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W:\Controlling\0 CNB reporting\Air Bank\Informacni povinnosti\2020\4Q\ke zveřejnění\"/>
    </mc:Choice>
  </mc:AlternateContent>
  <bookViews>
    <workbookView xWindow="1875" yWindow="0" windowWidth="23040" windowHeight="9000" tabRatio="874"/>
  </bookViews>
  <sheets>
    <sheet name="Obsah" sheetId="1" r:id="rId1"/>
    <sheet name="EU OVA" sheetId="53" state="hidden" r:id="rId2"/>
    <sheet name="EU CRA" sheetId="55" state="hidden" r:id="rId3"/>
    <sheet name="EU CCRA" sheetId="56" state="hidden" r:id="rId4"/>
    <sheet name="EU MRA" sheetId="57" state="hidden" r:id="rId5"/>
    <sheet name="EU LIQA" sheetId="47" state="hidden" r:id="rId6"/>
    <sheet name="EU LIQ1" sheetId="49" state="hidden" r:id="rId7"/>
    <sheet name="ŘKS" sheetId="58" state="hidden" r:id="rId8"/>
    <sheet name="ŘKSa" sheetId="124" state="hidden" r:id="rId9"/>
    <sheet name="LI" sheetId="127" state="hidden" r:id="rId10"/>
    <sheet name="EU LI1" sheetId="61" state="hidden" r:id="rId11"/>
    <sheet name="EU LI2" sheetId="62" state="hidden" r:id="rId12"/>
    <sheet name="EU LI3" sheetId="63" state="hidden" r:id="rId13"/>
    <sheet name="EU LIA" sheetId="64" state="hidden" r:id="rId14"/>
    <sheet name="KAP1" sheetId="38" r:id="rId15"/>
    <sheet name="KAP2" sheetId="29" r:id="rId16"/>
    <sheet name="KAP3" sheetId="30" r:id="rId17"/>
    <sheet name="KAP4" sheetId="143" r:id="rId18"/>
    <sheet name="KAP5" sheetId="144" r:id="rId19"/>
    <sheet name="KAP6" sheetId="118" r:id="rId20"/>
    <sheet name="LR" sheetId="142" r:id="rId21"/>
    <sheet name="IFRS9 (468)" sheetId="141" r:id="rId22"/>
    <sheet name="EU OV1" sheetId="66" r:id="rId23"/>
    <sheet name="EU CR10" sheetId="67" r:id="rId24"/>
    <sheet name="EU INS1" sheetId="68" r:id="rId25"/>
    <sheet name="CCB" sheetId="40" r:id="rId26"/>
    <sheet name="EU CRB-A" sheetId="145"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2-A" sheetId="82" r:id="rId35"/>
    <sheet name="EU CR2-B" sheetId="83" r:id="rId36"/>
    <sheet name="EU CRC" sheetId="84" r:id="rId37"/>
    <sheet name="EU CR3" sheetId="85" r:id="rId38"/>
    <sheet name="EU CRD" sheetId="86" state="hidden" r:id="rId39"/>
    <sheet name="EU CR4" sheetId="87" r:id="rId40"/>
    <sheet name="EU CR5" sheetId="88" state="hidden" r:id="rId41"/>
    <sheet name="EU CRE" sheetId="89" state="hidden" r:id="rId42"/>
    <sheet name="EU CR6" sheetId="90" state="hidden" r:id="rId43"/>
    <sheet name="EU CR7" sheetId="91" r:id="rId44"/>
    <sheet name="EU CR8" sheetId="92" r:id="rId45"/>
    <sheet name="EU CR9" sheetId="93" state="hidden" r:id="rId46"/>
    <sheet name="CR 452" sheetId="126" state="hidden" r:id="rId47"/>
    <sheet name="EU CCR1" sheetId="95" state="hidden" r:id="rId48"/>
    <sheet name="EU CCR2" sheetId="96" state="hidden" r:id="rId49"/>
    <sheet name="EU CCR8" sheetId="97" state="hidden" r:id="rId50"/>
    <sheet name="EU CCR3" sheetId="98" state="hidden" r:id="rId51"/>
    <sheet name="EU CCR4" sheetId="99" state="hidden" r:id="rId52"/>
    <sheet name="EU CCR7" sheetId="100" r:id="rId53"/>
    <sheet name="EU CCR5-A" sheetId="101" state="hidden" r:id="rId54"/>
    <sheet name="EU CCR5-B" sheetId="102" state="hidden" r:id="rId55"/>
    <sheet name="EU CCR6" sheetId="103" state="hidden" r:id="rId56"/>
    <sheet name="UNEA-A" sheetId="46" state="hidden" r:id="rId57"/>
    <sheet name="UNEA-B" sheetId="9" state="hidden" r:id="rId58"/>
    <sheet name="EU MR1" sheetId="104" state="hidden" r:id="rId59"/>
    <sheet name="EU MRB" sheetId="105" state="hidden" r:id="rId60"/>
    <sheet name="EU MR2-A" sheetId="106" state="hidden" r:id="rId61"/>
    <sheet name="EU MR2-B" sheetId="107" state="hidden" r:id="rId62"/>
    <sheet name="EU MR3" sheetId="108" state="hidden" r:id="rId63"/>
    <sheet name="EU MR4" sheetId="109" state="hidden" r:id="rId64"/>
    <sheet name="OR1" sheetId="112" state="hidden" r:id="rId65"/>
    <sheet name="OR2" sheetId="113" state="hidden" r:id="rId66"/>
    <sheet name="EQE" sheetId="115" state="hidden" r:id="rId67"/>
    <sheet name="IRR" sheetId="123" state="hidden" r:id="rId68"/>
    <sheet name="SEC1" sheetId="119" state="hidden" r:id="rId69"/>
    <sheet name="SEC2" sheetId="120" state="hidden" r:id="rId70"/>
    <sheet name="SEC3" sheetId="121" state="hidden" r:id="rId71"/>
    <sheet name="SEC4" sheetId="122" state="hidden" r:id="rId72"/>
    <sheet name="REM1" sheetId="146" r:id="rId73"/>
    <sheet name="REM2" sheetId="147" r:id="rId74"/>
    <sheet name="REM3" sheetId="148" r:id="rId75"/>
    <sheet name="REM4" sheetId="149" r:id="rId76"/>
    <sheet name="REM5" sheetId="150" r:id="rId77"/>
    <sheet name="Šablona 1" sheetId="130" r:id="rId78"/>
    <sheet name="Šablona 2" sheetId="131" r:id="rId79"/>
    <sheet name="Šablona 3" sheetId="132" r:id="rId80"/>
    <sheet name="Šablona 4" sheetId="133" r:id="rId81"/>
    <sheet name="Šablona 5" sheetId="134" r:id="rId82"/>
    <sheet name="Šablona 6" sheetId="135" r:id="rId83"/>
    <sheet name="Šablona 7" sheetId="140" r:id="rId84"/>
    <sheet name="Šablona 8" sheetId="137" r:id="rId85"/>
    <sheet name="Šablona 9" sheetId="139" r:id="rId86"/>
    <sheet name="Šablona 10" sheetId="138" r:id="rId87"/>
  </sheets>
  <externalReferences>
    <externalReference r:id="rId88"/>
    <externalReference r:id="rId89"/>
    <externalReference r:id="rId90"/>
    <externalReference r:id="rId91"/>
  </externalReferences>
  <definedNames>
    <definedName name="_xlnm._FilterDatabase" localSheetId="73" hidden="1">'REM2'!$M$22:$N$23</definedName>
    <definedName name="_ftn1" localSheetId="21">'IFRS9 (468)'!$A$86</definedName>
    <definedName name="_ftn2" localSheetId="21">'IFRS9 (468)'!$A$87</definedName>
    <definedName name="_ftn3" localSheetId="21">'IFRS9 (468)'!$A$88</definedName>
    <definedName name="_ftnref1" localSheetId="21">'IFRS9 (468)'!$B$54</definedName>
    <definedName name="_ftnref2" localSheetId="21">'IFRS9 (468)'!$B$66</definedName>
    <definedName name="_ftnref3" localSheetId="21">'IFRS9 (468)'!$B$74</definedName>
    <definedName name="_Ref484431240" localSheetId="21">'IFRS9 (468)'!$B$54</definedName>
    <definedName name="_Ref484431557" localSheetId="21">'IFRS9 (468)'!$B$74</definedName>
    <definedName name="_Ref486494910" localSheetId="21">'IFRS9 (468)'!$B$66</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AccountsForFurtherClassif">[1]OtherLists!$DF$5:$DI$103</definedName>
    <definedName name="conCompSendsSumarizedData_FLG">[1]CoverSheet!$F$15</definedName>
    <definedName name="conConsoPackUnits">[1]IFRS_Accounts!$G$5</definedName>
    <definedName name="ExposureType">[1]OtherLists!$W$6:$W$13</definedName>
    <definedName name="FX_Rates">'[1]FX Rates'!$A$2:$B$15</definedName>
    <definedName name="ImpDataAccounts">OFFSET([1]ImpData!$A$3,0,0,COUNTA([1]ImpData!$A$3:$A$913),3)</definedName>
    <definedName name="listAccountsAll">[1]OtherLists!$CD$6:$CD$204</definedName>
    <definedName name="listNarrowConglomerate">OFFSET([1]OtherLists!$CY$7,0,0,COUNTA([1]OtherLists!$CY$7:$CY$1000))</definedName>
    <definedName name="Loans_and_Advances_Collateral_Type">[1]OtherLists!$EU$6:$EU$11</definedName>
    <definedName name="Loans_and_Advances_Purpose">[1]OtherLists!$EX$6:$EX$8</definedName>
    <definedName name="_xlnm.Print_Area" localSheetId="21">'IFRS9 (468)'!$A$1:$G$88</definedName>
    <definedName name="_xlnm.Print_Area" localSheetId="0">Obsah!$B$1:$D$152</definedName>
    <definedName name="_xlnm.Print_Area" localSheetId="77">'Šablona 1'!$A$1:$K$38</definedName>
    <definedName name="OtherFinancialLiabilitiesAtFvType">[1]OtherLists!$BG$6:$BG$11</definedName>
    <definedName name="Payment_band_in_EUR" comment="Payment band in EUR">[2]Context!$C$10:$C$63</definedName>
    <definedName name="QuarterlyReporting">[3]CoverSheet!$F$8</definedName>
    <definedName name="RepDays">[3]CoverSheet!$U$3</definedName>
    <definedName name="Reporting_date">[4]Index!$C$16</definedName>
    <definedName name="tbl_CounterBalancingCapacity_type">[3]OtherLists!$S$6:$S$16</definedName>
    <definedName name="tbl_Loans_and_Advances_Classif">[1]OtherLists!$DV$5:$EO$144</definedName>
    <definedName name="tblAccounts">[1]OtherLists!$CD$5:$CW$204</definedName>
    <definedName name="tblAssetClassif">[1]OtherLists!$DO$5:$DQ$82</definedName>
    <definedName name="tblCompanies">[1]OtherLists!$A$5:$M$69</definedName>
    <definedName name="tblCounterparties">[1]CounterpartyList!$A$4:$G$3879</definedName>
    <definedName name="tblCounterparties_ColumnId">[1]CounterpartyList!$A$4:$A$3879</definedName>
    <definedName name="tblCountries_ColumnId">[1]OtherLists!$AC$6:$AC$252</definedName>
    <definedName name="tblCurrenciesAndCommodities_ColumnId">[1]OtherLists!$AF$6:$AF$178</definedName>
    <definedName name="tblDerivativeKinds_ColumnId">[1]OtherLists!$AR$6:$AR$13</definedName>
    <definedName name="tblDerivativeTypes_ColumnId">[1]OtherLists!$AU$6:$AU$11</definedName>
    <definedName name="tblImpairmentAccounts">[1]OtherLists!$BT$5:$CB$204</definedName>
    <definedName name="tblItemClassifId_ColumnId">[1]OtherLists!$P$6:$P$21</definedName>
    <definedName name="tblMitigationClassif_ColumnId">[1]OtherLists!$AO$6:$AO$22</definedName>
    <definedName name="tblSectors_ColumnId">[1]OtherLists!$AI$6:$AI$94</definedName>
    <definedName name="tblSecuritizationClassif_ColumnId">[1]OtherLists!$BA$6:$BA$11</definedName>
    <definedName name="valid_Other">[1]Other!$D$2</definedName>
  </definedNames>
  <calcPr calcId="152511"/>
</workbook>
</file>

<file path=xl/calcChain.xml><?xml version="1.0" encoding="utf-8"?>
<calcChain xmlns="http://schemas.openxmlformats.org/spreadsheetml/2006/main">
  <c r="D15" i="137" l="1"/>
  <c r="D25" i="137" s="1"/>
  <c r="C42" i="141" l="1"/>
  <c r="C39" i="141"/>
  <c r="C36" i="141"/>
  <c r="C72" i="142" l="1"/>
  <c r="D48" i="141" l="1"/>
  <c r="E48" i="141"/>
  <c r="F48" i="141"/>
  <c r="G48" i="141"/>
  <c r="D43" i="141"/>
  <c r="E43" i="141"/>
  <c r="F43" i="141"/>
  <c r="G43" i="141"/>
  <c r="D40" i="141"/>
  <c r="E40" i="141"/>
  <c r="F40" i="141"/>
  <c r="G40" i="141"/>
  <c r="D37" i="141"/>
  <c r="E37" i="141"/>
  <c r="F37" i="141"/>
  <c r="G37" i="141"/>
  <c r="D30" i="141"/>
  <c r="E30" i="141"/>
  <c r="F30" i="141"/>
  <c r="G30" i="141"/>
  <c r="D27" i="141"/>
  <c r="E27" i="141"/>
  <c r="F27" i="141"/>
  <c r="G27" i="141"/>
  <c r="D24" i="141"/>
  <c r="E24" i="141"/>
  <c r="F24" i="141"/>
  <c r="G24" i="141"/>
  <c r="I36" i="135" l="1"/>
  <c r="F36" i="135"/>
  <c r="E36" i="135"/>
  <c r="H36" i="135"/>
  <c r="G36" i="135"/>
  <c r="D36" i="135"/>
  <c r="J31" i="134" l="1"/>
  <c r="I31" i="134"/>
  <c r="H31" i="134"/>
  <c r="G31" i="134"/>
  <c r="F31" i="134"/>
  <c r="E31" i="134"/>
  <c r="D31" i="134"/>
  <c r="D33" i="87" l="1"/>
  <c r="E33" i="87"/>
  <c r="F33" i="87"/>
  <c r="G33" i="87"/>
  <c r="C33" i="87"/>
  <c r="C39" i="74" l="1"/>
  <c r="C40" i="74" s="1"/>
  <c r="F37" i="133" l="1"/>
  <c r="G37" i="133"/>
  <c r="H37" i="133"/>
  <c r="I37" i="133"/>
  <c r="J37" i="133"/>
  <c r="K37" i="133"/>
  <c r="L37" i="133"/>
  <c r="M37" i="133"/>
  <c r="N37" i="133"/>
  <c r="O37" i="133"/>
  <c r="P37" i="133"/>
  <c r="Q37" i="133"/>
  <c r="R37" i="133"/>
  <c r="E16" i="133"/>
  <c r="E37" i="133" s="1"/>
  <c r="D37" i="133" l="1"/>
  <c r="E38" i="132"/>
  <c r="F38" i="132"/>
  <c r="G38" i="132"/>
  <c r="H38" i="132"/>
  <c r="I38" i="132"/>
  <c r="J38" i="132"/>
  <c r="K38" i="132"/>
  <c r="L38" i="132"/>
  <c r="M38" i="132"/>
  <c r="N38" i="132"/>
  <c r="O38" i="132"/>
  <c r="D38" i="132"/>
  <c r="E24" i="130" l="1"/>
  <c r="F24" i="130"/>
  <c r="G24" i="130"/>
  <c r="H24" i="130"/>
  <c r="I24" i="130"/>
  <c r="J24" i="130"/>
  <c r="K24" i="130"/>
  <c r="D24" i="130"/>
  <c r="Y3" i="138" l="1"/>
  <c r="F3" i="139"/>
  <c r="E3" i="137"/>
  <c r="O3" i="140"/>
  <c r="I3" i="135"/>
  <c r="K3" i="134"/>
  <c r="R3" i="133"/>
  <c r="O3" i="132"/>
  <c r="D3" i="131"/>
  <c r="J3" i="130"/>
  <c r="H6" i="87"/>
  <c r="E19" i="85"/>
  <c r="D19" i="85"/>
  <c r="C19" i="85"/>
  <c r="G6" i="85"/>
  <c r="C6" i="84"/>
  <c r="C6" i="83"/>
  <c r="D6" i="82"/>
  <c r="I29" i="79"/>
  <c r="H29" i="79"/>
  <c r="G29" i="79"/>
  <c r="F29" i="79"/>
  <c r="E29" i="79"/>
  <c r="D29" i="79"/>
  <c r="C29" i="79"/>
  <c r="I6" i="79"/>
  <c r="I41" i="78"/>
  <c r="H41" i="78"/>
  <c r="G41" i="78"/>
  <c r="F41" i="78"/>
  <c r="E41" i="78"/>
  <c r="D41" i="78"/>
  <c r="C41" i="78"/>
  <c r="I6" i="78"/>
  <c r="I6" i="77"/>
  <c r="H6" i="76"/>
  <c r="G39" i="76"/>
  <c r="G40" i="76" s="1"/>
  <c r="F39" i="76"/>
  <c r="F40" i="76" s="1"/>
  <c r="E39" i="76"/>
  <c r="E40" i="76" s="1"/>
  <c r="D39" i="76"/>
  <c r="D40" i="76" s="1"/>
  <c r="C39" i="76"/>
  <c r="C40" i="76" s="1"/>
  <c r="H38" i="76"/>
  <c r="H37" i="76"/>
  <c r="H36" i="76"/>
  <c r="H35" i="76"/>
  <c r="H34" i="76"/>
  <c r="H33" i="76"/>
  <c r="H32" i="76"/>
  <c r="H31" i="76"/>
  <c r="H30" i="76"/>
  <c r="H29" i="76"/>
  <c r="H28" i="76"/>
  <c r="H27" i="76"/>
  <c r="H26" i="76"/>
  <c r="H25" i="76"/>
  <c r="H24" i="76"/>
  <c r="H23" i="76"/>
  <c r="Y38" i="75"/>
  <c r="X38" i="75"/>
  <c r="W38" i="75"/>
  <c r="V38" i="75"/>
  <c r="U38" i="75"/>
  <c r="T38" i="75"/>
  <c r="S38" i="75"/>
  <c r="R38" i="75"/>
  <c r="Q38" i="75"/>
  <c r="P38" i="75"/>
  <c r="O38" i="75"/>
  <c r="N38" i="75"/>
  <c r="M38" i="75"/>
  <c r="L38" i="75"/>
  <c r="K38" i="75"/>
  <c r="J38" i="75"/>
  <c r="I38" i="75"/>
  <c r="H38" i="75"/>
  <c r="G38" i="75"/>
  <c r="F38" i="75"/>
  <c r="E38" i="75"/>
  <c r="D38" i="75"/>
  <c r="Z37" i="75"/>
  <c r="Z36" i="75"/>
  <c r="Z35" i="75"/>
  <c r="Z34" i="75"/>
  <c r="Z33" i="75"/>
  <c r="Z32" i="75"/>
  <c r="Z31" i="75"/>
  <c r="Z30" i="75"/>
  <c r="Z29" i="75"/>
  <c r="Z28" i="75"/>
  <c r="Z27" i="75"/>
  <c r="Z26" i="75"/>
  <c r="Z25" i="75"/>
  <c r="Z24" i="75"/>
  <c r="Z23" i="75"/>
  <c r="Z22" i="75"/>
  <c r="V6" i="75"/>
  <c r="J39" i="74"/>
  <c r="J40" i="74" s="1"/>
  <c r="I39" i="74"/>
  <c r="I40" i="74" s="1"/>
  <c r="H39" i="74"/>
  <c r="H40" i="74" s="1"/>
  <c r="G39" i="74"/>
  <c r="G40" i="74" s="1"/>
  <c r="F39" i="74"/>
  <c r="F40" i="74" s="1"/>
  <c r="E39" i="74"/>
  <c r="E40" i="74" s="1"/>
  <c r="D39" i="74"/>
  <c r="D40" i="74" s="1"/>
  <c r="O6" i="74"/>
  <c r="D50" i="72"/>
  <c r="D51" i="72" s="1"/>
  <c r="C50" i="72"/>
  <c r="C51" i="72" s="1"/>
  <c r="C6" i="72"/>
  <c r="C6" i="145"/>
  <c r="L23" i="40"/>
  <c r="M19" i="40" s="1"/>
  <c r="K23" i="40"/>
  <c r="J23" i="40"/>
  <c r="I23" i="40"/>
  <c r="C23" i="40"/>
  <c r="K28" i="40" s="1"/>
  <c r="H39" i="76" l="1"/>
  <c r="H40" i="76" s="1"/>
  <c r="Z38" i="75"/>
  <c r="M18" i="40"/>
  <c r="M20" i="40"/>
  <c r="M21" i="40"/>
  <c r="M17" i="40"/>
  <c r="N6" i="40" l="1"/>
  <c r="C6" i="68"/>
  <c r="D6" i="100"/>
  <c r="D6" i="92"/>
  <c r="D6" i="91"/>
  <c r="H6" i="67"/>
  <c r="F16" i="66"/>
  <c r="D16" i="66"/>
  <c r="D17" i="66" s="1"/>
  <c r="F38" i="66"/>
  <c r="F21" i="66"/>
  <c r="D38" i="66"/>
  <c r="D21" i="66"/>
  <c r="C6" i="66"/>
  <c r="F44" i="66" l="1"/>
  <c r="D44" i="66"/>
  <c r="F17" i="66"/>
  <c r="C41" i="141" l="1"/>
  <c r="C43" i="141" s="1"/>
  <c r="C35" i="141"/>
  <c r="C32" i="141"/>
  <c r="C26" i="141"/>
  <c r="E8" i="141"/>
  <c r="C38" i="141" l="1"/>
  <c r="C40" i="141" s="1"/>
  <c r="C37" i="141"/>
  <c r="C74" i="142"/>
  <c r="C54" i="142"/>
  <c r="C50" i="142"/>
  <c r="C42" i="142"/>
  <c r="C32" i="142"/>
  <c r="C23" i="142"/>
  <c r="C6" i="142"/>
  <c r="D6" i="118"/>
  <c r="D6" i="144"/>
  <c r="D6" i="143"/>
  <c r="D93" i="30"/>
  <c r="D73" i="30"/>
  <c r="D81" i="30" s="1"/>
  <c r="D47" i="30"/>
  <c r="D19" i="30"/>
  <c r="E6" i="30"/>
  <c r="C60" i="142" l="1"/>
  <c r="D48" i="30"/>
  <c r="D66" i="30" l="1"/>
  <c r="C59" i="142"/>
  <c r="C62" i="142" s="1"/>
  <c r="C46" i="141" s="1"/>
  <c r="C48" i="141" s="1"/>
  <c r="C45" i="141"/>
  <c r="E7" i="29"/>
  <c r="D82" i="30" l="1"/>
  <c r="C28" i="141" s="1"/>
  <c r="C30" i="141" s="1"/>
  <c r="C22" i="141"/>
  <c r="C21" i="38"/>
  <c r="B19" i="38"/>
  <c r="B21" i="38" s="1"/>
  <c r="B22" i="38" s="1"/>
  <c r="E7" i="38"/>
  <c r="C25" i="141" l="1"/>
  <c r="C24" i="141"/>
  <c r="C27" i="141" s="1"/>
</calcChain>
</file>

<file path=xl/sharedStrings.xml><?xml version="1.0" encoding="utf-8"?>
<sst xmlns="http://schemas.openxmlformats.org/spreadsheetml/2006/main" count="5486" uniqueCount="3003">
  <si>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</si>
  <si>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</si>
  <si>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</si>
  <si>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</si>
  <si>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</si>
  <si>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</si>
  <si>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</si>
  <si>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</si>
  <si>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</si>
  <si>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</si>
  <si>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</si>
  <si>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</si>
  <si>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</si>
  <si>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</si>
  <si>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</si>
  <si>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</si>
  <si>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</si>
  <si>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</si>
  <si>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</si>
  <si>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</si>
  <si>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</si>
  <si>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</si>
  <si>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</si>
  <si>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</si>
  <si>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</si>
  <si>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</si>
  <si>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</si>
  <si>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</si>
  <si>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</si>
  <si>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</si>
  <si>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</si>
  <si>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</si>
  <si>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</si>
  <si>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</si>
  <si>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</si>
  <si>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</si>
  <si>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</si>
  <si>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</si>
  <si>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</si>
  <si>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</si>
  <si>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</si>
  <si>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</si>
  <si>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</si>
  <si>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</si>
  <si>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</si>
  <si>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</si>
  <si>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</si>
  <si>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</si>
  <si>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</si>
  <si>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</si>
  <si>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</si>
  <si>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</si>
  <si>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</si>
  <si>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</si>
  <si>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</si>
  <si>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</si>
  <si>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</si>
  <si>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</si>
  <si>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</si>
  <si>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</si>
  <si>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</si>
  <si>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</si>
  <si>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</si>
  <si>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</si>
  <si>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</si>
  <si>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</si>
  <si>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</si>
  <si>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</si>
  <si>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</si>
  <si>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</si>
  <si>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</si>
  <si>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</si>
  <si>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</si>
  <si>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</si>
  <si>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</si>
  <si>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</si>
  <si>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</si>
  <si>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</si>
  <si>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</si>
  <si>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</si>
  <si>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</si>
  <si>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</si>
  <si>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</si>
  <si>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</si>
  <si>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</si>
  <si>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</si>
  <si>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</si>
  <si>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</si>
  <si>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</si>
  <si>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</si>
  <si>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</si>
  <si>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</si>
  <si>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</si>
  <si>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</si>
  <si>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</si>
  <si>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</si>
  <si>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</si>
  <si>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</si>
  <si>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</si>
  <si>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</si>
  <si>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</si>
  <si>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</si>
  <si>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</si>
  <si>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</si>
  <si>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</si>
  <si>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</si>
  <si>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</si>
  <si>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</si>
  <si>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</si>
  <si>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</si>
  <si>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</si>
  <si>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</si>
  <si>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</si>
  <si>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</si>
  <si>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</si>
  <si>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</si>
  <si>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</si>
  <si>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</si>
  <si>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</si>
  <si>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</si>
  <si>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</si>
  <si>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</si>
  <si>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</si>
  <si>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</si>
  <si>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</si>
  <si>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</si>
  <si>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</si>
  <si>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</si>
  <si>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</si>
  <si>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</si>
  <si>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</si>
  <si>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</si>
  <si>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</si>
  <si>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</si>
  <si>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</si>
  <si>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</si>
  <si>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</si>
  <si>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</si>
  <si>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</si>
  <si>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</si>
  <si>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</si>
  <si>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</si>
  <si>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</si>
  <si>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</si>
  <si>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</si>
  <si>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</si>
  <si>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</si>
  <si>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</si>
  <si>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</si>
  <si>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</si>
  <si>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</si>
  <si>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</si>
  <si>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</si>
  <si>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</si>
  <si>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</si>
  <si>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</si>
  <si>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</si>
  <si>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</si>
  <si>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</si>
  <si>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</si>
  <si>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</si>
  <si>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</si>
  <si>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</si>
  <si>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</si>
  <si>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</si>
  <si>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</si>
  <si>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</si>
  <si>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</si>
  <si>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</si>
  <si>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</si>
  <si>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</si>
  <si>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</si>
  <si>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</si>
  <si>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</si>
  <si>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</si>
  <si>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</si>
  <si>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</si>
  <si>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</si>
  <si>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</si>
  <si>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</si>
  <si>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</si>
  <si>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</si>
  <si>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</si>
  <si>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</si>
  <si>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</si>
  <si>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</si>
  <si>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</si>
  <si>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</si>
  <si>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</si>
  <si>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</si>
  <si>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</si>
  <si>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</si>
  <si>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</si>
  <si>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</si>
  <si>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</si>
  <si>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</si>
  <si>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</si>
  <si>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</si>
  <si>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</si>
  <si>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</si>
  <si>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</si>
  <si>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</si>
  <si>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</si>
  <si>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</si>
  <si>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</si>
  <si>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</si>
  <si>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</si>
  <si>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</si>
  <si>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</si>
  <si>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</si>
  <si>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</si>
  <si>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</si>
  <si>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</si>
  <si>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</si>
  <si>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</si>
  <si>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</si>
  <si>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</si>
  <si>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</si>
  <si>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</si>
  <si>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</si>
  <si>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</si>
  <si>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</si>
  <si>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</si>
  <si>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</si>
  <si>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</si>
  <si>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</si>
  <si>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</si>
  <si>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</si>
  <si>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</si>
  <si>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</si>
  <si>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</si>
  <si>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</si>
  <si>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</si>
  <si>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</si>
  <si>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</si>
  <si>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</si>
  <si>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</si>
  <si>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</si>
  <si>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</si>
  <si>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</si>
  <si>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</si>
  <si>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</si>
  <si>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</si>
  <si>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</si>
  <si>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</si>
  <si>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</si>
  <si>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</si>
  <si>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</si>
  <si>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</si>
  <si>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</si>
  <si>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</si>
  <si>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</si>
  <si>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</si>
  <si>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</si>
  <si>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</si>
  <si>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</si>
  <si>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</si>
  <si>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</si>
  <si>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</si>
  <si>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</si>
  <si>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</si>
  <si>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</si>
  <si>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</si>
  <si>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</si>
  <si>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</si>
  <si>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</si>
  <si>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</si>
  <si>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</si>
  <si>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</si>
  <si>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</si>
  <si>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</si>
  <si>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</si>
  <si>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</si>
  <si>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</si>
  <si>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</si>
  <si>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</si>
  <si>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</si>
  <si>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</si>
  <si>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</si>
  <si>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</si>
  <si>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</si>
  <si>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</si>
  <si>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</si>
  <si>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</si>
  <si>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</si>
  <si>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</si>
  <si>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</si>
  <si>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</si>
  <si>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</si>
  <si>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</si>
  <si>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</si>
  <si>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</si>
  <si>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</si>
  <si>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</si>
  <si>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</si>
  <si>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</si>
  <si>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</si>
  <si>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</si>
  <si>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</si>
  <si>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</si>
  <si>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</si>
  <si>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</si>
  <si>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</si>
  <si>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</si>
  <si>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</si>
  <si>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</si>
  <si>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</si>
  <si>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</si>
  <si>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</si>
  <si>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</si>
  <si>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</si>
  <si>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</si>
  <si>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</si>
  <si>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</si>
  <si>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</si>
  <si>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</si>
  <si>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</si>
  <si>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</si>
  <si>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</si>
  <si>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</si>
  <si>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</si>
  <si>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</si>
  <si>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</si>
  <si>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</si>
  <si>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</si>
  <si>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</si>
  <si>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</si>
  <si>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</si>
  <si>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</si>
  <si>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</si>
  <si>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</si>
  <si>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</si>
  <si>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</si>
  <si>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</si>
  <si>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</si>
  <si>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</si>
  <si>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</si>
  <si>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</si>
  <si>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</si>
  <si>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</si>
  <si>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</si>
  <si>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</si>
  <si>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</si>
  <si>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</si>
  <si>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</si>
  <si>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</si>
  <si>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</si>
  <si>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</si>
  <si>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</si>
  <si>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</si>
  <si>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</si>
  <si>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</si>
  <si>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</si>
  <si>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</si>
  <si>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</si>
  <si>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</si>
  <si>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</si>
  <si>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</si>
  <si>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</si>
  <si>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</si>
  <si>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</si>
  <si>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</si>
  <si>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</si>
  <si>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</si>
  <si>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</si>
  <si>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</si>
  <si>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</si>
  <si>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</si>
  <si>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</si>
  <si>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</si>
  <si>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</si>
  <si>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</si>
  <si>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</si>
  <si>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</si>
  <si>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</si>
  <si>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</si>
  <si>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</si>
  <si>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</si>
  <si>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</si>
  <si>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</si>
  <si>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</si>
  <si>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</si>
  <si>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</si>
  <si>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</si>
  <si>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</si>
  <si>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</si>
  <si>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</si>
  <si>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</si>
  <si>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</si>
  <si>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</si>
  <si>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</si>
  <si>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</si>
  <si>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</si>
  <si>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</si>
  <si>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</si>
  <si>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</si>
  <si>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</si>
  <si>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</si>
  <si>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</si>
  <si>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</si>
  <si>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</si>
  <si>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</si>
  <si>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</si>
  <si>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</si>
  <si>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</si>
  <si>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</si>
  <si>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</si>
  <si>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</si>
  <si>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</si>
  <si>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</si>
  <si>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</si>
  <si>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</si>
  <si>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</si>
  <si>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</si>
  <si>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</si>
  <si>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</si>
  <si>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</si>
  <si>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</si>
  <si>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</si>
  <si>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</si>
  <si>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</si>
  <si>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</si>
  <si>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</si>
  <si>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</si>
  <si>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</si>
  <si>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</si>
  <si>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</si>
  <si>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</si>
  <si>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</si>
  <si>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</si>
  <si>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</si>
  <si>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</si>
  <si>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</si>
  <si>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</si>
  <si>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</si>
  <si>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</si>
  <si>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</si>
  <si>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</si>
  <si>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</si>
  <si>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</si>
  <si>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</si>
  <si>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</si>
  <si>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</si>
  <si>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</si>
  <si>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</si>
  <si>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</si>
  <si>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</si>
  <si>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</si>
  <si>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</si>
  <si>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</si>
  <si>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</si>
  <si>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</si>
  <si>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</si>
  <si>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</si>
  <si>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</si>
  <si>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</si>
  <si>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</si>
  <si>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</si>
  <si>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</si>
  <si>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</si>
  <si>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</si>
  <si>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</si>
  <si>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</si>
  <si>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</si>
  <si>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</si>
  <si>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</si>
  <si>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</si>
  <si>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</si>
  <si>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</si>
  <si>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</si>
  <si>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</si>
  <si>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</si>
  <si>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</si>
  <si>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</si>
  <si>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</si>
  <si>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</si>
  <si>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</si>
  <si>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</si>
  <si>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</si>
  <si>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</si>
  <si>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</si>
  <si>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</si>
  <si>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</si>
  <si>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</si>
  <si>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</si>
  <si>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</si>
  <si>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</si>
  <si>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</si>
  <si>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</si>
  <si>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</si>
  <si>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</si>
  <si>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</si>
  <si>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</si>
  <si>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</si>
  <si>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</si>
  <si>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</si>
  <si>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</si>
  <si>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</si>
  <si>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</si>
  <si>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</si>
  <si>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</si>
  <si>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</si>
  <si>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</si>
  <si>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</si>
  <si>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</si>
  <si>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</si>
  <si>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</si>
  <si>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</si>
  <si>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</si>
  <si>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</si>
  <si>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</si>
  <si>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</si>
  <si>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</si>
  <si>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</si>
  <si>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</si>
  <si>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</si>
  <si>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</si>
  <si>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</si>
  <si>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</si>
  <si>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</si>
  <si>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</si>
  <si>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</si>
  <si>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</si>
  <si>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</si>
  <si>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</si>
  <si>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</si>
  <si>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</si>
  <si>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</si>
  <si>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</si>
  <si>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</si>
  <si>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</si>
  <si>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</si>
  <si>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</si>
  <si>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</si>
  <si>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</si>
  <si>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</si>
  <si>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</si>
  <si>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</si>
  <si>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</si>
  <si>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</si>
  <si>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</si>
  <si>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</si>
  <si>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</si>
  <si>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</si>
  <si>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</si>
  <si>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</si>
  <si>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</si>
  <si>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</si>
  <si>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</si>
  <si>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</si>
  <si>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</si>
  <si>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</si>
  <si>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</si>
  <si>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</si>
  <si>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</si>
  <si>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</si>
  <si>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</si>
  <si>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</si>
  <si>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</si>
  <si>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</si>
  <si>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</si>
  <si>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</si>
  <si>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</si>
  <si>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</si>
  <si>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</si>
  <si>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</si>
  <si>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</si>
  <si>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</si>
  <si>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</si>
  <si>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</si>
  <si>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</si>
  <si>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</si>
  <si>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</si>
  <si>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</si>
  <si>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</si>
  <si>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</si>
  <si>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</si>
  <si>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</si>
  <si>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</si>
  <si>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</si>
  <si>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</si>
  <si>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</si>
  <si>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</si>
  <si>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</si>
  <si>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</si>
  <si>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</si>
  <si>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</si>
  <si>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</si>
  <si>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</si>
  <si>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</si>
  <si>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</si>
  <si>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</si>
  <si>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</si>
  <si>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</si>
  <si>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</si>
  <si>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</si>
  <si>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</si>
  <si>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</si>
  <si>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</si>
  <si>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</si>
  <si>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</si>
  <si>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</si>
  <si>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</si>
  <si>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</si>
  <si>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</si>
  <si>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</si>
  <si>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</si>
  <si>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</si>
  <si>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</si>
  <si>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</si>
  <si>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</si>
  <si>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</si>
  <si>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</si>
  <si>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</si>
  <si>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</si>
  <si>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</si>
  <si>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</si>
  <si>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</si>
  <si>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</si>
  <si>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</si>
  <si>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</si>
  <si>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</si>
  <si>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</si>
  <si>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</si>
  <si>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</si>
  <si>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</si>
  <si>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</si>
  <si>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</si>
  <si>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</si>
  <si>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</si>
  <si>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</si>
  <si>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</si>
  <si>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</si>
  <si>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</si>
  <si>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</si>
  <si>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</si>
  <si>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</si>
  <si>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</si>
  <si>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</si>
  <si>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</si>
  <si>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</si>
  <si>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</si>
  <si>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</si>
  <si>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</si>
  <si>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</si>
  <si>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</si>
  <si>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</si>
  <si>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</si>
  <si>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</si>
  <si>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</si>
  <si>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</si>
  <si>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</si>
  <si>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</si>
  <si>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</si>
  <si>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</si>
  <si>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</si>
  <si>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</si>
  <si>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</si>
  <si>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</si>
  <si>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</si>
  <si>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</si>
  <si>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</si>
  <si>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</si>
  <si>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</si>
  <si>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</si>
  <si>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</si>
  <si>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</si>
  <si>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</si>
  <si>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</si>
  <si>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</si>
  <si>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</si>
  <si>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</si>
  <si>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</si>
  <si>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</si>
  <si>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</si>
  <si>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</si>
  <si>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</si>
  <si>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</si>
  <si>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</si>
  <si>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</si>
  <si>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</si>
  <si>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</si>
  <si>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</si>
  <si>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</si>
  <si>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</si>
  <si>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</si>
  <si>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</si>
  <si>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</si>
  <si>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</si>
  <si>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</si>
  <si>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</si>
  <si>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</si>
  <si>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</si>
  <si>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</si>
  <si>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</si>
  <si>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</si>
  <si>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</si>
  <si>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</si>
  <si>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</si>
  <si>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</si>
  <si>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</si>
  <si>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</si>
  <si>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</si>
  <si>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</si>
  <si>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</si>
  <si>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</si>
  <si>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</si>
  <si>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</si>
  <si>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</si>
  <si>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</si>
  <si>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</si>
  <si>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</si>
  <si>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</si>
  <si>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</si>
  <si>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</si>
  <si>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</si>
  <si>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</si>
  <si>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</si>
  <si>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</si>
  <si>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</si>
  <si>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</si>
  <si>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</si>
  <si>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</si>
  <si>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</si>
  <si>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</si>
  <si>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</si>
  <si>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</si>
  <si>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</si>
  <si>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</si>
  <si>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</si>
  <si>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</si>
  <si>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</si>
  <si>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</si>
  <si>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</si>
  <si>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</si>
  <si>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</si>
  <si>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</si>
  <si>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</si>
  <si>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</si>
  <si>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</si>
  <si>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</si>
  <si>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</si>
  <si>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</si>
  <si>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</si>
  <si>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</si>
  <si>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</si>
  <si>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</si>
  <si>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</si>
  <si>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</si>
  <si>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</si>
  <si>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</si>
  <si>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</si>
  <si>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</si>
  <si>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</si>
  <si>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</si>
  <si>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</si>
  <si>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</si>
  <si>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</si>
  <si>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</si>
  <si>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</si>
  <si>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</si>
  <si>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</si>
  <si>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</si>
  <si>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</si>
  <si>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</si>
  <si>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</si>
  <si>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</si>
  <si>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</si>
  <si>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</si>
  <si>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</si>
  <si>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</si>
  <si>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</si>
  <si>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</si>
  <si>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</si>
  <si>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</si>
  <si>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</si>
  <si>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</si>
  <si>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</si>
  <si>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</si>
  <si>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Šablona pro vykazování kvantitativních údajů</t>
  </si>
  <si>
    <t>Dostupný kapitál (výše)</t>
  </si>
  <si>
    <t xml:space="preserve">Kmenový kapitál tier 1 (CET1) </t>
  </si>
  <si>
    <t xml:space="preserve">Kapitál tier 1 </t>
  </si>
  <si>
    <t>Rizikově vážená aktiva (výše)</t>
  </si>
  <si>
    <t xml:space="preserve">Celková rizikově vážená aktiva </t>
  </si>
  <si>
    <t xml:space="preserve">Kapitálové poměry </t>
  </si>
  <si>
    <t>Kmenový kapitál tier 1 (jako procentní podíl objemu rizikové expozice)</t>
  </si>
  <si>
    <t>Kapitál tier 1 (jako procentní podíl objemu rizikové expozice)</t>
  </si>
  <si>
    <t>Celkový kapitál (jako procentní podíl objemu rizikové expozice)</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</si>
  <si>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</si>
  <si>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</si>
  <si>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</si>
  <si>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</si>
  <si>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</si>
  <si>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</si>
  <si>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</si>
  <si>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</si>
  <si>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</si>
  <si>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</si>
  <si>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</si>
  <si>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</si>
  <si>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</si>
  <si>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</si>
  <si>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</si>
  <si>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</si>
  <si>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</si>
  <si>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</si>
  <si>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</si>
  <si>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</si>
  <si>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</si>
  <si>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</si>
  <si>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</si>
  <si>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</si>
  <si>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</si>
  <si>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</si>
  <si>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</si>
  <si>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</si>
  <si>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</si>
  <si>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</si>
  <si>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</si>
  <si>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</si>
  <si>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</si>
  <si>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</si>
  <si>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</si>
  <si>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</si>
  <si>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</si>
  <si>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</si>
  <si>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</si>
  <si>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</si>
  <si>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</si>
  <si>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</si>
  <si>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</si>
  <si>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</si>
  <si>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</si>
  <si>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</si>
  <si>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</si>
  <si>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</si>
  <si>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</si>
  <si>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</si>
  <si>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</si>
  <si>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</si>
  <si>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</si>
  <si>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</si>
  <si>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</si>
  <si>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</si>
  <si>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</si>
  <si>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</si>
  <si>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</si>
  <si>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</si>
  <si>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</si>
  <si>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</si>
  <si>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</si>
  <si>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</si>
  <si>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</si>
  <si>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</si>
  <si>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</si>
  <si>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</si>
  <si>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</si>
  <si>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</si>
  <si>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</si>
  <si>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</si>
  <si>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</si>
  <si>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</si>
  <si>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</si>
  <si>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</si>
  <si>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</si>
  <si>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</si>
  <si>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</si>
  <si>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</si>
  <si>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</si>
  <si>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</si>
  <si>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</si>
  <si>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</si>
  <si>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</si>
  <si>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</si>
  <si>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</si>
  <si>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</si>
  <si>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</si>
  <si>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</si>
  <si>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</si>
  <si>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</si>
  <si>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</si>
  <si>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</si>
  <si>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</si>
  <si>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</si>
  <si>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</si>
  <si>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</si>
  <si>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</si>
  <si>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</si>
  <si>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</si>
  <si>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</si>
  <si>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</si>
  <si>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</si>
  <si>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</si>
  <si>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</si>
  <si>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</si>
  <si>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</si>
  <si>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</si>
  <si>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</si>
  <si>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</si>
  <si>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</si>
  <si>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</si>
  <si>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</si>
  <si>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</si>
  <si>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</si>
  <si>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</si>
  <si>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</si>
  <si>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</si>
  <si>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</si>
  <si>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</si>
  <si>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</si>
  <si>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</si>
  <si>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</si>
  <si>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</si>
  <si>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</si>
  <si>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</si>
  <si>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</si>
  <si>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</si>
  <si>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</si>
  <si>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</si>
  <si>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</si>
  <si>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</si>
  <si>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</si>
  <si>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</si>
  <si>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</si>
  <si>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</si>
  <si>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</si>
  <si>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</si>
  <si>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</si>
  <si>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</si>
  <si>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</si>
  <si>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</si>
  <si>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</si>
  <si>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</si>
  <si>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</si>
  <si>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</si>
  <si>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</si>
  <si>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</si>
  <si>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</si>
  <si>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</si>
  <si>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</si>
  <si>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</si>
  <si>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</si>
  <si>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</si>
  <si>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</si>
  <si>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</si>
  <si>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</si>
  <si>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</si>
  <si>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</si>
  <si>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</si>
  <si>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</si>
  <si>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</si>
  <si>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</si>
  <si>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</si>
  <si>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</si>
  <si>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</si>
  <si>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</si>
  <si>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</si>
  <si>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</si>
  <si>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</si>
  <si>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</si>
  <si>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</si>
  <si>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</si>
  <si>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</si>
  <si>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</si>
  <si>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</si>
  <si>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</si>
  <si>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</si>
  <si>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</si>
  <si>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</si>
  <si>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</si>
  <si>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</si>
  <si>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</si>
  <si>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</si>
  <si>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</si>
  <si>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</si>
  <si>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</si>
  <si>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</si>
  <si>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</si>
  <si>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</si>
  <si>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</si>
  <si>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</si>
  <si>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</si>
  <si>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</si>
  <si>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</si>
  <si>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</si>
  <si>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</si>
  <si>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</si>
  <si>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</si>
  <si>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</si>
  <si>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</si>
  <si>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</si>
  <si>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</si>
  <si>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</si>
  <si>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</si>
  <si>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</si>
  <si>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</si>
  <si>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</si>
  <si>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</si>
  <si>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</si>
  <si>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</si>
  <si>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</si>
  <si>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</si>
  <si>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</si>
  <si>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</si>
  <si>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</si>
  <si>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</si>
  <si>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</si>
  <si>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</si>
  <si>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</si>
  <si>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</si>
  <si>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</si>
  <si>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</si>
  <si>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</si>
  <si>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</si>
  <si>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</si>
  <si>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</si>
  <si>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</si>
  <si>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</si>
  <si>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</si>
  <si>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</si>
  <si>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</si>
  <si>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</si>
  <si>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</si>
  <si>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</si>
  <si>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</si>
  <si>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</si>
  <si>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</si>
  <si>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</si>
  <si>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</si>
  <si>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</si>
  <si>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</si>
  <si>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</si>
  <si>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</si>
  <si>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</si>
  <si>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</si>
  <si>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</si>
  <si>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</si>
  <si>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</si>
  <si>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</si>
  <si>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</si>
  <si>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</si>
  <si>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</si>
  <si>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</si>
  <si>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</si>
  <si>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</si>
  <si>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</si>
  <si>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</si>
  <si>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</si>
  <si>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</si>
  <si>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</si>
  <si>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</si>
  <si>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</si>
  <si>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</si>
  <si>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</si>
  <si>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</si>
  <si>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</si>
  <si>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</si>
  <si>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</si>
  <si>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</si>
  <si>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</si>
  <si>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</si>
  <si>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</si>
  <si>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</si>
  <si>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</si>
  <si>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</si>
  <si>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</si>
  <si>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</si>
  <si>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</si>
  <si>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</si>
  <si>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</si>
  <si>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</si>
  <si>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</si>
  <si>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</si>
  <si>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</si>
  <si>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</si>
  <si>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</si>
  <si>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</si>
  <si>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</si>
  <si>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</si>
  <si>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</si>
  <si>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</si>
  <si>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</si>
  <si>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</si>
  <si>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</si>
  <si>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</si>
  <si>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</si>
  <si>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</si>
  <si>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</si>
  <si>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</si>
  <si>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</si>
  <si>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</si>
  <si>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</si>
  <si>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</si>
  <si>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</si>
  <si>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</si>
  <si>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</si>
  <si>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</si>
  <si>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</si>
  <si>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</si>
  <si>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</si>
  <si>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</si>
  <si>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</si>
  <si>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</si>
  <si>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</si>
  <si>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</si>
  <si>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</si>
  <si>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</si>
  <si>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</si>
  <si>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3</t>
  </si>
  <si>
    <t>Země 4</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</si>
  <si>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</si>
  <si>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</si>
  <si>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</si>
  <si>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</si>
  <si>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</si>
  <si>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</si>
  <si>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</si>
  <si>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</si>
  <si>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</si>
  <si>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</si>
  <si>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</si>
  <si>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</si>
  <si>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</si>
  <si>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</si>
  <si>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</si>
  <si>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</si>
  <si>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</si>
  <si>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</si>
  <si>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</si>
  <si>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</si>
  <si>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</si>
  <si>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</si>
  <si>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</si>
  <si>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</si>
  <si>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</si>
  <si>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</si>
  <si>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</si>
  <si>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</si>
  <si>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</si>
  <si>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</si>
  <si>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</si>
  <si>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</si>
  <si>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</si>
  <si>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</si>
  <si>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</si>
  <si>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</si>
  <si>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</si>
  <si>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</si>
  <si>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</si>
  <si>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</si>
  <si>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</si>
  <si>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</si>
  <si>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</si>
  <si>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</si>
  <si>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</si>
  <si>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</si>
  <si>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</si>
  <si>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</si>
  <si>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</si>
  <si>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</si>
  <si>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</si>
  <si>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</si>
  <si>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</si>
  <si>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</si>
  <si>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</si>
  <si>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</si>
  <si>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</si>
  <si>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</si>
  <si>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</si>
  <si>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</si>
  <si>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</si>
  <si>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</si>
  <si>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</si>
  <si>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</si>
  <si>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</si>
  <si>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</si>
  <si>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</si>
  <si>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</si>
  <si>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</si>
  <si>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</si>
  <si>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</si>
  <si>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</si>
  <si>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</si>
  <si>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</si>
  <si>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</si>
  <si>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</si>
  <si>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</si>
  <si>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</si>
  <si>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</si>
  <si>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</si>
  <si>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</si>
  <si>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</si>
  <si>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</si>
  <si>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</si>
  <si>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</si>
  <si>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</si>
  <si>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</si>
  <si>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</si>
  <si>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</si>
  <si>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</si>
  <si>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</si>
  <si>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</si>
  <si>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</si>
  <si>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</si>
  <si>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</si>
  <si>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</si>
  <si>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</si>
  <si>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</si>
  <si>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</si>
  <si>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</si>
  <si>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</si>
  <si>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</si>
  <si>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</si>
  <si>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</si>
  <si>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</si>
  <si>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</si>
  <si>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</si>
  <si>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</si>
  <si>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</si>
  <si>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</si>
  <si>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</si>
  <si>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</si>
  <si>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</si>
  <si>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</si>
  <si>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</si>
  <si>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</si>
  <si>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</si>
  <si>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</si>
  <si>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</si>
  <si>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</si>
  <si>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</si>
  <si>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</si>
  <si>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</si>
  <si>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</si>
  <si>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</si>
  <si>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</si>
  <si>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</si>
  <si>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</si>
  <si>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</si>
  <si>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</si>
  <si>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</si>
  <si>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</si>
  <si>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</si>
  <si>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</si>
  <si>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</si>
  <si>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</si>
  <si>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</si>
  <si>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</si>
  <si>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</si>
  <si>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</si>
  <si>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</si>
  <si>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</si>
  <si>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</si>
  <si>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</si>
  <si>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</si>
  <si>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</si>
  <si>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</si>
  <si>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</si>
  <si>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</si>
  <si>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</si>
  <si>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</si>
  <si>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</si>
  <si>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</si>
  <si>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</si>
  <si>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</si>
  <si>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</si>
  <si>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</si>
  <si>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</si>
  <si>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</si>
  <si>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</si>
  <si>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</si>
  <si>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</si>
  <si>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</si>
  <si>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</si>
  <si>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</si>
  <si>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</si>
  <si>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</si>
  <si>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</si>
  <si>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</si>
  <si>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</si>
  <si>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</si>
  <si>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</si>
  <si>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</si>
  <si>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</si>
  <si>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</si>
  <si>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</si>
  <si>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</si>
  <si>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</si>
  <si>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</si>
  <si>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</si>
  <si>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</si>
  <si>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</si>
  <si>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</si>
  <si>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</si>
  <si>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</si>
  <si>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</si>
  <si>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</si>
  <si>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</si>
  <si>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</si>
  <si>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</si>
  <si>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</si>
  <si>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</si>
  <si>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</si>
  <si>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</si>
  <si>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</si>
  <si>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</si>
  <si>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</si>
  <si>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</si>
  <si>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</si>
  <si>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</si>
  <si>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</si>
  <si>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</si>
  <si>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</si>
  <si>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</si>
  <si>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</si>
  <si>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</si>
  <si>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</si>
  <si>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</si>
  <si>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</si>
  <si>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</si>
  <si>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</si>
  <si>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</si>
  <si>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</si>
  <si>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</si>
  <si>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</si>
  <si>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</si>
  <si>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</si>
  <si>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</si>
  <si>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</si>
  <si>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</si>
  <si>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</si>
  <si>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</si>
  <si>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</si>
  <si>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</si>
  <si>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</si>
  <si>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</si>
  <si>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</si>
  <si>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</si>
  <si>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</si>
  <si>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</si>
  <si>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</si>
  <si>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</si>
  <si>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</si>
  <si>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</si>
  <si>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</si>
  <si>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</si>
  <si>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</si>
  <si>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</si>
  <si>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</si>
  <si>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</si>
  <si>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</si>
  <si>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</si>
  <si>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</si>
  <si>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</si>
  <si>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</si>
  <si>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</si>
  <si>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</si>
  <si>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</si>
  <si>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</si>
  <si>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</si>
  <si>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</si>
  <si>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</si>
  <si>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</si>
  <si>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</si>
  <si>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</si>
  <si>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</si>
  <si>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</si>
  <si>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</si>
  <si>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</si>
  <si>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</si>
  <si>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</si>
  <si>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</si>
  <si>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</si>
  <si>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</si>
  <si>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</si>
  <si>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</si>
  <si>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</si>
  <si>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</si>
  <si>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</si>
  <si>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</si>
  <si>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</si>
  <si>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</si>
  <si>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</si>
  <si>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</si>
  <si>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</si>
  <si>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</si>
  <si>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</si>
  <si>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</si>
  <si>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</si>
  <si>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</si>
  <si>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</si>
  <si>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</si>
  <si>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</si>
  <si>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</si>
  <si>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</si>
  <si>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</si>
  <si>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</si>
  <si>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</si>
  <si>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</si>
  <si>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</si>
  <si>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</si>
  <si>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</si>
  <si>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</si>
  <si>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</si>
  <si>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</si>
  <si>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</si>
  <si>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</si>
  <si>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</si>
  <si>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</si>
  <si>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</si>
  <si>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</si>
  <si>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</si>
  <si>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</si>
  <si>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</si>
  <si>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</si>
  <si>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</si>
  <si>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</si>
  <si>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</si>
  <si>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</si>
  <si>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</si>
  <si>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</si>
  <si>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</si>
  <si>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</si>
  <si>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</si>
  <si>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</si>
  <si>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</si>
  <si>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</si>
  <si>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</si>
  <si>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</si>
  <si>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</si>
  <si>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</si>
  <si>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</si>
  <si>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</si>
  <si>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</si>
  <si>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</si>
  <si>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</si>
  <si>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</si>
  <si>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</si>
  <si>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</si>
  <si>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</si>
  <si>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</si>
  <si>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</si>
  <si>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</si>
  <si>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</si>
  <si>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</si>
  <si>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</si>
  <si>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</si>
  <si>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</si>
  <si>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</si>
  <si>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</si>
  <si>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</si>
  <si>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</si>
  <si>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</si>
  <si>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</si>
  <si>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</si>
  <si>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</si>
  <si>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</si>
  <si>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</si>
  <si>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</si>
  <si>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</si>
  <si>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</si>
  <si>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</si>
  <si>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</si>
  <si>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</si>
  <si>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</si>
  <si>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</si>
  <si>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</si>
  <si>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</si>
  <si>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</si>
  <si>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</si>
  <si>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</si>
  <si>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</si>
  <si>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</si>
  <si>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</si>
  <si>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</si>
  <si>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</si>
  <si>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</si>
  <si>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</si>
  <si>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</si>
  <si>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</si>
  <si>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</si>
  <si>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</si>
  <si>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</si>
  <si>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</si>
  <si>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</si>
  <si>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</si>
  <si>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</si>
  <si>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</si>
  <si>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</si>
  <si>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</si>
  <si>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</si>
  <si>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</si>
  <si>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</si>
  <si>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</si>
  <si>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</si>
  <si>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</si>
  <si>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</si>
  <si>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</si>
  <si>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</si>
  <si>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</si>
  <si>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</si>
  <si>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</si>
  <si>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</si>
  <si>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</si>
  <si>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</si>
  <si>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</si>
  <si>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</si>
  <si>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</si>
  <si>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</si>
  <si>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</si>
  <si>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</si>
  <si>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</si>
  <si>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</si>
  <si>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</si>
  <si>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</si>
  <si>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</si>
  <si>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</si>
  <si>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</si>
  <si>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</si>
  <si>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</si>
  <si>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</si>
  <si>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</si>
  <si>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</si>
  <si>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</si>
  <si>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</si>
  <si>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</si>
  <si>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</si>
  <si>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</si>
  <si>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</si>
  <si>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</si>
  <si>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</si>
  <si>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</si>
  <si>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</si>
  <si>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</si>
  <si>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</si>
  <si>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</si>
  <si>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</si>
  <si>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</si>
  <si>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</si>
  <si>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</si>
  <si>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</si>
  <si>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</si>
  <si>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</si>
  <si>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</si>
  <si>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</si>
  <si>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</si>
  <si>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</si>
  <si>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</si>
  <si>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</si>
  <si>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</si>
  <si>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</si>
  <si>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</si>
  <si>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</si>
  <si>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</si>
  <si>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</si>
  <si>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</si>
  <si>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</si>
  <si>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</si>
  <si>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</si>
  <si>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</si>
  <si>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</si>
  <si>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</si>
  <si>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</si>
  <si>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</si>
  <si>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</si>
  <si>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</si>
  <si>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</si>
  <si>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</si>
  <si>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</si>
  <si>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</si>
  <si>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</si>
  <si>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</si>
  <si>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</si>
  <si>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</si>
  <si>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</si>
  <si>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</si>
  <si>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</si>
  <si>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</si>
  <si>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</si>
  <si>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</si>
  <si>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</si>
  <si>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</si>
  <si>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</si>
  <si>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</si>
  <si>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</si>
  <si>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</si>
  <si>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</si>
  <si>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</si>
  <si>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</si>
  <si>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</si>
  <si>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</si>
  <si>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</si>
  <si>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</si>
  <si>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</si>
  <si>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</si>
  <si>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</si>
  <si>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</si>
  <si>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</si>
  <si>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</si>
  <si>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</si>
  <si>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</si>
  <si>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</si>
  <si>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</si>
  <si>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</si>
  <si>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</si>
  <si>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</si>
  <si>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</si>
  <si>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</si>
  <si>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</si>
  <si>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</si>
  <si>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</si>
  <si>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</si>
  <si>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</si>
  <si>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</si>
  <si>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</si>
  <si>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</si>
  <si>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</si>
  <si>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</si>
  <si>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</si>
  <si>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</si>
  <si>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</si>
  <si>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</si>
  <si>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</si>
  <si>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</si>
  <si>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</si>
  <si>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</si>
  <si>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</si>
  <si>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</si>
  <si>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</si>
  <si>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</si>
  <si>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</si>
  <si>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</si>
  <si>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</si>
  <si>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</si>
  <si>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</si>
  <si>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</si>
  <si>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</si>
  <si>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</si>
  <si>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</si>
  <si>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</si>
  <si>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</si>
  <si>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</si>
  <si>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</si>
  <si>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</si>
  <si>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</si>
  <si>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</si>
  <si>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</si>
  <si>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</si>
  <si>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</si>
  <si>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</si>
  <si>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</si>
  <si>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</si>
  <si>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</si>
  <si>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</si>
  <si>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</si>
  <si>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</si>
  <si>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</si>
  <si>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</si>
  <si>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</si>
  <si>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</si>
  <si>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</si>
  <si>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</si>
  <si>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</si>
  <si>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</si>
  <si>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</si>
  <si>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</si>
  <si>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</si>
  <si>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</si>
  <si>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</si>
  <si>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</si>
  <si>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</si>
  <si>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</si>
  <si>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</si>
  <si>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</si>
  <si>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</si>
  <si>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</si>
  <si>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</si>
  <si>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</si>
  <si>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</si>
  <si>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</si>
  <si>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</si>
  <si>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</si>
  <si>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</si>
  <si>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</si>
  <si>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</si>
  <si>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</si>
  <si>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</si>
  <si>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</si>
  <si>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</si>
  <si>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</si>
  <si>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</si>
  <si>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</si>
  <si>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</si>
  <si>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</si>
  <si>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</si>
  <si>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</si>
  <si>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</si>
  <si>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</si>
  <si>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</si>
  <si>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</si>
  <si>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</si>
  <si>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</si>
  <si>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</si>
  <si>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</si>
  <si>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</si>
  <si>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</si>
  <si>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</si>
  <si>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</si>
  <si>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</si>
  <si>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</si>
  <si>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</si>
  <si>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</si>
  <si>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</si>
  <si>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</si>
  <si>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</si>
  <si>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</si>
  <si>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</si>
  <si>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</si>
  <si>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</si>
  <si>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</si>
  <si>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</si>
  <si>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</si>
  <si>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</si>
  <si>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</si>
  <si>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</si>
  <si>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</si>
  <si>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</si>
  <si>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</si>
  <si>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</si>
  <si>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</si>
  <si>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</si>
  <si>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</si>
  <si>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</si>
  <si>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</si>
  <si>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</si>
  <si>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</si>
  <si>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</si>
  <si>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</si>
  <si>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</si>
  <si>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</si>
  <si>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</si>
  <si>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</si>
  <si>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</si>
  <si>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</si>
  <si>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</si>
  <si>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</si>
  <si>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</si>
  <si>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</si>
  <si>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</si>
  <si>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</si>
  <si>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</si>
  <si>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</si>
  <si>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</si>
  <si>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</si>
  <si>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</si>
  <si>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</si>
  <si>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</si>
  <si>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</si>
  <si>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</si>
  <si>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</si>
  <si>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</si>
  <si>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</si>
  <si>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</si>
  <si>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</si>
  <si>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</si>
  <si>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</si>
  <si>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</si>
  <si>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</si>
  <si>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</si>
  <si>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</si>
  <si>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</si>
  <si>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</si>
  <si>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</si>
  <si>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</si>
  <si>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</si>
  <si>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</si>
  <si>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</si>
  <si>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</si>
  <si>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</si>
  <si>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</si>
  <si>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</si>
  <si>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</si>
  <si>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</si>
  <si>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</si>
  <si>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</si>
  <si>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</si>
  <si>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</si>
  <si>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</si>
  <si>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</si>
  <si>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</si>
  <si>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</si>
  <si>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</si>
  <si>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</si>
  <si>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</si>
  <si>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</si>
  <si>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</si>
  <si>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</si>
  <si>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</si>
  <si>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</si>
  <si>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</si>
  <si>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</si>
  <si>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</si>
  <si>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</si>
  <si>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</si>
  <si>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</si>
  <si>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</si>
  <si>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</si>
  <si>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</si>
  <si>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</si>
  <si>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</si>
  <si>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</si>
  <si>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</si>
  <si>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</si>
  <si>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</si>
  <si>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</si>
  <si>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</si>
  <si>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</si>
  <si>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</si>
  <si>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</si>
  <si>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</si>
  <si>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</si>
  <si>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</si>
  <si>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</si>
  <si>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</si>
  <si>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</si>
  <si>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</si>
  <si>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</si>
  <si>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</si>
  <si>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</si>
  <si>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</si>
  <si>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</si>
  <si>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</si>
  <si>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</si>
  <si>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</si>
  <si>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</si>
  <si>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</si>
  <si>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</si>
  <si>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</si>
  <si>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</si>
  <si>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</si>
  <si>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</si>
  <si>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</si>
  <si>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</si>
  <si>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</si>
  <si>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</si>
  <si>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</si>
  <si>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</si>
  <si>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</si>
  <si>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</si>
  <si>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</si>
  <si>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</si>
  <si>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</si>
  <si>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</si>
  <si>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</si>
  <si>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</si>
  <si>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</si>
  <si>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</si>
  <si>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</si>
  <si>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</si>
  <si>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</si>
  <si>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</si>
  <si>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</si>
  <si>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</si>
  <si>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</si>
  <si>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</si>
  <si>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</si>
  <si>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</si>
  <si>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</si>
  <si>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</si>
  <si>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</si>
  <si>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</si>
  <si>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</si>
  <si>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</si>
  <si>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</si>
  <si>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</si>
  <si>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</si>
  <si>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</si>
  <si>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</si>
  <si>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</si>
  <si>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</si>
  <si>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</si>
  <si>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</si>
  <si>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</si>
  <si>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</si>
  <si>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</si>
  <si>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</si>
  <si>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</si>
  <si>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</si>
  <si>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</si>
  <si>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</si>
  <si>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</si>
  <si>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</si>
  <si>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</si>
  <si>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</si>
  <si>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</si>
  <si>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</si>
  <si>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</si>
  <si>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</si>
  <si>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</si>
  <si>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</si>
  <si>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</si>
  <si>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</si>
  <si>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</si>
  <si>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</si>
  <si>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</si>
  <si>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</si>
  <si>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</si>
  <si>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</si>
  <si>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</si>
  <si>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</si>
  <si>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</si>
  <si>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</si>
  <si>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</si>
  <si>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</si>
  <si>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</si>
  <si>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</si>
  <si>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</si>
  <si>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</si>
  <si>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</si>
  <si>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</si>
  <si>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</si>
  <si>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</si>
  <si>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</si>
  <si>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</si>
  <si>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</si>
  <si>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</si>
  <si>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</si>
  <si>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</si>
  <si>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</si>
  <si>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</si>
  <si>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</si>
  <si>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</si>
  <si>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</si>
  <si>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</si>
  <si>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</si>
  <si>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</si>
  <si>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</si>
  <si>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</si>
  <si>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</si>
  <si>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</si>
  <si>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</si>
  <si>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</si>
  <si>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</si>
  <si>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</si>
  <si>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</si>
  <si>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</si>
  <si>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</si>
  <si>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</si>
  <si>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</si>
  <si>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</si>
  <si>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</si>
  <si>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</si>
  <si>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</si>
  <si>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</si>
  <si>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</si>
  <si>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</si>
  <si>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</si>
  <si>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</si>
  <si>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</si>
  <si>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</si>
  <si>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</si>
  <si>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</si>
  <si>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</si>
  <si>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</si>
  <si>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</si>
  <si>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</si>
  <si>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</si>
  <si>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</si>
  <si>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</si>
  <si>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</si>
  <si>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</si>
  <si>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</si>
  <si>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</si>
  <si>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</si>
  <si>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</si>
  <si>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</si>
  <si>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</si>
  <si>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</si>
  <si>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</si>
  <si>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</si>
  <si>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</si>
  <si>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</si>
  <si>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</si>
  <si>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</si>
  <si>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</si>
  <si>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</si>
  <si>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</si>
  <si>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</si>
  <si>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</si>
  <si>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</si>
  <si>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</si>
  <si>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</si>
  <si>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</si>
  <si>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</si>
  <si>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</si>
  <si>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</si>
  <si>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</si>
  <si>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</si>
  <si>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</si>
  <si>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</si>
  <si>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</si>
  <si>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</si>
  <si>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</si>
  <si>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</si>
  <si>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</si>
  <si>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</si>
  <si>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</si>
  <si>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</si>
  <si>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</si>
  <si>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</si>
  <si>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</si>
  <si>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</si>
  <si>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</si>
  <si>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</si>
  <si>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</si>
  <si>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</si>
  <si>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</si>
  <si>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</si>
  <si>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</si>
  <si>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</si>
  <si>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</si>
  <si>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</si>
  <si>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</si>
  <si>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</si>
  <si>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</si>
  <si>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</si>
  <si>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</si>
  <si>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</si>
  <si>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</si>
  <si>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</si>
  <si>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</si>
  <si>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</si>
  <si>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</si>
  <si>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</si>
  <si>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</si>
  <si>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</si>
  <si>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</si>
  <si>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</si>
  <si>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</si>
  <si>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</si>
  <si>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</si>
  <si>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</si>
  <si>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</si>
  <si>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</si>
  <si>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</si>
  <si>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</si>
  <si>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</si>
  <si>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</si>
  <si>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</si>
  <si>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</si>
  <si>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</si>
  <si>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</si>
  <si>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</si>
  <si>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</si>
  <si>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</si>
  <si>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</si>
  <si>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</si>
  <si>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</si>
  <si>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</si>
  <si>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</si>
  <si>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</si>
  <si>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</si>
  <si>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</si>
  <si>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</si>
  <si>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</si>
  <si>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</si>
  <si>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</si>
  <si>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</si>
  <si>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</si>
  <si>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</si>
  <si>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</si>
  <si>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</si>
  <si>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</si>
  <si>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</si>
  <si>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</si>
  <si>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</si>
  <si>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</si>
  <si>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</si>
  <si>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</si>
  <si>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</si>
  <si>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</si>
  <si>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</si>
  <si>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</si>
  <si>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</si>
  <si>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</si>
  <si>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</si>
  <si>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</si>
  <si>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</si>
  <si>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</si>
  <si>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</si>
  <si>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</si>
  <si>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</si>
  <si>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</si>
  <si>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</si>
  <si>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</si>
  <si>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</si>
  <si>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</si>
  <si>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</si>
  <si>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</si>
  <si>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</si>
  <si>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</si>
  <si>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</si>
  <si>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</si>
  <si>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</si>
  <si>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</si>
  <si>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</si>
  <si>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</si>
  <si>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</si>
  <si>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</si>
  <si>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</si>
  <si>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</si>
  <si>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</si>
  <si>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</si>
  <si>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</si>
  <si>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</si>
  <si>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</si>
  <si>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</si>
  <si>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</si>
  <si>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</si>
  <si>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</si>
  <si>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</si>
  <si>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</si>
  <si>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</si>
  <si>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</si>
  <si>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</si>
  <si>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</si>
  <si>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</si>
  <si>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</si>
  <si>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</si>
  <si>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</si>
  <si>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</si>
  <si>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</si>
  <si>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</si>
  <si>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</si>
  <si>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</si>
  <si>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</si>
  <si>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</si>
  <si>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</si>
  <si>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</si>
  <si>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</si>
  <si>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</si>
  <si>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</si>
  <si>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</si>
  <si>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</si>
  <si>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</si>
  <si>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</si>
  <si>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</si>
  <si>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</si>
  <si>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</si>
  <si>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</si>
  <si>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</si>
  <si>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</si>
  <si>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</si>
  <si>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</si>
  <si>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</si>
  <si>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</si>
  <si>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</si>
  <si>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</si>
  <si>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</si>
  <si>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</si>
  <si>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</si>
  <si>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</si>
  <si>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</si>
  <si>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</si>
  <si>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</si>
  <si>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</si>
  <si>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</si>
  <si>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</si>
  <si>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</si>
  <si>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</si>
  <si>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</si>
  <si>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</si>
  <si>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</si>
  <si>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</si>
  <si>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</si>
  <si>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</si>
  <si>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</si>
  <si>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</si>
  <si>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</si>
  <si>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</si>
  <si>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</si>
  <si>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</si>
  <si>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</si>
  <si>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</si>
  <si>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</si>
  <si>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</si>
  <si>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</si>
  <si>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</si>
  <si>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</si>
  <si>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</si>
  <si>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</si>
  <si>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</si>
  <si>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</si>
  <si>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</si>
  <si>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</si>
  <si>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</si>
  <si>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</si>
  <si>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</si>
  <si>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</si>
  <si>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</si>
  <si>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</si>
  <si>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</si>
  <si>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</si>
  <si>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</si>
  <si>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</si>
  <si>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</si>
  <si>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</si>
  <si>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</si>
  <si>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</si>
  <si>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</si>
  <si>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</si>
  <si>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</si>
  <si>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</si>
  <si>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</si>
  <si>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</si>
  <si>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</si>
  <si>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</si>
  <si>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</si>
  <si>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</si>
  <si>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</si>
  <si>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</si>
  <si>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</si>
  <si>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</si>
  <si>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</si>
  <si>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</si>
  <si>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</si>
  <si>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</si>
  <si>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</si>
  <si>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</si>
  <si>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</si>
  <si>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</si>
  <si>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</si>
  <si>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</si>
  <si>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</si>
  <si>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</si>
  <si>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</si>
  <si>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</si>
  <si>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</si>
  <si>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</si>
  <si>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</si>
  <si>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</si>
  <si>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</si>
  <si>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</si>
  <si>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</si>
  <si>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</si>
  <si>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</si>
  <si>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</si>
  <si>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</si>
  <si>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</si>
  <si>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</si>
  <si>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</si>
  <si>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</si>
  <si>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</si>
  <si>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</si>
  <si>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</si>
  <si>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</si>
  <si>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</si>
  <si>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</si>
  <si>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</si>
  <si>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</si>
  <si>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</si>
  <si>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</si>
  <si>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</si>
  <si>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</si>
  <si>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</si>
  <si>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</si>
  <si>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</si>
  <si>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</si>
  <si>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</si>
  <si>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</si>
  <si>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</si>
  <si>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</si>
  <si>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</si>
  <si>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</si>
  <si>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</si>
  <si>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</si>
  <si>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</si>
  <si>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</si>
  <si>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</si>
  <si>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</si>
  <si>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</si>
  <si>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</si>
  <si>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</si>
  <si>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</si>
  <si>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</si>
  <si>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</si>
  <si>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</si>
  <si>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</si>
  <si>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</si>
  <si>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</si>
  <si>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</si>
  <si>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</si>
  <si>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</si>
  <si>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</si>
  <si>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</si>
  <si>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</si>
  <si>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</si>
  <si>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</si>
  <si>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</si>
  <si>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</si>
  <si>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</si>
  <si>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</si>
  <si>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</si>
  <si>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</si>
  <si>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</si>
  <si>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</si>
  <si>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</si>
  <si>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</si>
  <si>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</si>
  <si>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</si>
  <si>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</si>
  <si>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</si>
  <si>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</si>
  <si>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</si>
  <si>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</si>
  <si>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</si>
  <si>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</si>
  <si>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</si>
  <si>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</si>
  <si>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</si>
  <si>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</si>
  <si>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</si>
  <si>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</si>
  <si>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</si>
  <si>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</si>
  <si>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</si>
  <si>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</si>
  <si>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</si>
  <si>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</si>
  <si>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</si>
  <si>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</si>
  <si>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</si>
  <si>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</si>
  <si>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</si>
  <si>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</si>
  <si>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</si>
  <si>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</si>
  <si>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</si>
  <si>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</si>
  <si>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</si>
  <si>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</si>
  <si>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</si>
  <si>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</si>
  <si>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</si>
  <si>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</si>
  <si>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</si>
  <si>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</si>
  <si>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</si>
  <si>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</si>
  <si>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</si>
  <si>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</si>
  <si>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</si>
  <si>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</si>
  <si>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</si>
  <si>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</si>
  <si>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</si>
  <si>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</si>
  <si>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</si>
  <si>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</si>
  <si>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</si>
  <si>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</si>
  <si>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</si>
  <si>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</si>
  <si>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</si>
  <si>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</si>
  <si>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</si>
  <si>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</si>
  <si>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</si>
  <si>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</si>
  <si>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</si>
  <si>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</si>
  <si>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</si>
  <si>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</si>
  <si>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</si>
  <si>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</si>
  <si>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</si>
  <si>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</si>
  <si>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</si>
  <si>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</si>
  <si>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</si>
  <si>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</si>
  <si>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</si>
  <si>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</si>
  <si>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</si>
  <si>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</si>
  <si>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</si>
  <si>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</si>
  <si>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</si>
  <si>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</si>
  <si>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</si>
  <si>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</si>
  <si>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</si>
  <si>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</si>
  <si>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</si>
  <si>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</si>
  <si>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</si>
  <si>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</si>
  <si>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</si>
  <si>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</si>
  <si>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</si>
  <si>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</si>
  <si>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</si>
  <si>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</si>
  <si>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</si>
  <si>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</si>
  <si>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</si>
  <si>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</si>
  <si>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</si>
  <si>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</si>
  <si>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</si>
  <si>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</si>
  <si>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</si>
  <si>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</si>
  <si>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</si>
  <si>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</si>
  <si>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</si>
  <si>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</si>
  <si>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</si>
  <si>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</si>
  <si>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</si>
  <si>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</si>
  <si>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</si>
  <si>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</si>
  <si>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</si>
  <si>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</si>
  <si>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</si>
  <si>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</si>
  <si>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</si>
  <si>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</si>
  <si>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</si>
  <si>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</si>
  <si>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</si>
  <si>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</si>
  <si>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</si>
  <si>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</si>
  <si>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</si>
  <si>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</si>
  <si>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</si>
  <si>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</si>
  <si>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</si>
  <si>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</si>
  <si>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</si>
  <si>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</si>
  <si>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</si>
  <si>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</si>
  <si>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</si>
  <si>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</si>
  <si>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</si>
  <si>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</si>
  <si>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</si>
  <si>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</si>
  <si>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</si>
  <si>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</si>
  <si>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</si>
  <si>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</si>
  <si>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</si>
  <si>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</si>
  <si>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</si>
  <si>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</si>
  <si>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</si>
  <si>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</si>
  <si>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</si>
  <si>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</si>
  <si>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</si>
  <si>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</si>
  <si>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</si>
  <si>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</si>
  <si>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</si>
  <si>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</si>
  <si>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</si>
  <si>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</si>
  <si>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</si>
  <si>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</si>
  <si>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</si>
  <si>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</si>
  <si>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</si>
  <si>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</si>
  <si>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</si>
  <si>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</si>
  <si>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</si>
  <si>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</si>
  <si>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</si>
  <si>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</si>
  <si>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</si>
  <si>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</si>
  <si>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</si>
  <si>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</si>
  <si>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</si>
  <si>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</si>
  <si>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</si>
  <si>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</si>
  <si>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</si>
  <si>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</si>
  <si>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</si>
  <si>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</si>
  <si>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</si>
  <si>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</si>
  <si>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</si>
  <si>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</si>
  <si>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</si>
  <si>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</si>
  <si>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</si>
  <si>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</si>
  <si>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</si>
  <si>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</si>
  <si>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</si>
  <si>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</si>
  <si>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</si>
  <si>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</si>
  <si>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</si>
  <si>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</si>
  <si>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</si>
  <si>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</si>
  <si>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</si>
  <si>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</si>
  <si>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</si>
  <si>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</si>
  <si>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</si>
  <si>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</si>
  <si>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</si>
  <si>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</si>
  <si>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</si>
  <si>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</si>
  <si>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</si>
  <si>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</si>
  <si>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</si>
  <si>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</si>
  <si>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</si>
  <si>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</si>
  <si>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</si>
  <si>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</si>
  <si>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</si>
  <si>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</si>
  <si>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</si>
  <si>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</si>
  <si>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</si>
  <si>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</si>
  <si>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</si>
  <si>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</si>
  <si>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</si>
  <si>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</si>
  <si>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</si>
  <si>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</si>
  <si>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</si>
  <si>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</si>
  <si>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</si>
  <si>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</si>
  <si>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</si>
  <si>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</si>
  <si>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</si>
  <si>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</si>
  <si>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</si>
  <si>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</si>
  <si>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</si>
  <si>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</si>
  <si>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</si>
  <si>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</si>
  <si>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</si>
  <si>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</si>
  <si>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</si>
  <si>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</si>
  <si>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</si>
  <si>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</si>
  <si>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</si>
  <si>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</si>
  <si>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</si>
  <si>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</si>
  <si>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</si>
  <si>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</si>
  <si>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</si>
  <si>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</si>
  <si>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</si>
  <si>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</si>
  <si>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</si>
  <si>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</si>
  <si>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</si>
  <si>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</si>
  <si>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</si>
  <si>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</si>
  <si>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</si>
  <si>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</si>
  <si>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</si>
  <si>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</si>
  <si>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</si>
  <si>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</si>
  <si>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</si>
  <si>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</si>
  <si>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</si>
  <si>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</si>
  <si>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</si>
  <si>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</si>
  <si>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</si>
  <si>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</si>
  <si>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</si>
  <si>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</si>
  <si>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</si>
  <si>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</si>
  <si>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</si>
  <si>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</si>
  <si>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</si>
  <si>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</si>
  <si>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</si>
  <si>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</si>
  <si>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</si>
  <si>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</si>
  <si>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</si>
  <si>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</si>
  <si>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</si>
  <si>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</si>
  <si>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</si>
  <si>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</si>
  <si>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</si>
  <si>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</si>
  <si>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</si>
  <si>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</si>
  <si>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</si>
  <si>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</si>
  <si>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</si>
  <si>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</si>
  <si>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</si>
  <si>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</si>
  <si>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</si>
  <si>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</si>
  <si>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</si>
  <si>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</si>
  <si>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</si>
  <si>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</si>
  <si>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</si>
  <si>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</si>
  <si>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</si>
  <si>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</si>
  <si>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</si>
  <si>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</si>
  <si>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</si>
  <si>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</si>
  <si>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</si>
  <si>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</si>
  <si>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</si>
  <si>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</si>
  <si>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</si>
  <si>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</si>
  <si>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</si>
  <si>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</si>
  <si>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</si>
  <si>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</si>
  <si>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</si>
  <si>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</si>
  <si>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</si>
  <si>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</si>
  <si>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</si>
  <si>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</si>
  <si>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</si>
  <si>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</si>
  <si>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</si>
  <si>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</si>
  <si>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</si>
  <si>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</si>
  <si>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</si>
  <si>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</si>
  <si>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</si>
  <si>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</si>
  <si>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</si>
  <si>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</si>
  <si>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</si>
  <si>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</si>
  <si>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</si>
  <si>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</si>
  <si>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</si>
  <si>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</si>
  <si>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</si>
  <si>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</si>
  <si>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</si>
  <si>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</si>
  <si>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</si>
  <si>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</si>
  <si>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</si>
  <si>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</si>
  <si>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</si>
  <si>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</si>
  <si>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</si>
  <si>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</si>
  <si>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</si>
  <si>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</si>
  <si>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</si>
  <si>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</si>
  <si>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</si>
  <si>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</si>
  <si>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</si>
  <si>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</si>
  <si>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</si>
  <si>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</si>
  <si>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</si>
  <si>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</si>
  <si>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</si>
  <si>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</si>
  <si>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</si>
  <si>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</si>
  <si>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</si>
  <si>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</si>
  <si>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</si>
  <si>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</si>
  <si>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</si>
  <si>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</si>
  <si>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</si>
  <si>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</si>
  <si>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</si>
  <si>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</si>
  <si>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</si>
  <si>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</si>
  <si>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</si>
  <si>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</si>
  <si>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</si>
  <si>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</si>
  <si>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</si>
  <si>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</si>
  <si>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</si>
  <si>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</si>
  <si>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</si>
  <si>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</si>
  <si>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</si>
  <si>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</si>
  <si>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</si>
  <si>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</si>
  <si>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</si>
  <si>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</si>
  <si>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</si>
  <si>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</si>
  <si>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</si>
  <si>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</si>
  <si>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</si>
  <si>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</si>
  <si>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</si>
  <si>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</si>
  <si>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</si>
  <si>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</si>
  <si>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</si>
  <si>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</si>
  <si>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</si>
  <si>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</si>
  <si>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</si>
  <si>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</si>
  <si>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</si>
  <si>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</si>
  <si>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</si>
  <si>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</si>
  <si>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</si>
  <si>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</si>
  <si>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</si>
  <si>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</si>
  <si>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</si>
  <si>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</si>
  <si>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</si>
  <si>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</si>
  <si>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</si>
  <si>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</si>
  <si>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</si>
  <si>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</si>
  <si>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</si>
  <si>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</si>
  <si>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</si>
  <si>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</si>
  <si>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</si>
  <si>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</si>
  <si>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</si>
  <si>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</si>
  <si>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</si>
  <si>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</si>
  <si>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</si>
  <si>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</si>
  <si>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</si>
  <si>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</si>
  <si>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</si>
  <si>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</si>
  <si>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</si>
  <si>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</si>
  <si>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</si>
  <si>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</si>
  <si>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</si>
  <si>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</si>
  <si>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</si>
  <si>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</si>
  <si>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</si>
  <si>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</si>
  <si>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</si>
  <si>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</si>
  <si>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</si>
  <si>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</si>
  <si>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</si>
  <si>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</si>
  <si>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</si>
  <si>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</si>
  <si>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</si>
  <si>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</si>
  <si>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</si>
  <si>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</si>
  <si>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</si>
  <si>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</si>
  <si>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</si>
  <si>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</si>
  <si>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</si>
  <si>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</si>
  <si>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</si>
  <si>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</si>
  <si>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</si>
  <si>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</si>
  <si>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</si>
  <si>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</si>
  <si>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</si>
  <si>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</si>
  <si>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</si>
  <si>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</si>
  <si>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</si>
  <si>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</si>
  <si>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</si>
  <si>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</si>
  <si>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</si>
  <si>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</si>
  <si>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</si>
  <si>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</si>
  <si>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</si>
  <si>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</si>
  <si>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</si>
  <si>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</si>
  <si>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</si>
  <si>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</si>
  <si>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</si>
  <si>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</si>
  <si>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</si>
  <si>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</si>
  <si>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</si>
  <si>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</si>
  <si>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</si>
  <si>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</si>
  <si>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</si>
  <si>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</si>
  <si>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</si>
  <si>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Nařízení Evropského parlamentu a Rady (EU) 2020/873 ze dne 24. června 2020, kterým se mění nařízení (EU) č. 575/2013 a (EU) 2019/876, pokud jde o některé úpravy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</si>
  <si>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</si>
  <si>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</si>
  <si>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</si>
  <si>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</si>
  <si>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</si>
  <si>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</si>
  <si>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</si>
  <si>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</si>
  <si>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</si>
  <si>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</si>
  <si>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</si>
  <si>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</si>
  <si>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</si>
  <si>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</si>
  <si>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</si>
  <si>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</si>
  <si>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</si>
  <si>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</si>
  <si>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</si>
  <si>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</si>
  <si>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</si>
  <si>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</si>
  <si>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</si>
  <si>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</si>
  <si>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</si>
  <si>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</si>
  <si>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</si>
  <si>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</si>
  <si>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</si>
  <si>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</si>
  <si>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</si>
  <si>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</si>
  <si>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</si>
  <si>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</si>
  <si>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</si>
  <si>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Pákový poměr (s vyloučením dopadu jakéhokoli použitelného dočasného vyloučení expozic vůči centrálním bankám)</t>
  </si>
  <si>
    <t>EU-22a</t>
  </si>
  <si>
    <t>Přechodné ust. pro IFRS9 dle čl. 473a a dočasné zacházení dle čl. 468 *</t>
  </si>
  <si>
    <t>IFRS9(468)</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</si>
  <si>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</si>
  <si>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</si>
  <si>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</si>
  <si>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</si>
  <si>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</si>
  <si>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 xml:space="preserve">Obecné pokyny EBA/GL/2018/01 k jednotnému zpřístupňování informací podle článku 473a nařízení (EU) č. 575/2013, pokud jde o přechodná ustanovení pro zmírnění dopadu zavedení IFRS 9 na kapitál </t>
  </si>
  <si>
    <t>NE</t>
  </si>
  <si>
    <t>ANO</t>
  </si>
  <si>
    <t>Položky kapitálu</t>
  </si>
  <si>
    <t>Regulatorní kapitál</t>
  </si>
  <si>
    <t>Účetní kapitál</t>
  </si>
  <si>
    <t>Splacený základní kapitál</t>
  </si>
  <si>
    <t>Emisní ážio</t>
  </si>
  <si>
    <t xml:space="preserve">Zisk za účetní období </t>
  </si>
  <si>
    <t>Kumulovaný ostatní úplný výsledek hospodaření (OCI)</t>
  </si>
  <si>
    <t xml:space="preserve">Kumulovaný zisk/ztráta z předchozích období </t>
  </si>
  <si>
    <t>Nehmotný majetek jiný než goodwill, snížený o odlož. Daň</t>
  </si>
  <si>
    <t>Ostatní odečitatelné položky</t>
  </si>
  <si>
    <t>Ostatní přechodné úpravy CET1 kapitálu</t>
  </si>
  <si>
    <t>Celkem kapitál splňující požadavky pro zařazení do Tier 1</t>
  </si>
  <si>
    <t>Souhrnná výše Tier 2 kapitálu</t>
  </si>
  <si>
    <t>Celkem kapitál</t>
  </si>
  <si>
    <t>Kapitál relevantní pro výpočet limitů velkých expozic, limitů pro kvalifikované účasti a kapitálovou přiměřenost</t>
  </si>
  <si>
    <t>AIR BANK a.s.</t>
  </si>
  <si>
    <t>CZ0009109542</t>
  </si>
  <si>
    <t>CZ0003704983</t>
  </si>
  <si>
    <t>Zákon o bankách a Zákon o obchodních korporacích</t>
  </si>
  <si>
    <t>Zákon o bankách, Zákon o obchodních korporacích, Nařízení (EU) 575/2013, zákon č. 190/2004 Sb., o dluhopisech, zákon č. 256/2004 Sb., o podnikání na kapitálovém trhu</t>
  </si>
  <si>
    <t>Kmenový kapitál TIER 1, nedošlo k reklasifikaci</t>
  </si>
  <si>
    <t>Kapitál TIER 2</t>
  </si>
  <si>
    <t>Individuální a (sub-)konsolidovaná</t>
  </si>
  <si>
    <t>kmenové akcie</t>
  </si>
  <si>
    <t>podřízený dluhopis</t>
  </si>
  <si>
    <t>500,021</t>
  </si>
  <si>
    <t>100000</t>
  </si>
  <si>
    <t>není splatitelná</t>
  </si>
  <si>
    <t>Vlastní kapitál akcionářů</t>
  </si>
  <si>
    <t>Závazek – zůstatková hodnota</t>
  </si>
  <si>
    <t>2.7.2010</t>
  </si>
  <si>
    <t>25.10.2019</t>
  </si>
  <si>
    <t>věčný</t>
  </si>
  <si>
    <t>datovaný</t>
  </si>
  <si>
    <t>žádná splatnost</t>
  </si>
  <si>
    <t>25.10.2029</t>
  </si>
  <si>
    <t>ne</t>
  </si>
  <si>
    <t>ano</t>
  </si>
  <si>
    <t>nepoužitelné</t>
  </si>
  <si>
    <t>254,1</t>
  </si>
  <si>
    <t>Pohyblivé</t>
  </si>
  <si>
    <t>12M PRIBOR + 2,3%</t>
  </si>
  <si>
    <t>zcela podle uvážení</t>
  </si>
  <si>
    <t>povinné</t>
  </si>
  <si>
    <t>nekumulativní</t>
  </si>
  <si>
    <t>nekonvertibilní</t>
  </si>
  <si>
    <t>všechny závazky instituce</t>
  </si>
  <si>
    <t>04/2020</t>
  </si>
  <si>
    <t>0</t>
  </si>
  <si>
    <t xml:space="preserve">Článek 4
Základní kapitál a akcie banky
1. Základní kapitál banky činí 500 021 000 Kč. Základní kapitál banky je rozvržen na 500 021 kusů kmenových akcií znějících na jméno, vydaných v zaknihované podobě, z nichž každá má jmenovitou hodnotu 1 000 Kč. 
2. Banka nevede seznam akcionářů. Seznam akcionářů v plné míře nahrazuje evidence zaknihovaných cenných papírů banky vedená podle zvláštního právního předpisu. V případě, že tyto stanovy používají pojem „seznam akcionářů banky“, rozumí se tím tato evidence zaknihovaných cenných papírů banky vedená podle zvláštního právního předpisu.
3.  Banka je oprávněna emitovat prioritní akcie, s těmito akciemi však není spojeno hlasovací právo, a to ani v případech, kdy zákon o obchodních korporacích stanoví jinak.
Článek 5
Zvýšení základního kapitálu
1. O zvýšení základního kapitálu rozhoduje valná hromada za podmínek a způsoby stanovenými § 474 až § 515 zákona o obchodních korporacích. Základní kapitál banky může být zvýšen
a) upsáním nových akcií,
b) podmíněně,
c) z vlastních zdrojů banky.
2. Valná hromada může pověřit představenstvo, aby za podmínek stanovených zákonem o obchodních korporacích a těmito stanovami zvýšilo základní kapitál upisováním nových akcií, podmíněným zvýšením základního kapitálu nebo z vlastních zdrojů banky s výjimkou nerozděleného zisku, nejvýše však o jednu polovinu dosavadní výše základního kapitálu v době pověření. Zvýšení základního kapitálu provede představenstvo banky v souladu s usnesením valné hromady, těmito stanovami a úpravou obsaženou v zákoně o obchodních korporacích. O realizaci zvýšení základního kapitálu banky je představenstvo banky povinno bez zbytečného odkladu obeznámit dozorčí radu banky. 
Článek 6
Snížení základního kapitálu
1. O snížení základního kapitálu banky rozhoduje valná hromada v souladu s ustanovením § 516 až § 548 zákona o obchodních korporacích s tím, že snížení základního kapitálu nelze provést vzetím akcií z oběhu na základě losování dle § 527 zákona o obchodních korporacích. Snížení základního kapitálu banky lze provést:
a) snížením jmenovité hodnoty akcií nebo zatímních listů banky,
b) vzetím akcií z oběhu na základě veřejného návrhu smlouvy, 
c) upuštěním od vydání akcií. 
2. Ke snížení základního kapitálu banky, nejedná-li se o snížení základního kapitálu k úhradě ztráty, je zapotřebí předchozího souhlasu ČNB.
3. Představenstvo podá bez zbytečného odkladu návrh na zápis usnesení valné hromady do obchodního rejstříku. Návrh na zápis usnesení valné hromady může být spojen s návrhem na zápis nové výše základního kapitálu do obchodního rejstříku.
4. Představenstvo je povinno způsobem a ve lhůtě stanovené zákonem o obchodních korporacích oznámit rozsah snížení základního kapitálu známým věřitelům a dále pak je povinno způsobem a ve lhůtě stanovené zákonem o obchodních korporacích zveřejnit nejméně dvakrát za sebou s alespoň třicetidenním odstupem rozhodnutí valné hromady o snížení základního kapitálu banky spolu s výzvou pro věřitele, aby přihlásili své pohledávky.   
5. Další kroky v rámci snížení základního kapitálu provede představenstvo banky v souladu s usnesením valné hromady, těmito stanovami a úpravou obsaženou v zákoně o obchodních korporacích.
6. V důsledku snížení základního kapitálu banky nesmí klesnout základní kapitál pod výši stanovenou v  § 4 odst. 1 zákona o bankách.
Článek 7
Splácení emisního kurzu akcií
1. Emisní kurs akcií při zvyšování základního kapitálu může být na základě rozhodnutí valné hromady splácen jak peněžitými tak nepeněžitými vklady. Vklady se splácejí způsobem uvedeným v zákoně o obchodních korporacích.  
2. Akcionář splatí emisní kurs jím upsaných akcií v době určené ve stanovách nebo v rozhodnutí valné hromady o zvýšení základního kapitálu, nejpozději však do 1 roku ode dne vzniku banky nebo od účinnosti zvýšení základního kapitálu.
3. Při porušení povinnosti splatit emisní kurs upsaných akcií nebo jeho část zaplatí upisovatel úroky z prodlení ve výši 20 % ročně z dlužné částky.  
4. Jestliže upisovatel nesplatí ve stanovené lhůtě emisní kurs upsaných akcií nebo jeho splatnou část, vyzve jej představenstvo, aby tak učinil ve lhůtě do 60 (šedesáti) dnů od doručení výzvy.  
5. Po marném uplynutí lhůty uvedené v předchozím odstavci vyloučí představenstvo akcionáře banky pro akcie, ohledně nichž nesplnil vkladovou povinnost, pokud nepřijme jiné opatření. Vyloučený akcionář ručí bance za splacení emisního kursu jím upsaných akcií.
</t>
  </si>
  <si>
    <t>Podmínky všech nástrojů kapitálu Tier 2</t>
  </si>
  <si>
    <t>Tyto emisní podmínky (dále jen „Emisní podmínky“) upravují práva a povinnosti Emitenta (jak je tento pojem definován níže) a Vlastníků dluhopisů (jak je tento pojem definován níže), jakož i podrobnější informace o emisi podřízených dluhopisů (dále jen „Dluhopisy“) splatných v roce 2029, v celkové předpokládané jmenovité hodnotě 1.500.000.000,- Kč, s výnosem určeným ve výši odpovídající hodnotě Referenční sazby PRIBOR (jak je tento pojem definován níže) zvýšené o marži ve výši 2,30 % p.a., vydávaných společností Air Bank a.s., se sídlem Evropská 2690/17, Dejvice, 160 00 Praha 6, Česká republika, IČO: 29045371, zapsanou v obchodním rejstříku vedeném Městským soudem v Praze pod sp. zn. B 16013 (dále jen „Emitent“). Vydání Dluhopisů bylo schváleno rozhodnutím představenstva Emitenta dne 7.10.2019.
Nedojde-li ke změně v souladu s článkem 10.1.2 těchto Emisních podmínek, pak bude činnosti administrátora spojené s výplatami úrokových či jiných výnosů v souvislosti s Dluhopisy a splacením Dluhopisů zajišťovat společnost PPF banka a.s., IČO: 47116129, se sídlem Evropská 2690/17, 160 41 Praha 6, Česká republika, zapsaná v obchodním rejstříku vedeném Městským soudem v Praze pod sp. zn. B 1834 (dále jen „PPF banka“), resp. její Určená provozovna, jak je vymezena v článku 10. těchto Emisních podmínek. Emitent může na základě písemné smlouvy pověřit výkonem služeb administrátora jinou nebo další osobu s příslušným oprávněním k výkonu takové činnosti (PPF banka nebo taková jiná osoba dále jen „Administrátor“). Stejnopis příslušné smlouvy s administrátorem (dále jen „Smlouva s administrátorem“) bude k dispozici k nahlédnutí Vlastníkům dluhopisů v běžné pracovní době v Určené provozovně Administrátora, jak je vymezena v článku 10. těchto Emisních podmínek.
Nedojde-li ke změně v souladu s článkem 10.2.2 těchto Emisních podmínek, pak bude činnosti agenta pro výpočty spojené s prováděním výpočtů ve vztahu k Dluhopisům vykonávat PPF banka. Emitent může pověřit výkonem služeb agenta pro výpočty spojené s prováděním výpočtů v souvislosti s Dluhopisy jinou nebo další osobu s příslušným oprávněním k výkonu takové činnosti (PPF banka nebo taková jiná osoba dále jen „Agent pro výpočty“).
Tyto Emisní podmínky byly vyhotoveny v souladu se zákonem č. 190/2004 Sb., o dluhopisech, ve znění pozdějších předpisů (dále jen „Zákon o dluhopisech“). Dluhopisy nebudou nabízeny k úpisu formou veřejné nabídky, která by vyžadovala vypracování prospektu ve smyslu ustanovení článku 3 odst. 1 nařízení Evropského Parlamentu a Rady (EU) č. 2017/1129 ze dne 14. června 2017, o prospektu, který má být uveřejněn při veřejné nabídce nebo přijetí cenných papírů k obchodování na regulovaném trhu, a o zrušení směrnice 2003/71/ES (dále jen „Nařízení o prospektu“). Emitent zvažuje požádat po Datu emise (jak je tento pojem definován níže) o přijetí Dluhopisů k obchodování na regulovaném trhu či v mnohostranném obchodním systému (dále jen „Přijetí“). V případě, že se Emitent rozhodne požádat o přijetí Dluhopisů k obchodování na regulovaném trhu či v mnohostranném obchodním systému, tak za tímto účelem vyhotoví v souladu s příslušnými právními předpisy a v rozsahu, v jakém je vyžadován, prospekt Dluhopisů (dále jen „Prospekt“), jehož součástí bude i znění Emisních podmínek. Emisní podmínky budou v takovém případě zveřejněny jako součást Prospektu a budou k dispozici společně s Prospektem na webových stránkách Administrátora nebo na webových stránkách Emitenta https://www.airbank.cz v sekci Vztahy s investory (v případě, že Administrátorem bude PPF banka, na webových stránkách www.ppfbanka.cz v sekci Důležité dokumenty. Tyto Emisní podmínky žádným způsobem nezakládají povinnost Emitenta požádat o Přijetí nebo vyhotovit Prospekt.
Dluhopisy jsou podřízenými nástroji ve smyslu ustanovení § 34 Zákona o dluhopisech, § 172 zákona č. 182/2006 Sb., o úpadku a způsobech jeho řešení (insolvenční zákon), ve znění pozdějších předpisů (dále jen „Insolvenční zákon“), a čl. 63 písm. d) nařízení Evropského Parlamentu a Rady (EU) č. 575/2013 ze dne 26. června 2013, o obezřetnostních požadavcích na úvěrové instituce a investiční podniky a o změně nařízení (EU) č. 648/2012, v platném znění (dále jen „nařízení CRR“). Úpisem a/nebo koupí Dluhopisů každý Vlastník dluhopisu bere na vědomí a výslovně souhlasí s tím, že jakékoli nároky na částku jistiny Dluhopisů jsou od okamžiku jejich vydání za podmínek uvedených v těchto Emisních podmínkách zcela podřízeny pohledávkám všech nepodřízených věřitelů Emitenta a v případě vstupu Emitenta do likvidace nebo vydání rozhodnutí o úpadku Emitenta budou pohledávky odpovídající právům s těmito Dluhopisy spojenými uspokojeny až po uspokojení všech ostatních pohledávek, s výjimkou pohledávek, které jsou vázány stejnou nebo obdobnou podmínkou podřízenosti, a pohledávek, které jsou podřízeny samotným Dluhopisům (např. pohledávek existujících z titulu kapitálu tier 1 ve smyslu nařízení CRR).
ISIN Dluhopisů, který jim byl přidělen společností Centrální depozitář cenných papírů, a.s., IČO: 25081489, se sídlem v Rybné 14, 110 05 Praha 1, Česká republika, zapsanou v obchodním
3 / 18
rejstříku vedeném Městským soudem v Praze pod sp. zn. B 4308 (Centrální depozitář cenných papírů, a.s., jakýkoliv jeho právní nástupce nebo jiná osoba oprávněná nebo pověřená vedením evidence zaknihovaných cenných papírů nebo její části v souladu s příslušnými právními předpisy společně dále jen „Centrální depozitář“), je CZ0003704983. Název Dluhopisů je AIR BANK VAR/29.</t>
  </si>
  <si>
    <t xml:space="preserve">Součástí řídícího a kontrolního systému banky je také systém vnitřně stanoveného kapitálu. Ten zahrnuje stanovení a průběžné posuzování vnitřně stanovené kapitálové potřeby na základě identifikace a měření rizik, které banka podstupuje, a dále plánování a průběžné udržování vnitřně stanovených kapitálových zdrojů, a to v takové výši, struktuře a rozložení, aby byla dostatečně pokryta rizika, kterým je nebo by mohla být banka vystavena (vnitřně stanovená a udržovaná kapitálová přiměřenost).
Systém vnitřně stanoveného kapitálu odpovídá velikosti banky a povaze, rozsahu a složitosti jí prováděných činností. Kvantifikovatelná rizika jsou vyhodnocena v podobě vnitřně stanovené kapitálové potřeby, pro krytí ostatních typů rizik je využívána zbývající část kapitálových zdrojů. Podstupovaná rizika jsou tak obezřetně pokryta kapitálovými zdroji. 
</t>
  </si>
  <si>
    <t>není relevantní</t>
  </si>
  <si>
    <t>Air Bank a.s.</t>
  </si>
  <si>
    <t>individuální</t>
  </si>
  <si>
    <t>Banka měří riziko nadměrné páky prostřednictvím tzv. pákového poměru stanoveného v souladu s čl. 429 CRR. Akceptovaná míra rizika nadměrné páky odpovídá minimální výši pákového poměru stanoveného regulátorem, který banka musí splnit za běžných i zátěžových podmínek. Zátěžový test rizika nadměrné páky banka provádí čtvrtletně.</t>
  </si>
  <si>
    <t>BE</t>
  </si>
  <si>
    <t>GB</t>
  </si>
  <si>
    <t>NL</t>
  </si>
  <si>
    <t>US</t>
  </si>
  <si>
    <t>CY</t>
  </si>
  <si>
    <t>Systémy banky považují za "po splatnosti" pohledávku od okamžiku, kdy dle splátkového kalendáře měla být připsaná platba (bez ohledu na to zda jde o platbu jistiny, poplatku či úroku), která ve skutečnosti připsaná nebyla, či byla připsaná později anebo v nižší výši.                                                    Existuje-li objektivní důkaz snížení hodnoty v důsledku jedné nebo více událostí, ke kterým došlo po prvotním zaúčtování aktiva , a když tato událost (nebo události) má vliv na odhadované budoucí peněžní toky finančního aktiva nebo skupiny finančních aktiv, které lze spolehlivě odhadnout.</t>
  </si>
  <si>
    <t>Všechny expozice 90 a více dní po splatnosti jsou považovány za znehodnocené.</t>
  </si>
  <si>
    <t>Banka, v rámci úprav o úvěrové riziko, používá opravné položky tvořené v souladu s účetními standardy IFRS. Banka tvoří opravné položky k jednotlivě posuzovaným pohledávkám, k portfoliu pohledávek jednotlivě bez znehodnocení a  k portfoliu jednotlivě nevýznamných pohledávek.</t>
  </si>
  <si>
    <t>AT</t>
  </si>
  <si>
    <t>t</t>
  </si>
  <si>
    <t>v</t>
  </si>
  <si>
    <t>w</t>
  </si>
  <si>
    <t>x</t>
  </si>
  <si>
    <t>Rostlinná a živočišná výroba, myslivost a související činnosti</t>
  </si>
  <si>
    <t>Ostatní finanční činnosti</t>
  </si>
  <si>
    <t>Finanční zprostředkování, kromě pojišťovnictví a penzijního financování</t>
  </si>
  <si>
    <t>Činnosti domácností produkujících blíže neurčené výrobky a služby pro vlastní potřebu</t>
  </si>
  <si>
    <t>Banka ve svém účetnictví a výkaznictví neuplatňuje rozvahové nebo podrozvahové započtení.</t>
  </si>
  <si>
    <t>Čistá realizovatelná hodnota zajištění vychází ze znaleckého posudku anebo z ocenění připraveného příslušným interním útvarem společnosti. Čistá realizovatelná hodnota zajištění je pak stanovena z tohoto ocenění aplikací korekčního koeficientu, který odráží schopnost banky realizovat zajištění v případě potřeby.</t>
  </si>
  <si>
    <t>Banka obvykle nevyžaduje zajištění u poskytnutých spotřebitelských úvěrů. V případě hypotéčních úvěrů je výše požadovaného zajištění stanovena tak, aby byly splněny regulatorní požadavky a doporučení.  V ostatních případech je požadované zajištění stanovováno na základě individuálního posouzení úvěrového případu.</t>
  </si>
  <si>
    <t>Banka používá při výpočtu expozic komplexní metodu finančního kolaterálu dle článku 223 CRR. Jako pravidlo, hodnota zajištění nevstupuje do výše limitu při schvalování. Výjimkou z uvedeného pravidla mohou být případy, kdy je možné zohlednit finanční kolaterál při výpočtu expozice komplexní metodou finančního kolaterálu.</t>
  </si>
  <si>
    <t xml:space="preserve">Skupina přijímá a zohledňuje zejména následující typy kolaterálů:
- Hotovost
- Cenné papíry
- Zástava nemovitosti
</t>
  </si>
  <si>
    <t>Banka nemá expozice v úvěrových derivátech.</t>
  </si>
  <si>
    <t>Banka není vystavena významným koncentracím tržních nebo úvěrových rizik v rámci snižování úvěrového rizika s jedinou výjimkou. Banka přijala v rámci reverzních repo operací významné zajištění instrumenty emitovanými Českou republikou a Českou národní bankou.</t>
  </si>
  <si>
    <t>Ostatní země - AT, BE, GB, US</t>
  </si>
  <si>
    <t xml:space="preserve">Expozice s úlevou (forbearance) neboli restrukturalizované úvěry, které ještě nesplnily podmínky pro ukončení zkušební doby
•restrukturalizace klienta
                   • změna parametrů úvěru v dlužnosti více než 30 DPD na úvěru, s tolerancí 100 Kč, nebo pokud je klient více než 30 dní v debetu, s tolerancí 100 Kč, na běžném nebo spořícím účtu
                          • hranice 30 DPD byla stanovena na základě analýzy, z které vyplývá několikanásobné riziko nesplacení závazku v kategorii 30DPD+ oproti kategorii 1DPD+.
                   • klient nám v důsledku zhoršené finanční situace deklaruje možný problém se splácením (například v důsledku pandemie Covid19), žádá proto o úlevu a tato úleva byla poskytnuta. 
•zkušební doba
                   • pohledávky klientů s restrukturalizovaným úvěrem sledujeme v tzv. zkušební době po dobu dvou let od okamžiku, kdy poprvé od své restrukturalizace klesly pod hranici 30 DPD. Pokud klient ani jednou během dvouleté zkušební doby nepřekročil 30 DPD, pak mu zkušební doba končí. Pokud 30 DPD překročil, začínáme měřit zkušební dobu znovu od okamžiku, kdy se pod 30 DPD opět vrátil.      
</t>
  </si>
  <si>
    <r>
      <t xml:space="preserve">Průvodní komentář k článku 473a: </t>
    </r>
    <r>
      <rPr>
        <sz val="1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</si>
  <si>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rPr>
        <b/>
        <sz val="10"/>
        <rFont val="Arial"/>
        <family val="2"/>
        <charset val="238"/>
      </rPr>
      <t>Obsah:</t>
    </r>
    <r>
      <rPr>
        <sz val="10"/>
        <rFont val="Arial"/>
        <family val="2"/>
        <charset val="238"/>
      </rPr>
      <t xml:space="preserve"> Instituce by měly zpřístupnit hodnotu každého ukazatele zahrnutého do šablony pro vykazování kvantitativních údajů na konci vykazovaného období.
</t>
    </r>
  </si>
  <si>
    <r>
      <rPr>
        <b/>
        <sz val="10"/>
        <rFont val="Arial"/>
        <family val="2"/>
        <charset val="238"/>
      </rPr>
      <t>Četnost</t>
    </r>
    <r>
      <rPr>
        <sz val="10"/>
        <rFont val="Arial"/>
        <family val="2"/>
        <charset val="238"/>
      </rPr>
      <t>: 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</si>
  <si>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t>Banka neuplatňuje dočasné zacházení uvedené v článku 468 a její kapitál a kapitálové a pákové poměry již vyjadřují plný dopad nerealizovaných zisků nebo ztrát oceněných reálnou hodnotou prostřednictvím ostatního úplného výsledku hospodaření.</t>
  </si>
  <si>
    <r>
      <t>Zásady a postupy odměňování instituce jsou vymezeny interními předpisy, které stanovují základní principy a zásady odměňování všech pracovníků Banky, a to v souladu s Vyhláškou a se zohledněním pravidel vymezených Sdělením a doporučeními EBA.
Banka rozlišuje následující dvě kategorie odměn:
a) základní, pevnou složku odměny, která reflektuje náročnost pozice, znalosti, dovednosti a zkušenosti, stanovenou pracovní náplň pracovníka Banky v daném organizačním útvaru Banky a situaci na trhu práce; a
b) pohyblivou složku odměny (je-li stanovena), která je založená na výsledcích individuálního (či případně týmového) výkonu a přístupu pracovníka Banky se zohledněním (ne)finančních výsledků Banky, s tím, že:
a. dlouhodobý bonus představuje pohyblivou složku odměny pro vybrané skupiny pracovníků Banky případně poskytovanou na základě víceletého plánu odměňování vázaného na jasně daná kritéria, kterými jsou mimo jiné finanční výsledky Banky, a celková výše je omezena procentem z roční pevné složky odměny; a
b. pracovníci ve vnitřních kontrolních funkcích jsou odměňováni podle plnění cílů stanovených pro danou kontrolní funkci, nezávisle na výkonnosti útvarů, které kontrolují.
Cílem pohyblivé složky odměny je poskytnout pracovníkům Banky odměnu v závislosti na jejich výkonnosti, přístupu a dosahovaných pracovních výsledcích a motivovat pracovníky Banky k setrvání ve své funkci</t>
    </r>
    <r>
      <rPr>
        <sz val="10"/>
        <rFont val="Arial"/>
        <family val="2"/>
        <charset val="238"/>
      </rPr>
      <t xml:space="preserve"> v pracovním poměru s Bankou. Pohyblivá složka odměny je</t>
    </r>
    <r>
      <rPr>
        <sz val="10"/>
        <rFont val="Arial"/>
        <family val="2"/>
        <charset val="238"/>
      </rPr>
      <t xml:space="preserve"> nenárokovou složkou odměny a v určitých případech lze (mimo jiné při porušení pracovních povinností příslušným pracovníkem) pohyblivou složky odměny krátit nebo zcela nevyplatit.
Pohyblivá složka odměny může být poskytována pouze za předpokladu, že na její výplatu byly Bankou vytvořeny zdroje a byla splněna individuální a skupinová kritéria, jak jsou tato kritéria vymezena v příslušných vnitřních</t>
    </r>
    <r>
      <rPr>
        <sz val="10"/>
        <rFont val="Arial"/>
        <family val="2"/>
        <charset val="238"/>
      </rPr>
      <t xml:space="preserve"> předpisech Banky.
Zásady a postupy odměňování vybraných pracovníků mají do metodiky stanovení pohyblivých složek odměn zakomponovány stávající i budoucí rizika na základě výkonnostních ukazatelů za skutečnost a za plán, nebo ukazatelů, které v sobě zahrnují stávající i budoucí vývoj ukazatelů hospodaření Banky. Obdobný postup pro zohlednění stávajících i budoucích rizik je aplikován i pro stanovení jednotlivých skupin hodnocených oblastí v rámci odměn. Na základě ročního finančního plánu a celkové strategie jsou vybrány výkonnostní ukazatele, které jsou voleny tak, aby se v nich odrážela vazba na rizikový profil Banky. Konkrétní výše výkonnostních ukazatelů je stanovena v rámci procesu tvorby strategie s pravidelnou roční periodicitou vždy před začátkem sledovaného období (roku).</t>
    </r>
  </si>
  <si>
    <t xml:space="preserve">
Není relevantní.</t>
  </si>
  <si>
    <t>Od 1. 1. 2020 došlo ke změně principu výpočtu a odkladu pohyblivé složky Generálního ředitele. Target pohyblivé složky Generálního ředitele nově činí 50 %. Část pohyblivé složky je stále navázána na tzv. nepeněžní instrument, jehož vyhodnocení odvisí od vývoje hodnoty vlastního kapitálu Banky a jedná se o pětiletý bonusový cyklus. Případné přiznání nároku na 50 % výměry Bonusu za příslušné Hodnocené období by mělo být oddáleno, což současně znamená, že může být v Roce 1 bez oddálení přiznán nárok na nejvíce 50 % výměry Bonusu za příslušné Hodnocené období. 30 % celkové výměry Bonusu (tj. 60 % neoddálené části výměry Bonusu) může být přímo vyplaceno v penězích a 20 % celkové výměry Bonusu (tj. 40 % neoddálené části výměry Bonusu) by mělo být případně přiznáno v tzv. nepeněžním instrumentu. Případný nárok na zbývajících 50 % celkové výměry bonusu je odložen do tří let a zhodnocení je navázáno na tzv. nepeněžní instrument.</t>
  </si>
  <si>
    <r>
      <t xml:space="preserve">Okruh vybraných pracovníků je definován na základě </t>
    </r>
    <r>
      <rPr>
        <sz val="10"/>
        <rFont val="Arial"/>
        <family val="2"/>
        <charset val="238"/>
      </rPr>
      <t>posouzení vlivu jednotlivých pracovníků na celkový rizikový profil banky (posouzení kvantitativních a kvalitativních kritérií). Na identifikované osoby jsou aplikovány požadavky regulace s ohledem na význam a velikost instituce. Seznam identifikovaných osob je každoročně aktualizován na základě prováděné analýzy.</t>
    </r>
  </si>
  <si>
    <t>V roce 2020 evidujeme celkem 17 identifikovaných pozic. Vzhledem k tomu, že k 1.10.2020 proběhla organizační změna a vznikla nová divize Obchod, nově do seznamu identifikovaných pozic spadá pozice Ředitel divize Obchod.</t>
  </si>
  <si>
    <t>Představenstvo Banky stanovuje a schvaluje souhrnné zásady odměňování všech pracovníků. Dozorčí rada Banky stanovuje a schvaluje zásady odměňování pracovníků, jejichž pracovní činnosti mají významný vliv na celkový rizikový profil Banky (tzn. zásady odměňování vybraných pracovníků a osob ve vedení funkce řízení rizik, funkce compliance a funkce interního auditu).</t>
  </si>
  <si>
    <t>V roce 2020 celkem proběhlo 9 zasedání Dozorčí rady.</t>
  </si>
  <si>
    <t>Výbor pro odměňování není zřízen.</t>
  </si>
  <si>
    <t>Společnost nevyužila významným způsobem externí poradce při stanovení zásad
odměňování.</t>
  </si>
  <si>
    <t>Pravidla a zásady odměňování jsou dále konzultována se zástupci jediného akcionáře a regulovaného konsolidačního celku.</t>
  </si>
  <si>
    <r>
      <t xml:space="preserve">Banka definuje individuální cíle, které odpovídají povaze </t>
    </r>
    <r>
      <rPr>
        <sz val="10"/>
        <rFont val="Arial"/>
        <family val="2"/>
        <charset val="238"/>
      </rPr>
      <t xml:space="preserve">pozice každého pracovníka a zohledňují individuální výkon, postoj a přístup pracovníka a firemní cíle na úrovni celé Banky. </t>
    </r>
    <r>
      <rPr>
        <strike/>
        <sz val="10"/>
        <rFont val="Arial"/>
        <family val="2"/>
        <charset val="238"/>
      </rPr>
      <t xml:space="preserve">
</t>
    </r>
    <r>
      <rPr>
        <sz val="10"/>
        <rFont val="Arial"/>
        <family val="2"/>
        <charset val="238"/>
      </rPr>
      <t xml:space="preserve">
1. Individuální cíle</t>
    </r>
    <r>
      <rPr>
        <sz val="10"/>
        <rFont val="Arial"/>
        <family val="2"/>
        <charset val="238"/>
      </rPr>
      <t xml:space="preserve"> musí být v souladu s cíli stanovenými na nejvyšších úrovních,</t>
    </r>
    <r>
      <rPr>
        <sz val="10"/>
        <rFont val="Arial"/>
        <family val="2"/>
        <charset val="238"/>
      </rPr>
      <t xml:space="preserve"> které se přirozeně kaskádují napříč celou společností. Nastavování, kontrola plnění a vyhodnocování spadá do kompetence a zodpovědnosti přímého nadřízeného pracovníka. </t>
    </r>
    <r>
      <rPr>
        <sz val="10"/>
        <rFont val="Arial"/>
        <family val="2"/>
        <charset val="238"/>
      </rPr>
      <t xml:space="preserve">
2. Cíle společnosti</t>
    </r>
    <r>
      <rPr>
        <strike/>
        <sz val="10"/>
        <rFont val="Arial"/>
        <family val="2"/>
        <charset val="238"/>
      </rPr>
      <t>:</t>
    </r>
    <r>
      <rPr>
        <sz val="10"/>
        <rFont val="Arial"/>
        <family val="2"/>
        <charset val="238"/>
      </rPr>
      <t xml:space="preserve"> nastavuje vedení společnosti všem zaměstnancům a tyto cíle jsou složené z hlavních </t>
    </r>
    <r>
      <rPr>
        <sz val="10"/>
        <rFont val="Arial"/>
        <family val="2"/>
        <charset val="238"/>
      </rPr>
      <t xml:space="preserve"> finančních a nefinančních ukazatelů, které Banka sleduje.</t>
    </r>
  </si>
  <si>
    <t>Za výkon pracovníkům přísluší nenároková pohyblivá složka odměny - v podobě bonusu či vychází z tzv. incentivního modelu odměňování.</t>
  </si>
  <si>
    <t>Banka jasně definuje část pohyblivé odměny navázané na výkon instituce a její vyplacení odpovídá příslušnému vyhodnocení výkonu (nastavených kritérií) instituce. Pohyblivá výše odměny může být přiznána či odňata v závislosti na tomto vyhodnocení klíčových výkonnových kriterií. Pohyblivá složka odměny je nenároková a reflektuje finanční výsledky společnosti. Výše nároku na bonus odvisející od vyhodnocení finančních a nefinančních cílů Banky se odvíjí od pozice každého zaměstnance.</t>
  </si>
  <si>
    <r>
      <t>Systém odměňování v Air Bank a.s. je postaven primárně na dvou základních složkách: základní mzdě za odvedenou práci dle popisu práce a pohyblivé složce odměny za výkon. 
Stanovování základní mzdy za odvedenou práci vychází ze situace na českém trhu.  Při nastavování základní mzdy vychází Air Bank a.s. z charakteru pracovního místa, které představuje základ pro diferenciaci odměňování. Cílem je zejména udržení vnitřní spravedlnosti a konkurenceschopnosti na trhu práce. Mzdy pracovníků Air Bank a.s. se mezi sebou odlišují tak, aby reflektovaly individuální přínos, potenciál, schopnost ovlivnit doručení výsledků a další faktory, které jsou pro dané pozice relevantní. Základní mzdy procházejí každoroční aktualizací, která je ovlivněna strategií Air Bank a.s., situací na trhu a dalšími vnějšími faktory. 
Za výkon přísluší zaměstnanci nenároková složka odměny, tzv. variabilní složka. Variabilní složka odměny je vyjádřena v procentech, ve vybraných případech pak rovnou v absolutních částkách (prodejní pozice). V závislosti na pozici má tato pohyblivá složka odlišnou koncepci, avšak reflektuje celkové finanční cíle banky. 
Benefity v Air Bank a.s. obsahují základní sadu nástrojů pro posilování spokojenosti zaměstnanců.</t>
    </r>
    <r>
      <rPr>
        <strike/>
        <sz val="10"/>
        <rFont val="Arial"/>
        <family val="2"/>
        <charset val="238"/>
      </rPr>
      <t xml:space="preserve">
</t>
    </r>
    <r>
      <rPr>
        <sz val="10"/>
        <rFont val="Arial"/>
        <family val="2"/>
        <charset val="238"/>
      </rPr>
      <t xml:space="preserve">Air Bank a.s. ve svém odměňování respektuje vnitřní interní spravedlnost, která vychází z koncepce, aby za stejnou práci a stejný výkon za stejných transparentních okolností byla odměna stejná. Na celkovou výši odměny nesmí mít vliv pohlaví, věk, vyznání či jakékoli jiné osobnostní faktory zaměstnance. 
Při nastavování systému odměňování vychází Air Bank a.s. z podstaty, která nesmí povzbuzovat k přijímání rizik, která by nebyla v toleranci s riziky Air Bank a.s.
Air Bank a.s. identifikovala zaměstnance, kteří svým dopadem ovlivňují rizikový profil Banky. 
</t>
    </r>
    <r>
      <rPr>
        <sz val="10"/>
        <rFont val="Arial"/>
        <family val="2"/>
        <charset val="238"/>
      </rPr>
      <t xml:space="preserve"> Váha finančních a individuálních cílů vychází z typu pozice zaměstnance.</t>
    </r>
  </si>
  <si>
    <t xml:space="preserve">Air Bank a.s. používá pro měření výkonnosti zaměstnanců strukturovaný systém, ve kterém rozděluje cíle dle výkonnosti a přinosu daných divizí. Všem pracovníkům však přísluší hodnocení v dimenzích: finanční cíle, obchodní cíle, zákaznická spokojenosti, kompetence zaměstnance a jeho individuální cíle. Všechna kritéria mají svůj relevantní kvalitativní i kvantitativní charakter. 
Výkonnostní kritéria reflektují dlouhodobé strategické směřování Banky a jednotlivé krátkodobé cíle, které vedou k dosahování cílů dlouhodobých a tedy i k naplňování vize. Nastavování jednotlivých cílů přirozeně reflektuje pozici, zodpovědnost a rizikovost každého zaměstnance, přičemž cílem je zejména motivace každého zaměstnance k naplňování klíčových cílů a vize společnosti, za využívání silných stránek každého jedince ve firmě. </t>
  </si>
  <si>
    <t>Kritéria použitá pro ex post úpravy: interní pravidla umožňuji nepřiznat a nevyplatit bonusovou složku v případě realizace rizika.
Kriteria použitá pro ex ante úpravy: jsou zohleděna přímo v jednotlivých individuálních cílech.</t>
  </si>
  <si>
    <r>
      <t>Pevná i pohyblivá složka odměny má peněžní formu. U vybraných pracovníků, tj. u Generálního ředitele a Ředitele divize Řízení rizik a Provoz</t>
    </r>
    <r>
      <rPr>
        <sz val="10"/>
        <rFont val="Arial"/>
        <family val="2"/>
        <charset val="238"/>
      </rPr>
      <t>, je část pohyblivé složky navázána na tzv. nepeněžní instrument.</t>
    </r>
  </si>
  <si>
    <t>Pracovníci ve vnitřních kontrolních funkcích jsou odměňováni podle plnění cílů stanovených pro danou kontrolní funkci, nezávisle na výkonnosti útvarů, které kontrolují. Návrh na přiznání a výplatu pohyblivé složky odměny těchto pracovníků podléhá schválení Dozorčí rady.</t>
  </si>
  <si>
    <r>
      <t>Banka má dvě hlavní složky odměňování: pevná sjednaná v pracovní smlouvě, pohyblivá složka závislá na individuálním výkonu a</t>
    </r>
    <r>
      <rPr>
        <sz val="10"/>
        <rFont val="Arial"/>
        <family val="2"/>
        <charset val="238"/>
      </rPr>
      <t xml:space="preserve"> výkonu Banky. 
Pohyblivá složka odměny je v Air Bank a.s. nenároková a navázána na vyhodnocení individuálních cílů a cílů společnosti.
Incentivní měsíční odměňování (výkonové motivační schéma) je platné pro zaměstnance v pobočkové síti a pro obslužné pozice. Toto odměňování vychází z předem definovaných - zpravidla měsíčních - cílů. </t>
    </r>
  </si>
  <si>
    <t>Mezi hlavní mechanismy, které slouží k úpravě odměny s ohledem na dlouhodobý výkon, patří odložení odměny, odměny v nepeněžních nástrojích, snížení již přiznané odměny či zpětné vyžadování již vyplacené odměny.</t>
  </si>
  <si>
    <r>
      <t xml:space="preserve">U předsedy představenstva Banky, resp. Generálního ředitele (CEO) Banky a Ředitele divize Řízení rizik a Provoz (CRO) je Bonus založen na principu oddálení případného vzniku nároku na podstatnou část Bonusu </t>
    </r>
    <r>
      <rPr>
        <sz val="10"/>
        <color theme="1"/>
        <rFont val="Arial"/>
        <family val="2"/>
        <charset val="238"/>
      </rPr>
      <t>do čtyř let ná</t>
    </r>
    <r>
      <rPr>
        <sz val="10"/>
        <rFont val="Arial"/>
        <family val="2"/>
        <charset val="238"/>
      </rPr>
      <t>sledujících po výplatě první</t>
    </r>
    <r>
      <rPr>
        <sz val="10"/>
        <color theme="1"/>
        <rFont val="Arial"/>
        <family val="2"/>
        <charset val="238"/>
      </rPr>
      <t xml:space="preserve"> (neoddálené) </t>
    </r>
    <r>
      <rPr>
        <sz val="10"/>
        <rFont val="Arial"/>
        <family val="2"/>
        <charset val="238"/>
      </rPr>
      <t>části Bonusu po příslušném Hodnoceném období, a to plně v souladu s bodem 13 Přílohy 1 vyhlášky č. 163/2014 Sb., o výkonu činnosti bank, spořitelních a úvěrních družstev a obchodníků s cennými papíry, v účinném znění. Část pohyblivé složky je navázána na tzv. nepeněžní instrument, jehož vyhodnocení odvisí od vývoje hodnoty vlastního kapitálu Banky.
U ostatních pracovníků Banky, kteří mají významný vliv na celkový rizikový profil Banky, je Bonus založen na principu oddálení pří</t>
    </r>
    <r>
      <rPr>
        <sz val="10"/>
        <color theme="1"/>
        <rFont val="Arial"/>
        <family val="2"/>
        <charset val="238"/>
      </rPr>
      <t>padného vzniku nároku na podstatnou část Bonusu a případné výplaty podstatné části Bonusu do tří le</t>
    </r>
    <r>
      <rPr>
        <sz val="10"/>
        <rFont val="Arial"/>
        <family val="2"/>
        <charset val="238"/>
      </rPr>
      <t xml:space="preserve">t následujících po výplatě první </t>
    </r>
    <r>
      <rPr>
        <sz val="10"/>
        <color theme="1"/>
        <rFont val="Arial"/>
        <family val="2"/>
        <charset val="238"/>
      </rPr>
      <t>(neoddálené)</t>
    </r>
    <r>
      <rPr>
        <sz val="10"/>
        <rFont val="Arial"/>
        <family val="2"/>
        <charset val="238"/>
      </rPr>
      <t xml:space="preserve"> části Bonusu po příslušném Hodnoceném období, a to plně v souladu s bodem 13 Přílohy 1 vyhlášky č. 163/2014 Sb., o výkonu činnosti bank, spořitelních a úvěrních družstev a obchodníků s cennými papíry, v účinném znění. 
Poměr při (ne)odkládání je přiměřený velikosti a významnosti instituce (Banka standardně neposkytuje úvěry právnickým osobám a převážnou většinu klientů Banky tvoří fyzické osoby - nepodnikatelé, kterým Banka poskytuje služby spočívající zejména ve vedení běžných a spořicích účtů a poskytování půjček a hypoték).</t>
    </r>
  </si>
  <si>
    <t>Vnitřní směrnice Banky stanoví přesná pravidla, kdy nárok pracovníkovi nevznikne či může být odejmut, případně snížen, resp. zanikne či by měl dotčený pracovník již vyplacený bonus (vyplacenou část pohyblivé složky odměny) vrátit.</t>
  </si>
  <si>
    <t>U Generálního ředitele a Ředitele divize Řízení rizik a Provoz je část pohyblivé složky navázána na tzv. nepeněžní instrument, jehož vyhodnocení odvisí od vývoje hodnoty vlastního kapitálu Banky a jedná se o pětiletý bonusový cyklus. U každé z uvedených pozic je uplatňován odlišný princip výpočtu nároku na bonus a odkladu části případného nároku na bonus do více let.</t>
  </si>
  <si>
    <r>
      <t>Dle principu proporcionality ve smyslu Vyhlášky a na ni navazujícího Sdělení se Banka rozhodla s ohledem na model svého podnikání, jeho složitost a s ním spojená rizika, organizační uspořádání, povahu, rozsah a složitost činností, které Banka vykonává, kdy Banka standardně neposkytuje úvěry právnickým osobám a převážnou většinu klientů Banky tvoří fyzické osoby - nepodnikatelé, kterým Banka poskytuje služby spočívající zejména ve vedení běžných a spořících účtů a poskytování půjček a hypoték), že s výjimkou maximálních limitů poměru mezi pevnou složkou odměny a pohyblivou složkou odměny, udržitelnosti vzhledem k celkové finanční situaci Banky a zásady rozložení a oddálení vzniku nároku na část pohyblivé složky odměny, které se uplatňují na předsedu představenstva a generálního ředitele Banky, ostatní členy představenstva Banky a na ostatní vybrané pracovníky Banky a výplaty podstatné části pohyblivé složky odměny v nepeněžních nástrojích, která se uplatňuje na předsedu představenstva, resp. Generálního ředitele Banky a Ředitele divize Řízení rizik a Provoz</t>
    </r>
    <r>
      <rPr>
        <sz val="10"/>
        <rFont val="Arial"/>
        <family val="2"/>
        <charset val="238"/>
      </rPr>
      <t xml:space="preserve">, nebude aplikovat zvláštní zásady odměňování, které lze neaplikovat v souladu s Vyhláškou s přihlédnutím k pravidlům vymezeným ve Sdělení, a to proto, že stanovení maximálních limitů poměru mezi pevnou složkou odměny a pohyblivou složkou odměny, udržitelnost vzhledem k celkové finanční situaci Banky a zásadu rozložení a oddálení vzniku nároku na část pohyblivé složky odměny pro předsedu představenstva, resp. Generálního ředitele (CEO) Banky, ostatní členy představenstva </t>
    </r>
    <r>
      <rPr>
        <sz val="10"/>
        <color theme="1"/>
        <rFont val="Arial"/>
        <family val="2"/>
        <charset val="238"/>
      </rPr>
      <t>Banky a ostatní vybrané pracovníky Banky považuje Banka za dostatečné nástroje, kterými je zabezpečen soulad s příslušnými právními předpisy.
Ostatní zvláštní zásady odměňování, které musí být aplikovány, jsou Bankou v rámci odměňování vybraných pracovníků Banky zohledněny přímo ve stanovách Banky a v dalších vnitřních předpisech schvalovaných Dozorčí radou Banky.</t>
    </r>
    <r>
      <rPr>
        <sz val="10"/>
        <rFont val="Arial"/>
        <family val="2"/>
        <charset val="238"/>
      </rPr>
      <t xml:space="preserve">
Pracovníci Banky, kteří mají významný vliv na celkový rizikový profil Banky, mají do metodiky stanovení pohyblivých složek odměn zakomponovány stávající i budoucí rizika na základě výkonnostních ukazatelů za skutečnost a za plán, nebo ukazatelů, které v sobě zahrnují stávající i budoucí vývoj ukazatelů hospodaření Banky. Obdobný postup pro zohlednění stávajících i budoucích rizik je aplikován i pro stanovení jednotlivých skupin hodnocených oblastí v rámci odměn. Na základě ročního finančního plánu a celkové strategie jsou vybrány výkonnostní ukazatele, které jsou voleny tak, aby se v nich odrážela vazba na rizikový profil Banky. Konkrétní výše výkonnostních ukazatelů je stanovena v rámci procesu tvorby strategie s pravidelnou roční periodicitou vždy před začátkem sledovaného období (roku).
</t>
    </r>
  </si>
  <si>
    <t>Zaručené pohyblivé odměny banka neposkytuje.</t>
  </si>
  <si>
    <t>Tzv. nefinanční instrumenty jsou založeny na principu stínového akciového schématu a jsou vázány na vývoj hodnoty vlastního kapitálu Banky.</t>
  </si>
  <si>
    <t>Není relevantní.</t>
  </si>
  <si>
    <t>Maximální úroveň poměru mezi pevnou a pohyblivou složkou odměny je 100 % (popř. 200 % se souhlasem akcionářů).</t>
  </si>
  <si>
    <r>
      <t>Průvodní komentář k článku 468:</t>
    </r>
    <r>
      <rPr>
        <sz val="1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</si>
  <si>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t>Pákový poměr během sledovaného období mírně vzrostl vlivem růstu Tier1 kapitálu.</t>
  </si>
  <si>
    <t>Vnitřně stanovený kapitál: 10 805 mil. Kč
Vnitřně stanovené kapitálové požadavky: 5 473 mil. Kč
- úvěrové riziko: 4 365 mil. Kč                     
- riziko rozšíření spreadů: 188 mil. Kč
- riziko koncentrace: 36 mil. Kč
- riziko likvidity: 94 mil. Kč
- měnové riziko: 0 mil. Kč
- úrokové riziko: 368 mil. Kč
- operační riziko: 423 mil. Kč</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</si>
</sst>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 [$CHF]"/>
    <numFmt numFmtId="165" formatCode="#,##0.00\ [$EUR]"/>
    <numFmt numFmtId="166" formatCode="#,##0.00\ [$GBP]"/>
    <numFmt numFmtId="167" formatCode="#,##0.00\ [$USD]"/>
    <numFmt numFmtId="168" formatCode="#,##0.00\ _K_č"/>
    <numFmt numFmtId="169" formatCode="0.000"/>
    <numFmt numFmtId="170" formatCode="#,##0.00\ &quot;Kč&quot;"/>
  </numFmts>
  <fonts count="112"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i/>
      <sz val="11"/>
      <color theme="1"/>
      <name val="Calibri"/>
      <family val="2"/>
      <charset val="238"/>
      <scheme val="minor"/>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9.5"/>
      <name val="Arial"/>
      <family val="2"/>
      <charset val="238"/>
    </font>
    <font>
      <sz val="10"/>
      <color theme="1"/>
      <name val="Segoe UI"/>
      <family val="2"/>
      <charset val="238"/>
    </font>
    <font>
      <b/>
      <sz val="10"/>
      <color theme="1"/>
      <name val="Segoe UI"/>
      <family val="2"/>
      <charset val="238"/>
    </font>
    <font>
      <b/>
      <sz val="8.5"/>
      <color rgb="FF000000"/>
      <name val="Segoe UI"/>
      <family val="2"/>
      <charset val="238"/>
    </font>
    <font>
      <b/>
      <sz val="8.5"/>
      <color theme="1"/>
      <name val="Segoe UI"/>
      <family val="2"/>
      <charset val="238"/>
    </font>
    <font>
      <sz val="8.5"/>
      <color rgb="FF000000"/>
      <name val="Segoe UI"/>
      <family val="2"/>
      <charset val="238"/>
    </font>
    <font>
      <strike/>
      <sz val="10"/>
      <name val="Arial"/>
      <family val="2"/>
      <charset val="238"/>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595959"/>
        <bgColor indexed="64"/>
      </patternFill>
    </fill>
    <fill>
      <patternFill patternType="solid">
        <fgColor theme="0" tint="-0.499984740745262"/>
        <bgColor indexed="64"/>
      </patternFill>
    </fill>
  </fills>
  <borders count="13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s>
  <cellStyleXfs count="12">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9" fontId="99" fillId="0" borderId="0" applyFont="0" applyFill="0" applyBorder="0" applyAlignment="0" applyProtection="0"/>
  </cellStyleXfs>
  <cellXfs count="2924">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alignment vertical="center"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alignment vertical="center" wrapText="1"/>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0" xfId="0" applyFont="1" applyFill="1"/>
    <xf numFmtId="0" fontId="8" fillId="0" borderId="57" xfId="0" applyFont="1" applyBorder="1"/>
    <xf numFmtId="0" fontId="8" fillId="0" borderId="0" xfId="0" applyFont="1" applyBorder="1"/>
    <xf numFmtId="0" fontId="8" fillId="0" borderId="23" xfId="0" applyFont="1" applyBorder="1"/>
    <xf numFmtId="0" fontId="8" fillId="3" borderId="0" xfId="0" applyFont="1" applyFill="1"/>
    <xf numFmtId="0" fontId="4" fillId="6" borderId="42" xfId="0" applyFont="1" applyFill="1" applyBorder="1" applyAlignment="1">
      <alignment horizontal="center" vertical="center"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0" fontId="24" fillId="0" borderId="81" xfId="0" applyFont="1" applyBorder="1" applyAlignment="1">
      <alignment vertical="center" wrapText="1"/>
    </xf>
    <xf numFmtId="0" fontId="24" fillId="0" borderId="81" xfId="0" applyFont="1" applyBorder="1" applyAlignment="1">
      <alignment horizontal="justify" vertical="center" wrapText="1"/>
    </xf>
    <xf numFmtId="0" fontId="24" fillId="0" borderId="81" xfId="0" applyFont="1" applyBorder="1" applyAlignment="1">
      <alignment horizontal="left" vertical="center" wrapText="1" indent="1"/>
    </xf>
    <xf numFmtId="0" fontId="23" fillId="14" borderId="81" xfId="0" applyFont="1" applyFill="1" applyBorder="1" applyAlignment="1">
      <alignment vertical="center" wrapText="1"/>
    </xf>
    <xf numFmtId="0" fontId="23" fillId="0" borderId="81" xfId="0" applyFont="1" applyBorder="1" applyAlignment="1">
      <alignment vertical="center" wrapText="1"/>
    </xf>
    <xf numFmtId="0" fontId="24" fillId="0" borderId="81" xfId="0" applyFont="1" applyBorder="1" applyAlignment="1">
      <alignment horizontal="left" vertical="center" wrapText="1" indent="2"/>
    </xf>
    <xf numFmtId="0" fontId="0" fillId="14" borderId="15" xfId="0" applyFill="1" applyBorder="1" applyAlignment="1">
      <alignment vertical="center" wrapText="1"/>
    </xf>
    <xf numFmtId="0" fontId="28" fillId="14" borderId="16" xfId="0" applyFont="1" applyFill="1" applyBorder="1" applyAlignment="1">
      <alignment vertical="center" wrapText="1"/>
    </xf>
    <xf numFmtId="0" fontId="24" fillId="0" borderId="43"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0" fillId="0" borderId="83" xfId="0" applyBorder="1" applyAlignment="1">
      <alignment vertical="center" wrapText="1"/>
    </xf>
    <xf numFmtId="0" fontId="23" fillId="0" borderId="85" xfId="0" applyFont="1" applyBorder="1" applyAlignment="1">
      <alignment horizontal="left" vertical="center" wrapText="1" indent="2"/>
    </xf>
    <xf numFmtId="0" fontId="24" fillId="0" borderId="86" xfId="0" applyFont="1" applyBorder="1" applyAlignment="1">
      <alignment horizontal="center" vertical="center" wrapText="1"/>
    </xf>
    <xf numFmtId="0" fontId="0" fillId="0" borderId="87" xfId="0" applyBorder="1" applyAlignment="1">
      <alignment vertical="center" wrapText="1"/>
    </xf>
    <xf numFmtId="0" fontId="24" fillId="0" borderId="86" xfId="0" applyFont="1" applyBorder="1" applyAlignment="1">
      <alignment horizontal="left" vertical="center" wrapText="1" indent="1"/>
    </xf>
    <xf numFmtId="0" fontId="24" fillId="14" borderId="88" xfId="0" applyFont="1" applyFill="1" applyBorder="1" applyAlignment="1">
      <alignment horizontal="center" vertical="center" wrapText="1"/>
    </xf>
    <xf numFmtId="0" fontId="23" fillId="14" borderId="89" xfId="0" applyFont="1" applyFill="1" applyBorder="1" applyAlignment="1">
      <alignment vertical="center" wrapText="1"/>
    </xf>
    <xf numFmtId="0" fontId="24" fillId="14" borderId="86" xfId="0" applyFont="1" applyFill="1" applyBorder="1" applyAlignment="1">
      <alignment horizontal="center" vertical="center" wrapText="1"/>
    </xf>
    <xf numFmtId="0" fontId="0" fillId="14" borderId="87" xfId="0" applyFill="1" applyBorder="1" applyAlignment="1">
      <alignment vertical="center" wrapText="1"/>
    </xf>
    <xf numFmtId="0" fontId="24" fillId="0" borderId="88" xfId="0" applyFont="1" applyBorder="1" applyAlignment="1">
      <alignment horizontal="left" vertical="center" wrapText="1" indent="1"/>
    </xf>
    <xf numFmtId="0" fontId="24" fillId="0" borderId="89" xfId="0" applyFont="1" applyBorder="1" applyAlignment="1">
      <alignment vertical="center" wrapText="1"/>
    </xf>
    <xf numFmtId="0" fontId="0" fillId="0" borderId="90" xfId="0" applyBorder="1" applyAlignment="1">
      <alignment vertical="center" wrapText="1"/>
    </xf>
    <xf numFmtId="0" fontId="24" fillId="0" borderId="89" xfId="0" applyFont="1" applyBorder="1" applyAlignment="1">
      <alignment horizontal="left" vertical="center" wrapText="1" indent="2"/>
    </xf>
    <xf numFmtId="0" fontId="23" fillId="0" borderId="85" xfId="0" applyFont="1" applyBorder="1" applyAlignment="1">
      <alignment horizontal="center" vertical="center" wrapText="1"/>
    </xf>
    <xf numFmtId="0" fontId="27" fillId="0" borderId="86" xfId="0" applyFont="1" applyBorder="1" applyAlignment="1">
      <alignment horizontal="left" vertical="center" wrapText="1" indent="1"/>
    </xf>
    <xf numFmtId="0" fontId="24" fillId="0" borderId="88" xfId="0" applyFont="1" applyBorder="1" applyAlignment="1">
      <alignment horizontal="center" vertical="center" wrapText="1"/>
    </xf>
    <xf numFmtId="49" fontId="8" fillId="0" borderId="67" xfId="0" applyNumberFormat="1" applyFont="1" applyFill="1" applyBorder="1" applyAlignment="1">
      <alignment vertical="center" wrapText="1"/>
    </xf>
    <xf numFmtId="49" fontId="30" fillId="0" borderId="66" xfId="0" applyNumberFormat="1" applyFont="1" applyFill="1" applyBorder="1" applyAlignment="1">
      <alignment vertical="center"/>
    </xf>
    <xf numFmtId="49" fontId="29"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6"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4" fillId="0" borderId="61" xfId="0"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29" fillId="0" borderId="17" xfId="0" applyNumberFormat="1" applyFont="1" applyFill="1" applyBorder="1" applyAlignment="1"/>
    <xf numFmtId="49" fontId="4" fillId="0" borderId="69" xfId="0" applyNumberFormat="1" applyFont="1" applyFill="1" applyBorder="1" applyAlignment="1">
      <alignment vertical="center" wrapText="1"/>
    </xf>
    <xf numFmtId="49" fontId="8" fillId="0" borderId="69" xfId="0" applyNumberFormat="1" applyFont="1" applyFill="1" applyBorder="1" applyAlignment="1">
      <alignment vertical="center" wrapText="1"/>
    </xf>
    <xf numFmtId="49" fontId="29" fillId="0" borderId="17" xfId="0" applyNumberFormat="1" applyFont="1" applyBorder="1" applyAlignment="1"/>
    <xf numFmtId="49" fontId="21" fillId="0" borderId="17" xfId="0" applyNumberFormat="1" applyFont="1" applyBorder="1" applyAlignment="1"/>
    <xf numFmtId="49" fontId="8" fillId="0" borderId="68" xfId="0" applyNumberFormat="1" applyFont="1" applyFill="1" applyBorder="1" applyAlignment="1">
      <alignment vertical="center" wrapText="1"/>
    </xf>
    <xf numFmtId="49" fontId="4" fillId="0" borderId="44" xfId="0" applyNumberFormat="1" applyFont="1" applyFill="1" applyBorder="1" applyAlignment="1">
      <alignment horizontal="center" vertical="center" wrapText="1"/>
    </xf>
    <xf numFmtId="49" fontId="29"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7" borderId="13" xfId="4" quotePrefix="1" applyFont="1" applyFill="1" applyBorder="1" applyAlignment="1">
      <alignment horizontal="center" vertical="center"/>
    </xf>
    <xf numFmtId="0" fontId="4" fillId="17" borderId="15" xfId="4" quotePrefix="1" applyFont="1" applyFill="1" applyBorder="1" applyAlignment="1">
      <alignment horizontal="center" vertical="center"/>
    </xf>
    <xf numFmtId="0" fontId="9" fillId="17" borderId="19" xfId="7" applyFont="1" applyFill="1" applyBorder="1" applyAlignment="1">
      <alignment horizontal="center" vertical="center" wrapText="1"/>
    </xf>
    <xf numFmtId="0" fontId="8" fillId="17"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4" fillId="0" borderId="0" xfId="0" applyFont="1"/>
    <xf numFmtId="49" fontId="8" fillId="9" borderId="40" xfId="0" applyNumberFormat="1"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5" fillId="0" borderId="17" xfId="0" applyNumberFormat="1" applyFont="1" applyFill="1" applyBorder="1" applyAlignment="1"/>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49" fontId="8" fillId="7" borderId="41" xfId="0" applyNumberFormat="1" applyFont="1" applyFill="1" applyBorder="1" applyAlignment="1">
      <alignment horizontal="center" vertical="center" wrapText="1"/>
    </xf>
    <xf numFmtId="49" fontId="8" fillId="7" borderId="13" xfId="0" applyNumberFormat="1" applyFont="1" applyFill="1" applyBorder="1" applyAlignment="1">
      <alignment horizontal="center" vertical="center" wrapText="1"/>
    </xf>
    <xf numFmtId="0" fontId="2" fillId="16" borderId="42" xfId="0" applyFont="1" applyFill="1" applyBorder="1"/>
    <xf numFmtId="49" fontId="1" fillId="16" borderId="57" xfId="0" applyNumberFormat="1" applyFont="1" applyFill="1" applyBorder="1" applyAlignment="1">
      <alignment vertical="center"/>
    </xf>
    <xf numFmtId="0" fontId="8" fillId="0" borderId="37" xfId="0" applyFont="1" applyBorder="1"/>
    <xf numFmtId="0" fontId="8" fillId="0" borderId="42" xfId="0" applyFont="1" applyBorder="1"/>
    <xf numFmtId="0" fontId="8" fillId="0" borderId="35" xfId="0" applyFont="1" applyBorder="1"/>
    <xf numFmtId="49" fontId="1" fillId="16" borderId="25" xfId="0" applyNumberFormat="1" applyFont="1" applyFill="1" applyBorder="1" applyAlignment="1"/>
    <xf numFmtId="49" fontId="1" fillId="16" borderId="57" xfId="0" applyNumberFormat="1" applyFont="1" applyFill="1" applyBorder="1" applyAlignment="1"/>
    <xf numFmtId="0" fontId="2" fillId="16" borderId="0" xfId="0" applyFont="1" applyFill="1" applyBorder="1"/>
    <xf numFmtId="49" fontId="1" fillId="16" borderId="42" xfId="0" applyNumberFormat="1" applyFont="1" applyFill="1" applyBorder="1" applyAlignment="1"/>
    <xf numFmtId="49" fontId="22" fillId="16" borderId="12" xfId="1" applyNumberFormat="1" applyFont="1" applyFill="1" applyBorder="1" applyAlignment="1" applyProtection="1">
      <alignment horizontal="left" vertical="center" wrapText="1"/>
    </xf>
    <xf numFmtId="49" fontId="22" fillId="16" borderId="37" xfId="1" applyNumberFormat="1" applyFont="1" applyFill="1" applyBorder="1" applyAlignment="1" applyProtection="1">
      <alignment horizontal="left" vertical="center" wrapText="1"/>
    </xf>
    <xf numFmtId="0" fontId="9" fillId="16"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2" fillId="16" borderId="0" xfId="1" applyNumberFormat="1" applyFont="1" applyFill="1" applyBorder="1" applyAlignment="1" applyProtection="1">
      <alignment vertical="top" wrapText="1"/>
    </xf>
    <xf numFmtId="49" fontId="32" fillId="16"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8" fillId="9" borderId="70" xfId="0" applyNumberFormat="1" applyFont="1" applyFill="1" applyBorder="1" applyAlignment="1">
      <alignment wrapText="1"/>
    </xf>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8" borderId="13" xfId="6" applyFont="1" applyFill="1" applyBorder="1" applyAlignment="1">
      <alignment horizontal="center" vertical="center"/>
      <protection locked="0"/>
    </xf>
    <xf numFmtId="3" fontId="4" fillId="18"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7" borderId="50" xfId="4" applyFont="1" applyFill="1" applyBorder="1" applyAlignment="1" applyProtection="1">
      <alignment horizontal="center" vertical="center" wrapText="1"/>
    </xf>
    <xf numFmtId="0" fontId="11" fillId="17"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7" borderId="47" xfId="0" applyFont="1" applyFill="1" applyBorder="1"/>
    <xf numFmtId="0" fontId="8" fillId="17"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6" borderId="12" xfId="0" applyNumberFormat="1" applyFont="1" applyFill="1" applyBorder="1" applyAlignment="1"/>
    <xf numFmtId="49" fontId="32" fillId="16" borderId="0" xfId="1" applyNumberFormat="1" applyFont="1" applyFill="1" applyBorder="1" applyAlignment="1" applyProtection="1">
      <alignment horizontal="left"/>
    </xf>
    <xf numFmtId="0" fontId="3" fillId="0" borderId="0" xfId="1" applyFill="1" applyAlignment="1" applyProtection="1"/>
    <xf numFmtId="0" fontId="4" fillId="6" borderId="25" xfId="0" applyFont="1" applyFill="1" applyBorder="1" applyAlignment="1">
      <alignment vertical="center"/>
    </xf>
    <xf numFmtId="0" fontId="4" fillId="6" borderId="37" xfId="0" applyFont="1" applyFill="1" applyBorder="1" applyAlignment="1">
      <alignment horizontal="center" vertical="center" wrapText="1"/>
    </xf>
    <xf numFmtId="0" fontId="29" fillId="0" borderId="0" xfId="0" applyFont="1"/>
    <xf numFmtId="0" fontId="29" fillId="0" borderId="0" xfId="0" applyFont="1" applyAlignment="1">
      <alignment horizontal="left"/>
    </xf>
    <xf numFmtId="0" fontId="4" fillId="6" borderId="8" xfId="0" applyFont="1" applyFill="1" applyBorder="1" applyAlignment="1">
      <alignment horizontal="right" vertical="top" wrapText="1"/>
    </xf>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1" borderId="23" xfId="0" applyFont="1" applyFill="1" applyBorder="1" applyAlignment="1">
      <alignment vertical="center"/>
    </xf>
    <xf numFmtId="0" fontId="11" fillId="21" borderId="23" xfId="0" applyFont="1" applyFill="1" applyBorder="1" applyAlignment="1">
      <alignment horizontal="center" vertical="center"/>
    </xf>
    <xf numFmtId="0" fontId="11" fillId="21" borderId="35" xfId="0" applyFont="1" applyFill="1" applyBorder="1" applyAlignment="1">
      <alignment horizontal="center" vertical="center"/>
    </xf>
    <xf numFmtId="0" fontId="4" fillId="22" borderId="55" xfId="0" applyFont="1" applyFill="1" applyBorder="1" applyAlignment="1">
      <alignment horizontal="center" vertical="center" wrapText="1"/>
    </xf>
    <xf numFmtId="0" fontId="4" fillId="22" borderId="0" xfId="0" applyFont="1" applyFill="1" applyBorder="1" applyAlignment="1">
      <alignment vertical="center"/>
    </xf>
    <xf numFmtId="0" fontId="4" fillId="22" borderId="58" xfId="0" applyFont="1" applyFill="1" applyBorder="1" applyAlignment="1">
      <alignment horizontal="center" vertical="center"/>
    </xf>
    <xf numFmtId="0" fontId="4" fillId="22" borderId="21" xfId="0" applyFont="1" applyFill="1" applyBorder="1" applyAlignment="1">
      <alignment horizontal="center" vertical="center"/>
    </xf>
    <xf numFmtId="0" fontId="4" fillId="22" borderId="24" xfId="0" applyFont="1" applyFill="1" applyBorder="1" applyAlignment="1">
      <alignment horizontal="center" vertical="center"/>
    </xf>
    <xf numFmtId="0" fontId="4" fillId="22" borderId="96" xfId="0" applyFont="1" applyFill="1" applyBorder="1" applyAlignment="1">
      <alignment horizontal="center" vertical="center" wrapText="1"/>
    </xf>
    <xf numFmtId="0" fontId="4" fillId="22" borderId="56" xfId="0" applyFont="1" applyFill="1" applyBorder="1" applyAlignment="1">
      <alignment vertical="center" wrapText="1"/>
    </xf>
    <xf numFmtId="0" fontId="4" fillId="22" borderId="30" xfId="0" applyFont="1" applyFill="1" applyBorder="1" applyAlignment="1">
      <alignment vertical="center" wrapText="1"/>
    </xf>
    <xf numFmtId="0" fontId="4" fillId="22" borderId="30" xfId="0" applyFont="1" applyFill="1" applyBorder="1" applyAlignment="1">
      <alignment horizontal="center" vertical="center"/>
    </xf>
    <xf numFmtId="0" fontId="4" fillId="22" borderId="14" xfId="0" applyFont="1" applyFill="1" applyBorder="1" applyAlignment="1">
      <alignment horizontal="center" vertical="center"/>
    </xf>
    <xf numFmtId="0" fontId="4" fillId="20" borderId="73" xfId="0" applyFont="1" applyFill="1" applyBorder="1" applyAlignment="1">
      <alignment horizontal="center" vertical="center" wrapText="1"/>
    </xf>
    <xf numFmtId="0" fontId="14" fillId="20" borderId="2" xfId="0" applyFont="1" applyFill="1" applyBorder="1" applyAlignment="1">
      <alignment horizontal="left" vertical="center" wrapText="1" indent="1"/>
    </xf>
    <xf numFmtId="0" fontId="14" fillId="20" borderId="13" xfId="0" applyFont="1" applyFill="1" applyBorder="1" applyAlignment="1">
      <alignment horizontal="left" vertical="center" wrapText="1" indent="1"/>
    </xf>
    <xf numFmtId="0" fontId="4" fillId="20" borderId="13" xfId="0" applyFont="1" applyFill="1" applyBorder="1" applyAlignment="1">
      <alignment horizontal="center" vertical="center"/>
    </xf>
    <xf numFmtId="0" fontId="4" fillId="20" borderId="15" xfId="0" applyFont="1" applyFill="1" applyBorder="1" applyAlignment="1">
      <alignment horizontal="center" vertical="center"/>
    </xf>
    <xf numFmtId="0" fontId="4" fillId="22" borderId="73" xfId="0" applyFont="1" applyFill="1" applyBorder="1" applyAlignment="1">
      <alignment horizontal="center" vertical="center" wrapText="1"/>
    </xf>
    <xf numFmtId="0" fontId="4" fillId="22" borderId="2" xfId="0" applyFont="1" applyFill="1" applyBorder="1" applyAlignment="1">
      <alignment vertical="center" wrapText="1"/>
    </xf>
    <xf numFmtId="0" fontId="4" fillId="22" borderId="13" xfId="0" applyFont="1" applyFill="1" applyBorder="1" applyAlignment="1">
      <alignment vertical="center" wrapText="1"/>
    </xf>
    <xf numFmtId="0" fontId="4" fillId="22" borderId="13" xfId="0" applyFont="1" applyFill="1" applyBorder="1" applyAlignment="1">
      <alignment horizontal="center" vertical="center"/>
    </xf>
    <xf numFmtId="0" fontId="4" fillId="22" borderId="15" xfId="0" applyFont="1" applyFill="1" applyBorder="1" applyAlignment="1">
      <alignment horizontal="center" vertical="center"/>
    </xf>
    <xf numFmtId="0" fontId="4" fillId="22" borderId="47" xfId="0" applyFont="1" applyFill="1" applyBorder="1" applyAlignment="1">
      <alignment vertical="center" wrapText="1"/>
    </xf>
    <xf numFmtId="0" fontId="4" fillId="22" borderId="74" xfId="0" applyFont="1" applyFill="1" applyBorder="1" applyAlignment="1">
      <alignment horizontal="center" vertical="center" wrapText="1"/>
    </xf>
    <xf numFmtId="0" fontId="11" fillId="22" borderId="3" xfId="0" applyFont="1" applyFill="1" applyBorder="1" applyAlignment="1">
      <alignment vertical="center" wrapText="1"/>
    </xf>
    <xf numFmtId="0" fontId="4" fillId="22" borderId="31" xfId="0" applyFont="1" applyFill="1" applyBorder="1" applyAlignment="1">
      <alignment horizontal="center" vertical="center"/>
    </xf>
    <xf numFmtId="0" fontId="4" fillId="22" borderId="16" xfId="0" applyFont="1" applyFill="1" applyBorder="1" applyAlignment="1">
      <alignment horizontal="center" vertical="center"/>
    </xf>
    <xf numFmtId="0" fontId="4" fillId="0" borderId="110" xfId="0" applyFont="1" applyBorder="1" applyAlignment="1">
      <alignment horizontal="center" vertical="center" wrapText="1"/>
    </xf>
    <xf numFmtId="0" fontId="40" fillId="0" borderId="63" xfId="0" applyFont="1" applyBorder="1" applyAlignment="1">
      <alignment vertical="center" wrapText="1"/>
    </xf>
    <xf numFmtId="0" fontId="14" fillId="20" borderId="41" xfId="0" applyFont="1" applyFill="1" applyBorder="1" applyAlignment="1">
      <alignment horizontal="left" vertical="center" wrapText="1" indent="1"/>
    </xf>
    <xf numFmtId="0" fontId="14" fillId="20"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40" fillId="0" borderId="47" xfId="0" applyFont="1" applyBorder="1" applyAlignment="1">
      <alignment vertical="center" wrapText="1"/>
    </xf>
    <xf numFmtId="0" fontId="14" fillId="20"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40" fillId="0" borderId="39" xfId="0" applyFont="1" applyBorder="1" applyAlignment="1">
      <alignment vertical="center" wrapText="1"/>
    </xf>
    <xf numFmtId="0" fontId="14" fillId="20" borderId="31" xfId="0" applyFont="1" applyFill="1" applyBorder="1" applyAlignment="1">
      <alignment horizontal="left" vertical="center" wrapText="1" indent="1"/>
    </xf>
    <xf numFmtId="0" fontId="14" fillId="20" borderId="16" xfId="0" applyFont="1" applyFill="1" applyBorder="1" applyAlignment="1">
      <alignment horizontal="left" vertical="center" wrapText="1" indent="1"/>
    </xf>
    <xf numFmtId="0" fontId="11" fillId="22" borderId="102" xfId="0" applyFont="1" applyFill="1" applyBorder="1" applyAlignment="1">
      <alignment horizontal="center" vertical="center" wrapText="1"/>
    </xf>
    <xf numFmtId="0" fontId="11" fillId="22"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6" borderId="57" xfId="0" applyNumberFormat="1" applyFont="1" applyFill="1" applyBorder="1" applyAlignment="1">
      <alignment horizontal="left" vertical="top"/>
    </xf>
    <xf numFmtId="49" fontId="1" fillId="16" borderId="12" xfId="0" applyNumberFormat="1" applyFont="1" applyFill="1" applyBorder="1" applyAlignment="1">
      <alignment vertical="center"/>
    </xf>
    <xf numFmtId="49" fontId="1" fillId="16" borderId="0" xfId="0" applyNumberFormat="1" applyFont="1" applyFill="1" applyBorder="1" applyAlignment="1">
      <alignment vertical="center"/>
    </xf>
    <xf numFmtId="49" fontId="32" fillId="16" borderId="0" xfId="1" applyNumberFormat="1" applyFont="1" applyFill="1" applyBorder="1" applyAlignment="1" applyProtection="1">
      <alignment vertical="top"/>
    </xf>
    <xf numFmtId="49" fontId="32" fillId="16" borderId="42" xfId="1" applyNumberFormat="1" applyFont="1" applyFill="1" applyBorder="1" applyAlignment="1" applyProtection="1">
      <alignment vertical="top"/>
    </xf>
    <xf numFmtId="49" fontId="32" fillId="5" borderId="42" xfId="1" applyNumberFormat="1" applyFont="1" applyFill="1" applyBorder="1" applyAlignment="1" applyProtection="1">
      <alignment horizontal="left" vertical="top" wrapText="1"/>
    </xf>
    <xf numFmtId="0" fontId="2" fillId="16"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0" fontId="4" fillId="6" borderId="8" xfId="0" applyFont="1" applyFill="1" applyBorder="1" applyAlignment="1">
      <alignment horizontal="right" vertical="center"/>
    </xf>
    <xf numFmtId="0" fontId="4" fillId="6" borderId="4" xfId="0" applyFont="1" applyFill="1" applyBorder="1" applyAlignment="1">
      <alignment horizontal="right" vertical="center"/>
    </xf>
    <xf numFmtId="0" fontId="42" fillId="0" borderId="0" xfId="0" applyFont="1"/>
    <xf numFmtId="0" fontId="42" fillId="11" borderId="97" xfId="0" applyFont="1" applyFill="1" applyBorder="1" applyAlignment="1">
      <alignment vertical="center" wrapText="1"/>
    </xf>
    <xf numFmtId="0" fontId="42" fillId="11" borderId="76" xfId="0" applyFont="1" applyFill="1" applyBorder="1" applyAlignment="1">
      <alignment vertical="center" wrapText="1"/>
    </xf>
    <xf numFmtId="49" fontId="42" fillId="0" borderId="17" xfId="0" applyNumberFormat="1" applyFont="1" applyBorder="1" applyAlignment="1">
      <alignment horizontal="right" vertical="center" wrapText="1"/>
    </xf>
    <xf numFmtId="0" fontId="43" fillId="0" borderId="13" xfId="0" applyFont="1" applyBorder="1" applyAlignment="1">
      <alignment vertical="center" wrapText="1"/>
    </xf>
    <xf numFmtId="0" fontId="42" fillId="0" borderId="15" xfId="0" applyFont="1" applyBorder="1" applyAlignment="1">
      <alignment vertical="center" wrapText="1"/>
    </xf>
    <xf numFmtId="49" fontId="42" fillId="0" borderId="39" xfId="0" applyNumberFormat="1" applyFont="1" applyBorder="1" applyAlignment="1">
      <alignment horizontal="right" vertical="center" wrapText="1"/>
    </xf>
    <xf numFmtId="0" fontId="43" fillId="0" borderId="31" xfId="0" applyFont="1" applyBorder="1" applyAlignment="1">
      <alignment vertical="center" wrapText="1"/>
    </xf>
    <xf numFmtId="0" fontId="42" fillId="13" borderId="16" xfId="0" applyFont="1" applyFill="1" applyBorder="1" applyAlignment="1">
      <alignment vertical="center" wrapText="1"/>
    </xf>
    <xf numFmtId="0" fontId="43" fillId="11" borderId="4" xfId="0" applyFont="1" applyFill="1" applyBorder="1" applyAlignment="1">
      <alignment vertical="center" wrapText="1"/>
    </xf>
    <xf numFmtId="0" fontId="42" fillId="0" borderId="5" xfId="0" applyFont="1" applyBorder="1" applyAlignment="1">
      <alignment vertical="center" wrapText="1"/>
    </xf>
    <xf numFmtId="49" fontId="42" fillId="0" borderId="6" xfId="0" applyNumberFormat="1" applyFont="1" applyBorder="1" applyAlignment="1">
      <alignment horizontal="right" vertical="center" wrapText="1"/>
    </xf>
    <xf numFmtId="49" fontId="42" fillId="0" borderId="7" xfId="0" applyNumberFormat="1" applyFont="1" applyBorder="1" applyAlignment="1">
      <alignment horizontal="right" vertical="center" wrapText="1"/>
    </xf>
    <xf numFmtId="49" fontId="1" fillId="16"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1" fillId="8" borderId="102" xfId="0" applyFont="1" applyFill="1" applyBorder="1" applyAlignment="1">
      <alignment vertical="center" wrapText="1"/>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6"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8" fillId="0" borderId="30" xfId="0" applyNumberFormat="1" applyFont="1" applyFill="1" applyBorder="1" applyAlignment="1">
      <alignment horizontal="center" vertical="center" wrapText="1"/>
    </xf>
    <xf numFmtId="0" fontId="2" fillId="0" borderId="0" xfId="0" applyFont="1" applyAlignment="1">
      <alignment horizontal="center" vertical="center" wrapText="1"/>
    </xf>
    <xf numFmtId="49" fontId="8" fillId="0" borderId="28" xfId="0" applyNumberFormat="1" applyFont="1" applyFill="1" applyBorder="1" applyAlignment="1">
      <alignment horizontal="center" vertical="center" wrapText="1"/>
    </xf>
    <xf numFmtId="0" fontId="2" fillId="0" borderId="41" xfId="0" applyFont="1" applyBorder="1" applyAlignment="1">
      <alignment horizontal="left" vertical="center" wrapText="1"/>
    </xf>
    <xf numFmtId="0" fontId="2" fillId="0" borderId="13" xfId="0" applyFont="1" applyBorder="1" applyAlignment="1">
      <alignment horizontal="left" vertical="center" wrapText="1"/>
    </xf>
    <xf numFmtId="0" fontId="2" fillId="0" borderId="1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lignment horizontal="left" vertical="top" wrapText="1"/>
    </xf>
    <xf numFmtId="0" fontId="2" fillId="0" borderId="30" xfId="0" applyFont="1" applyBorder="1" applyAlignment="1">
      <alignment vertical="center" wrapText="1"/>
    </xf>
    <xf numFmtId="0" fontId="2" fillId="0" borderId="13" xfId="0" applyFont="1" applyBorder="1" applyAlignment="1">
      <alignment horizontal="left" vertical="top" wrapText="1"/>
    </xf>
    <xf numFmtId="0" fontId="2" fillId="0" borderId="31" xfId="0" applyFont="1" applyBorder="1" applyAlignment="1">
      <alignment horizontal="left" vertical="top" wrapText="1"/>
    </xf>
    <xf numFmtId="0" fontId="2" fillId="0" borderId="13" xfId="0" applyFont="1" applyBorder="1" applyAlignment="1">
      <alignment vertical="center" wrapText="1"/>
    </xf>
    <xf numFmtId="0" fontId="2" fillId="0" borderId="31" xfId="0" applyFont="1" applyBorder="1" applyAlignment="1">
      <alignment vertical="center" wrapText="1"/>
    </xf>
    <xf numFmtId="0" fontId="4" fillId="0" borderId="13" xfId="0" applyFont="1" applyFill="1" applyBorder="1" applyAlignment="1">
      <alignment vertical="center" wrapText="1"/>
    </xf>
    <xf numFmtId="0" fontId="4" fillId="0" borderId="31" xfId="0" applyFont="1" applyFill="1" applyBorder="1" applyAlignment="1">
      <alignment vertical="center" wrapText="1"/>
    </xf>
    <xf numFmtId="49" fontId="1" fillId="16"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6"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0" fontId="4" fillId="6" borderId="12" xfId="0" applyFont="1" applyFill="1" applyBorder="1" applyAlignment="1">
      <alignment horizontal="right" vertical="center"/>
    </xf>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6" fillId="0" borderId="0" xfId="0" applyNumberFormat="1" applyFont="1" applyAlignment="1"/>
    <xf numFmtId="0" fontId="4" fillId="0" borderId="24" xfId="0" applyFont="1" applyFill="1" applyBorder="1" applyAlignment="1">
      <alignment horizontal="center" vertical="center" wrapText="1"/>
    </xf>
    <xf numFmtId="0" fontId="8" fillId="0" borderId="0" xfId="1" applyFont="1" applyFill="1" applyBorder="1" applyAlignment="1" applyProtection="1">
      <alignment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4" fillId="0" borderId="81" xfId="0" applyFont="1" applyFill="1" applyBorder="1" applyAlignment="1">
      <alignment horizontal="left" vertical="center" wrapText="1" indent="1"/>
    </xf>
    <xf numFmtId="0" fontId="4" fillId="6" borderId="4" xfId="0" applyFont="1" applyFill="1" applyBorder="1" applyAlignment="1">
      <alignment horizontal="left" vertical="center"/>
    </xf>
    <xf numFmtId="0" fontId="29" fillId="0" borderId="4" xfId="0" applyFont="1" applyFill="1" applyBorder="1" applyAlignment="1"/>
    <xf numFmtId="0" fontId="4" fillId="17" borderId="11" xfId="4" quotePrefix="1" applyFont="1" applyFill="1" applyBorder="1" applyAlignment="1">
      <alignment horizontal="center" vertical="center"/>
    </xf>
    <xf numFmtId="3" fontId="4" fillId="18"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7"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2" borderId="30" xfId="0" applyFont="1" applyFill="1" applyBorder="1" applyAlignment="1">
      <alignment horizontal="center" vertical="center"/>
    </xf>
    <xf numFmtId="0" fontId="11" fillId="22" borderId="13" xfId="0" applyFont="1" applyFill="1" applyBorder="1" applyAlignment="1">
      <alignment horizontal="center" vertical="center"/>
    </xf>
    <xf numFmtId="0" fontId="42" fillId="0" borderId="8" xfId="0" applyFont="1" applyBorder="1"/>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2" borderId="14" xfId="0" applyFont="1" applyFill="1" applyBorder="1" applyAlignment="1">
      <alignment horizontal="center" vertical="center"/>
    </xf>
    <xf numFmtId="0" fontId="11" fillId="22" borderId="15" xfId="0" applyFont="1" applyFill="1" applyBorder="1" applyAlignment="1">
      <alignment horizontal="center" vertical="center"/>
    </xf>
    <xf numFmtId="9" fontId="4" fillId="22" borderId="16" xfId="0" applyNumberFormat="1" applyFont="1" applyFill="1" applyBorder="1" applyAlignment="1">
      <alignment horizontal="center" vertical="center"/>
    </xf>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9" fillId="0" borderId="13" xfId="0" applyFont="1" applyBorder="1"/>
    <xf numFmtId="49" fontId="29" fillId="0" borderId="0" xfId="0" applyNumberFormat="1" applyFont="1" applyAlignment="1"/>
    <xf numFmtId="49" fontId="29" fillId="0" borderId="0" xfId="0" applyNumberFormat="1" applyFont="1" applyBorder="1" applyAlignment="1"/>
    <xf numFmtId="49" fontId="29" fillId="0" borderId="0" xfId="0" applyNumberFormat="1" applyFont="1" applyAlignment="1">
      <alignment wrapText="1"/>
    </xf>
    <xf numFmtId="0" fontId="1" fillId="8" borderId="4" xfId="0" applyFont="1" applyFill="1" applyBorder="1" applyAlignment="1">
      <alignment vertical="center" wrapText="1"/>
    </xf>
    <xf numFmtId="0" fontId="21" fillId="0" borderId="12"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4" fillId="6" borderId="0"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49" fontId="1" fillId="16" borderId="57" xfId="0" applyNumberFormat="1" applyFont="1" applyFill="1" applyBorder="1" applyAlignment="1">
      <alignment horizontal="left"/>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2" fillId="16"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2" fillId="16"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2" fillId="0" borderId="17" xfId="0" applyFont="1" applyBorder="1" applyAlignment="1">
      <alignment vertical="center" wrapText="1"/>
    </xf>
    <xf numFmtId="49" fontId="1" fillId="16" borderId="0" xfId="0" applyNumberFormat="1" applyFont="1" applyFill="1" applyBorder="1" applyAlignment="1">
      <alignment horizontal="left" vertical="center"/>
    </xf>
    <xf numFmtId="49" fontId="1" fillId="16" borderId="57"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6"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6"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2" fillId="16"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0" xfId="0" applyFont="1" applyAlignment="1">
      <alignment vertical="top" wrapText="1"/>
    </xf>
    <xf numFmtId="0" fontId="8" fillId="0" borderId="0" xfId="0" applyFont="1" applyAlignment="1">
      <alignmen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2" fillId="0" borderId="0" xfId="1" applyFont="1" applyFill="1" applyAlignment="1" applyProtection="1"/>
    <xf numFmtId="49" fontId="1" fillId="16"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2" fillId="0" borderId="57" xfId="1" applyNumberFormat="1" applyFont="1" applyFill="1" applyBorder="1" applyAlignment="1" applyProtection="1">
      <alignment vertical="center" wrapText="1"/>
    </xf>
    <xf numFmtId="49" fontId="32" fillId="6" borderId="57" xfId="1" applyNumberFormat="1" applyFont="1" applyFill="1" applyBorder="1" applyAlignment="1" applyProtection="1">
      <alignment vertical="center" wrapText="1"/>
    </xf>
    <xf numFmtId="0" fontId="32"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1" fillId="0" borderId="0" xfId="0" applyFont="1"/>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2"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20" borderId="22" xfId="0" applyFont="1" applyFill="1" applyBorder="1" applyAlignment="1">
      <alignment horizontal="center" vertical="center" wrapText="1"/>
    </xf>
    <xf numFmtId="0" fontId="8" fillId="20" borderId="35" xfId="0" applyFont="1" applyFill="1" applyBorder="1" applyAlignment="1">
      <alignment horizontal="center" vertical="center" wrapText="1"/>
    </xf>
    <xf numFmtId="0" fontId="8" fillId="23" borderId="20" xfId="0" applyFont="1" applyFill="1" applyBorder="1" applyAlignment="1">
      <alignment vertical="center" wrapText="1"/>
    </xf>
    <xf numFmtId="0" fontId="8" fillId="23" borderId="35" xfId="0" applyFont="1" applyFill="1" applyBorder="1" applyAlignment="1">
      <alignment vertical="center" wrapText="1"/>
    </xf>
    <xf numFmtId="0" fontId="8" fillId="20" borderId="20" xfId="0" applyFont="1" applyFill="1" applyBorder="1" applyAlignment="1">
      <alignment vertical="center" wrapText="1"/>
    </xf>
    <xf numFmtId="0" fontId="8" fillId="0" borderId="35" xfId="0" applyFont="1" applyBorder="1" applyAlignment="1">
      <alignment vertical="center" wrapText="1"/>
    </xf>
    <xf numFmtId="0" fontId="8" fillId="20" borderId="35" xfId="0" applyFont="1" applyFill="1" applyBorder="1" applyAlignment="1">
      <alignment vertical="center" wrapText="1"/>
    </xf>
    <xf numFmtId="0" fontId="9" fillId="20"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20" borderId="25" xfId="0" applyFont="1" applyFill="1" applyBorder="1" applyAlignment="1">
      <alignment horizontal="center" vertical="center" wrapText="1"/>
    </xf>
    <xf numFmtId="0" fontId="8" fillId="20" borderId="37" xfId="0" applyFont="1" applyFill="1" applyBorder="1" applyAlignment="1">
      <alignment horizontal="center" vertical="center" wrapText="1"/>
    </xf>
    <xf numFmtId="0" fontId="8" fillId="20" borderId="57" xfId="0" applyFont="1" applyFill="1" applyBorder="1" applyAlignment="1">
      <alignment vertical="center" wrapText="1"/>
    </xf>
    <xf numFmtId="0" fontId="8" fillId="20" borderId="42" xfId="0" applyFont="1" applyFill="1" applyBorder="1" applyAlignment="1">
      <alignment vertical="center" wrapText="1"/>
    </xf>
    <xf numFmtId="0" fontId="8" fillId="20" borderId="27" xfId="0" applyFont="1" applyFill="1" applyBorder="1" applyAlignment="1">
      <alignment horizontal="center" vertical="center" wrapText="1"/>
    </xf>
    <xf numFmtId="0" fontId="9" fillId="20" borderId="35" xfId="0" applyFont="1" applyFill="1" applyBorder="1" applyAlignment="1">
      <alignment vertical="center" wrapText="1"/>
    </xf>
    <xf numFmtId="0" fontId="8" fillId="0" borderId="35" xfId="0" applyFont="1" applyBorder="1" applyAlignment="1">
      <alignment horizontal="center" vertical="center" wrapText="1"/>
    </xf>
    <xf numFmtId="0" fontId="30" fillId="20"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20"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2" fillId="5" borderId="42" xfId="1" applyNumberFormat="1" applyFont="1" applyFill="1" applyBorder="1" applyAlignment="1" applyProtection="1">
      <alignment vertical="top"/>
    </xf>
    <xf numFmtId="0" fontId="8" fillId="0" borderId="40" xfId="0" applyNumberFormat="1" applyFont="1" applyBorder="1" applyAlignment="1">
      <alignment horizontal="left" vertical="center" wrapText="1"/>
    </xf>
    <xf numFmtId="0" fontId="8" fillId="0" borderId="17"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2" fontId="8" fillId="0" borderId="17" xfId="0" applyNumberFormat="1" applyFont="1" applyBorder="1" applyAlignment="1">
      <alignment horizontal="left" vertical="center" wrapText="1"/>
    </xf>
    <xf numFmtId="0" fontId="8" fillId="0" borderId="39" xfId="0" applyNumberFormat="1" applyFont="1" applyBorder="1" applyAlignment="1">
      <alignment horizontal="left" vertical="center" wrapText="1"/>
    </xf>
    <xf numFmtId="0" fontId="10" fillId="8" borderId="54" xfId="0" applyFont="1" applyFill="1" applyBorder="1" applyAlignment="1">
      <alignment horizontal="center" vertical="center" wrapText="1"/>
    </xf>
    <xf numFmtId="49" fontId="32" fillId="5" borderId="35" xfId="1" applyNumberFormat="1" applyFont="1" applyFill="1" applyBorder="1" applyAlignment="1" applyProtection="1">
      <alignment vertical="top" wrapText="1"/>
    </xf>
    <xf numFmtId="49" fontId="32" fillId="0" borderId="0" xfId="1" applyNumberFormat="1" applyFont="1" applyFill="1" applyBorder="1" applyAlignment="1" applyProtection="1">
      <alignment vertical="center" wrapText="1"/>
    </xf>
    <xf numFmtId="0" fontId="8" fillId="6" borderId="8" xfId="0" applyFont="1" applyFill="1" applyBorder="1" applyAlignment="1">
      <alignment vertical="center"/>
    </xf>
    <xf numFmtId="49" fontId="8" fillId="0" borderId="13" xfId="0" applyNumberFormat="1" applyFont="1" applyBorder="1" applyAlignment="1">
      <alignment horizontal="left" vertical="center" wrapText="1"/>
    </xf>
    <xf numFmtId="49" fontId="8" fillId="0" borderId="17" xfId="0" applyNumberFormat="1" applyFont="1" applyBorder="1" applyAlignment="1">
      <alignment horizontal="left" vertical="center" wrapText="1"/>
    </xf>
    <xf numFmtId="0" fontId="8" fillId="0" borderId="17" xfId="0" applyNumberFormat="1" applyFont="1" applyFill="1" applyBorder="1" applyAlignment="1">
      <alignment horizontal="left" vertical="center" wrapText="1"/>
    </xf>
    <xf numFmtId="49" fontId="8" fillId="0" borderId="15" xfId="0" applyNumberFormat="1" applyFont="1" applyFill="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8" fillId="0" borderId="0"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1" fontId="8" fillId="0" borderId="17" xfId="0" applyNumberFormat="1" applyFont="1" applyBorder="1" applyAlignment="1">
      <alignment horizontal="left" vertical="center" wrapText="1"/>
    </xf>
    <xf numFmtId="0" fontId="8" fillId="0" borderId="17" xfId="0" applyNumberFormat="1" applyFont="1" applyBorder="1" applyAlignment="1">
      <alignment horizontal="left" wrapText="1"/>
    </xf>
    <xf numFmtId="1" fontId="8" fillId="0" borderId="17" xfId="0" applyNumberFormat="1" applyFont="1" applyBorder="1" applyAlignment="1">
      <alignment horizontal="left" wrapText="1"/>
    </xf>
    <xf numFmtId="49" fontId="8" fillId="0" borderId="39" xfId="0" applyNumberFormat="1" applyFont="1" applyBorder="1" applyAlignment="1">
      <alignment vertical="center" wrapText="1"/>
    </xf>
    <xf numFmtId="49" fontId="1" fillId="16" borderId="42" xfId="0" applyNumberFormat="1" applyFont="1" applyFill="1" applyBorder="1" applyAlignment="1">
      <alignment vertical="center"/>
    </xf>
    <xf numFmtId="0" fontId="1" fillId="8" borderId="71" xfId="0" applyFont="1" applyFill="1" applyBorder="1" applyAlignment="1">
      <alignment horizontal="center" vertical="center" wrapText="1"/>
    </xf>
    <xf numFmtId="0" fontId="24" fillId="27" borderId="86" xfId="0" applyFont="1" applyFill="1" applyBorder="1" applyAlignment="1">
      <alignment horizontal="center" vertical="center" wrapText="1"/>
    </xf>
    <xf numFmtId="0" fontId="23" fillId="27" borderId="81" xfId="0" applyFont="1" applyFill="1" applyBorder="1" applyAlignment="1">
      <alignment vertical="center" wrapText="1"/>
    </xf>
    <xf numFmtId="0" fontId="8" fillId="6" borderId="22" xfId="0" applyFont="1" applyFill="1" applyBorder="1"/>
    <xf numFmtId="0" fontId="56" fillId="0" borderId="115" xfId="0" applyFont="1" applyBorder="1" applyAlignment="1">
      <alignment vertical="center" wrapText="1"/>
    </xf>
    <xf numFmtId="0" fontId="8" fillId="0" borderId="117" xfId="0" applyFont="1" applyBorder="1" applyAlignment="1">
      <alignment horizontal="center" vertical="center" wrapText="1"/>
    </xf>
    <xf numFmtId="0" fontId="8" fillId="0" borderId="115" xfId="0" applyFont="1" applyBorder="1" applyAlignment="1">
      <alignment horizontal="center" vertical="center" wrapText="1"/>
    </xf>
    <xf numFmtId="0" fontId="8" fillId="0" borderId="123" xfId="0" applyFont="1" applyBorder="1" applyAlignment="1">
      <alignment horizontal="center" vertical="center" wrapText="1"/>
    </xf>
    <xf numFmtId="0" fontId="57" fillId="0" borderId="121" xfId="0" applyFont="1" applyBorder="1" applyAlignment="1">
      <alignment vertical="center" wrapText="1"/>
    </xf>
    <xf numFmtId="0" fontId="8" fillId="0" borderId="122" xfId="0" applyFont="1" applyBorder="1" applyAlignment="1">
      <alignment horizontal="center" vertical="center" wrapText="1"/>
    </xf>
    <xf numFmtId="0" fontId="8" fillId="0" borderId="121" xfId="0" applyFont="1" applyBorder="1" applyAlignment="1">
      <alignment horizontal="center" vertical="center" wrapText="1"/>
    </xf>
    <xf numFmtId="0" fontId="54" fillId="22" borderId="27" xfId="0" applyFont="1" applyFill="1" applyBorder="1" applyAlignment="1">
      <alignment horizontal="center" vertical="center" wrapText="1"/>
    </xf>
    <xf numFmtId="0" fontId="54" fillId="22" borderId="23" xfId="0" applyFont="1" applyFill="1" applyBorder="1" applyAlignment="1">
      <alignment horizontal="center" vertical="center" wrapText="1"/>
    </xf>
    <xf numFmtId="0" fontId="54" fillId="22" borderId="35" xfId="0" applyFont="1" applyFill="1" applyBorder="1" applyAlignment="1">
      <alignment horizontal="center" vertical="center" wrapText="1"/>
    </xf>
    <xf numFmtId="0" fontId="55" fillId="0" borderId="124" xfId="0" applyFont="1" applyBorder="1" applyAlignment="1">
      <alignment horizontal="center" vertical="center" wrapText="1"/>
    </xf>
    <xf numFmtId="0" fontId="55" fillId="0" borderId="116" xfId="0" applyFont="1" applyBorder="1" applyAlignment="1">
      <alignment vertical="center" wrapText="1"/>
    </xf>
    <xf numFmtId="0" fontId="55" fillId="0" borderId="127" xfId="0" applyFont="1" applyBorder="1" applyAlignment="1">
      <alignment horizontal="center" vertical="center" wrapText="1"/>
    </xf>
    <xf numFmtId="0" fontId="55" fillId="0" borderId="23" xfId="0" applyFont="1" applyBorder="1" applyAlignment="1">
      <alignment vertical="center" wrapText="1"/>
    </xf>
    <xf numFmtId="0" fontId="8" fillId="0" borderId="31" xfId="0" applyFont="1" applyBorder="1"/>
    <xf numFmtId="0" fontId="8" fillId="0" borderId="16" xfId="0" applyFont="1" applyBorder="1"/>
    <xf numFmtId="0" fontId="8" fillId="0" borderId="41" xfId="0" applyFont="1" applyBorder="1"/>
    <xf numFmtId="0" fontId="8" fillId="0" borderId="0" xfId="0" applyFont="1" applyAlignment="1">
      <alignment horizontal="left"/>
    </xf>
    <xf numFmtId="0" fontId="55" fillId="0" borderId="128" xfId="0" applyFont="1" applyBorder="1" applyAlignment="1">
      <alignment horizontal="center" vertical="center" wrapText="1"/>
    </xf>
    <xf numFmtId="0" fontId="8" fillId="0" borderId="19" xfId="0" applyFont="1" applyBorder="1"/>
    <xf numFmtId="0" fontId="8" fillId="0" borderId="64" xfId="0" applyFont="1" applyBorder="1"/>
    <xf numFmtId="0" fontId="11" fillId="22" borderId="13" xfId="0" applyFont="1" applyFill="1" applyBorder="1" applyAlignment="1">
      <alignment vertical="center" wrapText="1"/>
    </xf>
    <xf numFmtId="0" fontId="55" fillId="0" borderId="0" xfId="0" applyFont="1" applyBorder="1" applyAlignment="1">
      <alignment vertical="center" wrapText="1"/>
    </xf>
    <xf numFmtId="0" fontId="2" fillId="16" borderId="42" xfId="0" applyFont="1" applyFill="1" applyBorder="1" applyAlignment="1"/>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20" xfId="0" applyFont="1" applyBorder="1" applyAlignment="1">
      <alignment vertical="center" wrapText="1"/>
    </xf>
    <xf numFmtId="0" fontId="55" fillId="0" borderId="35" xfId="0" applyFont="1" applyBorder="1" applyAlignment="1">
      <alignment vertical="center" wrapText="1"/>
    </xf>
    <xf numFmtId="0" fontId="55" fillId="0" borderId="35" xfId="0" applyFont="1" applyBorder="1" applyAlignment="1">
      <alignment horizontal="left" vertical="center" wrapText="1"/>
    </xf>
    <xf numFmtId="0" fontId="55" fillId="0" borderId="55" xfId="0" applyFont="1" applyBorder="1" applyAlignment="1">
      <alignment vertical="center" wrapText="1"/>
    </xf>
    <xf numFmtId="0" fontId="55" fillId="0" borderId="71" xfId="0" applyFont="1" applyBorder="1" applyAlignment="1">
      <alignment vertical="center" wrapText="1"/>
    </xf>
    <xf numFmtId="0" fontId="55" fillId="0" borderId="71" xfId="0" applyFont="1" applyBorder="1" applyAlignment="1">
      <alignment horizontal="left" vertical="center" wrapText="1"/>
    </xf>
    <xf numFmtId="0" fontId="55" fillId="0" borderId="96" xfId="0" applyFont="1" applyBorder="1" applyAlignment="1">
      <alignment vertical="center" wrapText="1"/>
    </xf>
    <xf numFmtId="0" fontId="55" fillId="0" borderId="52" xfId="0" applyFont="1" applyBorder="1" applyAlignment="1">
      <alignment horizontal="left" vertical="center" wrapText="1"/>
    </xf>
    <xf numFmtId="0" fontId="55" fillId="0" borderId="52" xfId="0" applyFont="1" applyBorder="1" applyAlignment="1">
      <alignment vertical="center" wrapText="1"/>
    </xf>
    <xf numFmtId="0" fontId="55" fillId="0" borderId="73" xfId="0" applyFont="1" applyBorder="1" applyAlignment="1">
      <alignment vertical="center" wrapText="1"/>
    </xf>
    <xf numFmtId="0" fontId="55" fillId="0" borderId="69" xfId="0" applyFont="1" applyBorder="1" applyAlignment="1">
      <alignment horizontal="left" vertical="center" wrapText="1"/>
    </xf>
    <xf numFmtId="0" fontId="55" fillId="0" borderId="69" xfId="0" applyFont="1" applyBorder="1" applyAlignment="1">
      <alignment vertical="center" wrapText="1"/>
    </xf>
    <xf numFmtId="0" fontId="55" fillId="0" borderId="74" xfId="0" applyFont="1" applyBorder="1" applyAlignment="1">
      <alignment vertical="center" wrapText="1"/>
    </xf>
    <xf numFmtId="0" fontId="55" fillId="0" borderId="68" xfId="0" applyFont="1" applyBorder="1" applyAlignment="1">
      <alignment horizontal="left" vertical="center" wrapText="1"/>
    </xf>
    <xf numFmtId="0" fontId="55" fillId="0" borderId="102" xfId="0" applyFont="1" applyBorder="1" applyAlignment="1">
      <alignment vertical="center" wrapText="1"/>
    </xf>
    <xf numFmtId="0" fontId="55" fillId="0" borderId="22" xfId="0" applyFont="1" applyBorder="1" applyAlignment="1">
      <alignment horizontal="left" vertical="center" wrapText="1"/>
    </xf>
    <xf numFmtId="0" fontId="55" fillId="0" borderId="22" xfId="0" applyFont="1" applyBorder="1" applyAlignment="1">
      <alignment vertical="center" wrapText="1"/>
    </xf>
    <xf numFmtId="0" fontId="55" fillId="0" borderId="110" xfId="0" applyFont="1" applyBorder="1" applyAlignment="1">
      <alignment vertical="center" wrapText="1"/>
    </xf>
    <xf numFmtId="0" fontId="55" fillId="0" borderId="70" xfId="0" applyFont="1" applyBorder="1" applyAlignment="1">
      <alignment horizontal="left" vertical="center" wrapText="1"/>
    </xf>
    <xf numFmtId="0" fontId="55" fillId="0" borderId="70" xfId="0" applyFont="1" applyBorder="1" applyAlignment="1">
      <alignment vertical="center" wrapText="1"/>
    </xf>
    <xf numFmtId="0" fontId="8" fillId="0" borderId="0" xfId="0" applyFont="1" applyAlignment="1">
      <alignment horizontal="left" vertical="center"/>
    </xf>
    <xf numFmtId="0" fontId="55" fillId="0" borderId="4" xfId="0" applyFont="1" applyBorder="1" applyAlignment="1">
      <alignment horizontal="center"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3" borderId="35" xfId="0" applyFont="1" applyFill="1" applyBorder="1" applyAlignment="1">
      <alignment horizontal="center" vertical="center" wrapText="1"/>
    </xf>
    <xf numFmtId="0" fontId="54" fillId="0" borderId="0" xfId="0" applyFont="1" applyAlignment="1">
      <alignment horizontal="justify" vertical="center"/>
    </xf>
    <xf numFmtId="0" fontId="8" fillId="0" borderId="4" xfId="0" applyFont="1" applyFill="1" applyBorder="1" applyAlignment="1">
      <alignment horizontal="left" vertical="center" wrapText="1"/>
    </xf>
    <xf numFmtId="0" fontId="8" fillId="0" borderId="24" xfId="0" applyFont="1" applyFill="1" applyBorder="1" applyAlignment="1">
      <alignment horizontal="center" vertical="center" wrapText="1"/>
    </xf>
    <xf numFmtId="0" fontId="8" fillId="0" borderId="45" xfId="0" applyFont="1" applyFill="1" applyBorder="1" applyAlignment="1">
      <alignment horizontal="justify" vertical="center" wrapText="1"/>
    </xf>
    <xf numFmtId="0" fontId="8" fillId="0" borderId="16" xfId="0" applyFont="1" applyFill="1" applyBorder="1" applyAlignment="1">
      <alignment horizontal="justify" vertical="center" wrapText="1"/>
    </xf>
    <xf numFmtId="0" fontId="4" fillId="6" borderId="37" xfId="0" applyFont="1" applyFill="1" applyBorder="1" applyAlignment="1">
      <alignment vertical="center"/>
    </xf>
    <xf numFmtId="0" fontId="43" fillId="0" borderId="82" xfId="0" applyFont="1" applyFill="1" applyBorder="1" applyAlignment="1">
      <alignment vertical="center"/>
    </xf>
    <xf numFmtId="0" fontId="43" fillId="0" borderId="91" xfId="0" applyFont="1" applyFill="1" applyBorder="1" applyAlignment="1">
      <alignment vertical="center"/>
    </xf>
    <xf numFmtId="0" fontId="4" fillId="0" borderId="4" xfId="0" applyFont="1" applyFill="1" applyBorder="1" applyAlignment="1">
      <alignment vertical="center"/>
    </xf>
    <xf numFmtId="0" fontId="4" fillId="0" borderId="8" xfId="0" applyFont="1" applyFill="1" applyBorder="1" applyAlignment="1">
      <alignment horizontal="left" vertical="center"/>
    </xf>
    <xf numFmtId="0" fontId="4" fillId="0" borderId="8" xfId="0"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4" fillId="0" borderId="8" xfId="0" applyFont="1" applyFill="1" applyBorder="1" applyAlignment="1">
      <alignment vertical="center"/>
    </xf>
    <xf numFmtId="0" fontId="4" fillId="0" borderId="22" xfId="0" applyNumberFormat="1" applyFont="1" applyFill="1" applyBorder="1" applyAlignment="1">
      <alignment horizontal="center" vertical="center" wrapText="1"/>
    </xf>
    <xf numFmtId="0" fontId="8" fillId="6" borderId="23" xfId="0" applyFont="1" applyFill="1" applyBorder="1"/>
    <xf numFmtId="0" fontId="8" fillId="6" borderId="35" xfId="0" applyFont="1" applyFill="1" applyBorder="1"/>
    <xf numFmtId="0" fontId="2" fillId="6" borderId="27" xfId="0" applyFont="1" applyFill="1" applyBorder="1" applyAlignment="1">
      <alignment vertical="center"/>
    </xf>
    <xf numFmtId="0" fontId="2" fillId="6" borderId="0" xfId="0" applyFont="1" applyFill="1" applyBorder="1" applyAlignment="1">
      <alignment vertical="center"/>
    </xf>
    <xf numFmtId="0" fontId="2" fillId="6" borderId="42" xfId="0" applyFont="1" applyFill="1" applyBorder="1" applyAlignment="1">
      <alignment vertical="center"/>
    </xf>
    <xf numFmtId="0" fontId="8" fillId="6" borderId="23" xfId="0" applyFont="1" applyFill="1" applyBorder="1" applyAlignment="1">
      <alignment vertical="center"/>
    </xf>
    <xf numFmtId="0" fontId="8" fillId="6" borderId="35" xfId="0" applyFont="1" applyFill="1" applyBorder="1" applyAlignment="1">
      <alignment vertical="center"/>
    </xf>
    <xf numFmtId="0" fontId="4" fillId="6" borderId="8" xfId="0" applyNumberFormat="1" applyFont="1" applyFill="1" applyBorder="1" applyAlignment="1">
      <alignment horizontal="center" vertical="center" wrapText="1"/>
    </xf>
    <xf numFmtId="0" fontId="42" fillId="0" borderId="57" xfId="0" applyFont="1" applyFill="1" applyBorder="1"/>
    <xf numFmtId="0" fontId="43" fillId="0" borderId="92" xfId="0" applyFont="1" applyFill="1" applyBorder="1" applyAlignment="1">
      <alignment vertical="center"/>
    </xf>
    <xf numFmtId="49" fontId="42" fillId="0" borderId="57" xfId="0" applyNumberFormat="1" applyFont="1" applyBorder="1" applyAlignment="1">
      <alignment horizontal="right" vertical="center" wrapText="1"/>
    </xf>
    <xf numFmtId="0" fontId="42" fillId="0" borderId="4" xfId="0" applyFont="1" applyBorder="1"/>
    <xf numFmtId="0" fontId="43" fillId="0" borderId="4" xfId="0" applyFont="1" applyBorder="1" applyAlignment="1">
      <alignment horizontal="left" vertical="center" indent="1"/>
    </xf>
    <xf numFmtId="0" fontId="42" fillId="0" borderId="22" xfId="0" applyFont="1" applyBorder="1"/>
    <xf numFmtId="0" fontId="1" fillId="8" borderId="55" xfId="0" applyFont="1" applyFill="1" applyBorder="1" applyAlignment="1">
      <alignment horizontal="center" vertical="center" wrapText="1"/>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0" fontId="55" fillId="0" borderId="20" xfId="0" applyFont="1" applyBorder="1" applyAlignment="1">
      <alignment horizontal="center" vertical="center" wrapText="1"/>
    </xf>
    <xf numFmtId="0" fontId="58" fillId="0" borderId="20" xfId="0" applyFont="1" applyBorder="1" applyAlignment="1">
      <alignment horizontal="center" vertical="center" wrapText="1"/>
    </xf>
    <xf numFmtId="0" fontId="58" fillId="0" borderId="35" xfId="0" applyFont="1" applyBorder="1" applyAlignment="1">
      <alignment horizontal="left" vertical="center" wrapText="1" indent="1"/>
    </xf>
    <xf numFmtId="0" fontId="58" fillId="0" borderId="35" xfId="0" applyFont="1" applyBorder="1" applyAlignment="1">
      <alignment vertical="center" wrapText="1"/>
    </xf>
    <xf numFmtId="0" fontId="58" fillId="0" borderId="35" xfId="0" applyFont="1" applyBorder="1" applyAlignment="1">
      <alignment horizontal="left" vertical="center" wrapText="1" indent="2"/>
    </xf>
    <xf numFmtId="0" fontId="60" fillId="0" borderId="20" xfId="0" applyFont="1" applyBorder="1" applyAlignment="1">
      <alignment horizontal="center" vertical="center" wrapText="1"/>
    </xf>
    <xf numFmtId="0" fontId="60" fillId="0" borderId="35" xfId="0" applyFont="1" applyBorder="1" applyAlignment="1">
      <alignment vertical="center" wrapText="1"/>
    </xf>
    <xf numFmtId="0" fontId="54" fillId="0" borderId="35" xfId="0" applyFont="1" applyBorder="1" applyAlignment="1">
      <alignment vertical="center" wrapText="1"/>
    </xf>
    <xf numFmtId="0" fontId="60" fillId="0" borderId="12" xfId="0" applyFont="1" applyBorder="1" applyAlignment="1">
      <alignment horizontal="center" vertical="center" wrapText="1"/>
    </xf>
    <xf numFmtId="0" fontId="60" fillId="0" borderId="12" xfId="0" applyFont="1" applyBorder="1" applyAlignment="1">
      <alignment vertical="center" wrapText="1"/>
    </xf>
    <xf numFmtId="0" fontId="60" fillId="0" borderId="0" xfId="0" applyFont="1" applyBorder="1" applyAlignment="1">
      <alignment vertical="center" wrapText="1"/>
    </xf>
    <xf numFmtId="0" fontId="60" fillId="0" borderId="0"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130" xfId="0" applyFont="1" applyBorder="1" applyAlignment="1">
      <alignment horizontal="center" vertical="center" wrapText="1"/>
    </xf>
    <xf numFmtId="0" fontId="60" fillId="0" borderId="102" xfId="0" applyFont="1" applyBorder="1" applyAlignment="1">
      <alignment horizontal="center" vertical="center" wrapText="1"/>
    </xf>
    <xf numFmtId="0" fontId="55" fillId="0" borderId="110" xfId="0" applyFont="1" applyBorder="1" applyAlignment="1">
      <alignment horizontal="center" vertical="center" wrapText="1"/>
    </xf>
    <xf numFmtId="0" fontId="55" fillId="0" borderId="72" xfId="0" applyFont="1" applyBorder="1" applyAlignment="1">
      <alignment vertical="center" wrapText="1"/>
    </xf>
    <xf numFmtId="0" fontId="60" fillId="0" borderId="22" xfId="0" applyFont="1" applyBorder="1" applyAlignment="1">
      <alignment vertical="center" wrapText="1"/>
    </xf>
    <xf numFmtId="0" fontId="55" fillId="0" borderId="130" xfId="0" applyFont="1" applyBorder="1" applyAlignment="1">
      <alignment vertical="center" wrapText="1"/>
    </xf>
    <xf numFmtId="0" fontId="54" fillId="0" borderId="102" xfId="0" applyFont="1" applyBorder="1" applyAlignment="1">
      <alignment vertical="center" wrapText="1"/>
    </xf>
    <xf numFmtId="0" fontId="60" fillId="0" borderId="20" xfId="0" applyFont="1" applyBorder="1" applyAlignment="1">
      <alignment vertical="center" wrapText="1"/>
    </xf>
    <xf numFmtId="0" fontId="8" fillId="6" borderId="8" xfId="0" applyFont="1" applyFill="1" applyBorder="1" applyAlignment="1"/>
    <xf numFmtId="0" fontId="55" fillId="0" borderId="0" xfId="0" applyFont="1" applyBorder="1" applyAlignment="1">
      <alignment vertical="center"/>
    </xf>
    <xf numFmtId="0" fontId="55" fillId="0" borderId="35" xfId="0" applyFont="1" applyBorder="1" applyAlignment="1">
      <alignment vertical="center" textRotation="90" wrapText="1"/>
    </xf>
    <xf numFmtId="0" fontId="55" fillId="0" borderId="102" xfId="0" applyFont="1" applyBorder="1" applyAlignment="1">
      <alignment vertical="center" textRotation="90" wrapText="1"/>
    </xf>
    <xf numFmtId="0" fontId="58" fillId="0" borderId="102" xfId="0" applyFont="1" applyBorder="1" applyAlignment="1">
      <alignment vertical="center" wrapText="1"/>
    </xf>
    <xf numFmtId="0" fontId="8" fillId="0" borderId="57" xfId="0" applyFont="1" applyBorder="1" applyAlignment="1">
      <alignment vertical="center"/>
    </xf>
    <xf numFmtId="0" fontId="8" fillId="0" borderId="0" xfId="0" applyFont="1" applyAlignment="1">
      <alignment vertical="center" wrapText="1"/>
    </xf>
    <xf numFmtId="0" fontId="8" fillId="0" borderId="22" xfId="0" applyFont="1" applyBorder="1"/>
    <xf numFmtId="0" fontId="8" fillId="16" borderId="0" xfId="0" applyFont="1" applyFill="1" applyBorder="1" applyAlignment="1">
      <alignment horizontal="left"/>
    </xf>
    <xf numFmtId="0" fontId="8" fillId="16" borderId="42" xfId="0" applyFont="1" applyFill="1" applyBorder="1" applyAlignment="1">
      <alignment horizontal="left"/>
    </xf>
    <xf numFmtId="0" fontId="55" fillId="0" borderId="5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2" xfId="0" applyFont="1" applyBorder="1" applyAlignment="1">
      <alignment vertical="center" wrapText="1"/>
    </xf>
    <xf numFmtId="0" fontId="58" fillId="0" borderId="102" xfId="0" applyFont="1" applyBorder="1" applyAlignment="1">
      <alignment horizontal="center" vertical="center" wrapText="1"/>
    </xf>
    <xf numFmtId="0" fontId="8" fillId="0" borderId="12" xfId="0" applyFont="1" applyBorder="1" applyAlignment="1">
      <alignment vertical="center" wrapText="1"/>
    </xf>
    <xf numFmtId="0" fontId="48" fillId="0" borderId="22" xfId="0" applyFont="1" applyBorder="1" applyAlignment="1">
      <alignment horizontal="center" vertical="center" wrapText="1"/>
    </xf>
    <xf numFmtId="0" fontId="8" fillId="16" borderId="0" xfId="0" applyFont="1" applyFill="1" applyBorder="1"/>
    <xf numFmtId="0" fontId="8" fillId="16"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0" borderId="25" xfId="0" applyFont="1" applyBorder="1" applyAlignment="1">
      <alignment vertical="center" wrapText="1"/>
    </xf>
    <xf numFmtId="0" fontId="8" fillId="16" borderId="42" xfId="0" applyFont="1" applyFill="1" applyBorder="1" applyAlignment="1">
      <alignment horizontal="center"/>
    </xf>
    <xf numFmtId="49" fontId="1" fillId="16"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27" xfId="0" applyFont="1" applyBorder="1" applyAlignment="1">
      <alignment vertical="center"/>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55" fillId="0" borderId="71" xfId="0" applyFont="1" applyBorder="1" applyAlignment="1">
      <alignment horizontal="center" vertical="center" wrapText="1"/>
    </xf>
    <xf numFmtId="0" fontId="55" fillId="0" borderId="25" xfId="0" applyFont="1" applyBorder="1" applyAlignment="1">
      <alignment horizontal="center" vertical="center" wrapText="1"/>
    </xf>
    <xf numFmtId="0" fontId="54" fillId="0" borderId="71" xfId="0" applyFont="1" applyBorder="1" applyAlignment="1">
      <alignment horizontal="center" vertical="center" wrapText="1"/>
    </xf>
    <xf numFmtId="0" fontId="54" fillId="0" borderId="71" xfId="0" applyFont="1" applyBorder="1" applyAlignment="1">
      <alignment vertical="center" wrapText="1"/>
    </xf>
    <xf numFmtId="0" fontId="55" fillId="0" borderId="0" xfId="0" applyFont="1" applyBorder="1" applyAlignment="1">
      <alignment horizontal="right" vertical="center" wrapText="1"/>
    </xf>
    <xf numFmtId="0" fontId="8" fillId="19"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8"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1" borderId="35" xfId="0" applyFont="1" applyFill="1" applyBorder="1" applyAlignment="1">
      <alignment vertical="center" wrapText="1"/>
    </xf>
    <xf numFmtId="0" fontId="29"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30" fillId="0" borderId="0" xfId="0" applyFont="1" applyAlignment="1">
      <alignment horizontal="left" vertical="top" wrapText="1"/>
    </xf>
    <xf numFmtId="0" fontId="9" fillId="0" borderId="0" xfId="0" applyFont="1" applyAlignment="1">
      <alignment horizontal="left" vertical="center"/>
    </xf>
    <xf numFmtId="49" fontId="1" fillId="16" borderId="12" xfId="0" applyNumberFormat="1" applyFont="1" applyFill="1" applyBorder="1" applyAlignment="1">
      <alignment vertical="top"/>
    </xf>
    <xf numFmtId="0" fontId="9" fillId="0" borderId="0" xfId="0" applyFont="1" applyBorder="1" applyAlignment="1">
      <alignment horizontal="justify" vertical="center"/>
    </xf>
    <xf numFmtId="49" fontId="1" fillId="16"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9" fillId="0" borderId="12" xfId="0" applyFont="1" applyBorder="1" applyAlignment="1">
      <alignment vertical="center" wrapText="1"/>
    </xf>
    <xf numFmtId="0" fontId="9" fillId="0" borderId="12" xfId="0" applyFont="1" applyBorder="1" applyAlignment="1">
      <alignment horizontal="center"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6" borderId="42" xfId="0" applyNumberFormat="1" applyFont="1" applyFill="1" applyBorder="1" applyAlignment="1">
      <alignment vertical="center" wrapText="1"/>
    </xf>
    <xf numFmtId="0" fontId="30" fillId="0" borderId="35" xfId="0" applyFont="1" applyBorder="1" applyAlignment="1">
      <alignment vertical="center" wrapText="1"/>
    </xf>
    <xf numFmtId="0" fontId="9" fillId="0" borderId="22" xfId="0" applyFont="1" applyBorder="1" applyAlignment="1">
      <alignment vertical="center" wrapText="1"/>
    </xf>
    <xf numFmtId="0" fontId="8" fillId="23"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3" borderId="35" xfId="0" applyFont="1" applyFill="1" applyBorder="1" applyAlignment="1">
      <alignment vertical="center"/>
    </xf>
    <xf numFmtId="0" fontId="9" fillId="0" borderId="35" xfId="0" applyFont="1" applyBorder="1" applyAlignment="1">
      <alignment vertical="center"/>
    </xf>
    <xf numFmtId="0" fontId="8" fillId="21" borderId="35" xfId="0" applyFont="1" applyFill="1" applyBorder="1" applyAlignment="1">
      <alignment vertical="center"/>
    </xf>
    <xf numFmtId="0" fontId="9" fillId="0" borderId="35" xfId="0" applyFont="1" applyBorder="1" applyAlignment="1">
      <alignment horizontal="center" vertical="center" wrapText="1"/>
    </xf>
    <xf numFmtId="9" fontId="49" fillId="0" borderId="35" xfId="0" applyNumberFormat="1" applyFont="1" applyBorder="1" applyAlignment="1">
      <alignment horizontal="center" vertical="center" wrapText="1"/>
    </xf>
    <xf numFmtId="0" fontId="49"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8" borderId="15" xfId="6" applyFont="1" applyFill="1" applyBorder="1" applyAlignment="1">
      <alignment horizontal="center" vertical="center"/>
      <protection locked="0"/>
    </xf>
    <xf numFmtId="49" fontId="32" fillId="16"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7" borderId="69" xfId="0" applyFont="1" applyFill="1" applyBorder="1"/>
    <xf numFmtId="49" fontId="32" fillId="16"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8" borderId="31" xfId="6" applyFont="1" applyFill="1" applyBorder="1" applyAlignment="1">
      <alignment horizontal="center" vertical="center"/>
      <protection locked="0"/>
    </xf>
    <xf numFmtId="3" fontId="4" fillId="18" borderId="33" xfId="6" applyFont="1" applyFill="1" applyBorder="1" applyAlignment="1">
      <alignment horizontal="center" vertical="center"/>
      <protection locked="0"/>
    </xf>
    <xf numFmtId="3" fontId="4" fillId="18"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2" borderId="23" xfId="0" applyFont="1" applyFill="1" applyBorder="1" applyAlignment="1">
      <alignment vertical="center"/>
    </xf>
    <xf numFmtId="0" fontId="55" fillId="22"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7" borderId="102" xfId="0" applyFont="1" applyFill="1" applyBorder="1" applyAlignment="1">
      <alignment vertical="center" wrapText="1"/>
    </xf>
    <xf numFmtId="0" fontId="55" fillId="27" borderId="102" xfId="0" applyFont="1" applyFill="1" applyBorder="1" applyAlignment="1">
      <alignment vertical="center" wrapText="1"/>
    </xf>
    <xf numFmtId="0" fontId="55" fillId="27" borderId="22" xfId="0" applyFont="1" applyFill="1" applyBorder="1" applyAlignment="1">
      <alignment vertical="center" wrapText="1"/>
    </xf>
    <xf numFmtId="0" fontId="9" fillId="0" borderId="57" xfId="0" applyFont="1" applyBorder="1" applyAlignment="1">
      <alignment horizontal="justify" vertical="center" wrapText="1"/>
    </xf>
    <xf numFmtId="0" fontId="30" fillId="0" borderId="20" xfId="0" applyFont="1" applyBorder="1" applyAlignment="1">
      <alignment horizontal="right" vertical="center" wrapText="1"/>
    </xf>
    <xf numFmtId="0" fontId="30" fillId="0" borderId="71" xfId="0" applyFont="1" applyBorder="1" applyAlignment="1">
      <alignment horizontal="right" vertical="center" wrapText="1"/>
    </xf>
    <xf numFmtId="0" fontId="30"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0" borderId="0" xfId="0" applyFont="1" applyFill="1"/>
    <xf numFmtId="0" fontId="8" fillId="0" borderId="47" xfId="0" applyFont="1" applyBorder="1"/>
    <xf numFmtId="0" fontId="8" fillId="0" borderId="48" xfId="0" applyFont="1" applyBorder="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6"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0" fontId="2" fillId="16"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4"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2" fillId="0" borderId="0" xfId="1" applyFont="1" applyBorder="1" applyAlignment="1" applyProtection="1">
      <alignment horizontal="justify" vertical="center"/>
    </xf>
    <xf numFmtId="0" fontId="30" fillId="0" borderId="0" xfId="0" applyFont="1" applyBorder="1" applyAlignment="1">
      <alignment horizontal="justify"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4" fillId="0" borderId="27" xfId="0" applyNumberFormat="1" applyFont="1" applyBorder="1" applyAlignment="1">
      <alignment horizontal="left" vertical="center" wrapText="1"/>
    </xf>
    <xf numFmtId="0" fontId="4" fillId="0" borderId="23" xfId="0" applyNumberFormat="1" applyFont="1" applyBorder="1" applyAlignment="1">
      <alignment horizontal="left" vertical="center" wrapText="1"/>
    </xf>
    <xf numFmtId="0" fontId="4" fillId="0" borderId="35" xfId="0" applyNumberFormat="1" applyFont="1" applyBorder="1" applyAlignment="1">
      <alignment horizontal="left" vertical="center" wrapText="1"/>
    </xf>
    <xf numFmtId="49" fontId="4" fillId="0" borderId="11"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top" wrapText="1"/>
    </xf>
    <xf numFmtId="49" fontId="4" fillId="0" borderId="11" xfId="0" applyNumberFormat="1" applyFont="1" applyFill="1" applyBorder="1" applyAlignment="1">
      <alignment horizontal="left" vertical="top" wrapText="1"/>
    </xf>
    <xf numFmtId="49" fontId="4" fillId="0" borderId="44" xfId="0" applyNumberFormat="1" applyFont="1" applyFill="1" applyBorder="1" applyAlignment="1">
      <alignment horizontal="center" vertical="top" wrapText="1"/>
    </xf>
    <xf numFmtId="49" fontId="4" fillId="0" borderId="21" xfId="0" applyNumberFormat="1" applyFont="1" applyFill="1" applyBorder="1" applyAlignment="1">
      <alignment horizontal="center" vertical="top" wrapText="1"/>
    </xf>
    <xf numFmtId="0" fontId="10" fillId="8" borderId="36" xfId="0" applyFont="1" applyFill="1" applyBorder="1" applyAlignment="1">
      <alignment horizontal="center" vertical="center" wrapText="1"/>
    </xf>
    <xf numFmtId="49" fontId="4" fillId="0" borderId="35" xfId="0" applyNumberFormat="1" applyFont="1" applyFill="1" applyBorder="1" applyAlignment="1">
      <alignment horizontal="center" vertical="top" wrapText="1"/>
    </xf>
    <xf numFmtId="0" fontId="66" fillId="0" borderId="92" xfId="0" applyFont="1" applyBorder="1" applyAlignment="1">
      <alignment horizontal="center" vertical="center" wrapText="1"/>
    </xf>
    <xf numFmtId="0" fontId="21" fillId="5" borderId="57" xfId="1" applyFont="1" applyFill="1" applyBorder="1" applyAlignment="1" applyProtection="1">
      <alignment horizontal="left" vertical="top"/>
    </xf>
    <xf numFmtId="49" fontId="32" fillId="5" borderId="0" xfId="1" applyNumberFormat="1" applyFont="1" applyFill="1" applyBorder="1" applyAlignment="1" applyProtection="1">
      <alignment horizontal="left" vertical="top" wrapText="1"/>
    </xf>
    <xf numFmtId="0" fontId="8" fillId="5" borderId="23" xfId="0" applyFont="1" applyFill="1" applyBorder="1"/>
    <xf numFmtId="0" fontId="8" fillId="5" borderId="35" xfId="0" applyFont="1" applyFill="1" applyBorder="1"/>
    <xf numFmtId="0" fontId="21" fillId="5" borderId="35" xfId="0" applyFont="1" applyFill="1" applyBorder="1" applyAlignment="1">
      <alignment horizontal="left"/>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4" fillId="0" borderId="30" xfId="0" applyFont="1" applyFill="1" applyBorder="1" applyAlignment="1">
      <alignment horizontal="left" vertical="center"/>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5" borderId="35" xfId="8" applyFont="1" applyFill="1" applyBorder="1" applyAlignment="1">
      <alignment horizontal="center" vertical="center" wrapText="1"/>
    </xf>
    <xf numFmtId="0" fontId="69" fillId="5" borderId="23" xfId="8" applyFont="1" applyFill="1" applyBorder="1" applyAlignment="1">
      <alignment horizontal="center" vertical="center" wrapText="1"/>
    </xf>
    <xf numFmtId="0" fontId="73" fillId="20" borderId="20" xfId="8" applyFont="1" applyFill="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4" fillId="0" borderId="20" xfId="8" applyFont="1" applyBorder="1" applyAlignment="1">
      <alignment horizontal="center"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75" fillId="0" borderId="0" xfId="8" applyFont="1"/>
    <xf numFmtId="0" fontId="72" fillId="0" borderId="0" xfId="8" applyFont="1" applyBorder="1" applyAlignment="1">
      <alignment vertical="center"/>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4" fillId="28" borderId="22" xfId="8" applyFont="1" applyFill="1" applyBorder="1" applyAlignment="1">
      <alignment horizontal="center" vertical="center" wrapText="1"/>
    </xf>
    <xf numFmtId="0" fontId="69" fillId="28" borderId="35" xfId="8" applyFont="1" applyFill="1" applyBorder="1" applyAlignment="1">
      <alignment vertical="center" wrapText="1"/>
    </xf>
    <xf numFmtId="0" fontId="74" fillId="28"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6"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1" borderId="35" xfId="8" applyFont="1" applyFill="1" applyBorder="1" applyAlignment="1">
      <alignment vertical="center" wrapText="1"/>
    </xf>
    <xf numFmtId="0" fontId="69" fillId="21" borderId="22" xfId="8" applyFont="1" applyFill="1" applyBorder="1" applyAlignment="1">
      <alignment vertical="center" wrapText="1"/>
    </xf>
    <xf numFmtId="0" fontId="70" fillId="0" borderId="23" xfId="8" applyFont="1" applyBorder="1"/>
    <xf numFmtId="0" fontId="29" fillId="0" borderId="0" xfId="0" applyFont="1" applyFill="1" applyBorder="1" applyAlignment="1">
      <alignment horizontal="center" vertical="center"/>
    </xf>
    <xf numFmtId="0" fontId="2" fillId="16" borderId="12" xfId="0" applyFont="1" applyFill="1" applyBorder="1" applyAlignment="1"/>
    <xf numFmtId="0" fontId="81" fillId="0" borderId="0" xfId="8" applyFont="1"/>
    <xf numFmtId="0" fontId="55" fillId="0" borderId="10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22" xfId="8" applyFont="1" applyBorder="1" applyAlignment="1">
      <alignment horizontal="center" vertical="center" wrapText="1"/>
    </xf>
    <xf numFmtId="0" fontId="69" fillId="5" borderId="55" xfId="0" applyFont="1" applyFill="1" applyBorder="1" applyAlignment="1">
      <alignment horizontal="center" vertical="center" wrapText="1"/>
    </xf>
    <xf numFmtId="0" fontId="8" fillId="0" borderId="22" xfId="8" applyFont="1" applyBorder="1" applyAlignment="1">
      <alignment vertical="center" wrapText="1"/>
    </xf>
    <xf numFmtId="0" fontId="8" fillId="0" borderId="35" xfId="8" applyFont="1" applyBorder="1" applyAlignment="1">
      <alignment vertical="center" wrapText="1"/>
    </xf>
    <xf numFmtId="0" fontId="62" fillId="0" borderId="35" xfId="8" applyFont="1" applyBorder="1" applyAlignment="1">
      <alignment vertical="center" wrapText="1"/>
    </xf>
    <xf numFmtId="0" fontId="74"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20" xfId="8" applyFont="1" applyBorder="1" applyAlignment="1">
      <alignment horizontal="center" vertical="center" wrapText="1"/>
    </xf>
    <xf numFmtId="0" fontId="30" fillId="20" borderId="20" xfId="8" applyFont="1" applyFill="1" applyBorder="1" applyAlignment="1">
      <alignment horizontal="center" vertical="center" wrapText="1"/>
    </xf>
    <xf numFmtId="0" fontId="62" fillId="0" borderId="20"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62" fillId="0" borderId="0" xfId="8" applyFont="1" applyBorder="1" applyAlignment="1">
      <alignment horizontal="center" vertical="center" wrapText="1"/>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5" borderId="35" xfId="8" applyFont="1" applyFill="1" applyBorder="1" applyAlignment="1">
      <alignment horizontal="center"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83" fillId="20" borderId="35" xfId="8" applyFont="1" applyFill="1" applyBorder="1" applyAlignment="1">
      <alignment horizontal="left" vertical="center" wrapText="1" indent="1"/>
    </xf>
    <xf numFmtId="0" fontId="83" fillId="20" borderId="35" xfId="8" applyFont="1" applyFill="1" applyBorder="1" applyAlignment="1">
      <alignment vertical="center" wrapText="1"/>
    </xf>
    <xf numFmtId="0" fontId="74" fillId="0" borderId="0" xfId="8" applyFont="1" applyBorder="1" applyAlignment="1">
      <alignment vertical="center" wrapText="1"/>
    </xf>
    <xf numFmtId="0" fontId="77" fillId="0" borderId="0" xfId="8" applyFont="1" applyBorder="1" applyAlignment="1">
      <alignment horizontal="center" vertical="center"/>
    </xf>
    <xf numFmtId="0" fontId="81" fillId="0" borderId="0" xfId="8" applyFont="1" applyAlignment="1">
      <alignment horizontal="left"/>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70" fillId="0" borderId="0" xfId="8" applyFont="1"/>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0" fillId="0" borderId="102" xfId="8" applyFont="1" applyBorder="1" applyAlignment="1">
      <alignment horizontal="center" vertical="center" wrapText="1"/>
    </xf>
    <xf numFmtId="0" fontId="80" fillId="0" borderId="22" xfId="8" applyFont="1" applyBorder="1" applyAlignment="1">
      <alignment vertical="center" wrapText="1"/>
    </xf>
    <xf numFmtId="0" fontId="80" fillId="0" borderId="20" xfId="8" applyFont="1" applyBorder="1" applyAlignment="1">
      <alignment horizontal="center" vertical="center" wrapText="1"/>
    </xf>
    <xf numFmtId="0" fontId="80" fillId="0" borderId="35" xfId="8" applyFont="1" applyBorder="1" applyAlignment="1">
      <alignment vertical="center" wrapText="1"/>
    </xf>
    <xf numFmtId="0" fontId="87" fillId="0" borderId="20" xfId="8" applyFont="1" applyBorder="1" applyAlignment="1">
      <alignment horizontal="center" vertical="center" wrapText="1"/>
    </xf>
    <xf numFmtId="0" fontId="87" fillId="0" borderId="35" xfId="8" applyFont="1" applyBorder="1" applyAlignment="1">
      <alignment vertical="center" wrapText="1"/>
    </xf>
    <xf numFmtId="0" fontId="87" fillId="0" borderId="102" xfId="8" applyFont="1" applyBorder="1" applyAlignment="1">
      <alignment horizontal="center" vertical="center" wrapText="1"/>
    </xf>
    <xf numFmtId="0" fontId="87" fillId="0" borderId="22" xfId="8" applyFont="1" applyBorder="1" applyAlignment="1">
      <alignment vertical="center" wrapText="1"/>
    </xf>
    <xf numFmtId="0" fontId="83" fillId="0" borderId="20" xfId="8" applyFont="1" applyBorder="1" applyAlignment="1">
      <alignment horizontal="center" vertical="center" wrapText="1"/>
    </xf>
    <xf numFmtId="0" fontId="83" fillId="0" borderId="35" xfId="8" applyFont="1" applyBorder="1" applyAlignment="1">
      <alignment vertical="center" wrapText="1"/>
    </xf>
    <xf numFmtId="0" fontId="81" fillId="0" borderId="0" xfId="8" applyFont="1" applyAlignment="1">
      <alignment horizontal="left" vertical="top"/>
    </xf>
    <xf numFmtId="0" fontId="8" fillId="0" borderId="0" xfId="8" applyFont="1" applyAlignment="1">
      <alignment vertical="top" wrapText="1"/>
    </xf>
    <xf numFmtId="0" fontId="8" fillId="0" borderId="0" xfId="8" applyFont="1" applyAlignment="1">
      <alignment vertical="top"/>
    </xf>
    <xf numFmtId="0" fontId="51" fillId="0" borderId="0" xfId="8" applyFont="1" applyAlignment="1">
      <alignment vertical="top" wrapText="1"/>
    </xf>
    <xf numFmtId="0" fontId="51" fillId="0" borderId="0" xfId="8" applyFont="1" applyAlignment="1">
      <alignment vertical="top"/>
    </xf>
    <xf numFmtId="0" fontId="81" fillId="0" borderId="0" xfId="8" applyFont="1" applyAlignment="1">
      <alignment vertical="top"/>
    </xf>
    <xf numFmtId="0" fontId="70" fillId="0" borderId="0" xfId="8" applyFont="1" applyAlignment="1">
      <alignment vertical="top" wrapText="1"/>
    </xf>
    <xf numFmtId="0" fontId="70" fillId="0" borderId="0" xfId="8" applyFont="1" applyAlignment="1">
      <alignment vertical="top"/>
    </xf>
    <xf numFmtId="0" fontId="87" fillId="0" borderId="0" xfId="8" applyFont="1" applyBorder="1" applyAlignment="1">
      <alignment horizontal="center" vertical="center" wrapText="1"/>
    </xf>
    <xf numFmtId="0" fontId="87" fillId="0" borderId="0" xfId="8" applyFont="1" applyBorder="1" applyAlignment="1">
      <alignment vertical="center" wrapText="1"/>
    </xf>
    <xf numFmtId="0" fontId="51" fillId="0" borderId="0" xfId="8" applyFont="1" applyAlignment="1">
      <alignment horizontal="left" vertical="center" wrapText="1"/>
    </xf>
    <xf numFmtId="0" fontId="51" fillId="0" borderId="0" xfId="0" applyFont="1" applyAlignment="1">
      <alignment horizontal="left" vertical="center" wrapText="1"/>
    </xf>
    <xf numFmtId="0" fontId="81" fillId="0" borderId="0" xfId="0" applyFont="1" applyAlignment="1">
      <alignment horizontal="left"/>
    </xf>
    <xf numFmtId="0" fontId="89" fillId="0" borderId="0" xfId="8" applyFont="1" applyAlignment="1">
      <alignment vertical="center"/>
    </xf>
    <xf numFmtId="0" fontId="89" fillId="0" borderId="23" xfId="8" applyFont="1" applyBorder="1" applyAlignment="1">
      <alignment vertical="center"/>
    </xf>
    <xf numFmtId="0" fontId="51"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3"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0" fillId="21" borderId="35" xfId="8" applyFont="1" applyFill="1" applyBorder="1" applyAlignment="1">
      <alignment vertical="center" wrapText="1"/>
    </xf>
    <xf numFmtId="0" fontId="9" fillId="0" borderId="35" xfId="8" applyFont="1" applyBorder="1" applyAlignment="1">
      <alignment vertical="center" wrapText="1"/>
    </xf>
    <xf numFmtId="0" fontId="81" fillId="0" borderId="0" xfId="8" applyFont="1" applyAlignment="1">
      <alignment horizontal="left" vertical="center" wrapText="1"/>
    </xf>
    <xf numFmtId="0" fontId="78" fillId="0" borderId="0" xfId="8" applyFont="1" applyBorder="1" applyAlignment="1">
      <alignment horizontal="center" vertical="center" wrapText="1"/>
    </xf>
    <xf numFmtId="0" fontId="74" fillId="0" borderId="12" xfId="8" applyFont="1" applyBorder="1" applyAlignment="1">
      <alignmen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8" fillId="0" borderId="0" xfId="8" applyFont="1"/>
    <xf numFmtId="0" fontId="8" fillId="5" borderId="23" xfId="8" applyFont="1" applyFill="1" applyBorder="1" applyAlignment="1">
      <alignment vertical="center"/>
    </xf>
    <xf numFmtId="0" fontId="91" fillId="20"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7" borderId="19" xfId="4" applyFont="1" applyFill="1" applyBorder="1" applyAlignment="1" applyProtection="1">
      <alignment horizontal="center" vertical="center" wrapText="1"/>
    </xf>
    <xf numFmtId="0" fontId="8" fillId="0" borderId="22"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22" xfId="8" applyFont="1" applyBorder="1" applyAlignment="1">
      <alignment vertical="center" wrapText="1"/>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70" fillId="0" borderId="0" xfId="8" applyFont="1" applyBorder="1" applyAlignment="1">
      <alignment vertical="center"/>
    </xf>
    <xf numFmtId="0" fontId="70" fillId="0" borderId="0" xfId="8" applyFont="1" applyBorder="1"/>
    <xf numFmtId="0" fontId="70" fillId="0" borderId="0" xfId="8" applyFont="1" applyBorder="1" applyAlignment="1">
      <alignment vertical="center" wrapText="1"/>
    </xf>
    <xf numFmtId="0" fontId="8" fillId="16" borderId="12" xfId="0" applyFont="1" applyFill="1" applyBorder="1"/>
    <xf numFmtId="49" fontId="10" fillId="16"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7"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3"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4" fillId="0" borderId="102" xfId="8" applyFont="1" applyBorder="1" applyAlignment="1">
      <alignment horizontal="center" vertical="center" wrapText="1"/>
    </xf>
    <xf numFmtId="0" fontId="55" fillId="0" borderId="22" xfId="8" applyFont="1" applyBorder="1" applyAlignment="1">
      <alignment vertical="center" wrapText="1"/>
    </xf>
    <xf numFmtId="0" fontId="95" fillId="0" borderId="20" xfId="8" applyFont="1" applyBorder="1" applyAlignment="1">
      <alignment horizontal="center" vertical="center" wrapText="1"/>
    </xf>
    <xf numFmtId="0" fontId="95" fillId="0" borderId="35" xfId="8" applyFont="1" applyBorder="1" applyAlignment="1">
      <alignment horizontal="left" vertical="center" wrapText="1" indent="1"/>
    </xf>
    <xf numFmtId="0" fontId="95" fillId="0" borderId="35" xfId="8" applyFont="1" applyBorder="1" applyAlignment="1">
      <alignment horizontal="left" vertical="center" wrapText="1" indent="5"/>
    </xf>
    <xf numFmtId="0" fontId="95" fillId="0" borderId="35" xfId="8" applyFont="1" applyBorder="1" applyAlignment="1">
      <alignment horizontal="left" vertical="center" wrapText="1" indent="10"/>
    </xf>
    <xf numFmtId="0" fontId="94" fillId="0" borderId="20" xfId="8" applyFont="1" applyBorder="1" applyAlignment="1">
      <alignment horizontal="center" vertical="center" wrapText="1"/>
    </xf>
    <xf numFmtId="0" fontId="55" fillId="0" borderId="35" xfId="8" applyFont="1" applyBorder="1" applyAlignment="1">
      <alignment vertical="center" wrapText="1"/>
    </xf>
    <xf numFmtId="0" fontId="71" fillId="0" borderId="0" xfId="8" applyFont="1" applyBorder="1" applyAlignment="1">
      <alignment horizontal="center" vertical="center" wrapText="1"/>
    </xf>
    <xf numFmtId="0" fontId="96" fillId="0" borderId="0" xfId="8" applyFont="1" applyBorder="1" applyAlignment="1">
      <alignment horizontal="left" vertical="center" wrapText="1" indent="1"/>
    </xf>
    <xf numFmtId="0" fontId="71" fillId="0" borderId="0" xfId="8" applyFont="1" applyBorder="1" applyAlignment="1">
      <alignment vertical="center"/>
    </xf>
    <xf numFmtId="0" fontId="97" fillId="0" borderId="0" xfId="8" applyFont="1" applyAlignment="1">
      <alignment vertical="center"/>
    </xf>
    <xf numFmtId="0" fontId="98" fillId="0" borderId="0" xfId="8" applyFont="1" applyAlignment="1">
      <alignment vertical="center"/>
    </xf>
    <xf numFmtId="0" fontId="99" fillId="0" borderId="0" xfId="8" applyFont="1"/>
    <xf numFmtId="0" fontId="20" fillId="0" borderId="0" xfId="8" applyAlignment="1">
      <alignment vertical="top"/>
    </xf>
    <xf numFmtId="49" fontId="1" fillId="16" borderId="0" xfId="0" applyNumberFormat="1" applyFont="1" applyFill="1" applyBorder="1" applyAlignment="1">
      <alignment horizontal="left"/>
    </xf>
    <xf numFmtId="49" fontId="1" fillId="16"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1" fillId="0" borderId="0" xfId="8" applyFont="1"/>
    <xf numFmtId="49" fontId="103" fillId="16" borderId="25" xfId="0" applyNumberFormat="1" applyFont="1" applyFill="1" applyBorder="1" applyAlignment="1">
      <alignment horizontal="left" vertical="top"/>
    </xf>
    <xf numFmtId="49" fontId="103" fillId="16" borderId="57" xfId="0" applyNumberFormat="1" applyFont="1" applyFill="1" applyBorder="1" applyAlignment="1">
      <alignment horizontal="left"/>
    </xf>
    <xf numFmtId="0" fontId="20" fillId="0" borderId="0" xfId="8" applyAlignment="1"/>
    <xf numFmtId="0" fontId="20" fillId="6" borderId="0" xfId="8" applyFill="1"/>
    <xf numFmtId="0" fontId="67" fillId="6" borderId="0" xfId="8" applyFont="1" applyFill="1" applyAlignment="1">
      <alignment vertical="center"/>
    </xf>
    <xf numFmtId="0" fontId="32" fillId="16" borderId="0" xfId="1" applyFont="1" applyFill="1" applyBorder="1" applyAlignment="1" applyProtection="1">
      <alignment horizontal="left"/>
    </xf>
    <xf numFmtId="0" fontId="32" fillId="16" borderId="70" xfId="1" applyFont="1" applyFill="1" applyBorder="1" applyAlignment="1" applyProtection="1">
      <alignment horizontal="left"/>
    </xf>
    <xf numFmtId="0" fontId="4" fillId="6" borderId="3" xfId="0" applyFont="1" applyFill="1" applyBorder="1" applyAlignment="1">
      <alignment vertical="center"/>
    </xf>
    <xf numFmtId="0" fontId="4" fillId="6" borderId="10" xfId="0" applyFont="1" applyFill="1" applyBorder="1" applyAlignment="1">
      <alignment vertical="center"/>
    </xf>
    <xf numFmtId="0" fontId="20" fillId="0" borderId="0" xfId="8" applyBorder="1"/>
    <xf numFmtId="0" fontId="4" fillId="6" borderId="8" xfId="0" applyFont="1" applyFill="1" applyBorder="1" applyAlignment="1">
      <alignment horizontal="left" vertical="top" wrapText="1"/>
    </xf>
    <xf numFmtId="0" fontId="0" fillId="0" borderId="84" xfId="0" applyBorder="1" applyAlignment="1">
      <alignment vertical="center"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49" fontId="29" fillId="0" borderId="0" xfId="0" applyNumberFormat="1" applyFont="1" applyFill="1" applyBorder="1" applyAlignment="1">
      <alignment horizontal="left" vertical="center" wrapText="1"/>
    </xf>
    <xf numFmtId="0" fontId="8" fillId="0" borderId="35" xfId="0" applyFont="1" applyBorder="1" applyAlignment="1">
      <alignment horizontal="center" vertical="center" wrapText="1"/>
    </xf>
    <xf numFmtId="0" fontId="55" fillId="0" borderId="23" xfId="0" applyFont="1" applyBorder="1" applyAlignment="1">
      <alignment vertical="center" wrapText="1"/>
    </xf>
    <xf numFmtId="0" fontId="4" fillId="0" borderId="13" xfId="0" applyFont="1" applyBorder="1" applyAlignment="1">
      <alignment vertical="center" wrapText="1"/>
    </xf>
    <xf numFmtId="49" fontId="1" fillId="16" borderId="0" xfId="0" applyNumberFormat="1" applyFont="1" applyFill="1" applyBorder="1" applyAlignment="1">
      <alignment vertical="top"/>
    </xf>
    <xf numFmtId="49" fontId="1" fillId="16" borderId="57" xfId="0" applyNumberFormat="1" applyFont="1" applyFill="1" applyBorder="1" applyAlignment="1">
      <alignment vertical="top"/>
    </xf>
    <xf numFmtId="0" fontId="8" fillId="0" borderId="0" xfId="0" applyFont="1" applyAlignment="1"/>
    <xf numFmtId="0" fontId="34" fillId="0" borderId="90" xfId="0" applyFont="1" applyBorder="1" applyAlignment="1">
      <alignment vertical="center" wrapText="1"/>
    </xf>
    <xf numFmtId="49" fontId="3" fillId="6" borderId="57" xfId="1" applyNumberFormat="1" applyFill="1" applyBorder="1" applyAlignment="1" applyProtection="1">
      <alignment vertical="center" wrapText="1"/>
    </xf>
    <xf numFmtId="0" fontId="105" fillId="0" borderId="88" xfId="0" applyFont="1" applyBorder="1" applyAlignment="1">
      <alignment horizontal="left" vertical="center" wrapText="1" indent="1"/>
    </xf>
    <xf numFmtId="0" fontId="105" fillId="0" borderId="89" xfId="0" applyFont="1" applyBorder="1" applyAlignment="1">
      <alignment vertical="center" wrapText="1"/>
    </xf>
    <xf numFmtId="0" fontId="4" fillId="0" borderId="124" xfId="0" applyFont="1" applyBorder="1" applyAlignment="1">
      <alignment horizontal="center" vertical="center" wrapText="1"/>
    </xf>
    <xf numFmtId="0" fontId="4" fillId="0" borderId="116" xfId="0" applyFont="1" applyBorder="1" applyAlignment="1">
      <alignment vertical="center" wrapText="1"/>
    </xf>
    <xf numFmtId="0" fontId="4" fillId="0" borderId="128" xfId="0" applyFont="1" applyBorder="1" applyAlignment="1">
      <alignment horizontal="center" vertical="center" wrapText="1"/>
    </xf>
    <xf numFmtId="0" fontId="4" fillId="0" borderId="0" xfId="0" applyFont="1" applyBorder="1" applyAlignment="1">
      <alignment vertical="center" wrapText="1"/>
    </xf>
    <xf numFmtId="0" fontId="11" fillId="22" borderId="4" xfId="0" applyFont="1" applyFill="1" applyBorder="1" applyAlignment="1">
      <alignment horizontal="center" vertical="center" wrapText="1"/>
    </xf>
    <xf numFmtId="0" fontId="11" fillId="22" borderId="8" xfId="0" applyFont="1" applyFill="1" applyBorder="1" applyAlignment="1">
      <alignment horizontal="center" vertical="center" wrapText="1"/>
    </xf>
    <xf numFmtId="0" fontId="4" fillId="0" borderId="125" xfId="0" applyFont="1" applyBorder="1" applyAlignment="1">
      <alignment horizontal="center" vertical="center" wrapText="1"/>
    </xf>
    <xf numFmtId="0" fontId="4" fillId="0" borderId="129" xfId="0" applyFont="1" applyBorder="1" applyAlignment="1">
      <alignment horizontal="justify" vertical="center" wrapText="1"/>
    </xf>
    <xf numFmtId="0" fontId="4" fillId="0" borderId="134" xfId="0" applyFont="1" applyBorder="1" applyAlignment="1">
      <alignment horizontal="center" vertical="center" wrapText="1"/>
    </xf>
    <xf numFmtId="0" fontId="4" fillId="0" borderId="0" xfId="0" applyFont="1" applyBorder="1" applyAlignment="1">
      <alignment horizontal="justify" vertical="center" wrapText="1"/>
    </xf>
    <xf numFmtId="0" fontId="4" fillId="0" borderId="126" xfId="0" applyFont="1" applyBorder="1" applyAlignment="1">
      <alignment horizontal="center" vertical="center" wrapText="1"/>
    </xf>
    <xf numFmtId="0" fontId="4" fillId="0" borderId="23" xfId="0" applyFont="1" applyBorder="1" applyAlignment="1">
      <alignment horizontal="justify" vertical="center" wrapText="1"/>
    </xf>
    <xf numFmtId="49" fontId="4" fillId="0" borderId="0" xfId="0" applyNumberFormat="1" applyFont="1" applyBorder="1" applyAlignment="1">
      <alignment vertical="center" wrapText="1"/>
    </xf>
    <xf numFmtId="49" fontId="4" fillId="0" borderId="0" xfId="0" applyNumberFormat="1" applyFont="1" applyAlignment="1">
      <alignment vertical="center" wrapText="1"/>
    </xf>
    <xf numFmtId="49" fontId="4" fillId="0" borderId="0" xfId="0" applyNumberFormat="1" applyFont="1" applyAlignment="1"/>
    <xf numFmtId="0" fontId="11" fillId="0" borderId="0" xfId="0" applyFont="1" applyBorder="1" applyAlignment="1">
      <alignment horizontal="center" vertical="center" wrapText="1"/>
    </xf>
    <xf numFmtId="0" fontId="11" fillId="22" borderId="19" xfId="0" applyFont="1" applyFill="1" applyBorder="1" applyAlignment="1">
      <alignment vertical="center" wrapText="1"/>
    </xf>
    <xf numFmtId="0" fontId="4" fillId="0" borderId="13" xfId="0" applyFont="1" applyBorder="1" applyAlignment="1">
      <alignment horizontal="right" vertical="center" wrapText="1"/>
    </xf>
    <xf numFmtId="49" fontId="32" fillId="16" borderId="37" xfId="1" applyNumberFormat="1" applyFont="1" applyFill="1" applyBorder="1" applyAlignment="1" applyProtection="1">
      <alignment horizontal="left" vertical="top"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4" fillId="0" borderId="55" xfId="0" applyFont="1" applyFill="1" applyBorder="1" applyAlignment="1">
      <alignment horizontal="center" vertical="center"/>
    </xf>
    <xf numFmtId="0" fontId="1" fillId="8" borderId="102" xfId="0" applyFont="1" applyFill="1" applyBorder="1" applyAlignment="1">
      <alignment horizontal="center" vertical="center" wrapText="1"/>
    </xf>
    <xf numFmtId="0" fontId="8" fillId="0" borderId="22" xfId="0" applyFont="1" applyBorder="1" applyAlignment="1">
      <alignment horizontal="justify" vertical="center" wrapText="1"/>
    </xf>
    <xf numFmtId="49" fontId="8" fillId="0" borderId="13"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0" fontId="55" fillId="0" borderId="22" xfId="0" applyFont="1" applyBorder="1" applyAlignment="1">
      <alignment horizontal="center" vertical="center" wrapText="1"/>
    </xf>
    <xf numFmtId="0" fontId="58" fillId="0" borderId="35" xfId="0" applyFont="1" applyBorder="1" applyAlignment="1">
      <alignment horizontal="center" vertical="center" wrapText="1"/>
    </xf>
    <xf numFmtId="0" fontId="9" fillId="0" borderId="22" xfId="0" applyFont="1" applyBorder="1" applyAlignment="1">
      <alignment horizontal="justify" vertical="center" wrapText="1"/>
    </xf>
    <xf numFmtId="0" fontId="42" fillId="0" borderId="13" xfId="0" applyFont="1" applyBorder="1" applyAlignment="1">
      <alignment vertical="center" wrapText="1"/>
    </xf>
    <xf numFmtId="0" fontId="55" fillId="0" borderId="20" xfId="0" applyFont="1" applyBorder="1" applyAlignment="1">
      <alignment horizontal="center" vertical="center" wrapText="1"/>
    </xf>
    <xf numFmtId="0" fontId="55" fillId="0" borderId="52" xfId="0" applyFont="1" applyBorder="1" applyAlignment="1">
      <alignment vertical="center" wrapText="1"/>
    </xf>
    <xf numFmtId="0" fontId="55" fillId="0" borderId="69" xfId="0" applyFont="1" applyBorder="1" applyAlignment="1">
      <alignment vertical="center" wrapText="1"/>
    </xf>
    <xf numFmtId="0" fontId="55" fillId="0" borderId="68" xfId="0" applyFont="1" applyBorder="1" applyAlignment="1">
      <alignment vertical="center" wrapText="1"/>
    </xf>
    <xf numFmtId="0" fontId="60" fillId="0" borderId="35" xfId="0" applyFont="1" applyBorder="1" applyAlignment="1">
      <alignment vertical="center" wrapText="1"/>
    </xf>
    <xf numFmtId="0" fontId="54" fillId="0" borderId="22" xfId="0" applyFont="1" applyBorder="1" applyAlignment="1">
      <alignment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14" fontId="8" fillId="6" borderId="36" xfId="0" applyNumberFormat="1" applyFont="1" applyFill="1" applyBorder="1" applyAlignment="1">
      <alignment horizontal="center" vertical="center"/>
    </xf>
    <xf numFmtId="14" fontId="8" fillId="6" borderId="24" xfId="0" applyNumberFormat="1" applyFont="1" applyFill="1" applyBorder="1" applyAlignment="1">
      <alignment horizontal="center" vertical="center"/>
    </xf>
    <xf numFmtId="0" fontId="4" fillId="6" borderId="55" xfId="0" applyFont="1" applyFill="1" applyBorder="1" applyAlignment="1">
      <alignment horizontal="center" vertical="center"/>
    </xf>
    <xf numFmtId="14" fontId="11" fillId="6" borderId="22" xfId="0" applyNumberFormat="1" applyFont="1" applyFill="1" applyBorder="1" applyAlignment="1">
      <alignment horizontal="center" vertical="center" wrapText="1"/>
    </xf>
    <xf numFmtId="0" fontId="9" fillId="0" borderId="0" xfId="0" applyFont="1" applyFill="1" applyAlignment="1">
      <alignment horizontal="right"/>
    </xf>
    <xf numFmtId="3" fontId="8" fillId="0" borderId="0" xfId="0" applyNumberFormat="1" applyFont="1"/>
    <xf numFmtId="3" fontId="4" fillId="0" borderId="0" xfId="0" applyNumberFormat="1" applyFont="1"/>
    <xf numFmtId="3" fontId="9" fillId="0" borderId="0" xfId="0" applyNumberFormat="1" applyFont="1"/>
    <xf numFmtId="14" fontId="8" fillId="6" borderId="22" xfId="0" applyNumberFormat="1" applyFont="1" applyFill="1" applyBorder="1" applyAlignment="1">
      <alignment vertical="center" wrapText="1"/>
    </xf>
    <xf numFmtId="49" fontId="8" fillId="0" borderId="30" xfId="0" applyNumberFormat="1" applyFont="1" applyBorder="1" applyAlignment="1">
      <alignment horizontal="left" vertical="center" wrapText="1"/>
    </xf>
    <xf numFmtId="49" fontId="8" fillId="0" borderId="14" xfId="0" applyNumberFormat="1" applyFont="1" applyBorder="1" applyAlignment="1">
      <alignment horizontal="left" vertical="center" wrapText="1"/>
    </xf>
    <xf numFmtId="49" fontId="4" fillId="0" borderId="15" xfId="0" applyNumberFormat="1" applyFont="1" applyBorder="1" applyAlignment="1">
      <alignment horizontal="left" vertical="center" wrapText="1"/>
    </xf>
    <xf numFmtId="14" fontId="8" fillId="0" borderId="15" xfId="0" applyNumberFormat="1" applyFont="1" applyBorder="1" applyAlignment="1">
      <alignment horizontal="left" vertical="center" wrapText="1"/>
    </xf>
    <xf numFmtId="14" fontId="8" fillId="6" borderId="22" xfId="0" applyNumberFormat="1" applyFont="1" applyFill="1" applyBorder="1" applyAlignment="1">
      <alignment horizontal="center" vertical="center" wrapText="1"/>
    </xf>
    <xf numFmtId="3" fontId="4" fillId="0" borderId="13" xfId="0" applyNumberFormat="1" applyFont="1" applyBorder="1" applyAlignment="1">
      <alignment horizontal="right" vertical="center" wrapText="1"/>
    </xf>
    <xf numFmtId="3" fontId="29" fillId="0" borderId="13" xfId="0" applyNumberFormat="1" applyFont="1" applyBorder="1" applyAlignment="1">
      <alignment horizontal="right" vertical="center" wrapText="1"/>
    </xf>
    <xf numFmtId="3" fontId="4" fillId="6" borderId="13" xfId="0" applyNumberFormat="1" applyFont="1" applyFill="1" applyBorder="1" applyAlignment="1">
      <alignment horizontal="right" vertical="center" wrapText="1"/>
    </xf>
    <xf numFmtId="49" fontId="29" fillId="0" borderId="13" xfId="0" applyNumberFormat="1" applyFont="1" applyBorder="1" applyAlignment="1">
      <alignment horizontal="left" vertical="center" wrapText="1"/>
    </xf>
    <xf numFmtId="10" fontId="4" fillId="6" borderId="47" xfId="0" applyNumberFormat="1" applyFont="1" applyFill="1" applyBorder="1" applyAlignment="1">
      <alignment horizontal="right" vertical="center" wrapText="1"/>
    </xf>
    <xf numFmtId="49" fontId="4" fillId="6" borderId="47" xfId="0" applyNumberFormat="1" applyFont="1" applyFill="1" applyBorder="1" applyAlignment="1">
      <alignment horizontal="right" vertical="center" wrapText="1"/>
    </xf>
    <xf numFmtId="10" fontId="4" fillId="6" borderId="47" xfId="11" applyNumberFormat="1" applyFont="1" applyFill="1" applyBorder="1" applyAlignment="1">
      <alignment horizontal="right" vertical="center" wrapText="1"/>
    </xf>
    <xf numFmtId="14" fontId="4" fillId="6" borderId="8" xfId="0" applyNumberFormat="1" applyFont="1" applyFill="1" applyBorder="1" applyAlignment="1">
      <alignment vertical="center" wrapText="1"/>
    </xf>
    <xf numFmtId="0" fontId="2" fillId="0" borderId="0" xfId="0" applyFont="1" applyFill="1" applyAlignment="1">
      <alignment vertical="center"/>
    </xf>
    <xf numFmtId="49" fontId="2" fillId="0" borderId="0" xfId="0" applyNumberFormat="1" applyFont="1" applyAlignment="1">
      <alignment vertical="center"/>
    </xf>
    <xf numFmtId="49" fontId="2" fillId="5" borderId="54" xfId="0" applyNumberFormat="1" applyFont="1" applyFill="1" applyBorder="1" applyAlignment="1">
      <alignment horizontal="center" vertical="center" wrapText="1"/>
    </xf>
    <xf numFmtId="49" fontId="2" fillId="5" borderId="16" xfId="0" applyNumberFormat="1" applyFont="1" applyFill="1" applyBorder="1" applyAlignment="1">
      <alignment horizontal="center" vertical="center" wrapText="1"/>
    </xf>
    <xf numFmtId="14" fontId="4" fillId="6" borderId="23" xfId="0" applyNumberFormat="1" applyFont="1" applyFill="1" applyBorder="1" applyAlignment="1">
      <alignment horizontal="center" vertical="center" wrapText="1"/>
    </xf>
    <xf numFmtId="14" fontId="4" fillId="6" borderId="22" xfId="0" applyNumberFormat="1" applyFont="1" applyFill="1" applyBorder="1" applyAlignment="1">
      <alignment horizontal="center" vertical="center" wrapText="1"/>
    </xf>
    <xf numFmtId="3" fontId="2" fillId="0" borderId="41" xfId="0" applyNumberFormat="1" applyFont="1" applyBorder="1" applyAlignment="1">
      <alignment horizontal="right" vertical="center" wrapText="1"/>
    </xf>
    <xf numFmtId="3" fontId="2" fillId="0" borderId="13" xfId="0" applyNumberFormat="1" applyFont="1" applyBorder="1" applyAlignment="1">
      <alignment horizontal="right" vertical="center" wrapText="1"/>
    </xf>
    <xf numFmtId="3" fontId="2" fillId="0" borderId="19" xfId="0" applyNumberFormat="1" applyFont="1" applyBorder="1" applyAlignment="1">
      <alignment horizontal="right" vertical="center" wrapText="1"/>
    </xf>
    <xf numFmtId="3" fontId="2" fillId="0" borderId="30" xfId="0" applyNumberFormat="1" applyFont="1" applyBorder="1" applyAlignment="1">
      <alignment horizontal="right" vertical="center" wrapText="1"/>
    </xf>
    <xf numFmtId="3" fontId="2" fillId="0" borderId="31" xfId="0" applyNumberFormat="1" applyFont="1" applyBorder="1" applyAlignment="1">
      <alignment horizontal="right" vertical="center" wrapText="1"/>
    </xf>
    <xf numFmtId="14" fontId="4" fillId="6" borderId="22" xfId="0" applyNumberFormat="1" applyFont="1" applyFill="1" applyBorder="1" applyAlignment="1">
      <alignment vertical="center" wrapText="1"/>
    </xf>
    <xf numFmtId="14" fontId="0" fillId="14" borderId="15" xfId="0" applyNumberFormat="1" applyFill="1" applyBorder="1" applyAlignment="1">
      <alignment vertical="center" wrapText="1"/>
    </xf>
    <xf numFmtId="3" fontId="0" fillId="0" borderId="87" xfId="0" applyNumberFormat="1" applyBorder="1" applyAlignment="1">
      <alignment vertical="center" wrapText="1"/>
    </xf>
    <xf numFmtId="3" fontId="0" fillId="14" borderId="90" xfId="0" applyNumberFormat="1" applyFill="1" applyBorder="1" applyAlignment="1">
      <alignment vertical="center" wrapText="1"/>
    </xf>
    <xf numFmtId="3" fontId="0" fillId="14" borderId="87" xfId="0" applyNumberFormat="1" applyFill="1" applyBorder="1" applyAlignment="1">
      <alignment vertical="center" wrapText="1"/>
    </xf>
    <xf numFmtId="10" fontId="0" fillId="27" borderId="87" xfId="11" applyNumberFormat="1" applyFont="1" applyFill="1" applyBorder="1" applyAlignment="1">
      <alignment vertical="center" wrapText="1"/>
    </xf>
    <xf numFmtId="3" fontId="0" fillId="0" borderId="92" xfId="0" applyNumberFormat="1" applyBorder="1" applyAlignment="1">
      <alignment vertical="center" wrapText="1"/>
    </xf>
    <xf numFmtId="3" fontId="0" fillId="0" borderId="35" xfId="0" applyNumberFormat="1" applyBorder="1" applyAlignment="1">
      <alignment vertical="center" wrapText="1"/>
    </xf>
    <xf numFmtId="14" fontId="4" fillId="6" borderId="8" xfId="0" applyNumberFormat="1" applyFont="1" applyFill="1" applyBorder="1" applyAlignment="1">
      <alignment horizontal="right" vertical="top"/>
    </xf>
    <xf numFmtId="3" fontId="4" fillId="0" borderId="41" xfId="0" applyNumberFormat="1" applyFont="1" applyBorder="1" applyAlignment="1">
      <alignment horizontal="right" wrapText="1"/>
    </xf>
    <xf numFmtId="3" fontId="4" fillId="0" borderId="13" xfId="0" applyNumberFormat="1" applyFont="1" applyBorder="1" applyAlignment="1">
      <alignment horizontal="right" wrapText="1"/>
    </xf>
    <xf numFmtId="3" fontId="8" fillId="0" borderId="30" xfId="0" applyNumberFormat="1" applyFont="1" applyBorder="1" applyAlignment="1">
      <alignment vertical="center" wrapText="1"/>
    </xf>
    <xf numFmtId="10" fontId="8" fillId="0" borderId="30" xfId="0" applyNumberFormat="1" applyFont="1" applyBorder="1" applyAlignment="1">
      <alignment vertical="center" wrapText="1"/>
    </xf>
    <xf numFmtId="10" fontId="4" fillId="0" borderId="13" xfId="0" applyNumberFormat="1" applyFont="1" applyBorder="1" applyAlignment="1">
      <alignment vertical="center" wrapText="1"/>
    </xf>
    <xf numFmtId="3" fontId="4" fillId="0" borderId="30" xfId="0" applyNumberFormat="1" applyFont="1" applyBorder="1" applyAlignment="1">
      <alignment vertical="center" wrapText="1"/>
    </xf>
    <xf numFmtId="3" fontId="8" fillId="0" borderId="31" xfId="0" applyNumberFormat="1" applyFont="1" applyBorder="1" applyAlignment="1">
      <alignment vertical="center" wrapText="1"/>
    </xf>
    <xf numFmtId="3" fontId="4" fillId="0" borderId="14" xfId="0" applyNumberFormat="1" applyFont="1" applyBorder="1" applyAlignment="1">
      <alignment horizontal="right" wrapText="1"/>
    </xf>
    <xf numFmtId="3" fontId="4" fillId="0" borderId="15" xfId="0" applyNumberFormat="1" applyFont="1" applyBorder="1" applyAlignment="1">
      <alignment horizontal="right" wrapText="1"/>
    </xf>
    <xf numFmtId="3" fontId="4" fillId="0" borderId="45" xfId="0" applyNumberFormat="1" applyFont="1" applyBorder="1" applyAlignment="1">
      <alignment horizontal="right" wrapText="1"/>
    </xf>
    <xf numFmtId="3" fontId="8" fillId="0" borderId="14" xfId="0" applyNumberFormat="1" applyFont="1" applyBorder="1" applyAlignment="1">
      <alignment vertical="center" wrapText="1"/>
    </xf>
    <xf numFmtId="3" fontId="8" fillId="0" borderId="16" xfId="0" applyNumberFormat="1" applyFont="1" applyBorder="1" applyAlignment="1">
      <alignment vertical="center" wrapText="1"/>
    </xf>
    <xf numFmtId="10" fontId="8" fillId="0" borderId="14" xfId="0" applyNumberFormat="1" applyFont="1" applyBorder="1" applyAlignment="1">
      <alignment vertical="center" wrapText="1"/>
    </xf>
    <xf numFmtId="10" fontId="4" fillId="0" borderId="15" xfId="0" applyNumberFormat="1" applyFont="1" applyBorder="1" applyAlignment="1">
      <alignment vertical="center" wrapText="1"/>
    </xf>
    <xf numFmtId="10" fontId="4" fillId="0" borderId="16" xfId="0" applyNumberFormat="1" applyFont="1" applyBorder="1" applyAlignment="1">
      <alignment vertical="center" wrapText="1"/>
    </xf>
    <xf numFmtId="3" fontId="4" fillId="0" borderId="38" xfId="0" applyNumberFormat="1" applyFont="1" applyBorder="1" applyAlignment="1">
      <alignment vertical="center" wrapText="1"/>
    </xf>
    <xf numFmtId="3" fontId="4" fillId="0" borderId="14" xfId="0" applyNumberFormat="1" applyFont="1" applyBorder="1" applyAlignment="1">
      <alignment vertical="center" wrapText="1"/>
    </xf>
    <xf numFmtId="10" fontId="4" fillId="0" borderId="17" xfId="0" applyNumberFormat="1" applyFont="1" applyBorder="1" applyAlignment="1">
      <alignment vertical="center" wrapText="1"/>
    </xf>
    <xf numFmtId="10" fontId="4" fillId="0" borderId="39" xfId="0" applyNumberFormat="1" applyFont="1" applyBorder="1" applyAlignment="1">
      <alignment vertical="center" wrapText="1"/>
    </xf>
    <xf numFmtId="10" fontId="4" fillId="0" borderId="31" xfId="0" applyNumberFormat="1" applyFont="1" applyBorder="1" applyAlignment="1">
      <alignment vertical="center" wrapText="1"/>
    </xf>
    <xf numFmtId="3" fontId="29" fillId="0" borderId="0" xfId="0" applyNumberFormat="1" applyFont="1"/>
    <xf numFmtId="3" fontId="29" fillId="0" borderId="0" xfId="0" applyNumberFormat="1" applyFont="1" applyAlignment="1">
      <alignment horizontal="left"/>
    </xf>
    <xf numFmtId="3" fontId="8" fillId="0" borderId="0" xfId="0" applyNumberFormat="1" applyFont="1" applyAlignment="1">
      <alignment horizontal="left"/>
    </xf>
    <xf numFmtId="3" fontId="4" fillId="0" borderId="31" xfId="0" applyNumberFormat="1" applyFont="1" applyBorder="1" applyAlignment="1">
      <alignment vertical="center" wrapText="1"/>
    </xf>
    <xf numFmtId="3" fontId="55" fillId="0" borderId="35" xfId="0" applyNumberFormat="1" applyFont="1" applyBorder="1" applyAlignment="1">
      <alignment vertical="center" wrapText="1"/>
    </xf>
    <xf numFmtId="3" fontId="55" fillId="0" borderId="71" xfId="0" applyNumberFormat="1" applyFont="1" applyBorder="1" applyAlignment="1">
      <alignment vertical="center" wrapText="1"/>
    </xf>
    <xf numFmtId="3" fontId="55" fillId="0" borderId="52" xfId="0" applyNumberFormat="1" applyFont="1" applyBorder="1" applyAlignment="1">
      <alignment vertical="center" wrapText="1"/>
    </xf>
    <xf numFmtId="3" fontId="55" fillId="0" borderId="69" xfId="0" applyNumberFormat="1" applyFont="1" applyBorder="1" applyAlignment="1">
      <alignment vertical="center" wrapText="1"/>
    </xf>
    <xf numFmtId="3" fontId="55" fillId="0" borderId="68"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70" xfId="0" applyNumberFormat="1" applyFont="1" applyBorder="1" applyAlignment="1">
      <alignment vertical="center" wrapText="1"/>
    </xf>
    <xf numFmtId="14" fontId="8" fillId="6" borderId="22" xfId="0" applyNumberFormat="1" applyFont="1" applyFill="1" applyBorder="1"/>
    <xf numFmtId="14" fontId="4" fillId="6" borderId="37" xfId="0" applyNumberFormat="1" applyFont="1" applyFill="1" applyBorder="1" applyAlignment="1">
      <alignment horizontal="center" vertical="center" wrapText="1"/>
    </xf>
    <xf numFmtId="0" fontId="107" fillId="0" borderId="0" xfId="0" applyFont="1" applyBorder="1" applyAlignment="1">
      <alignment vertical="center" wrapText="1"/>
    </xf>
    <xf numFmtId="0" fontId="106" fillId="0" borderId="0" xfId="0" applyFont="1" applyBorder="1" applyAlignment="1">
      <alignment vertical="center" wrapText="1"/>
    </xf>
    <xf numFmtId="0" fontId="106" fillId="0" borderId="42" xfId="0" applyFont="1" applyBorder="1" applyAlignment="1">
      <alignment vertical="center" wrapText="1"/>
    </xf>
    <xf numFmtId="0" fontId="42" fillId="0" borderId="13" xfId="0" applyFont="1" applyBorder="1" applyAlignment="1">
      <alignment horizontal="center" vertical="center" wrapText="1"/>
    </xf>
    <xf numFmtId="3" fontId="42" fillId="0" borderId="13" xfId="0" applyNumberFormat="1" applyFont="1" applyBorder="1" applyAlignment="1">
      <alignment vertical="center" wrapText="1"/>
    </xf>
    <xf numFmtId="169" fontId="42" fillId="0" borderId="13" xfId="0" applyNumberFormat="1" applyFont="1" applyBorder="1" applyAlignment="1">
      <alignment vertical="center" wrapText="1"/>
    </xf>
    <xf numFmtId="3" fontId="42" fillId="0" borderId="31" xfId="0" applyNumberFormat="1" applyFont="1" applyBorder="1" applyAlignment="1">
      <alignment vertical="center" wrapText="1"/>
    </xf>
    <xf numFmtId="169" fontId="42" fillId="0" borderId="31" xfId="0" applyNumberFormat="1" applyFont="1" applyBorder="1" applyAlignment="1">
      <alignment vertical="center" wrapText="1"/>
    </xf>
    <xf numFmtId="14" fontId="4" fillId="6" borderId="22" xfId="0" applyNumberFormat="1" applyFont="1" applyFill="1" applyBorder="1" applyAlignment="1">
      <alignment horizontal="right" vertical="center" wrapText="1"/>
    </xf>
    <xf numFmtId="3" fontId="55" fillId="0" borderId="35" xfId="0" applyNumberFormat="1" applyFont="1" applyBorder="1" applyAlignment="1">
      <alignment horizontal="right" vertical="center" wrapText="1"/>
    </xf>
    <xf numFmtId="3" fontId="54" fillId="0" borderId="35" xfId="0" applyNumberFormat="1" applyFont="1" applyBorder="1" applyAlignment="1">
      <alignment horizontal="right" vertical="center" wrapText="1"/>
    </xf>
    <xf numFmtId="3" fontId="54" fillId="0" borderId="35" xfId="0" applyNumberFormat="1" applyFont="1" applyBorder="1" applyAlignment="1">
      <alignment vertical="center" wrapText="1"/>
    </xf>
    <xf numFmtId="3" fontId="55" fillId="0" borderId="110" xfId="0" applyNumberFormat="1" applyFont="1" applyBorder="1" applyAlignment="1">
      <alignment vertical="center" wrapText="1"/>
    </xf>
    <xf numFmtId="3" fontId="55" fillId="0" borderId="73" xfId="0" applyNumberFormat="1" applyFont="1" applyBorder="1" applyAlignment="1">
      <alignment vertical="center" wrapText="1"/>
    </xf>
    <xf numFmtId="3" fontId="55" fillId="0" borderId="130" xfId="0" applyNumberFormat="1" applyFont="1" applyBorder="1" applyAlignment="1">
      <alignment vertical="center" wrapText="1"/>
    </xf>
    <xf numFmtId="3" fontId="54" fillId="0" borderId="102" xfId="0" applyNumberFormat="1" applyFont="1" applyBorder="1" applyAlignment="1">
      <alignment vertical="center" wrapText="1"/>
    </xf>
    <xf numFmtId="3" fontId="60" fillId="0" borderId="20" xfId="0" applyNumberFormat="1" applyFont="1" applyBorder="1" applyAlignment="1">
      <alignment vertical="center" wrapText="1"/>
    </xf>
    <xf numFmtId="14" fontId="8" fillId="6" borderId="22" xfId="0" applyNumberFormat="1" applyFont="1" applyFill="1" applyBorder="1" applyAlignment="1"/>
    <xf numFmtId="3" fontId="54" fillId="0" borderId="22" xfId="0" applyNumberFormat="1" applyFont="1" applyBorder="1" applyAlignment="1">
      <alignment vertical="center" wrapText="1"/>
    </xf>
    <xf numFmtId="3" fontId="55" fillId="0" borderId="102" xfId="0" applyNumberFormat="1" applyFont="1" applyBorder="1" applyAlignment="1">
      <alignment vertical="center" wrapText="1"/>
    </xf>
    <xf numFmtId="3" fontId="60" fillId="0" borderId="35" xfId="0" applyNumberFormat="1" applyFont="1" applyBorder="1" applyAlignment="1">
      <alignment vertical="center" wrapText="1"/>
    </xf>
    <xf numFmtId="3" fontId="55" fillId="0" borderId="4" xfId="0" applyNumberFormat="1" applyFont="1" applyBorder="1" applyAlignment="1">
      <alignment vertical="center" wrapText="1"/>
    </xf>
    <xf numFmtId="3" fontId="55" fillId="0" borderId="20" xfId="0" applyNumberFormat="1" applyFont="1" applyBorder="1" applyAlignment="1">
      <alignment vertical="center" wrapText="1"/>
    </xf>
    <xf numFmtId="3" fontId="55" fillId="0" borderId="71" xfId="0" applyNumberFormat="1" applyFont="1" applyBorder="1" applyAlignment="1">
      <alignment horizontal="center" vertical="center" wrapText="1"/>
    </xf>
    <xf numFmtId="3" fontId="55" fillId="0" borderId="25" xfId="0" applyNumberFormat="1" applyFont="1" applyBorder="1" applyAlignment="1">
      <alignment horizontal="center" vertical="center" wrapText="1"/>
    </xf>
    <xf numFmtId="3" fontId="55" fillId="0" borderId="102" xfId="0" applyNumberFormat="1" applyFont="1" applyBorder="1" applyAlignment="1">
      <alignment horizontal="center" vertical="center" wrapText="1"/>
    </xf>
    <xf numFmtId="3" fontId="55" fillId="0" borderId="4" xfId="0" applyNumberFormat="1" applyFont="1" applyBorder="1" applyAlignment="1">
      <alignment horizontal="center" vertical="center" wrapText="1"/>
    </xf>
    <xf numFmtId="3" fontId="8" fillId="0" borderId="4" xfId="0" applyNumberFormat="1" applyFont="1" applyBorder="1" applyAlignment="1">
      <alignment vertical="center" wrapText="1"/>
    </xf>
    <xf numFmtId="3" fontId="8" fillId="0" borderId="20" xfId="0" applyNumberFormat="1" applyFont="1" applyBorder="1" applyAlignment="1">
      <alignment vertical="center" wrapText="1"/>
    </xf>
    <xf numFmtId="9" fontId="8" fillId="0" borderId="35" xfId="11" applyFont="1" applyBorder="1" applyAlignment="1">
      <alignment vertical="center" wrapText="1"/>
    </xf>
    <xf numFmtId="3" fontId="8" fillId="0" borderId="102" xfId="0" applyNumberFormat="1" applyFont="1" applyBorder="1" applyAlignment="1">
      <alignment vertical="center" wrapText="1"/>
    </xf>
    <xf numFmtId="9" fontId="8" fillId="0" borderId="22" xfId="11" applyFont="1" applyBorder="1" applyAlignment="1">
      <alignment vertical="center" wrapText="1"/>
    </xf>
    <xf numFmtId="14" fontId="4" fillId="6" borderId="23" xfId="0" applyNumberFormat="1" applyFont="1" applyFill="1" applyBorder="1" applyAlignment="1">
      <alignment vertical="center"/>
    </xf>
    <xf numFmtId="14" fontId="20" fillId="6" borderId="0" xfId="8" applyNumberFormat="1" applyFill="1"/>
    <xf numFmtId="3" fontId="71" fillId="0" borderId="35" xfId="8" applyNumberFormat="1" applyFont="1" applyBorder="1" applyAlignment="1">
      <alignment vertical="center" wrapText="1"/>
    </xf>
    <xf numFmtId="3" fontId="72" fillId="0" borderId="35" xfId="8" applyNumberFormat="1" applyFont="1" applyBorder="1" applyAlignment="1">
      <alignment vertical="center"/>
    </xf>
    <xf numFmtId="3" fontId="108" fillId="0" borderId="35" xfId="8" applyNumberFormat="1" applyFont="1" applyBorder="1" applyAlignment="1">
      <alignment vertical="center" wrapText="1"/>
    </xf>
    <xf numFmtId="3" fontId="8" fillId="0" borderId="35" xfId="8" applyNumberFormat="1" applyFont="1" applyBorder="1" applyAlignment="1">
      <alignment horizontal="right" vertical="center" wrapText="1"/>
    </xf>
    <xf numFmtId="3" fontId="8" fillId="0" borderId="35" xfId="8" applyNumberFormat="1" applyFont="1" applyBorder="1" applyAlignment="1">
      <alignment horizontal="right" vertical="center"/>
    </xf>
    <xf numFmtId="3" fontId="9" fillId="0" borderId="35" xfId="8" applyNumberFormat="1" applyFont="1" applyBorder="1" applyAlignment="1">
      <alignment horizontal="right" vertical="center"/>
    </xf>
    <xf numFmtId="3" fontId="9" fillId="0" borderId="35" xfId="8" applyNumberFormat="1" applyFont="1" applyBorder="1" applyAlignment="1">
      <alignment horizontal="right" vertical="center" wrapText="1"/>
    </xf>
    <xf numFmtId="3" fontId="71" fillId="0" borderId="20" xfId="8" applyNumberFormat="1" applyFont="1" applyBorder="1" applyAlignment="1">
      <alignment vertical="center" wrapText="1"/>
    </xf>
    <xf numFmtId="3" fontId="71" fillId="28" borderId="35" xfId="8" applyNumberFormat="1" applyFont="1" applyFill="1" applyBorder="1" applyAlignment="1">
      <alignment vertical="center" wrapText="1"/>
    </xf>
    <xf numFmtId="0" fontId="8" fillId="28" borderId="35" xfId="8" applyFont="1" applyFill="1" applyBorder="1" applyAlignment="1">
      <alignment vertical="center" wrapText="1"/>
    </xf>
    <xf numFmtId="3" fontId="108" fillId="0" borderId="20" xfId="8" applyNumberFormat="1" applyFont="1" applyBorder="1" applyAlignment="1">
      <alignment vertical="center" wrapText="1"/>
    </xf>
    <xf numFmtId="14" fontId="8" fillId="0" borderId="0" xfId="0" applyNumberFormat="1" applyFont="1"/>
    <xf numFmtId="3" fontId="74" fillId="0" borderId="22" xfId="8" applyNumberFormat="1" applyFont="1" applyBorder="1" applyAlignment="1">
      <alignment horizontal="center" vertical="center" wrapText="1"/>
    </xf>
    <xf numFmtId="3" fontId="69" fillId="0" borderId="35" xfId="8" applyNumberFormat="1" applyFont="1" applyBorder="1" applyAlignment="1">
      <alignment horizontal="center" vertical="center" wrapText="1"/>
    </xf>
    <xf numFmtId="3" fontId="109" fillId="0" borderId="35" xfId="8" applyNumberFormat="1" applyFont="1" applyBorder="1" applyAlignment="1">
      <alignment horizontal="center" vertical="center" wrapText="1"/>
    </xf>
    <xf numFmtId="3" fontId="69" fillId="0" borderId="35" xfId="8" applyNumberFormat="1" applyFont="1" applyBorder="1" applyAlignment="1">
      <alignment vertical="center" wrapText="1"/>
    </xf>
    <xf numFmtId="3" fontId="74" fillId="0" borderId="35" xfId="8" applyNumberFormat="1" applyFont="1" applyBorder="1" applyAlignment="1">
      <alignment vertical="center" wrapText="1"/>
    </xf>
    <xf numFmtId="49" fontId="32" fillId="16" borderId="37" xfId="1" applyNumberFormat="1" applyFont="1" applyFill="1" applyBorder="1" applyAlignment="1" applyProtection="1">
      <alignment horizontal="left" vertical="top" wrapText="1"/>
    </xf>
    <xf numFmtId="0" fontId="4" fillId="0" borderId="6" xfId="0" applyFont="1" applyFill="1" applyBorder="1" applyAlignment="1">
      <alignment horizontal="left" vertical="center" wrapText="1"/>
    </xf>
    <xf numFmtId="49" fontId="8" fillId="0" borderId="56" xfId="0" applyNumberFormat="1" applyFont="1" applyFill="1" applyBorder="1" applyAlignment="1">
      <alignment horizontal="center" vertical="center" wrapText="1"/>
    </xf>
    <xf numFmtId="0" fontId="4" fillId="6" borderId="0" xfId="0" applyFont="1" applyFill="1" applyBorder="1" applyAlignment="1">
      <alignment horizontal="left" vertical="center"/>
    </xf>
    <xf numFmtId="3" fontId="8" fillId="0" borderId="13" xfId="0" applyNumberFormat="1" applyFont="1" applyBorder="1" applyAlignment="1">
      <alignment vertical="center" wrapText="1"/>
    </xf>
    <xf numFmtId="49" fontId="4" fillId="0" borderId="4" xfId="0" applyNumberFormat="1" applyFont="1" applyBorder="1" applyAlignment="1">
      <alignment vertical="center" wrapText="1"/>
    </xf>
    <xf numFmtId="3" fontId="79" fillId="0" borderId="22" xfId="8" applyNumberFormat="1" applyFont="1" applyBorder="1" applyAlignment="1">
      <alignment horizontal="center" vertical="center" wrapText="1"/>
    </xf>
    <xf numFmtId="3" fontId="79" fillId="0" borderId="35" xfId="8" applyNumberFormat="1" applyFont="1" applyBorder="1" applyAlignment="1">
      <alignment horizontal="center" vertical="center" wrapText="1"/>
    </xf>
    <xf numFmtId="3" fontId="79" fillId="29" borderId="35" xfId="8" applyNumberFormat="1" applyFont="1" applyFill="1" applyBorder="1" applyAlignment="1">
      <alignment horizontal="center" vertical="center" wrapText="1"/>
    </xf>
    <xf numFmtId="3" fontId="110" fillId="29" borderId="35" xfId="8" applyNumberFormat="1" applyFont="1" applyFill="1" applyBorder="1" applyAlignment="1">
      <alignment horizontal="center" vertical="center"/>
    </xf>
    <xf numFmtId="3" fontId="110" fillId="0" borderId="35" xfId="8" applyNumberFormat="1" applyFont="1" applyBorder="1" applyAlignment="1">
      <alignment horizontal="center" vertical="center" wrapText="1"/>
    </xf>
    <xf numFmtId="3" fontId="110" fillId="0" borderId="35" xfId="8" applyNumberFormat="1" applyFont="1" applyBorder="1" applyAlignment="1">
      <alignment horizontal="center" vertical="center"/>
    </xf>
    <xf numFmtId="3" fontId="4" fillId="0" borderId="35" xfId="0" applyNumberFormat="1" applyFont="1" applyBorder="1" applyAlignment="1">
      <alignment vertical="center" wrapText="1"/>
    </xf>
    <xf numFmtId="14" fontId="4" fillId="6" borderId="22" xfId="0" applyNumberFormat="1" applyFont="1" applyFill="1" applyBorder="1" applyAlignment="1">
      <alignment horizontal="center"/>
    </xf>
    <xf numFmtId="0" fontId="4" fillId="0" borderId="61" xfId="0" applyFont="1" applyFill="1" applyBorder="1" applyAlignment="1">
      <alignment vertical="center" wrapText="1"/>
    </xf>
    <xf numFmtId="0" fontId="0" fillId="0" borderId="0" xfId="0" applyFill="1" applyAlignment="1">
      <alignment wrapText="1"/>
    </xf>
    <xf numFmtId="14" fontId="4" fillId="6" borderId="8" xfId="0" applyNumberFormat="1" applyFont="1" applyFill="1" applyBorder="1" applyAlignment="1">
      <alignment vertical="center"/>
    </xf>
    <xf numFmtId="0" fontId="8" fillId="0" borderId="40" xfId="0" applyNumberFormat="1" applyFont="1" applyFill="1" applyBorder="1" applyAlignment="1">
      <alignment wrapText="1"/>
    </xf>
    <xf numFmtId="0" fontId="8" fillId="0" borderId="70" xfId="0" applyNumberFormat="1" applyFont="1" applyFill="1" applyBorder="1" applyAlignment="1">
      <alignment wrapText="1"/>
    </xf>
    <xf numFmtId="0" fontId="8" fillId="0" borderId="40" xfId="0" applyNumberFormat="1" applyFont="1" applyBorder="1" applyAlignment="1">
      <alignment wrapText="1"/>
    </xf>
    <xf numFmtId="0" fontId="8" fillId="0" borderId="70" xfId="0" applyNumberFormat="1" applyFont="1" applyBorder="1" applyAlignment="1">
      <alignment wrapText="1"/>
    </xf>
    <xf numFmtId="3" fontId="8" fillId="0" borderId="41" xfId="0" applyNumberFormat="1" applyFont="1" applyBorder="1" applyAlignment="1"/>
    <xf numFmtId="3" fontId="8" fillId="0" borderId="41" xfId="0" applyNumberFormat="1" applyFont="1" applyBorder="1" applyAlignment="1">
      <alignment wrapText="1"/>
    </xf>
    <xf numFmtId="0" fontId="8" fillId="0" borderId="41" xfId="0" applyNumberFormat="1" applyFont="1" applyBorder="1" applyAlignment="1">
      <alignment wrapText="1"/>
    </xf>
    <xf numFmtId="3" fontId="8" fillId="0" borderId="45" xfId="0" applyNumberFormat="1" applyFont="1" applyBorder="1" applyAlignment="1">
      <alignment wrapText="1"/>
    </xf>
    <xf numFmtId="3" fontId="0" fillId="0" borderId="0" xfId="0" applyNumberFormat="1"/>
    <xf numFmtId="3" fontId="8" fillId="0" borderId="17" xfId="0" applyNumberFormat="1" applyFont="1" applyFill="1" applyBorder="1" applyAlignment="1">
      <alignment wrapText="1"/>
    </xf>
    <xf numFmtId="3" fontId="8" fillId="0" borderId="69" xfId="0" applyNumberFormat="1" applyFont="1" applyBorder="1" applyAlignment="1">
      <alignment wrapText="1"/>
    </xf>
    <xf numFmtId="3" fontId="8" fillId="0" borderId="17" xfId="0" applyNumberFormat="1" applyFont="1" applyBorder="1" applyAlignment="1">
      <alignment wrapText="1"/>
    </xf>
    <xf numFmtId="3" fontId="8" fillId="0" borderId="13" xfId="0" applyNumberFormat="1" applyFont="1" applyBorder="1" applyAlignment="1"/>
    <xf numFmtId="3" fontId="8" fillId="0" borderId="13" xfId="0" applyNumberFormat="1" applyFont="1" applyBorder="1" applyAlignment="1">
      <alignment wrapText="1"/>
    </xf>
    <xf numFmtId="3" fontId="8" fillId="0" borderId="15" xfId="0" applyNumberFormat="1" applyFont="1" applyBorder="1" applyAlignment="1">
      <alignment wrapText="1"/>
    </xf>
    <xf numFmtId="3" fontId="8" fillId="0" borderId="17" xfId="0" applyNumberFormat="1" applyFont="1" applyFill="1" applyBorder="1" applyAlignment="1"/>
    <xf numFmtId="9" fontId="8" fillId="0" borderId="0" xfId="11" applyFont="1" applyFill="1"/>
    <xf numFmtId="3" fontId="21" fillId="0" borderId="17" xfId="0" applyNumberFormat="1" applyFont="1" applyFill="1" applyBorder="1" applyAlignment="1"/>
    <xf numFmtId="3" fontId="8" fillId="0" borderId="69" xfId="0" applyNumberFormat="1" applyFont="1" applyFill="1" applyBorder="1" applyAlignment="1">
      <alignment wrapText="1"/>
    </xf>
    <xf numFmtId="9" fontId="21" fillId="0" borderId="17" xfId="11" applyFont="1" applyFill="1" applyBorder="1" applyAlignment="1"/>
    <xf numFmtId="9" fontId="8" fillId="0" borderId="13" xfId="11" applyFont="1" applyBorder="1" applyAlignment="1">
      <alignment wrapText="1"/>
    </xf>
    <xf numFmtId="3" fontId="8" fillId="0" borderId="47" xfId="0" applyNumberFormat="1" applyFont="1" applyBorder="1" applyAlignment="1">
      <alignment wrapText="1"/>
    </xf>
    <xf numFmtId="3" fontId="29" fillId="0" borderId="17" xfId="0" applyNumberFormat="1" applyFont="1" applyFill="1" applyBorder="1" applyAlignment="1"/>
    <xf numFmtId="3" fontId="8" fillId="0" borderId="69" xfId="0" applyNumberFormat="1" applyFont="1" applyFill="1" applyBorder="1" applyAlignment="1">
      <alignment horizontal="left" vertical="center" wrapText="1"/>
    </xf>
    <xf numFmtId="3" fontId="29" fillId="0" borderId="13" xfId="0" applyNumberFormat="1" applyFont="1" applyBorder="1" applyAlignment="1"/>
    <xf numFmtId="3" fontId="8" fillId="0" borderId="0" xfId="0" applyNumberFormat="1" applyFont="1" applyFill="1"/>
    <xf numFmtId="3" fontId="21" fillId="0" borderId="39" xfId="0" applyNumberFormat="1" applyFont="1" applyFill="1" applyBorder="1" applyAlignment="1"/>
    <xf numFmtId="3" fontId="8" fillId="0" borderId="68" xfId="0" applyNumberFormat="1" applyFont="1" applyFill="1" applyBorder="1" applyAlignment="1">
      <alignment wrapText="1"/>
    </xf>
    <xf numFmtId="3" fontId="21" fillId="0" borderId="13" xfId="0" applyNumberFormat="1" applyFont="1" applyBorder="1" applyAlignment="1"/>
    <xf numFmtId="3" fontId="4" fillId="0" borderId="38" xfId="0" applyNumberFormat="1" applyFont="1" applyFill="1" applyBorder="1" applyAlignment="1">
      <alignment vertical="center"/>
    </xf>
    <xf numFmtId="3" fontId="4" fillId="0" borderId="52" xfId="0" applyNumberFormat="1" applyFont="1" applyFill="1" applyBorder="1" applyAlignment="1">
      <alignment vertical="center" wrapText="1"/>
    </xf>
    <xf numFmtId="3" fontId="4" fillId="0" borderId="47" xfId="0" applyNumberFormat="1" applyFont="1" applyFill="1" applyBorder="1" applyAlignment="1">
      <alignment wrapText="1"/>
    </xf>
    <xf numFmtId="3" fontId="4" fillId="0" borderId="13" xfId="0" applyNumberFormat="1" applyFont="1" applyFill="1" applyBorder="1" applyAlignment="1"/>
    <xf numFmtId="3" fontId="4" fillId="0" borderId="13" xfId="0" applyNumberFormat="1" applyFont="1" applyFill="1" applyBorder="1" applyAlignment="1">
      <alignment wrapText="1"/>
    </xf>
    <xf numFmtId="3" fontId="4" fillId="0" borderId="15" xfId="0" applyNumberFormat="1" applyFont="1" applyBorder="1" applyAlignment="1">
      <alignment wrapText="1"/>
    </xf>
    <xf numFmtId="49" fontId="4" fillId="0" borderId="17" xfId="0" applyNumberFormat="1" applyFont="1" applyFill="1" applyBorder="1" applyAlignment="1">
      <alignment horizontal="right"/>
    </xf>
    <xf numFmtId="3" fontId="4" fillId="0" borderId="15" xfId="0" applyNumberFormat="1" applyFont="1" applyFill="1" applyBorder="1" applyAlignment="1">
      <alignment wrapText="1"/>
    </xf>
    <xf numFmtId="49" fontId="4" fillId="0" borderId="47" xfId="0" applyNumberFormat="1" applyFont="1" applyFill="1" applyBorder="1" applyAlignment="1">
      <alignment wrapText="1"/>
    </xf>
    <xf numFmtId="49" fontId="4" fillId="0" borderId="13" xfId="0" applyNumberFormat="1" applyFont="1" applyFill="1" applyBorder="1" applyAlignment="1">
      <alignment wrapText="1"/>
    </xf>
    <xf numFmtId="3" fontId="4" fillId="0" borderId="13" xfId="0" applyNumberFormat="1" applyFont="1" applyFill="1" applyBorder="1" applyAlignment="1">
      <alignment horizontal="right" wrapText="1"/>
    </xf>
    <xf numFmtId="3" fontId="4" fillId="0" borderId="0" xfId="0" applyNumberFormat="1" applyFont="1" applyFill="1"/>
    <xf numFmtId="0" fontId="8" fillId="0" borderId="17" xfId="0" applyFont="1" applyFill="1" applyBorder="1" applyAlignment="1">
      <alignment horizontal="right"/>
    </xf>
    <xf numFmtId="0" fontId="8" fillId="0" borderId="15" xfId="0" applyFont="1" applyFill="1" applyBorder="1"/>
    <xf numFmtId="0" fontId="8" fillId="0" borderId="17" xfId="0" applyFont="1" applyFill="1" applyBorder="1"/>
    <xf numFmtId="0" fontId="8" fillId="0" borderId="13" xfId="0" applyFont="1" applyFill="1" applyBorder="1"/>
    <xf numFmtId="3" fontId="8" fillId="0" borderId="13" xfId="0" applyNumberFormat="1" applyFont="1" applyFill="1" applyBorder="1"/>
    <xf numFmtId="49" fontId="4" fillId="0" borderId="13" xfId="0" applyNumberFormat="1" applyFont="1" applyFill="1" applyBorder="1" applyAlignment="1">
      <alignment horizontal="right" wrapText="1"/>
    </xf>
    <xf numFmtId="3" fontId="4" fillId="0" borderId="17" xfId="0" applyNumberFormat="1" applyFont="1" applyFill="1" applyBorder="1" applyAlignment="1"/>
    <xf numFmtId="49" fontId="8" fillId="0" borderId="31" xfId="0" applyNumberFormat="1" applyFont="1" applyFill="1" applyBorder="1" applyAlignment="1">
      <alignment wrapText="1"/>
    </xf>
    <xf numFmtId="3" fontId="8" fillId="0" borderId="31" xfId="0" applyNumberFormat="1" applyFont="1" applyFill="1" applyBorder="1" applyAlignment="1">
      <alignment horizontal="right" wrapText="1"/>
    </xf>
    <xf numFmtId="3" fontId="8" fillId="0" borderId="38" xfId="0" applyNumberFormat="1" applyFont="1" applyFill="1" applyBorder="1" applyAlignment="1"/>
    <xf numFmtId="3" fontId="4" fillId="0" borderId="14" xfId="0" applyNumberFormat="1" applyFont="1" applyFill="1" applyBorder="1" applyAlignment="1">
      <alignment wrapText="1"/>
    </xf>
    <xf numFmtId="49" fontId="8" fillId="0" borderId="63" xfId="0" applyNumberFormat="1" applyFont="1" applyFill="1" applyBorder="1" applyAlignment="1">
      <alignment wrapText="1"/>
    </xf>
    <xf numFmtId="49" fontId="8" fillId="0" borderId="41" xfId="0" applyNumberFormat="1" applyFont="1" applyFill="1" applyBorder="1" applyAlignment="1"/>
    <xf numFmtId="49" fontId="8" fillId="0" borderId="41" xfId="0" applyNumberFormat="1" applyFont="1" applyFill="1" applyBorder="1" applyAlignment="1">
      <alignment wrapText="1"/>
    </xf>
    <xf numFmtId="49" fontId="8" fillId="0" borderId="47" xfId="0" applyNumberFormat="1" applyFont="1" applyFill="1" applyBorder="1" applyAlignment="1">
      <alignment wrapText="1"/>
    </xf>
    <xf numFmtId="49" fontId="8" fillId="0" borderId="13" xfId="0" applyNumberFormat="1" applyFont="1" applyFill="1" applyBorder="1" applyAlignment="1"/>
    <xf numFmtId="49" fontId="8" fillId="0" borderId="13" xfId="0" applyNumberFormat="1" applyFont="1" applyFill="1" applyBorder="1" applyAlignment="1">
      <alignment wrapText="1"/>
    </xf>
    <xf numFmtId="0" fontId="8" fillId="0" borderId="47" xfId="0" applyFont="1" applyFill="1" applyBorder="1"/>
    <xf numFmtId="49" fontId="29" fillId="0" borderId="13" xfId="0" applyNumberFormat="1" applyFont="1" applyFill="1" applyBorder="1" applyAlignment="1"/>
    <xf numFmtId="3" fontId="8" fillId="0" borderId="17" xfId="0" applyNumberFormat="1" applyFont="1" applyBorder="1"/>
    <xf numFmtId="3" fontId="8" fillId="0" borderId="15" xfId="0" applyNumberFormat="1" applyFont="1" applyBorder="1"/>
    <xf numFmtId="3" fontId="8" fillId="0" borderId="47" xfId="0" applyNumberFormat="1" applyFont="1" applyBorder="1"/>
    <xf numFmtId="3" fontId="8" fillId="0" borderId="13" xfId="0" applyNumberFormat="1" applyFont="1" applyBorder="1"/>
    <xf numFmtId="14" fontId="4" fillId="6" borderId="23" xfId="0" applyNumberFormat="1" applyFont="1" applyFill="1" applyBorder="1" applyAlignment="1">
      <alignment vertical="center" wrapText="1"/>
    </xf>
    <xf numFmtId="3" fontId="4" fillId="0" borderId="30" xfId="0" applyNumberFormat="1" applyFont="1" applyFill="1" applyBorder="1" applyAlignment="1">
      <alignment vertical="center" wrapText="1"/>
    </xf>
    <xf numFmtId="3" fontId="21" fillId="0" borderId="14" xfId="0" applyNumberFormat="1" applyFont="1" applyFill="1" applyBorder="1" applyAlignment="1">
      <alignment wrapText="1"/>
    </xf>
    <xf numFmtId="3" fontId="14" fillId="0" borderId="13" xfId="0" applyNumberFormat="1" applyFont="1" applyFill="1" applyBorder="1" applyAlignment="1">
      <alignment vertical="center" wrapText="1"/>
    </xf>
    <xf numFmtId="9" fontId="4" fillId="0" borderId="13" xfId="11" applyFont="1" applyFill="1" applyBorder="1" applyAlignment="1">
      <alignment vertical="center" wrapText="1"/>
    </xf>
    <xf numFmtId="3" fontId="4" fillId="0" borderId="13" xfId="0" applyNumberFormat="1" applyFont="1" applyFill="1" applyBorder="1" applyAlignment="1">
      <alignment vertical="center" wrapText="1"/>
    </xf>
    <xf numFmtId="3" fontId="21" fillId="0" borderId="15" xfId="0" applyNumberFormat="1" applyFont="1" applyFill="1" applyBorder="1" applyAlignment="1">
      <alignment wrapText="1"/>
    </xf>
    <xf numFmtId="3" fontId="14" fillId="0" borderId="19" xfId="0" applyNumberFormat="1" applyFont="1" applyFill="1" applyBorder="1" applyAlignment="1">
      <alignment vertical="center" wrapText="1"/>
    </xf>
    <xf numFmtId="3" fontId="8" fillId="0" borderId="19" xfId="0" applyNumberFormat="1" applyFont="1" applyBorder="1"/>
    <xf numFmtId="3" fontId="8" fillId="0" borderId="64" xfId="0" applyNumberFormat="1" applyFont="1" applyBorder="1"/>
    <xf numFmtId="9" fontId="8" fillId="0" borderId="13" xfId="11" applyFont="1" applyBorder="1"/>
    <xf numFmtId="14" fontId="8" fillId="0" borderId="13" xfId="0" applyNumberFormat="1" applyFont="1" applyBorder="1"/>
    <xf numFmtId="3" fontId="8" fillId="0" borderId="48" xfId="0" applyNumberFormat="1" applyFont="1" applyBorder="1"/>
    <xf numFmtId="3" fontId="8" fillId="0" borderId="31" xfId="0" applyNumberFormat="1" applyFont="1" applyBorder="1"/>
    <xf numFmtId="3" fontId="8" fillId="0" borderId="16" xfId="0" applyNumberFormat="1" applyFont="1" applyBorder="1"/>
    <xf numFmtId="14" fontId="4" fillId="6" borderId="35" xfId="0" applyNumberFormat="1" applyFont="1" applyFill="1" applyBorder="1" applyAlignment="1">
      <alignment horizontal="center" vertical="center" wrapText="1"/>
    </xf>
    <xf numFmtId="49" fontId="8" fillId="6" borderId="13" xfId="0" applyNumberFormat="1" applyFont="1" applyFill="1" applyBorder="1" applyAlignment="1">
      <alignment horizontal="left" vertical="center" wrapText="1"/>
    </xf>
    <xf numFmtId="0" fontId="4" fillId="24"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6" borderId="4" xfId="0" applyFont="1" applyFill="1" applyBorder="1" applyAlignment="1">
      <alignment horizontal="center" vertical="center" wrapText="1"/>
    </xf>
    <xf numFmtId="0" fontId="64" fillId="16" borderId="8" xfId="0" applyFont="1" applyFill="1" applyBorder="1" applyAlignment="1">
      <alignment horizontal="center" vertical="center" wrapText="1"/>
    </xf>
    <xf numFmtId="0" fontId="64" fillId="16" borderId="22" xfId="0" applyFont="1" applyFill="1" applyBorder="1" applyAlignment="1">
      <alignment horizontal="center" vertical="center" wrapText="1"/>
    </xf>
    <xf numFmtId="49" fontId="1" fillId="16" borderId="4" xfId="0" applyNumberFormat="1" applyFont="1" applyFill="1" applyBorder="1" applyAlignment="1">
      <alignment horizontal="left" vertical="center"/>
    </xf>
    <xf numFmtId="49" fontId="1" fillId="16" borderId="8" xfId="0" applyNumberFormat="1" applyFont="1" applyFill="1" applyBorder="1" applyAlignment="1">
      <alignment horizontal="left" vertical="center"/>
    </xf>
    <xf numFmtId="49" fontId="1" fillId="16" borderId="22" xfId="0" applyNumberFormat="1" applyFont="1" applyFill="1" applyBorder="1" applyAlignment="1">
      <alignment horizontal="left" vertical="center"/>
    </xf>
    <xf numFmtId="0" fontId="4" fillId="0" borderId="0" xfId="0" applyFont="1" applyBorder="1" applyAlignment="1">
      <alignment horizontal="left" vertical="top" wrapText="1"/>
    </xf>
    <xf numFmtId="0" fontId="8" fillId="0" borderId="0" xfId="0" applyFont="1" applyAlignment="1">
      <alignment horizontal="left" vertical="top" wrapText="1"/>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71" xfId="0" applyFont="1" applyBorder="1" applyAlignment="1">
      <alignment horizontal="justify" vertical="center"/>
    </xf>
    <xf numFmtId="0" fontId="8" fillId="0" borderId="20" xfId="0" applyFont="1" applyBorder="1" applyAlignment="1">
      <alignment horizontal="justify" vertical="center"/>
    </xf>
    <xf numFmtId="49" fontId="32" fillId="16" borderId="12" xfId="1" applyNumberFormat="1" applyFont="1" applyFill="1" applyBorder="1" applyAlignment="1" applyProtection="1">
      <alignment horizontal="left" vertical="top" wrapText="1"/>
    </xf>
    <xf numFmtId="49" fontId="32" fillId="16"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8" fillId="0" borderId="0" xfId="0" applyFont="1" applyAlignment="1">
      <alignment horizontal="left" vertical="top"/>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20" borderId="4" xfId="0" applyFont="1" applyFill="1" applyBorder="1" applyAlignment="1">
      <alignment vertical="center" wrapText="1"/>
    </xf>
    <xf numFmtId="0" fontId="11" fillId="20" borderId="22" xfId="0" applyFont="1" applyFill="1" applyBorder="1" applyAlignment="1">
      <alignment vertical="center" wrapText="1"/>
    </xf>
    <xf numFmtId="0" fontId="11" fillId="21" borderId="4" xfId="0" applyFont="1" applyFill="1" applyBorder="1" applyAlignment="1">
      <alignment vertical="center" wrapText="1"/>
    </xf>
    <xf numFmtId="0" fontId="11" fillId="21" borderId="8" xfId="0" applyFont="1" applyFill="1" applyBorder="1" applyAlignment="1">
      <alignment vertical="center" wrapText="1"/>
    </xf>
    <xf numFmtId="0" fontId="11" fillId="21" borderId="22" xfId="0" applyFont="1" applyFill="1" applyBorder="1" applyAlignment="1">
      <alignment vertical="center" wrapText="1"/>
    </xf>
    <xf numFmtId="0" fontId="4" fillId="22" borderId="111" xfId="0" applyFont="1" applyFill="1" applyBorder="1" applyAlignment="1">
      <alignment horizontal="center" vertical="center"/>
    </xf>
    <xf numFmtId="0" fontId="4" fillId="22" borderId="103" xfId="0" applyFont="1" applyFill="1" applyBorder="1" applyAlignment="1">
      <alignment horizontal="center" vertical="center"/>
    </xf>
    <xf numFmtId="0" fontId="4" fillId="22"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1" borderId="4" xfId="0" applyFont="1" applyFill="1" applyBorder="1" applyAlignment="1">
      <alignment vertical="center"/>
    </xf>
    <xf numFmtId="0" fontId="11" fillId="21"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20" borderId="25" xfId="0" applyFont="1" applyFill="1" applyBorder="1" applyAlignment="1">
      <alignment horizontal="center" vertical="center" wrapText="1"/>
    </xf>
    <xf numFmtId="0" fontId="11" fillId="20" borderId="12" xfId="0" applyFont="1" applyFill="1" applyBorder="1" applyAlignment="1">
      <alignment horizontal="center" vertical="center" wrapText="1"/>
    </xf>
    <xf numFmtId="0" fontId="11" fillId="20" borderId="37" xfId="0" applyFont="1" applyFill="1" applyBorder="1" applyAlignment="1">
      <alignment horizontal="center" vertical="center" wrapText="1"/>
    </xf>
    <xf numFmtId="0" fontId="11" fillId="20" borderId="27" xfId="0" applyFont="1" applyFill="1" applyBorder="1" applyAlignment="1">
      <alignment horizontal="center" vertical="center" wrapText="1"/>
    </xf>
    <xf numFmtId="0" fontId="11" fillId="20" borderId="23" xfId="0" applyFont="1" applyFill="1" applyBorder="1" applyAlignment="1">
      <alignment horizontal="center" vertical="center" wrapText="1"/>
    </xf>
    <xf numFmtId="0" fontId="11" fillId="20" borderId="35" xfId="0" applyFont="1" applyFill="1" applyBorder="1" applyAlignment="1">
      <alignment horizontal="center" vertical="center" wrapText="1"/>
    </xf>
    <xf numFmtId="0" fontId="4" fillId="22" borderId="105" xfId="0" applyFont="1" applyFill="1" applyBorder="1" applyAlignment="1">
      <alignment horizontal="center" vertical="center"/>
    </xf>
    <xf numFmtId="0" fontId="4" fillId="22" borderId="104" xfId="0" applyFont="1" applyFill="1" applyBorder="1" applyAlignment="1">
      <alignment horizontal="center" vertical="center"/>
    </xf>
    <xf numFmtId="0" fontId="4" fillId="22" borderId="106" xfId="0" applyFont="1" applyFill="1" applyBorder="1" applyAlignment="1">
      <alignment horizontal="center" vertical="center"/>
    </xf>
    <xf numFmtId="0" fontId="4" fillId="22" borderId="107" xfId="0" applyFont="1" applyFill="1" applyBorder="1" applyAlignment="1">
      <alignment horizontal="center" vertical="center"/>
    </xf>
    <xf numFmtId="0" fontId="4" fillId="22" borderId="108" xfId="0" applyFont="1" applyFill="1" applyBorder="1" applyAlignment="1">
      <alignment horizontal="center" vertical="center"/>
    </xf>
    <xf numFmtId="0" fontId="4" fillId="22"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6" borderId="57" xfId="0" applyNumberFormat="1" applyFont="1" applyFill="1" applyBorder="1" applyAlignment="1">
      <alignment horizontal="left"/>
    </xf>
    <xf numFmtId="49" fontId="1" fillId="16" borderId="0" xfId="0" applyNumberFormat="1" applyFont="1" applyFill="1" applyBorder="1" applyAlignment="1">
      <alignment horizontal="left"/>
    </xf>
    <xf numFmtId="0" fontId="29" fillId="0" borderId="27" xfId="0" applyFont="1" applyFill="1" applyBorder="1" applyAlignment="1">
      <alignment horizontal="left" vertical="top" wrapText="1"/>
    </xf>
    <xf numFmtId="0" fontId="29" fillId="0" borderId="0" xfId="0" applyFont="1" applyFill="1" applyBorder="1" applyAlignment="1">
      <alignment horizontal="left" vertical="top" wrapText="1"/>
    </xf>
    <xf numFmtId="0" fontId="29"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6" borderId="57" xfId="0" applyNumberFormat="1" applyFont="1" applyFill="1" applyBorder="1" applyAlignment="1">
      <alignment horizontal="left" wrapText="1"/>
    </xf>
    <xf numFmtId="0" fontId="29" fillId="0" borderId="57" xfId="0" applyFont="1" applyFill="1" applyBorder="1" applyAlignment="1">
      <alignment horizontal="left"/>
    </xf>
    <xf numFmtId="0" fontId="29" fillId="0" borderId="0" xfId="0" applyFont="1" applyFill="1" applyBorder="1" applyAlignment="1">
      <alignment horizontal="left"/>
    </xf>
    <xf numFmtId="0" fontId="29"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20" borderId="71" xfId="0" applyFont="1" applyFill="1" applyBorder="1" applyAlignment="1">
      <alignment horizontal="center" vertical="center" wrapText="1"/>
    </xf>
    <xf numFmtId="0" fontId="8" fillId="20" borderId="55" xfId="0" applyFont="1" applyFill="1" applyBorder="1" applyAlignment="1">
      <alignment horizontal="center" vertical="center" wrapText="1"/>
    </xf>
    <xf numFmtId="0" fontId="8" fillId="20" borderId="20" xfId="0" applyFont="1" applyFill="1" applyBorder="1" applyAlignment="1">
      <alignment horizontal="center" vertical="center" wrapText="1"/>
    </xf>
    <xf numFmtId="0" fontId="8" fillId="20" borderId="4"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30" fillId="0" borderId="0" xfId="0" applyFont="1" applyAlignment="1">
      <alignment horizontal="left" vertical="center" wrapText="1"/>
    </xf>
    <xf numFmtId="0" fontId="9" fillId="0" borderId="37" xfId="0" applyFont="1" applyBorder="1" applyAlignment="1">
      <alignment horizontal="left" vertical="top" wrapText="1"/>
    </xf>
    <xf numFmtId="0" fontId="30"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9" fillId="5" borderId="57" xfId="0" applyFont="1" applyFill="1" applyBorder="1" applyAlignment="1">
      <alignment horizontal="left"/>
    </xf>
    <xf numFmtId="0" fontId="29" fillId="5" borderId="0" xfId="0" applyFont="1" applyFill="1" applyBorder="1" applyAlignment="1">
      <alignment horizontal="left"/>
    </xf>
    <xf numFmtId="0" fontId="2" fillId="5" borderId="25" xfId="0" applyFont="1" applyFill="1" applyBorder="1" applyAlignment="1">
      <alignment horizontal="left" vertical="center" wrapText="1"/>
    </xf>
    <xf numFmtId="0" fontId="2" fillId="5" borderId="12" xfId="0" applyFont="1" applyFill="1" applyBorder="1" applyAlignment="1">
      <alignment horizontal="left" vertical="center" wrapText="1"/>
    </xf>
    <xf numFmtId="0" fontId="2" fillId="5" borderId="60"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5" borderId="61" xfId="0" applyFont="1" applyFill="1" applyBorder="1" applyAlignment="1">
      <alignment horizontal="left" vertical="center" wrapText="1"/>
    </xf>
    <xf numFmtId="0" fontId="41" fillId="0" borderId="36" xfId="0" applyFont="1" applyFill="1" applyBorder="1" applyAlignment="1">
      <alignment horizontal="center" vertical="center" wrapText="1"/>
    </xf>
    <xf numFmtId="0" fontId="41" fillId="0" borderId="51" xfId="0" applyFont="1" applyFill="1" applyBorder="1" applyAlignment="1">
      <alignment horizontal="center" vertical="center" wrapText="1"/>
    </xf>
    <xf numFmtId="0" fontId="8" fillId="6" borderId="4" xfId="0" applyFont="1" applyFill="1" applyBorder="1" applyAlignment="1">
      <alignment horizontal="left" vertical="top" wrapText="1"/>
    </xf>
    <xf numFmtId="0" fontId="8" fillId="6" borderId="8" xfId="0" applyFont="1" applyFill="1" applyBorder="1" applyAlignment="1">
      <alignment horizontal="left" vertical="top" wrapText="1"/>
    </xf>
    <xf numFmtId="0" fontId="8" fillId="6" borderId="22" xfId="0" applyFont="1" applyFill="1" applyBorder="1" applyAlignment="1">
      <alignment horizontal="left" vertical="top" wrapText="1"/>
    </xf>
    <xf numFmtId="0" fontId="10" fillId="8" borderId="0" xfId="0" applyFont="1" applyFill="1" applyBorder="1" applyAlignment="1">
      <alignment horizontal="center" vertical="center" wrapText="1"/>
    </xf>
    <xf numFmtId="0" fontId="10" fillId="8" borderId="62" xfId="0" applyFont="1" applyFill="1" applyBorder="1" applyAlignment="1">
      <alignment horizontal="center" vertical="center" wrapText="1"/>
    </xf>
    <xf numFmtId="0" fontId="10" fillId="8" borderId="57" xfId="0" applyFont="1" applyFill="1" applyBorder="1" applyAlignment="1">
      <alignment horizontal="center" vertical="center" wrapText="1"/>
    </xf>
    <xf numFmtId="0" fontId="10" fillId="8" borderId="14" xfId="0" applyFont="1" applyFill="1" applyBorder="1" applyAlignment="1">
      <alignment horizontal="center" vertical="center" wrapText="1"/>
    </xf>
    <xf numFmtId="0" fontId="10" fillId="8" borderId="64" xfId="0" applyFont="1" applyFill="1" applyBorder="1" applyAlignment="1">
      <alignment horizontal="center" vertical="center" wrapText="1"/>
    </xf>
    <xf numFmtId="0" fontId="8" fillId="0" borderId="17" xfId="0" applyFont="1" applyBorder="1" applyAlignment="1">
      <alignment horizontal="left" vertical="center" wrapText="1"/>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39" xfId="0" applyFont="1" applyBorder="1" applyAlignment="1">
      <alignment horizontal="left" vertical="center" wrapText="1"/>
    </xf>
    <xf numFmtId="0" fontId="8" fillId="0" borderId="31" xfId="0" applyFont="1" applyBorder="1" applyAlignment="1">
      <alignment horizontal="left" vertical="center" wrapText="1"/>
    </xf>
    <xf numFmtId="0" fontId="8" fillId="0" borderId="16"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8" fillId="0" borderId="14" xfId="0" applyFont="1" applyBorder="1" applyAlignment="1">
      <alignment horizontal="left" vertical="center" wrapText="1"/>
    </xf>
    <xf numFmtId="0" fontId="10" fillId="0" borderId="0" xfId="0" applyFont="1" applyBorder="1" applyAlignment="1">
      <alignment horizontal="center" vertical="center" wrapText="1"/>
    </xf>
    <xf numFmtId="0" fontId="10" fillId="0" borderId="37" xfId="0" applyFont="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0" borderId="23" xfId="0" applyFont="1" applyBorder="1" applyAlignment="1">
      <alignment horizontal="center" vertical="center" wrapText="1"/>
    </xf>
    <xf numFmtId="0" fontId="10" fillId="0" borderId="35" xfId="0" applyFont="1" applyBorder="1" applyAlignment="1">
      <alignment horizontal="center" vertical="center" wrapText="1"/>
    </xf>
    <xf numFmtId="0" fontId="4" fillId="6" borderId="4" xfId="0" applyFont="1" applyFill="1" applyBorder="1" applyAlignment="1">
      <alignment horizontal="left" vertical="center" wrapText="1"/>
    </xf>
    <xf numFmtId="0" fontId="8" fillId="6" borderId="4" xfId="0" applyFont="1" applyFill="1" applyBorder="1" applyAlignment="1">
      <alignment horizontal="left"/>
    </xf>
    <xf numFmtId="0" fontId="8" fillId="6" borderId="8" xfId="0" applyFont="1" applyFill="1" applyBorder="1" applyAlignment="1">
      <alignment horizontal="left"/>
    </xf>
    <xf numFmtId="0" fontId="8" fillId="6" borderId="22" xfId="0" applyFont="1" applyFill="1" applyBorder="1" applyAlignment="1">
      <alignment horizontal="left"/>
    </xf>
    <xf numFmtId="49" fontId="8" fillId="0" borderId="13" xfId="0" applyNumberFormat="1" applyFont="1" applyBorder="1" applyAlignment="1">
      <alignment horizontal="left" vertical="center" wrapText="1"/>
    </xf>
    <xf numFmtId="49" fontId="8" fillId="0" borderId="41" xfId="0" applyNumberFormat="1" applyFont="1" applyBorder="1" applyAlignment="1">
      <alignment horizontal="left" vertical="center" wrapText="1"/>
    </xf>
    <xf numFmtId="49" fontId="8" fillId="0" borderId="11" xfId="0" applyNumberFormat="1" applyFont="1" applyBorder="1" applyAlignment="1">
      <alignment horizontal="left" vertical="center" wrapText="1"/>
    </xf>
    <xf numFmtId="49" fontId="8" fillId="0" borderId="2" xfId="0" applyNumberFormat="1" applyFont="1" applyBorder="1" applyAlignment="1">
      <alignment horizontal="left" vertical="center" wrapText="1"/>
    </xf>
    <xf numFmtId="49" fontId="8" fillId="0" borderId="47" xfId="0" applyNumberFormat="1" applyFont="1" applyBorder="1" applyAlignment="1">
      <alignment horizontal="left" vertical="center" wrapText="1"/>
    </xf>
    <xf numFmtId="49" fontId="8" fillId="6" borderId="6" xfId="0" applyNumberFormat="1" applyFont="1" applyFill="1" applyBorder="1" applyAlignment="1">
      <alignment horizontal="left" vertical="center" wrapText="1"/>
    </xf>
    <xf numFmtId="0" fontId="8" fillId="6" borderId="2" xfId="0" applyFont="1" applyFill="1" applyBorder="1" applyAlignment="1">
      <alignment horizontal="left" vertical="center" wrapText="1"/>
    </xf>
    <xf numFmtId="49" fontId="8" fillId="0" borderId="15" xfId="0" applyNumberFormat="1" applyFont="1" applyBorder="1" applyAlignment="1">
      <alignment horizontal="left" vertical="center" wrapText="1"/>
    </xf>
    <xf numFmtId="49" fontId="8" fillId="0" borderId="57" xfId="0" applyNumberFormat="1" applyFont="1" applyBorder="1" applyAlignment="1">
      <alignment horizontal="center" wrapText="1"/>
    </xf>
    <xf numFmtId="49" fontId="8" fillId="0" borderId="0" xfId="0" applyNumberFormat="1" applyFont="1" applyBorder="1" applyAlignment="1">
      <alignment horizontal="center" wrapText="1"/>
    </xf>
    <xf numFmtId="49" fontId="8" fillId="0" borderId="42" xfId="0" applyNumberFormat="1" applyFont="1" applyBorder="1" applyAlignment="1">
      <alignment horizontal="center" wrapText="1"/>
    </xf>
    <xf numFmtId="49" fontId="8" fillId="0" borderId="0" xfId="0" applyNumberFormat="1" applyFont="1" applyBorder="1" applyAlignment="1">
      <alignment horizontal="left" vertical="center" wrapText="1"/>
    </xf>
    <xf numFmtId="49" fontId="11" fillId="0" borderId="7" xfId="0" applyNumberFormat="1" applyFont="1" applyFill="1" applyBorder="1" applyAlignment="1">
      <alignment horizontal="left" wrapText="1"/>
    </xf>
    <xf numFmtId="49" fontId="11" fillId="0" borderId="3" xfId="0" applyNumberFormat="1" applyFont="1" applyFill="1" applyBorder="1" applyAlignment="1">
      <alignment horizontal="left" wrapText="1"/>
    </xf>
    <xf numFmtId="49" fontId="11" fillId="0" borderId="68" xfId="0" applyNumberFormat="1" applyFont="1" applyFill="1" applyBorder="1" applyAlignment="1">
      <alignment horizontal="left" wrapText="1"/>
    </xf>
    <xf numFmtId="49" fontId="10" fillId="8" borderId="38" xfId="0" applyNumberFormat="1" applyFont="1" applyFill="1" applyBorder="1" applyAlignment="1">
      <alignment horizontal="center" wrapText="1"/>
    </xf>
    <xf numFmtId="49" fontId="10" fillId="8" borderId="30" xfId="0" applyNumberFormat="1" applyFont="1" applyFill="1" applyBorder="1" applyAlignment="1">
      <alignment horizontal="center" wrapText="1"/>
    </xf>
    <xf numFmtId="49" fontId="10" fillId="8" borderId="14" xfId="0" applyNumberFormat="1" applyFont="1" applyFill="1" applyBorder="1" applyAlignment="1">
      <alignment horizontal="center" wrapText="1"/>
    </xf>
    <xf numFmtId="49" fontId="8" fillId="0" borderId="25" xfId="0" applyNumberFormat="1" applyFont="1" applyBorder="1" applyAlignment="1">
      <alignment horizontal="center" wrapText="1"/>
    </xf>
    <xf numFmtId="49" fontId="8" fillId="0" borderId="12" xfId="0" applyNumberFormat="1" applyFont="1" applyBorder="1" applyAlignment="1">
      <alignment horizontal="center" wrapText="1"/>
    </xf>
    <xf numFmtId="49" fontId="8" fillId="0" borderId="37" xfId="0" applyNumberFormat="1" applyFont="1" applyBorder="1" applyAlignment="1">
      <alignment horizontal="center" wrapText="1"/>
    </xf>
    <xf numFmtId="49" fontId="8" fillId="0" borderId="31" xfId="0" applyNumberFormat="1" applyFont="1" applyBorder="1" applyAlignment="1">
      <alignment horizontal="left" vertical="center" wrapText="1"/>
    </xf>
    <xf numFmtId="49" fontId="8" fillId="0" borderId="16" xfId="0" applyNumberFormat="1" applyFont="1" applyBorder="1" applyAlignment="1">
      <alignment horizontal="left" vertical="center" wrapText="1"/>
    </xf>
    <xf numFmtId="49" fontId="8" fillId="0" borderId="13" xfId="0" applyNumberFormat="1" applyFont="1" applyBorder="1" applyAlignment="1">
      <alignment horizontal="left" vertical="top" wrapText="1"/>
    </xf>
    <xf numFmtId="49" fontId="8" fillId="6" borderId="13" xfId="0" applyNumberFormat="1" applyFont="1" applyFill="1" applyBorder="1" applyAlignment="1">
      <alignment horizontal="left" vertical="center" wrapText="1"/>
    </xf>
    <xf numFmtId="49" fontId="9" fillId="7" borderId="17" xfId="0" applyNumberFormat="1" applyFont="1" applyFill="1" applyBorder="1" applyAlignment="1">
      <alignment horizontal="left" vertical="center" wrapText="1"/>
    </xf>
    <xf numFmtId="49" fontId="9" fillId="7" borderId="13" xfId="0" applyNumberFormat="1" applyFont="1" applyFill="1" applyBorder="1" applyAlignment="1">
      <alignment horizontal="left" vertical="center" wrapText="1"/>
    </xf>
    <xf numFmtId="49" fontId="9" fillId="7" borderId="15" xfId="0" applyNumberFormat="1" applyFont="1" applyFill="1" applyBorder="1" applyAlignment="1">
      <alignment horizontal="left" vertical="center" wrapText="1"/>
    </xf>
    <xf numFmtId="49" fontId="10" fillId="8" borderId="57" xfId="0" applyNumberFormat="1" applyFont="1" applyFill="1" applyBorder="1" applyAlignment="1">
      <alignment horizontal="left" vertical="top" wrapText="1"/>
    </xf>
    <xf numFmtId="49" fontId="10" fillId="8" borderId="0" xfId="0" applyNumberFormat="1" applyFont="1" applyFill="1" applyBorder="1" applyAlignment="1">
      <alignment horizontal="left" vertical="top" wrapText="1"/>
    </xf>
    <xf numFmtId="49" fontId="8" fillId="0" borderId="11"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47" xfId="0" applyNumberFormat="1" applyFont="1" applyBorder="1" applyAlignment="1">
      <alignment horizontal="left" vertical="top" wrapText="1"/>
    </xf>
    <xf numFmtId="49" fontId="8" fillId="26" borderId="13" xfId="0" applyNumberFormat="1" applyFont="1" applyFill="1" applyBorder="1" applyAlignment="1">
      <alignment horizontal="left" vertical="center" wrapText="1"/>
    </xf>
    <xf numFmtId="49" fontId="9" fillId="7" borderId="6" xfId="0" applyNumberFormat="1" applyFont="1" applyFill="1" applyBorder="1" applyAlignment="1">
      <alignment horizontal="left" vertical="center" wrapText="1"/>
    </xf>
    <xf numFmtId="49" fontId="9" fillId="7" borderId="2" xfId="0" applyNumberFormat="1" applyFont="1" applyFill="1" applyBorder="1" applyAlignment="1">
      <alignment horizontal="left" vertical="center" wrapText="1"/>
    </xf>
    <xf numFmtId="49" fontId="9" fillId="7" borderId="69" xfId="0" applyNumberFormat="1" applyFont="1" applyFill="1" applyBorder="1" applyAlignment="1">
      <alignment horizontal="left" vertical="center" wrapText="1"/>
    </xf>
    <xf numFmtId="49" fontId="1" fillId="16" borderId="25" xfId="0" applyNumberFormat="1" applyFont="1" applyFill="1" applyBorder="1" applyAlignment="1">
      <alignment horizontal="left" vertical="top"/>
    </xf>
    <xf numFmtId="49" fontId="1" fillId="16" borderId="12" xfId="0" applyNumberFormat="1" applyFont="1" applyFill="1" applyBorder="1" applyAlignment="1">
      <alignment horizontal="left" vertical="top"/>
    </xf>
    <xf numFmtId="49" fontId="9" fillId="7" borderId="40" xfId="0" applyNumberFormat="1" applyFont="1" applyFill="1" applyBorder="1" applyAlignment="1">
      <alignment horizontal="center" vertical="center" wrapText="1"/>
    </xf>
    <xf numFmtId="49" fontId="9" fillId="7" borderId="41" xfId="0" applyNumberFormat="1" applyFont="1" applyFill="1" applyBorder="1" applyAlignment="1">
      <alignment horizontal="center" vertical="center" wrapText="1"/>
    </xf>
    <xf numFmtId="49" fontId="9" fillId="7" borderId="17" xfId="0" applyNumberFormat="1" applyFont="1" applyFill="1" applyBorder="1" applyAlignment="1">
      <alignment horizontal="center" vertical="center" wrapText="1"/>
    </xf>
    <xf numFmtId="49" fontId="9" fillId="7" borderId="13" xfId="0" applyNumberFormat="1" applyFont="1" applyFill="1" applyBorder="1" applyAlignment="1">
      <alignment horizontal="center" vertical="center" wrapText="1"/>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49" fontId="8" fillId="7" borderId="45" xfId="0" applyNumberFormat="1" applyFont="1" applyFill="1" applyBorder="1" applyAlignment="1">
      <alignment horizontal="center" vertical="center" wrapText="1"/>
    </xf>
    <xf numFmtId="49" fontId="8" fillId="7" borderId="15" xfId="0" applyNumberFormat="1" applyFont="1" applyFill="1" applyBorder="1" applyAlignment="1">
      <alignment horizontal="center" vertical="center" wrapText="1"/>
    </xf>
    <xf numFmtId="0" fontId="29" fillId="5" borderId="27" xfId="0" applyFont="1" applyFill="1" applyBorder="1" applyAlignment="1">
      <alignment horizontal="left"/>
    </xf>
    <xf numFmtId="0" fontId="29" fillId="5" borderId="23" xfId="0" applyFont="1" applyFill="1" applyBorder="1" applyAlignment="1">
      <alignment horizontal="left"/>
    </xf>
    <xf numFmtId="0" fontId="8" fillId="0" borderId="13" xfId="0" applyFont="1" applyBorder="1" applyAlignment="1">
      <alignment horizontal="left"/>
    </xf>
    <xf numFmtId="0" fontId="4" fillId="26" borderId="25" xfId="0" applyNumberFormat="1" applyFont="1" applyFill="1" applyBorder="1" applyAlignment="1">
      <alignment horizontal="left" vertical="center" wrapText="1"/>
    </xf>
    <xf numFmtId="0" fontId="4" fillId="26" borderId="12" xfId="0" applyNumberFormat="1" applyFont="1" applyFill="1" applyBorder="1" applyAlignment="1">
      <alignment horizontal="left" vertical="center" wrapText="1"/>
    </xf>
    <xf numFmtId="0" fontId="4" fillId="26" borderId="37" xfId="0" applyNumberFormat="1" applyFont="1" applyFill="1" applyBorder="1" applyAlignment="1">
      <alignment horizontal="left" vertical="center" wrapText="1"/>
    </xf>
    <xf numFmtId="0" fontId="4" fillId="0" borderId="43" xfId="0" applyNumberFormat="1" applyFont="1" applyFill="1" applyBorder="1" applyAlignment="1">
      <alignment horizontal="left" vertical="center" wrapText="1"/>
    </xf>
    <xf numFmtId="0" fontId="4" fillId="0" borderId="56" xfId="0" applyNumberFormat="1" applyFont="1" applyFill="1" applyBorder="1" applyAlignment="1">
      <alignment horizontal="left" vertical="center" wrapText="1"/>
    </xf>
    <xf numFmtId="0" fontId="4" fillId="0" borderId="6" xfId="0" applyNumberFormat="1" applyFont="1" applyFill="1" applyBorder="1" applyAlignment="1">
      <alignment horizontal="left" vertical="top" wrapText="1"/>
    </xf>
    <xf numFmtId="0" fontId="4" fillId="0" borderId="2"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xf numFmtId="0" fontId="4" fillId="0" borderId="3" xfId="0" applyNumberFormat="1" applyFont="1" applyFill="1" applyBorder="1" applyAlignment="1">
      <alignment horizontal="left" vertical="top" wrapText="1"/>
    </xf>
    <xf numFmtId="0" fontId="4" fillId="0" borderId="27" xfId="0" applyNumberFormat="1" applyFont="1" applyFill="1" applyBorder="1" applyAlignment="1">
      <alignment horizontal="left" vertical="top" wrapText="1"/>
    </xf>
    <xf numFmtId="0" fontId="4" fillId="0" borderId="23" xfId="0" applyNumberFormat="1" applyFont="1" applyFill="1" applyBorder="1" applyAlignment="1">
      <alignment horizontal="left" vertical="top" wrapText="1"/>
    </xf>
    <xf numFmtId="49" fontId="4" fillId="0" borderId="64"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49" fontId="4" fillId="0" borderId="51" xfId="0" applyNumberFormat="1" applyFont="1" applyFill="1" applyBorder="1" applyAlignment="1">
      <alignment horizontal="center" vertical="center" wrapText="1"/>
    </xf>
    <xf numFmtId="0" fontId="4" fillId="0" borderId="25" xfId="0" applyNumberFormat="1" applyFont="1" applyBorder="1" applyAlignment="1">
      <alignment horizontal="left" vertical="center" wrapText="1"/>
    </xf>
    <xf numFmtId="0" fontId="4" fillId="0" borderId="12"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37" xfId="0" applyNumberFormat="1" applyFont="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49" fontId="2" fillId="0" borderId="47" xfId="0" applyNumberFormat="1" applyFont="1" applyFill="1" applyBorder="1" applyAlignment="1">
      <alignment horizontal="left" vertical="center" wrapText="1"/>
    </xf>
    <xf numFmtId="49" fontId="2" fillId="0" borderId="9"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50" xfId="0" applyNumberFormat="1" applyFont="1" applyFill="1" applyBorder="1" applyAlignment="1">
      <alignment horizontal="left" vertical="center" wrapText="1"/>
    </xf>
    <xf numFmtId="49" fontId="2" fillId="0" borderId="57" xfId="0" applyNumberFormat="1" applyFont="1" applyFill="1" applyBorder="1" applyAlignment="1">
      <alignment horizontal="left" vertical="center" wrapText="1"/>
    </xf>
    <xf numFmtId="49" fontId="2" fillId="0" borderId="0" xfId="0" applyNumberFormat="1" applyFont="1" applyFill="1" applyBorder="1" applyAlignment="1">
      <alignment horizontal="left" vertical="center" wrapText="1"/>
    </xf>
    <xf numFmtId="49" fontId="2" fillId="0" borderId="62" xfId="0" applyNumberFormat="1" applyFont="1" applyFill="1" applyBorder="1" applyAlignment="1">
      <alignment horizontal="left" vertical="center" wrapText="1"/>
    </xf>
    <xf numFmtId="49" fontId="2" fillId="0" borderId="5" xfId="0" applyNumberFormat="1"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49" fontId="2" fillId="0" borderId="63" xfId="0" applyNumberFormat="1" applyFont="1" applyFill="1" applyBorder="1" applyAlignment="1">
      <alignment horizontal="left" vertical="center" wrapText="1"/>
    </xf>
    <xf numFmtId="49" fontId="2" fillId="5" borderId="64" xfId="0" applyNumberFormat="1" applyFont="1" applyFill="1" applyBorder="1" applyAlignment="1">
      <alignment horizontal="center" vertical="center" wrapText="1"/>
    </xf>
    <xf numFmtId="49" fontId="2" fillId="5" borderId="54" xfId="0" applyNumberFormat="1" applyFont="1" applyFill="1" applyBorder="1" applyAlignment="1">
      <alignment horizontal="center" vertical="center" wrapText="1"/>
    </xf>
    <xf numFmtId="49" fontId="2" fillId="5" borderId="45" xfId="0" applyNumberFormat="1" applyFont="1" applyFill="1" applyBorder="1" applyAlignment="1">
      <alignment horizontal="center" vertical="center" wrapText="1"/>
    </xf>
    <xf numFmtId="49" fontId="2" fillId="0" borderId="7"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49" fontId="32" fillId="16" borderId="12" xfId="1" applyNumberFormat="1" applyFont="1" applyFill="1" applyBorder="1" applyAlignment="1" applyProtection="1">
      <alignment horizontal="center"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1" fillId="8" borderId="62" xfId="0" applyFont="1" applyFill="1" applyBorder="1" applyAlignment="1">
      <alignment horizontal="center" vertical="center" wrapText="1"/>
    </xf>
    <xf numFmtId="0" fontId="1" fillId="8" borderId="61"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1" fillId="8" borderId="26" xfId="0" applyFont="1" applyFill="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5" borderId="36" xfId="0" applyNumberFormat="1" applyFont="1" applyFill="1" applyBorder="1" applyAlignment="1">
      <alignment horizontal="center" vertical="center" wrapText="1"/>
    </xf>
    <xf numFmtId="0" fontId="2" fillId="0" borderId="45" xfId="0" applyFont="1" applyFill="1" applyBorder="1" applyAlignment="1">
      <alignment horizontal="center" vertical="center" wrapText="1"/>
    </xf>
    <xf numFmtId="0" fontId="2" fillId="0" borderId="7" xfId="0" applyFont="1" applyBorder="1" applyAlignment="1">
      <alignment vertical="center" wrapText="1"/>
    </xf>
    <xf numFmtId="0" fontId="0" fillId="0" borderId="3" xfId="0" applyBorder="1" applyAlignment="1">
      <alignment vertical="center" wrapText="1"/>
    </xf>
    <xf numFmtId="0" fontId="0" fillId="0" borderId="48" xfId="0" applyBorder="1" applyAlignment="1">
      <alignment vertical="center" wrapText="1"/>
    </xf>
    <xf numFmtId="0" fontId="29" fillId="0" borderId="5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4" fillId="0" borderId="6"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65" xfId="0" applyFont="1" applyBorder="1" applyAlignment="1">
      <alignment horizontal="center" vertical="center" wrapText="1"/>
    </xf>
    <xf numFmtId="0" fontId="2" fillId="0" borderId="118" xfId="0" applyFont="1" applyBorder="1" applyAlignment="1">
      <alignment horizontal="center" vertical="center" wrapText="1"/>
    </xf>
    <xf numFmtId="0" fontId="2" fillId="0" borderId="35" xfId="0" applyFont="1" applyFill="1" applyBorder="1" applyAlignment="1">
      <alignment horizontal="center" vertical="center" wrapText="1"/>
    </xf>
    <xf numFmtId="0" fontId="0" fillId="0" borderId="3" xfId="0" applyBorder="1" applyAlignment="1">
      <alignment horizontal="center" vertical="center" wrapText="1"/>
    </xf>
    <xf numFmtId="0" fontId="0" fillId="0" borderId="48" xfId="0" applyBorder="1" applyAlignment="1">
      <alignment horizontal="center" vertical="center" wrapText="1"/>
    </xf>
    <xf numFmtId="0" fontId="2" fillId="0" borderId="67" xfId="0" applyFont="1" applyBorder="1" applyAlignment="1">
      <alignment horizontal="center" vertical="center" wrapText="1"/>
    </xf>
    <xf numFmtId="0" fontId="2" fillId="0" borderId="66" xfId="0" applyFont="1" applyBorder="1" applyAlignment="1">
      <alignment horizontal="center" vertical="center" wrapText="1"/>
    </xf>
    <xf numFmtId="0" fontId="4" fillId="0" borderId="17"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2" fillId="0" borderId="4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39" xfId="0"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6" borderId="2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35" xfId="0" applyFont="1" applyFill="1" applyBorder="1" applyAlignment="1">
      <alignment horizontal="left" vertical="center" wrapText="1"/>
    </xf>
    <xf numFmtId="0" fontId="1" fillId="0" borderId="36" xfId="0" applyFont="1" applyFill="1" applyBorder="1" applyAlignment="1">
      <alignment horizontal="center" vertical="center" wrapText="1"/>
    </xf>
    <xf numFmtId="0" fontId="1" fillId="0" borderId="5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60" xfId="0" applyFont="1" applyFill="1" applyBorder="1" applyAlignment="1">
      <alignment horizontal="center" vertical="center" wrapText="1"/>
    </xf>
    <xf numFmtId="0" fontId="35" fillId="0" borderId="27" xfId="0" applyFont="1" applyFill="1" applyBorder="1" applyAlignment="1">
      <alignment horizontal="center" vertical="center" wrapText="1"/>
    </xf>
    <xf numFmtId="0" fontId="35" fillId="0" borderId="61" xfId="0" applyFont="1" applyFill="1" applyBorder="1" applyAlignment="1">
      <alignment horizontal="center" vertical="center" wrapText="1"/>
    </xf>
    <xf numFmtId="0" fontId="1" fillId="8" borderId="36" xfId="0" applyFont="1" applyFill="1" applyBorder="1" applyAlignment="1">
      <alignment horizontal="center" vertical="center" wrapText="1"/>
    </xf>
    <xf numFmtId="0" fontId="23" fillId="0" borderId="25" xfId="0" applyFont="1" applyBorder="1" applyAlignment="1">
      <alignment horizontal="center" vertical="center"/>
    </xf>
    <xf numFmtId="0" fontId="23" fillId="0" borderId="12" xfId="0" applyFont="1" applyBorder="1" applyAlignment="1">
      <alignment horizontal="center" vertical="center"/>
    </xf>
    <xf numFmtId="0" fontId="23" fillId="0" borderId="37" xfId="0" applyFont="1" applyBorder="1" applyAlignment="1">
      <alignment horizontal="center" vertical="center"/>
    </xf>
    <xf numFmtId="0" fontId="23" fillId="0" borderId="57" xfId="0" applyFont="1" applyBorder="1" applyAlignment="1">
      <alignment horizontal="center" vertical="center"/>
    </xf>
    <xf numFmtId="0" fontId="23" fillId="0" borderId="0" xfId="0" applyFont="1" applyBorder="1" applyAlignment="1">
      <alignment horizontal="center" vertical="center"/>
    </xf>
    <xf numFmtId="0" fontId="23" fillId="0" borderId="42" xfId="0" applyFont="1" applyBorder="1" applyAlignment="1">
      <alignment horizontal="center" vertical="center"/>
    </xf>
    <xf numFmtId="0" fontId="23" fillId="0" borderId="27" xfId="0" applyFont="1" applyBorder="1" applyAlignment="1">
      <alignment horizontal="center" vertical="center"/>
    </xf>
    <xf numFmtId="0" fontId="23" fillId="0" borderId="23" xfId="0" applyFont="1" applyBorder="1" applyAlignment="1">
      <alignment horizontal="center" vertical="center"/>
    </xf>
    <xf numFmtId="0" fontId="23" fillId="0" borderId="35" xfId="0" applyFont="1" applyBorder="1" applyAlignment="1">
      <alignment horizontal="center" vertical="center"/>
    </xf>
    <xf numFmtId="0" fontId="3" fillId="16" borderId="12" xfId="1" applyFill="1" applyBorder="1" applyAlignment="1" applyProtection="1">
      <alignment horizontal="left" vertical="top" wrapText="1"/>
    </xf>
    <xf numFmtId="0" fontId="3" fillId="16" borderId="37" xfId="1" applyFill="1" applyBorder="1" applyAlignment="1" applyProtection="1">
      <alignment horizontal="left" vertical="top" wrapText="1"/>
    </xf>
    <xf numFmtId="49" fontId="29" fillId="0" borderId="57" xfId="0" applyNumberFormat="1" applyFont="1" applyFill="1" applyBorder="1" applyAlignment="1">
      <alignment horizontal="left" vertical="top" wrapText="1"/>
    </xf>
    <xf numFmtId="49" fontId="29" fillId="0" borderId="0" xfId="0" applyNumberFormat="1" applyFont="1" applyFill="1" applyBorder="1" applyAlignment="1">
      <alignment horizontal="left" vertical="top" wrapText="1"/>
    </xf>
    <xf numFmtId="49" fontId="29" fillId="0" borderId="42" xfId="0" applyNumberFormat="1" applyFont="1" applyFill="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24" fillId="0" borderId="71"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20" xfId="0" applyFont="1" applyBorder="1" applyAlignment="1">
      <alignment horizontal="center" vertical="center" wrapText="1"/>
    </xf>
    <xf numFmtId="0" fontId="25" fillId="0" borderId="57"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42" xfId="0" applyFont="1" applyFill="1" applyBorder="1" applyAlignment="1">
      <alignment horizontal="left" vertical="center" wrapText="1"/>
    </xf>
    <xf numFmtId="0" fontId="23" fillId="15" borderId="91" xfId="0" applyFont="1" applyFill="1" applyBorder="1" applyAlignment="1">
      <alignment horizontal="left" vertical="center" wrapText="1" indent="15"/>
    </xf>
    <xf numFmtId="0" fontId="23" fillId="15" borderId="82" xfId="0" applyFont="1" applyFill="1" applyBorder="1" applyAlignment="1">
      <alignment horizontal="left" vertical="center" wrapText="1" indent="15"/>
    </xf>
    <xf numFmtId="0" fontId="23" fillId="15" borderId="92" xfId="0" applyFont="1" applyFill="1" applyBorder="1" applyAlignment="1">
      <alignment horizontal="left" vertical="center" wrapText="1" indent="15"/>
    </xf>
    <xf numFmtId="0" fontId="23" fillId="15" borderId="91" xfId="0" applyFont="1" applyFill="1" applyBorder="1" applyAlignment="1">
      <alignment horizontal="center" vertical="center" wrapText="1"/>
    </xf>
    <xf numFmtId="0" fontId="23" fillId="15" borderId="82" xfId="0" applyFont="1" applyFill="1" applyBorder="1" applyAlignment="1">
      <alignment horizontal="center" vertical="center" wrapText="1"/>
    </xf>
    <xf numFmtId="0" fontId="23" fillId="15" borderId="92" xfId="0" applyFont="1" applyFill="1" applyBorder="1" applyAlignment="1">
      <alignment horizontal="center" vertical="center" wrapText="1"/>
    </xf>
    <xf numFmtId="0" fontId="23" fillId="15" borderId="91" xfId="0" applyFont="1" applyFill="1" applyBorder="1" applyAlignment="1">
      <alignment horizontal="left" vertical="center" wrapText="1" indent="4"/>
    </xf>
    <xf numFmtId="0" fontId="23" fillId="15" borderId="82" xfId="0" applyFont="1" applyFill="1" applyBorder="1" applyAlignment="1">
      <alignment horizontal="left" vertical="center" wrapText="1" indent="4"/>
    </xf>
    <xf numFmtId="0" fontId="23" fillId="15" borderId="92" xfId="0" applyFont="1" applyFill="1" applyBorder="1" applyAlignment="1">
      <alignment horizontal="left" vertical="center" wrapText="1" indent="4"/>
    </xf>
    <xf numFmtId="0" fontId="23" fillId="15" borderId="91" xfId="0" applyFont="1" applyFill="1" applyBorder="1" applyAlignment="1">
      <alignment horizontal="left" vertical="center" wrapText="1" indent="7"/>
    </xf>
    <xf numFmtId="0" fontId="23" fillId="15" borderId="82" xfId="0" applyFont="1" applyFill="1" applyBorder="1" applyAlignment="1">
      <alignment horizontal="left" vertical="center" wrapText="1" indent="7"/>
    </xf>
    <xf numFmtId="0" fontId="23" fillId="15" borderId="92" xfId="0" applyFont="1" applyFill="1" applyBorder="1" applyAlignment="1">
      <alignment horizontal="left" vertical="center" wrapText="1" indent="7"/>
    </xf>
    <xf numFmtId="0" fontId="47" fillId="27" borderId="57" xfId="0" applyFont="1" applyFill="1" applyBorder="1" applyAlignment="1">
      <alignment horizontal="left" vertical="center" wrapText="1"/>
    </xf>
    <xf numFmtId="0" fontId="47" fillId="27" borderId="0" xfId="0" applyFont="1" applyFill="1" applyBorder="1" applyAlignment="1">
      <alignment horizontal="left" vertical="center" wrapText="1"/>
    </xf>
    <xf numFmtId="0" fontId="47" fillId="27" borderId="42" xfId="0" applyFont="1" applyFill="1" applyBorder="1" applyAlignment="1">
      <alignment horizontal="left" vertical="center" wrapText="1"/>
    </xf>
    <xf numFmtId="0" fontId="65" fillId="0" borderId="23" xfId="1" applyFont="1" applyFill="1" applyBorder="1" applyAlignment="1" applyProtection="1">
      <alignment horizontal="left" vertical="center" wrapText="1"/>
    </xf>
    <xf numFmtId="49" fontId="14" fillId="6" borderId="25" xfId="0" applyNumberFormat="1" applyFont="1" applyFill="1" applyBorder="1" applyAlignment="1">
      <alignment horizontal="left" vertical="center" wrapText="1"/>
    </xf>
    <xf numFmtId="49" fontId="14" fillId="6" borderId="12" xfId="0" applyNumberFormat="1" applyFont="1" applyFill="1" applyBorder="1" applyAlignment="1">
      <alignment horizontal="left" vertical="center" wrapText="1"/>
    </xf>
    <xf numFmtId="49" fontId="14" fillId="6" borderId="37" xfId="0" applyNumberFormat="1" applyFont="1" applyFill="1" applyBorder="1" applyAlignment="1">
      <alignment horizontal="left" vertical="center" wrapText="1"/>
    </xf>
    <xf numFmtId="0" fontId="0" fillId="0" borderId="93" xfId="0" applyBorder="1" applyAlignment="1">
      <alignment vertical="center" wrapText="1"/>
    </xf>
    <xf numFmtId="0" fontId="0" fillId="0" borderId="84" xfId="0" applyBorder="1" applyAlignment="1">
      <alignment vertical="center" wrapText="1"/>
    </xf>
    <xf numFmtId="0" fontId="0" fillId="0" borderId="94" xfId="0" applyBorder="1" applyAlignment="1">
      <alignment vertical="center" wrapText="1"/>
    </xf>
    <xf numFmtId="0" fontId="34" fillId="0" borderId="78" xfId="0" applyFont="1" applyBorder="1" applyAlignment="1">
      <alignment vertical="center" wrapText="1"/>
    </xf>
    <xf numFmtId="0" fontId="0" fillId="0" borderId="77" xfId="0" applyBorder="1" applyAlignment="1">
      <alignment vertical="center" wrapText="1"/>
    </xf>
    <xf numFmtId="0" fontId="0" fillId="0" borderId="95" xfId="0" applyBorder="1" applyAlignment="1">
      <alignment vertical="center" wrapText="1"/>
    </xf>
    <xf numFmtId="0" fontId="11" fillId="26" borderId="0" xfId="0" applyFont="1" applyFill="1" applyAlignment="1">
      <alignment horizontal="left" vertical="top" wrapText="1"/>
    </xf>
    <xf numFmtId="49" fontId="29" fillId="0" borderId="57" xfId="0" applyNumberFormat="1" applyFont="1" applyFill="1" applyBorder="1" applyAlignment="1">
      <alignment horizontal="left" vertical="center" wrapText="1"/>
    </xf>
    <xf numFmtId="49" fontId="29" fillId="0" borderId="0" xfId="0" applyNumberFormat="1" applyFont="1" applyFill="1" applyBorder="1" applyAlignment="1">
      <alignment horizontal="left" vertical="center" wrapText="1"/>
    </xf>
    <xf numFmtId="0" fontId="32" fillId="0" borderId="0" xfId="1" applyFont="1" applyAlignment="1" applyProtection="1">
      <alignment horizontal="left" vertical="top" wrapText="1"/>
    </xf>
    <xf numFmtId="0" fontId="11" fillId="0" borderId="19" xfId="0" applyFont="1" applyFill="1" applyBorder="1" applyAlignment="1">
      <alignment vertical="center" wrapText="1"/>
    </xf>
    <xf numFmtId="0" fontId="12" fillId="0" borderId="41" xfId="0" applyFont="1" applyBorder="1" applyAlignment="1">
      <alignment vertical="center" wrapText="1"/>
    </xf>
    <xf numFmtId="0" fontId="4" fillId="0" borderId="2" xfId="0" applyFont="1" applyFill="1" applyBorder="1" applyAlignment="1">
      <alignment horizontal="left" vertical="center" wrapText="1"/>
    </xf>
    <xf numFmtId="0" fontId="12" fillId="0" borderId="2" xfId="0" applyFont="1" applyBorder="1" applyAlignment="1">
      <alignment horizontal="left" vertical="center" wrapText="1"/>
    </xf>
    <xf numFmtId="0" fontId="12" fillId="0" borderId="47" xfId="0" applyFont="1" applyBorder="1" applyAlignment="1">
      <alignment horizontal="left" vertical="center" wrapText="1"/>
    </xf>
    <xf numFmtId="0" fontId="4" fillId="0" borderId="11" xfId="0" applyFont="1" applyFill="1" applyBorder="1" applyAlignment="1">
      <alignment horizontal="left" vertical="center" wrapText="1"/>
    </xf>
    <xf numFmtId="0" fontId="0" fillId="0" borderId="0" xfId="0" applyFont="1" applyAlignment="1">
      <alignment wrapText="1"/>
    </xf>
    <xf numFmtId="0" fontId="32" fillId="0" borderId="0" xfId="1" applyFont="1" applyAlignment="1" applyProtection="1">
      <alignment horizontal="left" vertical="center" wrapText="1"/>
    </xf>
    <xf numFmtId="0" fontId="11" fillId="22" borderId="13" xfId="0" applyFont="1" applyFill="1" applyBorder="1" applyAlignment="1">
      <alignment horizontal="left" vertical="center" wrapText="1"/>
    </xf>
    <xf numFmtId="0" fontId="4" fillId="0" borderId="13" xfId="0" applyFont="1" applyBorder="1" applyAlignment="1">
      <alignment vertical="center" wrapText="1"/>
    </xf>
    <xf numFmtId="0" fontId="4" fillId="0" borderId="13" xfId="1" applyFont="1" applyBorder="1" applyAlignment="1" applyProtection="1">
      <alignment horizontal="left" vertical="center" wrapText="1"/>
    </xf>
    <xf numFmtId="0" fontId="4" fillId="0" borderId="11" xfId="1" applyFont="1" applyBorder="1" applyAlignment="1" applyProtection="1">
      <alignment horizontal="left" vertical="center" wrapText="1"/>
    </xf>
    <xf numFmtId="49" fontId="4" fillId="0" borderId="57"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49" fontId="4" fillId="0" borderId="42" xfId="0" applyNumberFormat="1" applyFont="1" applyFill="1" applyBorder="1" applyAlignment="1">
      <alignment horizontal="left" vertical="top" wrapText="1"/>
    </xf>
    <xf numFmtId="49" fontId="11" fillId="0" borderId="57" xfId="0" applyNumberFormat="1" applyFont="1" applyFill="1" applyBorder="1" applyAlignment="1">
      <alignment horizontal="left" vertical="top" wrapText="1"/>
    </xf>
    <xf numFmtId="0" fontId="54" fillId="22" borderId="4" xfId="0" applyFont="1" applyFill="1" applyBorder="1" applyAlignment="1">
      <alignment horizontal="center" vertical="center" wrapText="1"/>
    </xf>
    <xf numFmtId="0" fontId="54" fillId="22" borderId="8" xfId="0" applyFont="1" applyFill="1" applyBorder="1" applyAlignment="1">
      <alignment horizontal="center" vertical="center" wrapText="1"/>
    </xf>
    <xf numFmtId="0" fontId="54" fillId="22" borderId="22" xfId="0" applyFont="1" applyFill="1" applyBorder="1" applyAlignment="1">
      <alignment horizontal="center" vertical="center" wrapText="1"/>
    </xf>
    <xf numFmtId="0" fontId="55" fillId="0" borderId="57" xfId="0" applyFont="1" applyBorder="1" applyAlignment="1">
      <alignment horizontal="center" vertical="center" wrapText="1"/>
    </xf>
    <xf numFmtId="0" fontId="55" fillId="0" borderId="27" xfId="0" applyFont="1" applyBorder="1" applyAlignment="1">
      <alignment horizontal="center" vertical="center" wrapText="1"/>
    </xf>
    <xf numFmtId="0" fontId="12" fillId="0" borderId="0" xfId="0" applyFont="1" applyAlignment="1">
      <alignment horizontal="left" vertical="top" wrapText="1"/>
    </xf>
    <xf numFmtId="0" fontId="12" fillId="0" borderId="42" xfId="0" applyFont="1" applyBorder="1" applyAlignment="1">
      <alignment horizontal="left" vertical="top" wrapText="1"/>
    </xf>
    <xf numFmtId="49" fontId="3" fillId="16" borderId="0" xfId="1" applyNumberFormat="1" applyFill="1" applyBorder="1" applyAlignment="1" applyProtection="1">
      <alignment horizontal="left" vertical="top" wrapText="1"/>
    </xf>
    <xf numFmtId="0" fontId="3" fillId="16" borderId="0" xfId="1" applyFill="1" applyAlignment="1" applyProtection="1">
      <alignment horizontal="left" vertical="top" wrapText="1"/>
    </xf>
    <xf numFmtId="0" fontId="3" fillId="16" borderId="42" xfId="1" applyFill="1" applyBorder="1" applyAlignment="1" applyProtection="1">
      <alignment horizontal="left" vertical="top" wrapText="1"/>
    </xf>
    <xf numFmtId="49" fontId="32" fillId="16" borderId="0" xfId="1" applyNumberFormat="1" applyFont="1" applyFill="1" applyBorder="1" applyAlignment="1" applyProtection="1">
      <alignment horizontal="left" vertical="top" wrapText="1"/>
    </xf>
    <xf numFmtId="49" fontId="32" fillId="16" borderId="42" xfId="1" applyNumberFormat="1" applyFont="1" applyFill="1" applyBorder="1" applyAlignment="1" applyProtection="1">
      <alignment horizontal="left" vertical="top" wrapText="1"/>
    </xf>
    <xf numFmtId="49" fontId="32" fillId="16" borderId="0" xfId="1" applyNumberFormat="1" applyFont="1" applyFill="1" applyBorder="1" applyAlignment="1" applyProtection="1">
      <alignment horizontal="left" wrapText="1"/>
    </xf>
    <xf numFmtId="49" fontId="32" fillId="16" borderId="42" xfId="1" applyNumberFormat="1" applyFont="1" applyFill="1" applyBorder="1" applyAlignment="1" applyProtection="1">
      <alignment horizontal="left" wrapText="1"/>
    </xf>
    <xf numFmtId="49" fontId="3" fillId="16" borderId="0" xfId="1" applyNumberFormat="1" applyFill="1" applyBorder="1" applyAlignment="1" applyProtection="1">
      <alignment horizontal="left" vertical="center" wrapText="1"/>
    </xf>
    <xf numFmtId="49" fontId="3" fillId="16" borderId="42" xfId="1" applyNumberFormat="1" applyFill="1" applyBorder="1" applyAlignment="1" applyProtection="1">
      <alignment horizontal="left" vertical="center" wrapText="1"/>
    </xf>
    <xf numFmtId="49" fontId="4" fillId="0" borderId="8" xfId="0" applyNumberFormat="1" applyFont="1" applyBorder="1" applyAlignment="1">
      <alignment vertical="center" wrapText="1"/>
    </xf>
    <xf numFmtId="0" fontId="0" fillId="0" borderId="8" xfId="0" applyBorder="1" applyAlignment="1"/>
    <xf numFmtId="0" fontId="0" fillId="0" borderId="22" xfId="0" applyBorder="1" applyAlignment="1"/>
    <xf numFmtId="0" fontId="54" fillId="0" borderId="102" xfId="0" applyFont="1" applyBorder="1" applyAlignment="1">
      <alignment horizontal="left" vertical="center" wrapText="1"/>
    </xf>
    <xf numFmtId="0" fontId="58" fillId="0" borderId="25"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37" xfId="0" applyFont="1" applyBorder="1" applyAlignment="1">
      <alignment horizontal="center" vertical="center" wrapText="1"/>
    </xf>
    <xf numFmtId="0" fontId="58" fillId="0" borderId="27" xfId="0" applyFont="1" applyBorder="1" applyAlignment="1">
      <alignment horizontal="center" vertical="center" wrapText="1"/>
    </xf>
    <xf numFmtId="0" fontId="58" fillId="0" borderId="23" xfId="0" applyFont="1" applyBorder="1" applyAlignment="1">
      <alignment horizontal="center" vertical="center" wrapText="1"/>
    </xf>
    <xf numFmtId="0" fontId="58" fillId="0" borderId="35" xfId="0" applyFont="1" applyBorder="1" applyAlignment="1">
      <alignment horizontal="center" vertical="center" wrapText="1"/>
    </xf>
    <xf numFmtId="0" fontId="55" fillId="0" borderId="71" xfId="0" applyFont="1" applyBorder="1" applyAlignment="1">
      <alignment horizontal="left" vertical="center" wrapText="1"/>
    </xf>
    <xf numFmtId="0" fontId="55" fillId="0" borderId="55" xfId="0" applyFont="1" applyBorder="1" applyAlignment="1">
      <alignment horizontal="left" vertical="center" wrapText="1"/>
    </xf>
    <xf numFmtId="0" fontId="55" fillId="0" borderId="20" xfId="0" applyFont="1" applyBorder="1" applyAlignment="1">
      <alignment horizontal="left" vertical="center" wrapText="1"/>
    </xf>
    <xf numFmtId="0" fontId="54" fillId="0" borderId="4"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22"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2" xfId="0" applyFont="1" applyBorder="1" applyAlignment="1">
      <alignment horizontal="center" vertical="center" wrapText="1"/>
    </xf>
    <xf numFmtId="14" fontId="4" fillId="6" borderId="8" xfId="0" applyNumberFormat="1" applyFont="1" applyFill="1" applyBorder="1" applyAlignment="1">
      <alignment horizontal="right" vertical="center" wrapText="1"/>
    </xf>
    <xf numFmtId="0" fontId="4" fillId="6" borderId="8" xfId="0" applyFont="1" applyFill="1" applyBorder="1" applyAlignment="1">
      <alignment horizontal="right" vertical="center" wrapText="1"/>
    </xf>
    <xf numFmtId="0" fontId="4" fillId="6" borderId="22" xfId="0" applyFont="1" applyFill="1" applyBorder="1" applyAlignment="1">
      <alignment horizontal="right"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58"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3" borderId="4" xfId="0" applyFont="1" applyFill="1" applyBorder="1" applyAlignment="1">
      <alignment horizontal="center" vertical="center"/>
    </xf>
    <xf numFmtId="0" fontId="8" fillId="23" borderId="8" xfId="0" applyFont="1" applyFill="1" applyBorder="1" applyAlignment="1">
      <alignment horizontal="center" vertical="center"/>
    </xf>
    <xf numFmtId="0" fontId="8" fillId="23" borderId="22" xfId="0" applyFont="1" applyFill="1" applyBorder="1" applyAlignment="1">
      <alignment horizontal="center" vertical="center"/>
    </xf>
    <xf numFmtId="0" fontId="2" fillId="16" borderId="0" xfId="0" applyFont="1" applyFill="1" applyBorder="1" applyAlignment="1">
      <alignment horizontal="center"/>
    </xf>
    <xf numFmtId="0" fontId="2" fillId="16"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21" fillId="5" borderId="27" xfId="0" applyFont="1" applyFill="1" applyBorder="1" applyAlignment="1">
      <alignment horizontal="left"/>
    </xf>
    <xf numFmtId="0" fontId="21" fillId="5" borderId="23" xfId="0" applyFont="1" applyFill="1" applyBorder="1" applyAlignment="1">
      <alignment horizontal="left"/>
    </xf>
    <xf numFmtId="0" fontId="21" fillId="5" borderId="35" xfId="0" applyFont="1" applyFill="1" applyBorder="1" applyAlignment="1">
      <alignment horizontal="left"/>
    </xf>
    <xf numFmtId="0" fontId="4" fillId="6" borderId="8" xfId="0" applyFont="1" applyFill="1" applyBorder="1" applyAlignment="1">
      <alignment horizontal="center" vertical="center" wrapText="1"/>
    </xf>
    <xf numFmtId="0" fontId="9" fillId="0" borderId="37" xfId="0" applyFont="1" applyBorder="1" applyAlignment="1">
      <alignment horizontal="left" vertical="center" wrapText="1"/>
    </xf>
    <xf numFmtId="0" fontId="30" fillId="0" borderId="0" xfId="0" applyFont="1" applyAlignment="1">
      <alignment horizontal="left" vertical="center"/>
    </xf>
    <xf numFmtId="0" fontId="9" fillId="0" borderId="0" xfId="0" applyFont="1" applyAlignment="1">
      <alignment horizontal="left" vertical="center"/>
    </xf>
    <xf numFmtId="0" fontId="8" fillId="0" borderId="39" xfId="0" applyFont="1" applyFill="1" applyBorder="1" applyAlignment="1">
      <alignment horizontal="left" vertical="center"/>
    </xf>
    <xf numFmtId="0" fontId="8" fillId="0" borderId="31" xfId="0" applyFont="1" applyFill="1" applyBorder="1" applyAlignment="1">
      <alignment horizontal="left" vertical="center"/>
    </xf>
    <xf numFmtId="0" fontId="8" fillId="0" borderId="0" xfId="0" applyFont="1" applyAlignment="1">
      <alignment horizontal="left" wrapText="1"/>
    </xf>
    <xf numFmtId="0" fontId="8" fillId="0" borderId="40" xfId="0" applyFont="1" applyFill="1" applyBorder="1" applyAlignment="1">
      <alignment horizontal="left" vertical="center" wrapText="1"/>
    </xf>
    <xf numFmtId="0" fontId="8" fillId="0" borderId="41" xfId="0" applyFont="1" applyFill="1" applyBorder="1" applyAlignment="1">
      <alignment horizontal="left" vertical="center" wrapText="1"/>
    </xf>
    <xf numFmtId="0" fontId="8" fillId="0" borderId="8"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43" fillId="11" borderId="75" xfId="0" applyFont="1" applyFill="1" applyBorder="1" applyAlignment="1">
      <alignment horizontal="center" vertical="center" textRotation="90" wrapText="1"/>
    </xf>
    <xf numFmtId="0" fontId="43" fillId="11" borderId="80" xfId="0" applyFont="1" applyFill="1" applyBorder="1" applyAlignment="1">
      <alignment horizontal="center" vertical="center" textRotation="90" wrapText="1"/>
    </xf>
    <xf numFmtId="0" fontId="43" fillId="12" borderId="75" xfId="0" applyFont="1" applyFill="1" applyBorder="1" applyAlignment="1">
      <alignment horizontal="center" vertical="center" textRotation="90" wrapText="1"/>
    </xf>
    <xf numFmtId="0" fontId="43" fillId="12" borderId="80" xfId="0" applyFont="1" applyFill="1" applyBorder="1" applyAlignment="1">
      <alignment horizontal="center" vertical="center" textRotation="90" wrapText="1"/>
    </xf>
    <xf numFmtId="0" fontId="42" fillId="11" borderId="21" xfId="0" applyFont="1" applyFill="1" applyBorder="1" applyAlignment="1">
      <alignment horizontal="left" vertical="center" wrapText="1"/>
    </xf>
    <xf numFmtId="0" fontId="42" fillId="11" borderId="34" xfId="0" applyFont="1" applyFill="1" applyBorder="1" applyAlignment="1">
      <alignment horizontal="left" vertical="center" wrapText="1"/>
    </xf>
    <xf numFmtId="49" fontId="42" fillId="0" borderId="30" xfId="0" applyNumberFormat="1" applyFont="1" applyBorder="1" applyAlignment="1">
      <alignment horizontal="center" vertical="center" wrapText="1"/>
    </xf>
    <xf numFmtId="49" fontId="42" fillId="0" borderId="13" xfId="0" applyNumberFormat="1" applyFont="1" applyBorder="1" applyAlignment="1">
      <alignment horizontal="center" vertical="center" wrapText="1"/>
    </xf>
    <xf numFmtId="0" fontId="42" fillId="0" borderId="41" xfId="0" applyFont="1" applyBorder="1" applyAlignment="1">
      <alignment horizontal="left" vertical="center" wrapText="1"/>
    </xf>
    <xf numFmtId="49" fontId="45"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43" fillId="11" borderId="59" xfId="0" applyFont="1" applyFill="1" applyBorder="1" applyAlignment="1">
      <alignment horizontal="center" vertical="center" wrapText="1"/>
    </xf>
    <xf numFmtId="0" fontId="43" fillId="11" borderId="21" xfId="0" applyFont="1" applyFill="1" applyBorder="1" applyAlignment="1">
      <alignment horizontal="center" vertical="center" wrapText="1"/>
    </xf>
    <xf numFmtId="0" fontId="43" fillId="11" borderId="24" xfId="0" applyFont="1" applyFill="1" applyBorder="1" applyAlignment="1">
      <alignment horizontal="center" vertical="center" wrapText="1"/>
    </xf>
    <xf numFmtId="49" fontId="42" fillId="0" borderId="41" xfId="0" applyNumberFormat="1" applyFont="1" applyBorder="1" applyAlignment="1">
      <alignment horizontal="center" vertical="center" wrapText="1"/>
    </xf>
    <xf numFmtId="49" fontId="42" fillId="0" borderId="45" xfId="0" applyNumberFormat="1" applyFont="1" applyBorder="1" applyAlignment="1">
      <alignment horizontal="center" vertical="center" wrapText="1"/>
    </xf>
    <xf numFmtId="3" fontId="42" fillId="0" borderId="13" xfId="0" applyNumberFormat="1" applyFont="1" applyBorder="1" applyAlignment="1">
      <alignment horizontal="center"/>
    </xf>
    <xf numFmtId="3" fontId="42" fillId="0" borderId="15" xfId="0" applyNumberFormat="1" applyFont="1" applyBorder="1" applyAlignment="1">
      <alignment horizontal="center"/>
    </xf>
    <xf numFmtId="0" fontId="42" fillId="0" borderId="38" xfId="0" applyFont="1" applyBorder="1" applyAlignment="1">
      <alignment vertical="center" wrapText="1"/>
    </xf>
    <xf numFmtId="0" fontId="42" fillId="0" borderId="17" xfId="0" applyFont="1" applyBorder="1" applyAlignment="1">
      <alignment vertical="center" wrapText="1"/>
    </xf>
    <xf numFmtId="0" fontId="42" fillId="0" borderId="30" xfId="0" applyFont="1" applyBorder="1" applyAlignment="1">
      <alignment vertical="center" wrapText="1"/>
    </xf>
    <xf numFmtId="0" fontId="42" fillId="0" borderId="13" xfId="0" applyFont="1" applyBorder="1" applyAlignment="1">
      <alignment vertical="center" wrapText="1"/>
    </xf>
    <xf numFmtId="0" fontId="43" fillId="0" borderId="13" xfId="0" applyFont="1" applyBorder="1" applyAlignment="1">
      <alignment horizontal="left" vertical="center" wrapText="1"/>
    </xf>
    <xf numFmtId="0" fontId="43" fillId="0" borderId="31" xfId="0" applyFont="1" applyBorder="1" applyAlignment="1">
      <alignment horizontal="left" vertical="center" wrapText="1"/>
    </xf>
    <xf numFmtId="0" fontId="42" fillId="0" borderId="31" xfId="0" applyFont="1" applyBorder="1" applyAlignment="1">
      <alignment horizontal="center"/>
    </xf>
    <xf numFmtId="0" fontId="42" fillId="0" borderId="16" xfId="0" applyFont="1" applyBorder="1" applyAlignment="1">
      <alignment horizontal="center"/>
    </xf>
    <xf numFmtId="0" fontId="42" fillId="0" borderId="13" xfId="0" applyFont="1" applyBorder="1" applyAlignment="1">
      <alignment horizontal="center"/>
    </xf>
    <xf numFmtId="0" fontId="42" fillId="0" borderId="15" xfId="0" applyFont="1" applyBorder="1" applyAlignment="1">
      <alignment horizontal="center"/>
    </xf>
    <xf numFmtId="49" fontId="33" fillId="16" borderId="12" xfId="1" applyNumberFormat="1" applyFont="1" applyFill="1" applyBorder="1" applyAlignment="1" applyProtection="1">
      <alignment horizontal="left" vertical="top" wrapText="1"/>
    </xf>
    <xf numFmtId="49" fontId="33" fillId="16" borderId="37" xfId="1" applyNumberFormat="1" applyFont="1" applyFill="1" applyBorder="1" applyAlignment="1" applyProtection="1">
      <alignment horizontal="left" vertical="top" wrapText="1"/>
    </xf>
    <xf numFmtId="49" fontId="42" fillId="0" borderId="14" xfId="0" applyNumberFormat="1" applyFont="1" applyBorder="1" applyAlignment="1">
      <alignment horizontal="center" vertical="center" wrapText="1"/>
    </xf>
    <xf numFmtId="49" fontId="42" fillId="0" borderId="15" xfId="0" applyNumberFormat="1" applyFont="1" applyBorder="1" applyAlignment="1">
      <alignment horizontal="center" vertical="center" wrapText="1"/>
    </xf>
    <xf numFmtId="49" fontId="1" fillId="16" borderId="57" xfId="0" applyNumberFormat="1" applyFont="1" applyFill="1" applyBorder="1" applyAlignment="1">
      <alignment horizontal="left" vertical="center" wrapText="1"/>
    </xf>
    <xf numFmtId="49" fontId="1" fillId="16" borderId="0" xfId="0" applyNumberFormat="1" applyFont="1" applyFill="1" applyBorder="1" applyAlignment="1">
      <alignment horizontal="left" vertical="center" wrapText="1"/>
    </xf>
    <xf numFmtId="49" fontId="1" fillId="16" borderId="42" xfId="0" applyNumberFormat="1" applyFont="1" applyFill="1" applyBorder="1" applyAlignment="1">
      <alignment horizontal="left" vertical="center" wrapText="1"/>
    </xf>
    <xf numFmtId="0" fontId="43" fillId="11" borderId="99" xfId="0" applyFont="1" applyFill="1" applyBorder="1" applyAlignment="1">
      <alignment vertical="center" wrapText="1"/>
    </xf>
    <xf numFmtId="0" fontId="42" fillId="11" borderId="80" xfId="0" applyFont="1" applyFill="1" applyBorder="1" applyAlignment="1">
      <alignment vertical="center" wrapText="1"/>
    </xf>
    <xf numFmtId="0" fontId="43" fillId="11" borderId="77" xfId="0" applyFont="1" applyFill="1" applyBorder="1" applyAlignment="1">
      <alignment horizontal="left" vertical="center" wrapText="1" indent="2"/>
    </xf>
    <xf numFmtId="0" fontId="43" fillId="11" borderId="78" xfId="0" applyFont="1" applyFill="1" applyBorder="1" applyAlignment="1">
      <alignment horizontal="left" vertical="center" wrapText="1" indent="2"/>
    </xf>
    <xf numFmtId="0" fontId="43" fillId="11" borderId="77" xfId="0" applyFont="1" applyFill="1" applyBorder="1" applyAlignment="1">
      <alignment horizontal="center" vertical="center" wrapText="1"/>
    </xf>
    <xf numFmtId="0" fontId="43" fillId="11" borderId="79" xfId="0" applyFont="1" applyFill="1" applyBorder="1" applyAlignment="1">
      <alignment horizontal="center" vertical="center" wrapText="1"/>
    </xf>
    <xf numFmtId="0" fontId="43" fillId="11" borderId="78" xfId="0" applyFont="1" applyFill="1" applyBorder="1" applyAlignment="1">
      <alignment horizontal="center" vertical="center" wrapText="1"/>
    </xf>
    <xf numFmtId="0" fontId="43" fillId="11" borderId="98" xfId="0" applyFont="1" applyFill="1" applyBorder="1" applyAlignment="1">
      <alignment horizontal="center" vertical="center" textRotation="90" wrapText="1"/>
    </xf>
    <xf numFmtId="0" fontId="43" fillId="11" borderId="100" xfId="0" applyFont="1" applyFill="1" applyBorder="1" applyAlignment="1">
      <alignment horizontal="center" vertical="center" textRotation="90" wrapText="1"/>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22" xfId="0" applyFont="1" applyFill="1" applyBorder="1" applyAlignment="1">
      <alignment horizontal="center" vertical="center"/>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4" xfId="0" applyFont="1" applyBorder="1" applyAlignment="1">
      <alignment horizontal="left" vertical="top" wrapText="1"/>
    </xf>
    <xf numFmtId="0" fontId="55" fillId="0" borderId="22" xfId="0" applyFont="1" applyBorder="1" applyAlignment="1">
      <alignment horizontal="left" vertical="top" wrapText="1"/>
    </xf>
    <xf numFmtId="0" fontId="2" fillId="6" borderId="57" xfId="0" applyFont="1" applyFill="1" applyBorder="1" applyAlignment="1">
      <alignment horizontal="left" wrapText="1"/>
    </xf>
    <xf numFmtId="0" fontId="2" fillId="6" borderId="0" xfId="0" applyFont="1" applyFill="1" applyBorder="1" applyAlignment="1">
      <alignment horizontal="left" wrapText="1"/>
    </xf>
    <xf numFmtId="0" fontId="2" fillId="6" borderId="42" xfId="0" applyFont="1" applyFill="1" applyBorder="1" applyAlignment="1">
      <alignment horizontal="left" wrapText="1"/>
    </xf>
    <xf numFmtId="0" fontId="8" fillId="0" borderId="4" xfId="0" applyFont="1" applyBorder="1" applyAlignment="1">
      <alignment horizontal="justify" vertical="center"/>
    </xf>
    <xf numFmtId="0" fontId="8" fillId="0" borderId="8" xfId="0" applyFont="1" applyBorder="1" applyAlignment="1">
      <alignment horizontal="justify" vertical="center"/>
    </xf>
    <xf numFmtId="0" fontId="8" fillId="0" borderId="22" xfId="0" applyFont="1" applyBorder="1" applyAlignment="1">
      <alignment horizontal="justify" vertical="center"/>
    </xf>
    <xf numFmtId="0" fontId="55" fillId="22" borderId="4" xfId="0" applyFont="1" applyFill="1" applyBorder="1" applyAlignment="1">
      <alignment horizontal="justify" vertical="center"/>
    </xf>
    <xf numFmtId="0" fontId="55" fillId="22" borderId="8" xfId="0" applyFont="1" applyFill="1" applyBorder="1" applyAlignment="1">
      <alignment horizontal="justify" vertical="center"/>
    </xf>
    <xf numFmtId="0" fontId="55" fillId="22" borderId="22" xfId="0" applyFont="1" applyFill="1" applyBorder="1" applyAlignment="1">
      <alignment horizontal="justify" vertical="center"/>
    </xf>
    <xf numFmtId="0" fontId="55" fillId="0" borderId="25" xfId="0" applyFont="1" applyBorder="1" applyAlignment="1">
      <alignment horizontal="center" vertical="center" wrapText="1"/>
    </xf>
    <xf numFmtId="0" fontId="55" fillId="0" borderId="25" xfId="0" applyFont="1" applyBorder="1" applyAlignment="1">
      <alignment horizontal="left" vertical="top" wrapText="1"/>
    </xf>
    <xf numFmtId="0" fontId="55" fillId="0" borderId="37" xfId="0" applyFont="1" applyBorder="1" applyAlignment="1">
      <alignment horizontal="left" vertical="top" wrapText="1"/>
    </xf>
    <xf numFmtId="0" fontId="4" fillId="0" borderId="4" xfId="0" applyFont="1" applyFill="1" applyBorder="1" applyAlignment="1">
      <alignment horizontal="left" vertical="top" wrapText="1"/>
    </xf>
    <xf numFmtId="0" fontId="4" fillId="0" borderId="22" xfId="0" applyFont="1" applyFill="1" applyBorder="1" applyAlignment="1">
      <alignment horizontal="left" vertical="top" wrapText="1"/>
    </xf>
    <xf numFmtId="0" fontId="4" fillId="0" borderId="22" xfId="0" applyFont="1" applyBorder="1" applyAlignment="1">
      <alignment horizontal="left" vertical="top" wrapText="1"/>
    </xf>
    <xf numFmtId="14" fontId="4" fillId="6" borderId="8"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0" fontId="54" fillId="0" borderId="0" xfId="0" applyFont="1" applyAlignment="1">
      <alignment vertical="center" wrapText="1"/>
    </xf>
    <xf numFmtId="0" fontId="55" fillId="0" borderId="37" xfId="0" applyFont="1" applyBorder="1" applyAlignment="1">
      <alignment horizontal="center" vertical="center" wrapText="1"/>
    </xf>
    <xf numFmtId="0" fontId="55" fillId="0" borderId="35" xfId="0" applyFont="1" applyBorder="1" applyAlignment="1">
      <alignment horizontal="center" vertical="center" wrapText="1"/>
    </xf>
    <xf numFmtId="0" fontId="30" fillId="0" borderId="0" xfId="0" applyFont="1" applyAlignment="1">
      <alignment horizontal="justify" vertical="center" wrapText="1"/>
    </xf>
    <xf numFmtId="0" fontId="54" fillId="0" borderId="0" xfId="0" applyFont="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55" fillId="0" borderId="55" xfId="0" applyFont="1" applyBorder="1" applyAlignment="1">
      <alignment horizontal="center" vertical="center" wrapText="1"/>
    </xf>
    <xf numFmtId="0" fontId="55" fillId="0" borderId="42" xfId="0" applyFont="1" applyBorder="1" applyAlignment="1">
      <alignment horizontal="center" vertical="center" wrapText="1"/>
    </xf>
    <xf numFmtId="0" fontId="55" fillId="0" borderId="8" xfId="0" applyFont="1" applyBorder="1" applyAlignment="1">
      <alignment horizontal="center" vertical="center" wrapText="1"/>
    </xf>
    <xf numFmtId="0" fontId="54" fillId="0" borderId="0" xfId="0" applyFont="1" applyBorder="1" applyAlignment="1">
      <alignment horizontal="justify" vertical="center" wrapText="1"/>
    </xf>
    <xf numFmtId="0" fontId="8" fillId="0" borderId="0" xfId="0" applyFont="1" applyAlignment="1">
      <alignment horizontal="justify" vertical="center" wrapText="1"/>
    </xf>
    <xf numFmtId="0" fontId="55" fillId="0" borderId="6" xfId="0" applyFont="1" applyBorder="1" applyAlignment="1">
      <alignment vertical="center" wrapText="1"/>
    </xf>
    <xf numFmtId="0" fontId="55" fillId="0" borderId="69" xfId="0" applyFont="1" applyBorder="1" applyAlignment="1">
      <alignment vertical="center" wrapText="1"/>
    </xf>
    <xf numFmtId="0" fontId="8" fillId="0" borderId="12"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60" fillId="0" borderId="4" xfId="0" applyFont="1" applyBorder="1" applyAlignment="1">
      <alignment vertical="center" wrapText="1"/>
    </xf>
    <xf numFmtId="0" fontId="60" fillId="0" borderId="22" xfId="0" applyFont="1" applyBorder="1" applyAlignment="1">
      <alignment vertical="center" wrapText="1"/>
    </xf>
    <xf numFmtId="0" fontId="55" fillId="0" borderId="7" xfId="0" applyFont="1" applyBorder="1" applyAlignment="1">
      <alignment vertical="center" wrapText="1"/>
    </xf>
    <xf numFmtId="0" fontId="55" fillId="0" borderId="68" xfId="0" applyFont="1" applyBorder="1" applyAlignment="1">
      <alignment vertical="center" wrapText="1"/>
    </xf>
    <xf numFmtId="0" fontId="55" fillId="0" borderId="43" xfId="0" applyFont="1" applyBorder="1" applyAlignment="1">
      <alignment vertical="center" wrapText="1"/>
    </xf>
    <xf numFmtId="0" fontId="55" fillId="0" borderId="52" xfId="0" applyFont="1" applyBorder="1" applyAlignment="1">
      <alignment vertical="center" wrapText="1"/>
    </xf>
    <xf numFmtId="49" fontId="2" fillId="0" borderId="0" xfId="0" applyNumberFormat="1" applyFont="1" applyAlignment="1">
      <alignment horizontal="left" vertical="top" wrapText="1"/>
    </xf>
    <xf numFmtId="0" fontId="55" fillId="0" borderId="4" xfId="0" applyFont="1" applyBorder="1" applyAlignment="1">
      <alignment horizontal="center" vertical="center"/>
    </xf>
    <xf numFmtId="0" fontId="55" fillId="0" borderId="8" xfId="0" applyFont="1" applyBorder="1" applyAlignment="1">
      <alignment horizontal="center" vertical="center"/>
    </xf>
    <xf numFmtId="0" fontId="55" fillId="0" borderId="22" xfId="0" applyFont="1" applyBorder="1" applyAlignment="1">
      <alignment horizontal="center" vertical="center"/>
    </xf>
    <xf numFmtId="0" fontId="60" fillId="0" borderId="27" xfId="0" applyFont="1" applyBorder="1" applyAlignment="1">
      <alignment vertical="center" wrapText="1"/>
    </xf>
    <xf numFmtId="0" fontId="60" fillId="0" borderId="35" xfId="0" applyFont="1" applyBorder="1" applyAlignment="1">
      <alignment vertical="center" wrapText="1"/>
    </xf>
    <xf numFmtId="0" fontId="55" fillId="0" borderId="96" xfId="0" applyFont="1" applyBorder="1" applyAlignment="1">
      <alignment horizontal="center" vertical="center" wrapText="1"/>
    </xf>
    <xf numFmtId="0" fontId="55" fillId="0" borderId="73" xfId="0" applyFont="1" applyBorder="1" applyAlignment="1">
      <alignment horizontal="center" vertical="center" wrapText="1"/>
    </xf>
    <xf numFmtId="0" fontId="55" fillId="0" borderId="74" xfId="0" applyFont="1" applyBorder="1" applyAlignment="1">
      <alignment horizontal="center" vertical="center" wrapText="1"/>
    </xf>
    <xf numFmtId="0" fontId="55" fillId="0" borderId="52" xfId="0" applyFont="1" applyBorder="1" applyAlignment="1">
      <alignment horizontal="center" vertical="center" wrapText="1"/>
    </xf>
    <xf numFmtId="0" fontId="55" fillId="0" borderId="69" xfId="0" applyFont="1" applyBorder="1" applyAlignment="1">
      <alignment horizontal="center" vertical="center" wrapText="1"/>
    </xf>
    <xf numFmtId="0" fontId="55" fillId="0" borderId="68" xfId="0" applyFont="1" applyBorder="1" applyAlignment="1">
      <alignment horizontal="center" vertical="center" wrapText="1"/>
    </xf>
    <xf numFmtId="0" fontId="55" fillId="0" borderId="0" xfId="0" applyFont="1" applyBorder="1" applyAlignment="1">
      <alignment horizontal="left" vertical="top" wrapText="1"/>
    </xf>
    <xf numFmtId="0" fontId="9" fillId="0" borderId="0" xfId="0" applyFont="1" applyAlignment="1">
      <alignment horizontal="justify" vertical="center" wrapText="1"/>
    </xf>
    <xf numFmtId="0" fontId="59" fillId="0" borderId="71" xfId="0" applyFont="1" applyBorder="1" applyAlignment="1">
      <alignment horizontal="center" vertical="center" wrapText="1"/>
    </xf>
    <xf numFmtId="0" fontId="59" fillId="0" borderId="20" xfId="0" applyFont="1" applyBorder="1" applyAlignment="1">
      <alignment horizontal="center" vertical="center" wrapText="1"/>
    </xf>
    <xf numFmtId="0" fontId="55" fillId="0" borderId="0" xfId="0" applyFont="1" applyAlignment="1">
      <alignment horizontal="left" vertical="center" wrapText="1"/>
    </xf>
    <xf numFmtId="0" fontId="54" fillId="0" borderId="0" xfId="0" applyFont="1" applyAlignment="1">
      <alignment horizontal="left" vertical="center" wrapText="1"/>
    </xf>
    <xf numFmtId="0" fontId="59" fillId="0" borderId="71" xfId="0" applyFont="1" applyBorder="1" applyAlignment="1">
      <alignment vertical="center" wrapText="1"/>
    </xf>
    <xf numFmtId="0" fontId="59" fillId="0" borderId="20" xfId="0" applyFont="1" applyBorder="1" applyAlignment="1">
      <alignment vertical="center" wrapText="1"/>
    </xf>
    <xf numFmtId="0" fontId="8" fillId="16" borderId="0" xfId="0" applyFont="1" applyFill="1" applyBorder="1" applyAlignment="1">
      <alignment horizontal="center"/>
    </xf>
    <xf numFmtId="0" fontId="8" fillId="16" borderId="42" xfId="0" applyFont="1" applyFill="1" applyBorder="1" applyAlignment="1">
      <alignment horizontal="center"/>
    </xf>
    <xf numFmtId="0" fontId="55" fillId="0" borderId="27" xfId="0" applyFont="1" applyBorder="1" applyAlignment="1">
      <alignment vertical="center" wrapText="1"/>
    </xf>
    <xf numFmtId="0" fontId="55" fillId="0" borderId="23"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0" xfId="0" applyFont="1" applyAlignment="1">
      <alignment vertical="center" wrapText="1"/>
    </xf>
    <xf numFmtId="0" fontId="54" fillId="0" borderId="12" xfId="0" applyFont="1" applyBorder="1" applyAlignment="1">
      <alignment horizontal="justify" vertical="center" wrapText="1"/>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8" fillId="0" borderId="0" xfId="0" applyFont="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5" fillId="0" borderId="71" xfId="0" applyFont="1" applyBorder="1" applyAlignment="1">
      <alignment vertical="center" wrapText="1"/>
    </xf>
    <xf numFmtId="0" fontId="55" fillId="0" borderId="55" xfId="0" applyFont="1" applyBorder="1" applyAlignment="1">
      <alignment vertical="center" wrapText="1"/>
    </xf>
    <xf numFmtId="0" fontId="55" fillId="0" borderId="20" xfId="0" applyFont="1" applyBorder="1" applyAlignment="1">
      <alignment vertical="center" wrapText="1"/>
    </xf>
    <xf numFmtId="0" fontId="1" fillId="8" borderId="42" xfId="0" applyFont="1" applyFill="1" applyBorder="1" applyAlignment="1">
      <alignment horizontal="center" vertical="center" wrapText="1"/>
    </xf>
    <xf numFmtId="0" fontId="54" fillId="0" borderId="4" xfId="0" applyFont="1" applyBorder="1" applyAlignment="1">
      <alignment horizontal="left" vertical="top" wrapText="1"/>
    </xf>
    <xf numFmtId="0" fontId="54" fillId="0" borderId="8" xfId="0" applyFont="1" applyBorder="1" applyAlignment="1">
      <alignment horizontal="left" vertical="top" wrapText="1"/>
    </xf>
    <xf numFmtId="0" fontId="54" fillId="0" borderId="22" xfId="0" applyFont="1" applyBorder="1" applyAlignment="1">
      <alignment horizontal="left" vertical="top"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0" fillId="0" borderId="55" xfId="0" applyBorder="1" applyAlignment="1">
      <alignment horizontal="justify" vertical="center" wrapText="1"/>
    </xf>
    <xf numFmtId="0" fontId="0" fillId="0" borderId="20" xfId="0" applyBorder="1" applyAlignment="1">
      <alignment horizontal="justify" vertical="center" wrapText="1"/>
    </xf>
    <xf numFmtId="3" fontId="55" fillId="0" borderId="71" xfId="0" applyNumberFormat="1" applyFont="1" applyBorder="1" applyAlignment="1">
      <alignment horizontal="center" vertical="center" wrapText="1"/>
    </xf>
    <xf numFmtId="3" fontId="55" fillId="0" borderId="20" xfId="0" applyNumberFormat="1" applyFont="1" applyBorder="1" applyAlignment="1">
      <alignment horizontal="center" vertical="center" wrapText="1"/>
    </xf>
    <xf numFmtId="3" fontId="55" fillId="0" borderId="25" xfId="0" applyNumberFormat="1" applyFont="1" applyBorder="1" applyAlignment="1">
      <alignment horizontal="center" vertical="center" wrapText="1"/>
    </xf>
    <xf numFmtId="3" fontId="55" fillId="0" borderId="27" xfId="0" applyNumberFormat="1" applyFont="1" applyBorder="1" applyAlignment="1">
      <alignment horizontal="center" vertical="center" wrapText="1"/>
    </xf>
    <xf numFmtId="0" fontId="54" fillId="0" borderId="59" xfId="0" applyFont="1" applyBorder="1" applyAlignment="1">
      <alignment horizontal="left" vertical="top" wrapText="1"/>
    </xf>
    <xf numFmtId="0" fontId="54" fillId="0" borderId="21" xfId="0" applyFont="1" applyBorder="1" applyAlignment="1">
      <alignment horizontal="left" vertical="top" wrapText="1"/>
    </xf>
    <xf numFmtId="0" fontId="54" fillId="0" borderId="24" xfId="0" applyFont="1" applyBorder="1" applyAlignment="1">
      <alignment horizontal="left" vertical="top" wrapText="1"/>
    </xf>
    <xf numFmtId="0" fontId="54" fillId="0" borderId="0" xfId="0" applyFont="1" applyBorder="1" applyAlignment="1">
      <alignment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6" borderId="57" xfId="0" applyNumberFormat="1" applyFont="1" applyFill="1" applyBorder="1" applyAlignment="1">
      <alignment horizontal="left" vertical="center"/>
    </xf>
    <xf numFmtId="49" fontId="1" fillId="16" borderId="0" xfId="0" applyNumberFormat="1" applyFont="1" applyFill="1" applyBorder="1" applyAlignment="1">
      <alignment horizontal="left" vertical="center"/>
    </xf>
    <xf numFmtId="49" fontId="1" fillId="16" borderId="42" xfId="0" applyNumberFormat="1" applyFont="1" applyFill="1" applyBorder="1" applyAlignment="1">
      <alignment horizontal="left" vertical="center"/>
    </xf>
    <xf numFmtId="0" fontId="9" fillId="0" borderId="0" xfId="0" applyFont="1" applyAlignment="1">
      <alignment horizontal="left" vertical="center" wrapText="1"/>
    </xf>
    <xf numFmtId="0" fontId="8" fillId="0" borderId="0" xfId="0" applyFont="1" applyAlignment="1">
      <alignment horizontal="left" vertical="center"/>
    </xf>
    <xf numFmtId="0" fontId="8" fillId="0" borderId="25" xfId="0" applyFont="1" applyBorder="1" applyAlignment="1">
      <alignment horizontal="center" vertical="center" wrapText="1"/>
    </xf>
    <xf numFmtId="0" fontId="8" fillId="0" borderId="27" xfId="0" applyFont="1" applyBorder="1" applyAlignment="1">
      <alignment horizontal="center" vertical="center" wrapText="1"/>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0" fontId="9" fillId="0" borderId="0" xfId="0" applyFont="1" applyAlignment="1">
      <alignment horizontal="left" vertical="top"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49" fontId="2" fillId="0" borderId="0" xfId="0" applyNumberFormat="1" applyFont="1" applyFill="1" applyBorder="1" applyAlignment="1">
      <alignment horizontal="left" vertical="top"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9" fillId="25" borderId="4" xfId="0" applyFont="1" applyFill="1" applyBorder="1" applyAlignment="1">
      <alignment vertical="center" wrapText="1"/>
    </xf>
    <xf numFmtId="0" fontId="9" fillId="25" borderId="8" xfId="0" applyFont="1" applyFill="1" applyBorder="1" applyAlignment="1">
      <alignment vertical="center" wrapText="1"/>
    </xf>
    <xf numFmtId="0" fontId="9" fillId="25" borderId="22" xfId="0" applyFont="1" applyFill="1" applyBorder="1" applyAlignment="1">
      <alignment vertical="center" wrapText="1"/>
    </xf>
    <xf numFmtId="0" fontId="30" fillId="0" borderId="0" xfId="0" applyFont="1" applyBorder="1" applyAlignment="1">
      <alignment horizontal="justify" vertical="center" wrapText="1"/>
    </xf>
    <xf numFmtId="0" fontId="8" fillId="0" borderId="25" xfId="0" applyFont="1" applyBorder="1" applyAlignment="1">
      <alignment horizontal="center" vertical="center"/>
    </xf>
    <xf numFmtId="0" fontId="8" fillId="0" borderId="37" xfId="0" applyFont="1" applyBorder="1" applyAlignment="1">
      <alignment horizontal="center" vertical="center"/>
    </xf>
    <xf numFmtId="0" fontId="8" fillId="0" borderId="27" xfId="0" applyFont="1" applyBorder="1" applyAlignment="1">
      <alignment horizontal="center" vertical="center"/>
    </xf>
    <xf numFmtId="0" fontId="8" fillId="0" borderId="35" xfId="0" applyFont="1" applyBorder="1" applyAlignment="1">
      <alignment horizontal="center" vertical="center"/>
    </xf>
    <xf numFmtId="0" fontId="9" fillId="0" borderId="0" xfId="0" applyFont="1" applyBorder="1" applyAlignment="1">
      <alignment horizontal="justify"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6" borderId="0" xfId="0" applyNumberFormat="1" applyFont="1" applyFill="1" applyBorder="1" applyAlignment="1">
      <alignment horizontal="center" vertical="center"/>
    </xf>
    <xf numFmtId="49" fontId="1" fillId="16"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8" fillId="0" borderId="7" xfId="0" applyFont="1" applyFill="1" applyBorder="1" applyAlignment="1">
      <alignment horizontal="center"/>
    </xf>
    <xf numFmtId="0" fontId="38" fillId="0" borderId="3" xfId="0" applyFont="1" applyFill="1" applyBorder="1" applyAlignment="1">
      <alignment horizontal="center"/>
    </xf>
    <xf numFmtId="0" fontId="38"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8" fillId="0" borderId="0" xfId="0" applyFont="1" applyFill="1" applyBorder="1" applyAlignment="1">
      <alignment horizontal="left" vertical="top" wrapText="1"/>
    </xf>
    <xf numFmtId="0" fontId="48" fillId="0" borderId="25" xfId="0" applyFont="1" applyBorder="1" applyAlignment="1">
      <alignment horizontal="center" vertical="center" wrapText="1"/>
    </xf>
    <xf numFmtId="0" fontId="48" fillId="0" borderId="37" xfId="0" applyFont="1" applyBorder="1" applyAlignment="1">
      <alignment horizontal="center" vertical="center" wrapText="1"/>
    </xf>
    <xf numFmtId="0" fontId="48" fillId="0" borderId="27" xfId="0" applyFont="1" applyBorder="1" applyAlignment="1">
      <alignment horizontal="center" vertical="center" wrapText="1"/>
    </xf>
    <xf numFmtId="0" fontId="48" fillId="0" borderId="35" xfId="0" applyFont="1" applyBorder="1" applyAlignment="1">
      <alignment horizontal="center" vertical="center" wrapText="1"/>
    </xf>
    <xf numFmtId="0" fontId="30" fillId="0" borderId="0" xfId="0" applyFont="1" applyAlignment="1">
      <alignment vertical="center" wrapText="1"/>
    </xf>
    <xf numFmtId="0" fontId="30" fillId="0" borderId="23" xfId="0" applyFont="1" applyBorder="1" applyAlignment="1">
      <alignment horizontal="justify"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49" fontId="1" fillId="16" borderId="0" xfId="0" applyNumberFormat="1" applyFont="1" applyFill="1" applyBorder="1" applyAlignment="1">
      <alignment horizontal="center" vertical="center" wrapText="1"/>
    </xf>
    <xf numFmtId="49" fontId="1" fillId="16"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49" fillId="0" borderId="4"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71" xfId="0" applyFont="1" applyBorder="1" applyAlignment="1">
      <alignment horizontal="center" vertical="center" wrapText="1"/>
    </xf>
    <xf numFmtId="0" fontId="49" fillId="0" borderId="20" xfId="0" applyFont="1" applyBorder="1" applyAlignment="1">
      <alignment horizontal="center" vertical="center"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49" fontId="32" fillId="16" borderId="8" xfId="1" applyNumberFormat="1" applyFont="1" applyFill="1" applyBorder="1" applyAlignment="1" applyProtection="1">
      <alignment horizontal="left" vertical="top" wrapText="1"/>
    </xf>
    <xf numFmtId="49" fontId="32" fillId="16" borderId="22" xfId="1" applyNumberFormat="1" applyFont="1" applyFill="1" applyBorder="1" applyAlignment="1" applyProtection="1">
      <alignment horizontal="left" vertical="top" wrapText="1"/>
    </xf>
    <xf numFmtId="0" fontId="32"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7" borderId="19" xfId="4" applyFont="1" applyFill="1" applyBorder="1" applyAlignment="1" applyProtection="1">
      <alignment horizontal="center" vertical="center" wrapText="1"/>
    </xf>
    <xf numFmtId="0" fontId="11" fillId="17" borderId="101" xfId="4" applyFont="1" applyFill="1" applyBorder="1" applyAlignment="1" applyProtection="1">
      <alignment horizontal="center" vertical="center" wrapText="1"/>
    </xf>
    <xf numFmtId="0" fontId="11" fillId="17" borderId="41" xfId="4" applyFont="1" applyFill="1" applyBorder="1" applyAlignment="1" applyProtection="1">
      <alignment horizontal="center" vertical="center" wrapText="1"/>
    </xf>
    <xf numFmtId="0" fontId="11" fillId="17" borderId="64" xfId="4" applyFont="1" applyFill="1" applyBorder="1" applyAlignment="1" applyProtection="1">
      <alignment horizontal="center" vertical="center" wrapText="1"/>
    </xf>
    <xf numFmtId="0" fontId="11" fillId="17" borderId="54" xfId="4" applyFont="1" applyFill="1" applyBorder="1" applyAlignment="1" applyProtection="1">
      <alignment horizontal="center" vertical="center" wrapText="1"/>
    </xf>
    <xf numFmtId="0" fontId="11" fillId="17" borderId="45" xfId="4" applyFont="1" applyFill="1" applyBorder="1" applyAlignment="1" applyProtection="1">
      <alignment horizontal="center" vertical="center" wrapText="1"/>
    </xf>
    <xf numFmtId="0" fontId="11" fillId="17" borderId="11" xfId="4" applyFont="1" applyFill="1" applyBorder="1" applyAlignment="1" applyProtection="1">
      <alignment horizontal="center" vertical="center"/>
    </xf>
    <xf numFmtId="0" fontId="11" fillId="17" borderId="47" xfId="4" applyFont="1" applyFill="1" applyBorder="1" applyAlignment="1" applyProtection="1">
      <alignment horizontal="center" vertical="center"/>
    </xf>
    <xf numFmtId="0" fontId="11" fillId="17"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2" fillId="5" borderId="0" xfId="1" applyFont="1" applyFill="1" applyBorder="1" applyAlignment="1" applyProtection="1">
      <alignment horizontal="left" vertical="top" wrapText="1"/>
    </xf>
    <xf numFmtId="0" fontId="11" fillId="17" borderId="53" xfId="4" applyFont="1" applyFill="1" applyBorder="1" applyAlignment="1" applyProtection="1">
      <alignment horizontal="center" vertical="center" wrapText="1"/>
    </xf>
    <xf numFmtId="0" fontId="11" fillId="17"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30" fillId="0" borderId="0" xfId="0" applyFont="1" applyBorder="1" applyAlignment="1">
      <alignment horizontal="left" vertical="top" wrapText="1"/>
    </xf>
    <xf numFmtId="49" fontId="41" fillId="27"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0" xfId="0" applyFont="1" applyAlignment="1">
      <alignment horizontal="left" vertical="center"/>
    </xf>
    <xf numFmtId="0" fontId="9" fillId="23" borderId="4" xfId="0" applyFont="1" applyFill="1" applyBorder="1" applyAlignment="1">
      <alignment horizontal="left" vertical="center" wrapText="1"/>
    </xf>
    <xf numFmtId="0" fontId="9" fillId="23" borderId="8" xfId="0" applyFont="1" applyFill="1" applyBorder="1" applyAlignment="1">
      <alignment horizontal="left" vertical="center" wrapText="1"/>
    </xf>
    <xf numFmtId="0" fontId="9" fillId="23" borderId="22" xfId="0" applyFont="1" applyFill="1" applyBorder="1" applyAlignment="1">
      <alignment horizontal="left" vertical="center" wrapText="1"/>
    </xf>
    <xf numFmtId="0" fontId="58" fillId="0" borderId="0" xfId="0" applyFont="1" applyBorder="1" applyAlignment="1">
      <alignment horizontal="left" vertical="top" wrapText="1"/>
    </xf>
    <xf numFmtId="0" fontId="58"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6" borderId="25" xfId="0" applyNumberFormat="1" applyFont="1" applyFill="1" applyBorder="1" applyAlignment="1">
      <alignment horizontal="left"/>
    </xf>
    <xf numFmtId="49" fontId="1" fillId="16"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9" fillId="0" borderId="2" xfId="0" applyNumberFormat="1" applyFont="1" applyBorder="1" applyAlignment="1">
      <alignment horizontal="center" wrapText="1"/>
    </xf>
    <xf numFmtId="49" fontId="29"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4" fillId="0" borderId="38" xfId="0" applyFont="1" applyFill="1" applyBorder="1" applyAlignment="1">
      <alignment horizontal="left" vertical="center" wrapText="1"/>
    </xf>
    <xf numFmtId="0" fontId="4" fillId="0" borderId="30" xfId="0" applyFont="1" applyFill="1" applyBorder="1" applyAlignment="1">
      <alignment horizontal="left" vertical="center" wrapText="1"/>
    </xf>
    <xf numFmtId="0" fontId="4" fillId="0" borderId="14" xfId="0" applyFont="1" applyFill="1" applyBorder="1" applyAlignment="1">
      <alignment horizontal="center" vertical="center" wrapText="1"/>
    </xf>
    <xf numFmtId="0" fontId="4" fillId="0" borderId="16" xfId="0" applyFont="1" applyFill="1" applyBorder="1" applyAlignment="1">
      <alignment horizontal="center" vertical="center"/>
    </xf>
    <xf numFmtId="0" fontId="4" fillId="5" borderId="27" xfId="0" applyFont="1" applyFill="1" applyBorder="1" applyAlignment="1">
      <alignment horizontal="left" vertical="top" wrapText="1"/>
    </xf>
    <xf numFmtId="0" fontId="4" fillId="5" borderId="23" xfId="0" applyFont="1" applyFill="1" applyBorder="1" applyAlignment="1">
      <alignment horizontal="left" vertical="top" wrapText="1"/>
    </xf>
    <xf numFmtId="0" fontId="4" fillId="5" borderId="61" xfId="0" applyFont="1" applyFill="1" applyBorder="1" applyAlignment="1">
      <alignment horizontal="left" vertical="top" wrapText="1"/>
    </xf>
    <xf numFmtId="49" fontId="4" fillId="5" borderId="39" xfId="0" applyNumberFormat="1" applyFont="1" applyFill="1" applyBorder="1" applyAlignment="1">
      <alignment horizontal="left" vertical="top" wrapText="1"/>
    </xf>
    <xf numFmtId="49" fontId="4" fillId="5" borderId="31" xfId="0" applyNumberFormat="1" applyFont="1" applyFill="1" applyBorder="1" applyAlignment="1">
      <alignment horizontal="left" vertical="top"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36"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1" xfId="0" applyFont="1" applyFill="1" applyBorder="1" applyAlignment="1">
      <alignment horizontal="center" vertical="center" wrapText="1"/>
    </xf>
    <xf numFmtId="0" fontId="4" fillId="5" borderId="17"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4" fillId="0" borderId="43" xfId="0" applyFont="1" applyFill="1" applyBorder="1" applyAlignment="1">
      <alignment horizontal="left" vertical="top" wrapText="1"/>
    </xf>
    <xf numFmtId="0" fontId="4" fillId="0" borderId="56"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15" xfId="0" applyFont="1" applyFill="1" applyBorder="1" applyAlignment="1">
      <alignment horizontal="center" vertical="center"/>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7" xfId="0" applyFont="1" applyFill="1" applyBorder="1" applyAlignment="1">
      <alignment horizontal="left" vertical="top" wrapText="1"/>
    </xf>
    <xf numFmtId="0" fontId="4" fillId="5" borderId="3" xfId="0" applyFont="1" applyFill="1" applyBorder="1" applyAlignment="1">
      <alignment horizontal="left" vertical="top" wrapText="1"/>
    </xf>
    <xf numFmtId="0" fontId="4" fillId="5" borderId="48" xfId="0" applyFont="1" applyFill="1" applyBorder="1" applyAlignment="1">
      <alignment horizontal="left" vertical="top" wrapText="1"/>
    </xf>
    <xf numFmtId="0" fontId="4" fillId="0" borderId="15" xfId="0" applyFont="1" applyFill="1" applyBorder="1" applyAlignment="1">
      <alignment horizontal="center" vertical="center" wrapText="1"/>
    </xf>
    <xf numFmtId="0" fontId="4" fillId="0" borderId="16" xfId="0" applyFont="1" applyFill="1" applyBorder="1" applyAlignment="1">
      <alignment horizontal="center" vertical="center" wrapText="1"/>
    </xf>
    <xf numFmtId="49" fontId="4" fillId="0" borderId="17" xfId="0" applyNumberFormat="1" applyFont="1" applyFill="1" applyBorder="1" applyAlignment="1" applyProtection="1">
      <alignment horizontal="left" vertical="center" wrapText="1"/>
    </xf>
    <xf numFmtId="49" fontId="4" fillId="0" borderId="13" xfId="0" applyNumberFormat="1" applyFont="1" applyFill="1" applyBorder="1" applyAlignment="1" applyProtection="1">
      <alignment horizontal="left" vertical="center" wrapText="1"/>
    </xf>
    <xf numFmtId="49" fontId="4" fillId="5" borderId="17" xfId="0" applyNumberFormat="1" applyFont="1" applyFill="1" applyBorder="1" applyAlignment="1">
      <alignment horizontal="left" vertical="top" wrapText="1"/>
    </xf>
    <xf numFmtId="49" fontId="4" fillId="5" borderId="13" xfId="0" applyNumberFormat="1" applyFont="1" applyFill="1" applyBorder="1" applyAlignment="1">
      <alignment horizontal="left" vertical="top" wrapText="1"/>
    </xf>
    <xf numFmtId="0" fontId="4" fillId="5" borderId="17"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5" borderId="39" xfId="0" applyFont="1" applyFill="1" applyBorder="1" applyAlignment="1">
      <alignment horizontal="left" vertical="top" wrapText="1"/>
    </xf>
    <xf numFmtId="0" fontId="4" fillId="5" borderId="31" xfId="0" applyFont="1" applyFill="1" applyBorder="1" applyAlignment="1">
      <alignment horizontal="left" vertical="top" wrapText="1"/>
    </xf>
    <xf numFmtId="49" fontId="4" fillId="0" borderId="38" xfId="0" applyNumberFormat="1" applyFont="1" applyFill="1" applyBorder="1" applyAlignment="1" applyProtection="1">
      <alignment horizontal="left" vertical="center" wrapText="1"/>
    </xf>
    <xf numFmtId="49" fontId="4" fillId="0" borderId="30" xfId="0" applyNumberFormat="1" applyFont="1" applyFill="1" applyBorder="1" applyAlignment="1" applyProtection="1">
      <alignment horizontal="left" vertical="center" wrapText="1"/>
    </xf>
    <xf numFmtId="0" fontId="4" fillId="5" borderId="13" xfId="0" applyFont="1" applyFill="1" applyBorder="1" applyAlignment="1">
      <alignment horizontal="left" vertical="top"/>
    </xf>
    <xf numFmtId="0" fontId="4" fillId="0" borderId="47" xfId="0" applyFont="1" applyFill="1" applyBorder="1" applyAlignment="1">
      <alignment horizontal="left" vertical="center" wrapText="1"/>
    </xf>
    <xf numFmtId="0" fontId="4" fillId="0" borderId="64"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5" borderId="6" xfId="0" applyFont="1" applyFill="1" applyBorder="1" applyAlignment="1">
      <alignment horizontal="left" vertical="top"/>
    </xf>
    <xf numFmtId="0" fontId="4" fillId="5" borderId="2" xfId="0" applyFont="1" applyFill="1" applyBorder="1" applyAlignment="1">
      <alignment horizontal="left" vertical="top"/>
    </xf>
    <xf numFmtId="0" fontId="4" fillId="5" borderId="47" xfId="0" applyFont="1" applyFill="1" applyBorder="1" applyAlignment="1">
      <alignment horizontal="left" vertical="top"/>
    </xf>
    <xf numFmtId="0" fontId="4" fillId="0" borderId="6" xfId="0" applyFont="1" applyFill="1" applyBorder="1" applyAlignment="1">
      <alignment horizontal="left" vertical="center"/>
    </xf>
    <xf numFmtId="0" fontId="4" fillId="0" borderId="2" xfId="0" applyFont="1" applyFill="1" applyBorder="1" applyAlignment="1">
      <alignment horizontal="left" vertical="center"/>
    </xf>
    <xf numFmtId="0" fontId="4" fillId="0" borderId="47" xfId="0" applyFont="1" applyFill="1" applyBorder="1" applyAlignment="1">
      <alignment horizontal="left" vertical="center"/>
    </xf>
    <xf numFmtId="49" fontId="4" fillId="0" borderId="43" xfId="0" applyNumberFormat="1" applyFont="1" applyFill="1" applyBorder="1" applyAlignment="1" applyProtection="1">
      <alignment horizontal="left" vertical="center" wrapText="1"/>
    </xf>
    <xf numFmtId="49" fontId="4" fillId="0" borderId="56" xfId="0" applyNumberFormat="1" applyFont="1" applyFill="1" applyBorder="1" applyAlignment="1" applyProtection="1">
      <alignment horizontal="left" vertical="center" wrapText="1"/>
    </xf>
    <xf numFmtId="49" fontId="4" fillId="0" borderId="5" xfId="0" applyNumberFormat="1" applyFont="1" applyFill="1" applyBorder="1" applyAlignment="1" applyProtection="1">
      <alignment horizontal="left" vertical="center" wrapText="1"/>
    </xf>
    <xf numFmtId="49" fontId="4" fillId="0" borderId="1" xfId="0" applyNumberFormat="1" applyFont="1" applyFill="1" applyBorder="1" applyAlignment="1" applyProtection="1">
      <alignment horizontal="left" vertical="center" wrapText="1"/>
    </xf>
    <xf numFmtId="49" fontId="4" fillId="5" borderId="43" xfId="0" applyNumberFormat="1" applyFont="1" applyFill="1" applyBorder="1" applyAlignment="1">
      <alignment horizontal="left" vertical="top" wrapText="1"/>
    </xf>
    <xf numFmtId="49" fontId="4" fillId="5" borderId="56" xfId="0" applyNumberFormat="1" applyFont="1" applyFill="1" applyBorder="1" applyAlignment="1">
      <alignment horizontal="left" vertical="top" wrapText="1"/>
    </xf>
    <xf numFmtId="49" fontId="4" fillId="5" borderId="49" xfId="0" applyNumberFormat="1" applyFont="1" applyFill="1" applyBorder="1" applyAlignment="1">
      <alignment horizontal="left" vertical="top" wrapText="1"/>
    </xf>
    <xf numFmtId="49" fontId="4" fillId="0" borderId="63" xfId="0" applyNumberFormat="1" applyFont="1" applyFill="1" applyBorder="1" applyAlignment="1" applyProtection="1">
      <alignment horizontal="left" vertical="center" wrapText="1"/>
    </xf>
    <xf numFmtId="49" fontId="4" fillId="0" borderId="49" xfId="0" applyNumberFormat="1" applyFont="1" applyFill="1" applyBorder="1" applyAlignment="1" applyProtection="1">
      <alignment horizontal="left" vertical="center" wrapText="1"/>
    </xf>
    <xf numFmtId="49" fontId="4" fillId="5" borderId="4" xfId="0" applyNumberFormat="1" applyFont="1" applyFill="1" applyBorder="1" applyAlignment="1">
      <alignment horizontal="left" vertical="center" wrapText="1"/>
    </xf>
    <xf numFmtId="49" fontId="4" fillId="5" borderId="8" xfId="0" applyNumberFormat="1" applyFont="1" applyFill="1" applyBorder="1" applyAlignment="1">
      <alignment horizontal="left" vertical="center" wrapText="1"/>
    </xf>
    <xf numFmtId="49" fontId="4" fillId="5" borderId="58" xfId="0" applyNumberFormat="1" applyFont="1" applyFill="1" applyBorder="1" applyAlignment="1">
      <alignment horizontal="left" vertical="center" wrapText="1"/>
    </xf>
    <xf numFmtId="49" fontId="4" fillId="5" borderId="43" xfId="0" applyNumberFormat="1" applyFont="1" applyFill="1" applyBorder="1" applyAlignment="1">
      <alignment horizontal="left" vertical="center" wrapText="1"/>
    </xf>
    <xf numFmtId="49" fontId="4" fillId="5" borderId="56" xfId="0" applyNumberFormat="1" applyFont="1" applyFill="1" applyBorder="1" applyAlignment="1">
      <alignment horizontal="left" vertical="center" wrapText="1"/>
    </xf>
    <xf numFmtId="0" fontId="2" fillId="6" borderId="57"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4" fillId="0" borderId="0" xfId="0" applyFont="1" applyAlignment="1">
      <alignment horizontal="left" vertical="top"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0" fontId="8" fillId="0" borderId="32" xfId="0" applyNumberFormat="1" applyFont="1" applyBorder="1" applyAlignment="1">
      <alignment horizontal="center" wrapText="1"/>
    </xf>
    <xf numFmtId="49" fontId="8" fillId="0" borderId="49" xfId="0" applyNumberFormat="1" applyFont="1" applyBorder="1" applyAlignment="1">
      <alignment horizontal="center" wrapText="1"/>
    </xf>
    <xf numFmtId="49" fontId="1" fillId="8" borderId="37"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13"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0" fontId="4" fillId="0"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0" xfId="0" applyFont="1" applyAlignment="1">
      <alignment horizontal="left" wrapText="1"/>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170" fontId="8" fillId="5" borderId="2" xfId="0" applyNumberFormat="1" applyFont="1" applyFill="1" applyBorder="1" applyAlignment="1">
      <alignment horizontal="center" vertical="center"/>
    </xf>
    <xf numFmtId="170" fontId="8" fillId="5" borderId="69" xfId="0" applyNumberFormat="1" applyFont="1" applyFill="1" applyBorder="1" applyAlignment="1">
      <alignment horizontal="center" vertical="center"/>
    </xf>
    <xf numFmtId="0" fontId="2" fillId="6" borderId="42" xfId="0" applyFont="1" applyFill="1" applyBorder="1" applyAlignment="1">
      <alignment horizontal="left" vertical="center"/>
    </xf>
    <xf numFmtId="49" fontId="1" fillId="8" borderId="102" xfId="0" applyNumberFormat="1" applyFont="1" applyFill="1" applyBorder="1" applyAlignment="1">
      <alignment horizontal="center" vertical="center" wrapText="1"/>
    </xf>
    <xf numFmtId="49" fontId="8" fillId="0" borderId="12" xfId="0" applyNumberFormat="1" applyFont="1" applyFill="1" applyBorder="1" applyAlignment="1">
      <alignment horizontal="left" vertical="center" wrapText="1"/>
    </xf>
    <xf numFmtId="0" fontId="4" fillId="6" borderId="3" xfId="0" applyFont="1" applyFill="1" applyBorder="1" applyAlignment="1">
      <alignment vertical="center"/>
    </xf>
    <xf numFmtId="14" fontId="4" fillId="6" borderId="3" xfId="0" applyNumberFormat="1" applyFont="1" applyFill="1" applyBorder="1" applyAlignment="1">
      <alignment vertical="center"/>
    </xf>
    <xf numFmtId="49" fontId="33" fillId="16" borderId="0" xfId="0" applyNumberFormat="1" applyFont="1" applyFill="1" applyBorder="1" applyAlignment="1">
      <alignment horizontal="left" vertical="top"/>
    </xf>
    <xf numFmtId="0" fontId="80" fillId="0" borderId="0" xfId="8" applyFont="1" applyBorder="1" applyAlignment="1">
      <alignment horizontal="justify" vertical="top" wrapText="1"/>
    </xf>
    <xf numFmtId="0" fontId="83" fillId="0" borderId="0" xfId="8" applyFont="1" applyBorder="1" applyAlignment="1">
      <alignment horizontal="justify" vertical="top" wrapText="1"/>
    </xf>
    <xf numFmtId="0" fontId="27" fillId="0" borderId="0" xfId="8" applyFont="1" applyAlignment="1">
      <alignment horizontal="justify" vertical="top" wrapText="1"/>
    </xf>
    <xf numFmtId="0" fontId="84" fillId="0" borderId="0" xfId="8" applyFont="1" applyBorder="1" applyAlignment="1">
      <alignment horizontal="justify" vertical="top" wrapText="1"/>
    </xf>
    <xf numFmtId="0" fontId="69" fillId="0" borderId="0" xfId="8" applyFont="1" applyBorder="1" applyAlignment="1">
      <alignment horizontal="justify" vertical="top" wrapText="1"/>
    </xf>
    <xf numFmtId="0" fontId="8" fillId="0" borderId="4" xfId="8" applyFont="1" applyBorder="1" applyAlignment="1">
      <alignment horizontal="center" vertical="center" wrapText="1"/>
    </xf>
    <xf numFmtId="0" fontId="8" fillId="0" borderId="8"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0" xfId="0" applyFont="1" applyBorder="1" applyAlignment="1">
      <alignment horizontal="center" vertical="center" wrapText="1"/>
    </xf>
    <xf numFmtId="0" fontId="69" fillId="0" borderId="37" xfId="0" applyFont="1" applyBorder="1" applyAlignment="1">
      <alignment horizontal="center" vertical="center" wrapText="1"/>
    </xf>
    <xf numFmtId="0" fontId="55" fillId="0" borderId="71" xfId="8" applyFont="1" applyBorder="1" applyAlignment="1">
      <alignment horizontal="center" vertical="center" wrapText="1"/>
    </xf>
    <xf numFmtId="0" fontId="55" fillId="0" borderId="132" xfId="8" applyFont="1" applyBorder="1" applyAlignment="1">
      <alignment horizontal="center" vertical="center" wrapText="1"/>
    </xf>
    <xf numFmtId="0" fontId="8" fillId="0" borderId="25"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71" xfId="8" applyFont="1" applyBorder="1" applyAlignment="1">
      <alignment horizontal="center" vertical="center" wrapText="1"/>
    </xf>
    <xf numFmtId="0" fontId="8" fillId="0" borderId="132" xfId="8" applyFont="1" applyBorder="1" applyAlignment="1">
      <alignment horizontal="center" vertical="center"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82" fillId="0" borderId="0" xfId="8" applyFont="1" applyAlignment="1">
      <alignment horizontal="justify" vertical="top"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22" xfId="8" applyFont="1" applyBorder="1" applyAlignment="1">
      <alignment vertical="center" wrapText="1"/>
    </xf>
    <xf numFmtId="0" fontId="83" fillId="0" borderId="0" xfId="8" applyFont="1" applyAlignment="1">
      <alignment horizontal="justify" vertical="top" wrapText="1"/>
    </xf>
    <xf numFmtId="0" fontId="80" fillId="0" borderId="0" xfId="8" applyFont="1" applyAlignment="1">
      <alignment horizontal="justify" vertical="top" wrapText="1"/>
    </xf>
    <xf numFmtId="0" fontId="27" fillId="0" borderId="0" xfId="8" applyFont="1" applyAlignment="1">
      <alignment horizontal="left" vertical="top" wrapText="1"/>
    </xf>
    <xf numFmtId="0" fontId="86" fillId="0" borderId="12" xfId="1" applyFont="1" applyBorder="1" applyAlignment="1" applyProtection="1">
      <alignment horizontal="left" vertical="top" wrapText="1"/>
    </xf>
    <xf numFmtId="0" fontId="0" fillId="0" borderId="0" xfId="0" applyAlignment="1">
      <alignment vertical="top" wrapText="1"/>
    </xf>
    <xf numFmtId="0" fontId="9" fillId="0" borderId="131"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86" fillId="0" borderId="0" xfId="1" applyFont="1" applyBorder="1" applyAlignment="1" applyProtection="1">
      <alignment horizontal="left" vertical="top" wrapText="1"/>
    </xf>
    <xf numFmtId="0" fontId="8" fillId="0" borderId="55" xfId="8" applyFont="1" applyBorder="1" applyAlignment="1">
      <alignment horizontal="center" vertical="center" wrapText="1"/>
    </xf>
    <xf numFmtId="0" fontId="8" fillId="5" borderId="55" xfId="8" applyFont="1" applyFill="1" applyBorder="1" applyAlignment="1">
      <alignment horizontal="center" vertical="center" wrapText="1"/>
    </xf>
    <xf numFmtId="0" fontId="8" fillId="5" borderId="132" xfId="8" applyFont="1" applyFill="1" applyBorder="1" applyAlignment="1">
      <alignment horizontal="center" vertical="center" wrapText="1"/>
    </xf>
    <xf numFmtId="0" fontId="20" fillId="6" borderId="23" xfId="8" applyFill="1" applyBorder="1" applyAlignment="1"/>
    <xf numFmtId="0" fontId="0" fillId="6" borderId="23" xfId="0" applyFill="1" applyBorder="1" applyAlignment="1"/>
    <xf numFmtId="0" fontId="8" fillId="0" borderId="4" xfId="8" applyFont="1" applyBorder="1" applyAlignment="1">
      <alignment vertical="center" wrapText="1"/>
    </xf>
    <xf numFmtId="0" fontId="55" fillId="0" borderId="4" xfId="8" applyFont="1" applyBorder="1" applyAlignment="1">
      <alignment horizontal="center" vertical="center" wrapText="1"/>
    </xf>
    <xf numFmtId="0" fontId="55" fillId="0" borderId="8" xfId="8" applyFont="1" applyBorder="1" applyAlignment="1">
      <alignment horizontal="center" vertical="center" wrapText="1"/>
    </xf>
    <xf numFmtId="0" fontId="55" fillId="0" borderId="2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120" xfId="8" applyFont="1" applyBorder="1" applyAlignment="1">
      <alignment horizontal="center" vertical="center" wrapText="1"/>
    </xf>
    <xf numFmtId="0" fontId="70" fillId="0" borderId="0" xfId="8" applyFont="1" applyAlignment="1">
      <alignment vertical="center" wrapText="1"/>
    </xf>
    <xf numFmtId="0" fontId="70" fillId="0" borderId="42" xfId="8" applyFont="1" applyBorder="1" applyAlignment="1">
      <alignment vertical="center" wrapText="1"/>
    </xf>
    <xf numFmtId="0" fontId="83" fillId="0" borderId="0" xfId="8" applyFont="1" applyAlignment="1">
      <alignment horizontal="left" vertical="top" wrapText="1"/>
    </xf>
    <xf numFmtId="0" fontId="80" fillId="0" borderId="0" xfId="8" applyFont="1" applyAlignment="1">
      <alignment horizontal="left" vertical="top" wrapText="1"/>
    </xf>
    <xf numFmtId="0" fontId="85" fillId="0" borderId="0" xfId="8" applyFont="1" applyAlignment="1">
      <alignment horizontal="left" vertical="top" wrapText="1"/>
    </xf>
    <xf numFmtId="0" fontId="86" fillId="0" borderId="0" xfId="8" applyFont="1" applyAlignment="1">
      <alignment horizontal="left" vertical="top" wrapText="1"/>
    </xf>
    <xf numFmtId="0" fontId="66" fillId="0" borderId="0" xfId="8" applyFont="1" applyAlignment="1">
      <alignment horizontal="left" vertical="top" wrapText="1"/>
    </xf>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133" xfId="8" applyFont="1" applyBorder="1" applyAlignment="1">
      <alignment horizontal="center" vertical="center" wrapText="1"/>
    </xf>
    <xf numFmtId="0" fontId="8" fillId="0" borderId="100" xfId="8" applyFont="1" applyBorder="1" applyAlignment="1">
      <alignment horizontal="center" vertical="center" wrapText="1"/>
    </xf>
    <xf numFmtId="49" fontId="3" fillId="16"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27" fillId="0" borderId="0" xfId="8" applyFont="1" applyAlignment="1">
      <alignment horizontal="left" vertical="center" wrapText="1"/>
    </xf>
    <xf numFmtId="3" fontId="68" fillId="0" borderId="4" xfId="8" applyNumberFormat="1" applyFont="1" applyBorder="1" applyAlignment="1">
      <alignment horizontal="center" vertical="center" wrapText="1"/>
    </xf>
    <xf numFmtId="3" fontId="88" fillId="0" borderId="22" xfId="0" applyNumberFormat="1" applyFont="1" applyBorder="1" applyAlignment="1">
      <alignment horizontal="center" vertical="center" wrapText="1"/>
    </xf>
    <xf numFmtId="3" fontId="69" fillId="0" borderId="4" xfId="8" applyNumberFormat="1" applyFont="1" applyBorder="1" applyAlignment="1">
      <alignment horizontal="center" vertical="center" wrapText="1"/>
    </xf>
    <xf numFmtId="3" fontId="0" fillId="0" borderId="22" xfId="0" applyNumberFormat="1" applyFont="1" applyBorder="1" applyAlignment="1">
      <alignment horizontal="center" vertical="center" wrapText="1"/>
    </xf>
    <xf numFmtId="0" fontId="77" fillId="5" borderId="4" xfId="8" applyFont="1" applyFill="1" applyBorder="1" applyAlignment="1">
      <alignment horizontal="center" vertical="center"/>
    </xf>
    <xf numFmtId="0" fontId="77" fillId="5" borderId="22" xfId="8" applyFont="1" applyFill="1" applyBorder="1" applyAlignment="1">
      <alignment horizontal="center" vertical="center"/>
    </xf>
    <xf numFmtId="0" fontId="54" fillId="0" borderId="0" xfId="8" applyFont="1" applyAlignment="1">
      <alignment horizontal="justify" vertical="center" wrapText="1"/>
    </xf>
    <xf numFmtId="0" fontId="74" fillId="28" borderId="4" xfId="8" applyFont="1" applyFill="1" applyBorder="1" applyAlignment="1">
      <alignment horizontal="center" vertical="center" wrapText="1"/>
    </xf>
    <xf numFmtId="0" fontId="74" fillId="28" borderId="22" xfId="8" applyFont="1" applyFill="1" applyBorder="1" applyAlignment="1">
      <alignment horizontal="center" vertical="center" wrapText="1"/>
    </xf>
    <xf numFmtId="0" fontId="8" fillId="0" borderId="57"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49" fontId="3" fillId="16"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70" fillId="0" borderId="12" xfId="8" applyFont="1" applyBorder="1"/>
    <xf numFmtId="0" fontId="70" fillId="0" borderId="23" xfId="8" applyFont="1" applyBorder="1"/>
    <xf numFmtId="0" fontId="80" fillId="0" borderId="0" xfId="0" applyFont="1" applyAlignment="1">
      <alignment horizontal="left" vertical="center" wrapText="1"/>
    </xf>
    <xf numFmtId="0" fontId="27" fillId="0" borderId="0" xfId="0" applyFont="1" applyAlignment="1">
      <alignment horizontal="left" vertical="center" wrapText="1"/>
    </xf>
    <xf numFmtId="0" fontId="8" fillId="0" borderId="9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83" fillId="0" borderId="0" xfId="0" applyFont="1" applyAlignment="1">
      <alignment horizontal="left" vertical="center" wrapText="1"/>
    </xf>
    <xf numFmtId="0" fontId="0" fillId="0" borderId="12" xfId="0" applyBorder="1" applyAlignment="1">
      <alignment vertical="top" wrapText="1"/>
    </xf>
    <xf numFmtId="0" fontId="66" fillId="0" borderId="0" xfId="8" applyFont="1" applyAlignment="1">
      <alignment vertical="center" wrapText="1"/>
    </xf>
    <xf numFmtId="0" fontId="95" fillId="0" borderId="0" xfId="8" applyFont="1" applyAlignment="1">
      <alignment vertical="center" wrapText="1"/>
    </xf>
    <xf numFmtId="0" fontId="94" fillId="0" borderId="0" xfId="8" applyFont="1" applyAlignment="1">
      <alignment vertical="center"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2" fillId="0" borderId="0" xfId="8" applyFont="1" applyAlignment="1">
      <alignment vertical="center" wrapText="1"/>
    </xf>
    <xf numFmtId="0" fontId="83" fillId="0" borderId="0" xfId="8" applyFont="1" applyAlignment="1">
      <alignment vertical="center" wrapText="1"/>
    </xf>
    <xf numFmtId="0" fontId="80" fillId="0" borderId="0" xfId="8" applyFont="1" applyAlignment="1">
      <alignment vertical="center" wrapText="1"/>
    </xf>
    <xf numFmtId="0" fontId="86" fillId="0" borderId="0" xfId="8" applyFont="1" applyAlignment="1">
      <alignment vertical="center" wrapText="1"/>
    </xf>
    <xf numFmtId="0" fontId="86" fillId="0" borderId="0" xfId="8" applyFont="1" applyAlignment="1">
      <alignment horizontal="left" vertical="center" wrapText="1"/>
    </xf>
    <xf numFmtId="0" fontId="66" fillId="0" borderId="0" xfId="8" applyFont="1" applyAlignment="1">
      <alignment horizontal="left" vertical="center" wrapText="1"/>
    </xf>
    <xf numFmtId="0" fontId="95" fillId="0" borderId="0" xfId="8" applyFont="1" applyAlignment="1">
      <alignment vertical="top" wrapText="1"/>
    </xf>
    <xf numFmtId="0" fontId="94" fillId="0" borderId="0" xfId="8" applyFont="1" applyAlignment="1">
      <alignment vertical="top" wrapText="1"/>
    </xf>
    <xf numFmtId="0" fontId="83" fillId="0" borderId="0" xfId="8" applyFont="1" applyAlignment="1">
      <alignment horizontal="left" vertical="center" wrapText="1"/>
    </xf>
    <xf numFmtId="0" fontId="80"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91" fillId="20" borderId="4" xfId="8" applyFont="1" applyFill="1" applyBorder="1" applyAlignment="1">
      <alignment horizontal="left" vertical="center" wrapText="1" indent="2"/>
    </xf>
    <xf numFmtId="0" fontId="91" fillId="20" borderId="22" xfId="8" applyFont="1" applyFill="1" applyBorder="1" applyAlignment="1">
      <alignment horizontal="left" vertical="center" wrapText="1" indent="2"/>
    </xf>
    <xf numFmtId="0" fontId="68" fillId="0" borderId="12" xfId="8" applyFont="1" applyBorder="1" applyAlignment="1">
      <alignment vertical="center"/>
    </xf>
    <xf numFmtId="0" fontId="70" fillId="0" borderId="0" xfId="8" applyFont="1"/>
    <xf numFmtId="0" fontId="62" fillId="0" borderId="4" xfId="8" applyFont="1" applyBorder="1" applyAlignment="1">
      <alignment vertical="center" wrapText="1"/>
    </xf>
    <xf numFmtId="0" fontId="62" fillId="0" borderId="22" xfId="8" applyFont="1" applyBorder="1" applyAlignment="1">
      <alignment vertical="center" wrapText="1"/>
    </xf>
    <xf numFmtId="0" fontId="27" fillId="0" borderId="0" xfId="8" applyFont="1" applyAlignment="1">
      <alignment wrapText="1"/>
    </xf>
    <xf numFmtId="0" fontId="51" fillId="0" borderId="0" xfId="8" applyFont="1" applyAlignment="1">
      <alignment vertical="center" wrapText="1"/>
    </xf>
    <xf numFmtId="0" fontId="69" fillId="0" borderId="8" xfId="8" applyFont="1" applyBorder="1" applyAlignment="1">
      <alignment vertical="center" wrapText="1"/>
    </xf>
    <xf numFmtId="0" fontId="9" fillId="0" borderId="0" xfId="8" applyFont="1"/>
    <xf numFmtId="0" fontId="27" fillId="0" borderId="0" xfId="8" applyFont="1" applyAlignment="1">
      <alignment vertical="center" wrapText="1"/>
    </xf>
    <xf numFmtId="0" fontId="51" fillId="0" borderId="0" xfId="8" applyFont="1"/>
    <xf numFmtId="0" fontId="69" fillId="21" borderId="4" xfId="8" applyFont="1" applyFill="1" applyBorder="1" applyAlignment="1">
      <alignment vertical="center" wrapText="1"/>
    </xf>
    <xf numFmtId="0" fontId="69" fillId="21" borderId="8" xfId="8" applyFont="1" applyFill="1" applyBorder="1" applyAlignment="1">
      <alignment vertical="center" wrapText="1"/>
    </xf>
    <xf numFmtId="0" fontId="69" fillId="21" borderId="22" xfId="8" applyFont="1" applyFill="1" applyBorder="1" applyAlignment="1">
      <alignment vertical="center" wrapText="1"/>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0" fontId="0" fillId="0" borderId="2" xfId="0" applyBorder="1" applyAlignment="1"/>
    <xf numFmtId="49" fontId="4" fillId="6" borderId="13" xfId="0" applyNumberFormat="1" applyFont="1" applyFill="1" applyBorder="1" applyAlignment="1">
      <alignment horizontal="right" vertical="center" wrapText="1"/>
    </xf>
    <xf numFmtId="0" fontId="8" fillId="6" borderId="13" xfId="0" applyNumberFormat="1" applyFont="1" applyFill="1" applyBorder="1" applyAlignment="1">
      <alignment horizontal="right" vertical="center" wrapText="1"/>
    </xf>
    <xf numFmtId="14" fontId="4" fillId="6" borderId="4" xfId="0" applyNumberFormat="1" applyFont="1" applyFill="1" applyBorder="1" applyAlignment="1">
      <alignment vertical="center" wrapText="1"/>
    </xf>
    <xf numFmtId="0" fontId="11" fillId="5" borderId="27" xfId="0" applyFont="1" applyFill="1" applyBorder="1" applyAlignment="1">
      <alignment horizontal="center"/>
    </xf>
    <xf numFmtId="0" fontId="11" fillId="5" borderId="23" xfId="0" applyFont="1" applyFill="1" applyBorder="1" applyAlignment="1">
      <alignment horizontal="center"/>
    </xf>
    <xf numFmtId="0" fontId="12" fillId="0" borderId="23" xfId="0" applyFont="1" applyBorder="1" applyAlignment="1">
      <alignment horizontal="center"/>
    </xf>
    <xf numFmtId="0" fontId="12" fillId="0" borderId="35" xfId="0" applyFont="1" applyBorder="1" applyAlignment="1">
      <alignment horizontal="center"/>
    </xf>
    <xf numFmtId="0" fontId="11" fillId="5" borderId="27" xfId="0" applyFont="1" applyFill="1" applyBorder="1" applyAlignment="1">
      <alignment horizontal="center" vertical="top"/>
    </xf>
    <xf numFmtId="0" fontId="11" fillId="5" borderId="35" xfId="0" applyFont="1" applyFill="1" applyBorder="1" applyAlignment="1">
      <alignment horizontal="center"/>
    </xf>
  </cellXfs>
  <cellStyles count="12">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1" builtinId="5"/>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CCCC"/>
      <color rgb="FF0000FF"/>
      <color rgb="FF00FF00"/>
      <color rgb="FFFFFF00"/>
      <color rgb="FF2007B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11207</xdr:colOff>
      <xdr:row>96</xdr:row>
      <xdr:rowOff>1152524</xdr:rowOff>
    </xdr:from>
    <xdr:to>
      <xdr:col>4</xdr:col>
      <xdr:colOff>3924</xdr:colOff>
      <xdr:row>152</xdr:row>
      <xdr:rowOff>0</xdr:rowOff>
    </xdr:to>
    <xdr:sp macro="" textlink="">
      <xdr:nvSpPr>
        <xdr:cNvPr id="2" name="TextovéPole 1"/>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smtClean="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smtClean="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28</xdr:row>
          <xdr:rowOff>1133475</xdr:rowOff>
        </xdr:from>
        <xdr:to>
          <xdr:col>6</xdr:col>
          <xdr:colOff>361950</xdr:colOff>
          <xdr:row>28</xdr:row>
          <xdr:rowOff>1819275</xdr:rowOff>
        </xdr:to>
        <xdr:sp macro="" textlink="">
          <xdr:nvSpPr>
            <xdr:cNvPr id="90113" name="Object 1" hidden="1">
              <a:extLst>
                <a:ext uri="{63B3BB69-23CF-44E3-9099-C40C66FF867C}">
                  <a14:compatExt spid="_x0000_s901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1312333" y="2995083"/>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2730500" y="3185583"/>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4476750" y="2995083"/>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5926667" y="2995083"/>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6508750" y="3185583"/>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7090833" y="3185583"/>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7905750" y="3185583"/>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76250" y="4699000"/>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1312333" y="4455583"/>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2730500" y="4455583"/>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4476750" y="4455583"/>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5926667" y="4455583"/>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6508750" y="4455583"/>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7090833" y="4455583"/>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7905750" y="4455583"/>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76250" y="5386917"/>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0" name="Group 1"/>
        <xdr:cNvGrpSpPr>
          <a:grpSpLocks/>
        </xdr:cNvGrpSpPr>
      </xdr:nvGrpSpPr>
      <xdr:grpSpPr bwMode="auto">
        <a:xfrm>
          <a:off x="1312333" y="7112000"/>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26</xdr:row>
      <xdr:rowOff>0</xdr:rowOff>
    </xdr:from>
    <xdr:to>
      <xdr:col>2</xdr:col>
      <xdr:colOff>9525</xdr:colOff>
      <xdr:row>26</xdr:row>
      <xdr:rowOff>9525</xdr:rowOff>
    </xdr:to>
    <xdr:grpSp>
      <xdr:nvGrpSpPr>
        <xdr:cNvPr id="62" name="Group 17"/>
        <xdr:cNvGrpSpPr>
          <a:grpSpLocks/>
        </xdr:cNvGrpSpPr>
      </xdr:nvGrpSpPr>
      <xdr:grpSpPr bwMode="auto">
        <a:xfrm>
          <a:off x="1312333" y="7112000"/>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4" name="Group 1"/>
        <xdr:cNvGrpSpPr>
          <a:grpSpLocks/>
        </xdr:cNvGrpSpPr>
      </xdr:nvGrpSpPr>
      <xdr:grpSpPr bwMode="auto">
        <a:xfrm>
          <a:off x="7090833" y="7112000"/>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26</xdr:row>
      <xdr:rowOff>0</xdr:rowOff>
    </xdr:from>
    <xdr:to>
      <xdr:col>11</xdr:col>
      <xdr:colOff>9525</xdr:colOff>
      <xdr:row>26</xdr:row>
      <xdr:rowOff>9525</xdr:rowOff>
    </xdr:to>
    <xdr:grpSp>
      <xdr:nvGrpSpPr>
        <xdr:cNvPr id="66" name="Group 17"/>
        <xdr:cNvGrpSpPr>
          <a:grpSpLocks/>
        </xdr:cNvGrpSpPr>
      </xdr:nvGrpSpPr>
      <xdr:grpSpPr bwMode="auto">
        <a:xfrm>
          <a:off x="7090833" y="7112000"/>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68" name="Group 3"/>
        <xdr:cNvGrpSpPr>
          <a:grpSpLocks/>
        </xdr:cNvGrpSpPr>
      </xdr:nvGrpSpPr>
      <xdr:grpSpPr bwMode="auto">
        <a:xfrm>
          <a:off x="476250" y="5386917"/>
          <a:ext cx="9525" cy="9525"/>
          <a:chOff x="0" y="0"/>
          <a:chExt cx="20" cy="20"/>
        </a:xfrm>
      </xdr:grpSpPr>
      <xdr:sp macro="" textlink="">
        <xdr:nvSpPr>
          <xdr:cNvPr id="6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17</xdr:row>
      <xdr:rowOff>0</xdr:rowOff>
    </xdr:from>
    <xdr:to>
      <xdr:col>1</xdr:col>
      <xdr:colOff>9525</xdr:colOff>
      <xdr:row>17</xdr:row>
      <xdr:rowOff>9525</xdr:rowOff>
    </xdr:to>
    <xdr:grpSp>
      <xdr:nvGrpSpPr>
        <xdr:cNvPr id="70" name="Group 3"/>
        <xdr:cNvGrpSpPr>
          <a:grpSpLocks/>
        </xdr:cNvGrpSpPr>
      </xdr:nvGrpSpPr>
      <xdr:grpSpPr bwMode="auto">
        <a:xfrm>
          <a:off x="476250" y="5196417"/>
          <a:ext cx="9525" cy="9525"/>
          <a:chOff x="0" y="0"/>
          <a:chExt cx="20" cy="20"/>
        </a:xfrm>
      </xdr:grpSpPr>
      <xdr:sp macro="" textlink="">
        <xdr:nvSpPr>
          <xdr:cNvPr id="71"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onglomeraty\05%20Reporting%20-%20Actual\2016_Q4\Forms\RegPack2016_Q4%20v1.03.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PER\iNFO%20zpr&#225;va\2017\Remuneration%20template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Konglomeraty\15%20Liquidity%20reporting\AMMKIFE\2016_07\Forms\AMM_Pack_2016_07%20v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vorakova\Desktop\REGULO\AMMSIFE\PPFB_AMM_2015-08_70_FI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hanges"/>
      <sheetName val="Validations"/>
      <sheetName val="IFRS_Accounts"/>
      <sheetName val="RKC_Accounts"/>
      <sheetName val="ElimData"/>
      <sheetName val="Shareholders"/>
      <sheetName val="CompaniesList"/>
      <sheetName val="PositionsData"/>
      <sheetName val="CounterpartyList"/>
      <sheetName val="Other"/>
      <sheetName val="2"/>
      <sheetName val="RepYear"/>
      <sheetName val="3"/>
      <sheetName val="4"/>
      <sheetName val="5"/>
      <sheetName val="6"/>
      <sheetName val="7"/>
      <sheetName val="8"/>
      <sheetName val="10"/>
      <sheetName val="11"/>
      <sheetName val="12"/>
      <sheetName val="13"/>
      <sheetName val="14"/>
      <sheetName val="15"/>
      <sheetName val="16"/>
      <sheetName val="18"/>
      <sheetName val="19"/>
      <sheetName val="20"/>
      <sheetName val="20.4"/>
      <sheetName val="20.5"/>
      <sheetName val="20.6"/>
      <sheetName val="20.7"/>
      <sheetName val="21"/>
      <sheetName val="22"/>
      <sheetName val="31"/>
      <sheetName val="32"/>
      <sheetName val="33"/>
      <sheetName val="35"/>
      <sheetName val="41"/>
      <sheetName val="42"/>
      <sheetName val="43"/>
      <sheetName val="44"/>
      <sheetName val="45"/>
      <sheetName val="36"/>
      <sheetName val="60 All"/>
      <sheetName val="60 CNY"/>
      <sheetName val="60 CZK"/>
      <sheetName val="60 EUR"/>
      <sheetName val="60 RUB"/>
      <sheetName val="60 USD"/>
      <sheetName val="61 All"/>
      <sheetName val="61 CNY"/>
      <sheetName val="61 CZK"/>
      <sheetName val="61 EUR"/>
      <sheetName val="61 RUB"/>
      <sheetName val="61 USD"/>
      <sheetName val="70"/>
      <sheetName val="OpRisk"/>
      <sheetName val="OtherLists"/>
      <sheetName val="FX positions check"/>
      <sheetName val="ImpData"/>
      <sheetName val="Conversion Tables"/>
      <sheetName val="FX Rates"/>
      <sheetName val="PastSCRA"/>
    </sheetNames>
    <sheetDataSet>
      <sheetData sheetId="0">
        <row r="8">
          <cell r="F8" t="str">
            <v>2016Q4</v>
          </cell>
        </row>
        <row r="15">
          <cell r="F15">
            <v>0</v>
          </cell>
        </row>
      </sheetData>
      <sheetData sheetId="1" refreshError="1"/>
      <sheetData sheetId="2" refreshError="1"/>
      <sheetData sheetId="3">
        <row r="5">
          <cell r="G5">
            <v>1000</v>
          </cell>
        </row>
      </sheetData>
      <sheetData sheetId="4" refreshError="1"/>
      <sheetData sheetId="5" refreshError="1"/>
      <sheetData sheetId="6" refreshError="1"/>
      <sheetData sheetId="7"/>
      <sheetData sheetId="8" refreshError="1"/>
      <sheetData sheetId="9">
        <row r="4">
          <cell r="A4" t="str">
            <v>NEW_01</v>
          </cell>
          <cell r="G4">
            <v>0</v>
          </cell>
        </row>
        <row r="5">
          <cell r="A5" t="str">
            <v>NEW_02</v>
          </cell>
          <cell r="G5">
            <v>0</v>
          </cell>
        </row>
        <row r="6">
          <cell r="A6" t="str">
            <v>NEW_03</v>
          </cell>
          <cell r="G6">
            <v>0</v>
          </cell>
        </row>
        <row r="7">
          <cell r="A7" t="str">
            <v>NEW_04</v>
          </cell>
          <cell r="G7">
            <v>0</v>
          </cell>
        </row>
        <row r="8">
          <cell r="A8" t="str">
            <v>NEW_05</v>
          </cell>
          <cell r="G8">
            <v>0</v>
          </cell>
        </row>
        <row r="9">
          <cell r="A9" t="str">
            <v>NEW_06</v>
          </cell>
          <cell r="G9">
            <v>0</v>
          </cell>
        </row>
        <row r="10">
          <cell r="A10" t="str">
            <v>NEW_07</v>
          </cell>
          <cell r="G10">
            <v>0</v>
          </cell>
        </row>
        <row r="11">
          <cell r="A11" t="str">
            <v>NEW_08</v>
          </cell>
          <cell r="G11">
            <v>0</v>
          </cell>
        </row>
        <row r="12">
          <cell r="A12" t="str">
            <v>NEW_09</v>
          </cell>
          <cell r="G12">
            <v>0</v>
          </cell>
        </row>
        <row r="13">
          <cell r="A13" t="str">
            <v>NEW_10</v>
          </cell>
          <cell r="G13">
            <v>0</v>
          </cell>
        </row>
        <row r="14">
          <cell r="A14" t="str">
            <v>NEW_11</v>
          </cell>
          <cell r="G14">
            <v>0</v>
          </cell>
        </row>
        <row r="15">
          <cell r="A15" t="str">
            <v>NEW_12</v>
          </cell>
          <cell r="G15">
            <v>0</v>
          </cell>
        </row>
        <row r="16">
          <cell r="A16" t="str">
            <v>NEW_13</v>
          </cell>
          <cell r="G16">
            <v>0</v>
          </cell>
        </row>
        <row r="17">
          <cell r="A17" t="str">
            <v>NEW_14</v>
          </cell>
          <cell r="G17">
            <v>0</v>
          </cell>
        </row>
        <row r="18">
          <cell r="A18" t="str">
            <v>NEW_15</v>
          </cell>
          <cell r="G18">
            <v>0</v>
          </cell>
        </row>
        <row r="19">
          <cell r="A19" t="str">
            <v>NEW_16</v>
          </cell>
          <cell r="G19">
            <v>0</v>
          </cell>
        </row>
        <row r="20">
          <cell r="A20" t="str">
            <v>NEW_17</v>
          </cell>
          <cell r="G20">
            <v>0</v>
          </cell>
        </row>
        <row r="21">
          <cell r="A21" t="str">
            <v>NEW_18</v>
          </cell>
          <cell r="G21">
            <v>0</v>
          </cell>
        </row>
        <row r="22">
          <cell r="A22" t="str">
            <v>NEW_19</v>
          </cell>
          <cell r="G22">
            <v>0</v>
          </cell>
        </row>
        <row r="23">
          <cell r="A23" t="str">
            <v>NEW_20</v>
          </cell>
          <cell r="G23">
            <v>0</v>
          </cell>
        </row>
        <row r="24">
          <cell r="A24" t="str">
            <v>NEW_21</v>
          </cell>
          <cell r="G24">
            <v>0</v>
          </cell>
        </row>
        <row r="25">
          <cell r="A25" t="str">
            <v>NEW_22</v>
          </cell>
          <cell r="G25">
            <v>0</v>
          </cell>
        </row>
        <row r="26">
          <cell r="A26" t="str">
            <v>NEW_23</v>
          </cell>
          <cell r="G26">
            <v>0</v>
          </cell>
        </row>
        <row r="27">
          <cell r="A27" t="str">
            <v>NEW_24</v>
          </cell>
          <cell r="G27">
            <v>0</v>
          </cell>
        </row>
        <row r="28">
          <cell r="A28" t="str">
            <v>NEW_25</v>
          </cell>
          <cell r="G28">
            <v>0</v>
          </cell>
        </row>
        <row r="29">
          <cell r="A29" t="str">
            <v>NEW_26</v>
          </cell>
          <cell r="G29">
            <v>0</v>
          </cell>
        </row>
        <row r="30">
          <cell r="A30" t="str">
            <v>NEW_27</v>
          </cell>
          <cell r="G30">
            <v>0</v>
          </cell>
        </row>
        <row r="31">
          <cell r="A31" t="str">
            <v>NEW_28</v>
          </cell>
          <cell r="G31">
            <v>0</v>
          </cell>
        </row>
        <row r="32">
          <cell r="A32" t="str">
            <v>NEW_29</v>
          </cell>
          <cell r="G32">
            <v>0</v>
          </cell>
        </row>
        <row r="33">
          <cell r="A33" t="str">
            <v>NEW_30</v>
          </cell>
          <cell r="G33">
            <v>0</v>
          </cell>
        </row>
        <row r="34">
          <cell r="A34" t="str">
            <v>NEW_31</v>
          </cell>
          <cell r="G34">
            <v>0</v>
          </cell>
        </row>
        <row r="35">
          <cell r="A35" t="str">
            <v>NEW_32</v>
          </cell>
          <cell r="G35">
            <v>0</v>
          </cell>
        </row>
        <row r="36">
          <cell r="A36" t="str">
            <v>NEW_33</v>
          </cell>
          <cell r="G36">
            <v>0</v>
          </cell>
        </row>
        <row r="37">
          <cell r="A37" t="str">
            <v>NEW_34</v>
          </cell>
          <cell r="G37">
            <v>0</v>
          </cell>
        </row>
        <row r="38">
          <cell r="A38" t="str">
            <v>NEW_35</v>
          </cell>
          <cell r="G38">
            <v>0</v>
          </cell>
        </row>
        <row r="39">
          <cell r="A39" t="str">
            <v>NEW_36</v>
          </cell>
          <cell r="G39">
            <v>0</v>
          </cell>
        </row>
        <row r="40">
          <cell r="A40" t="str">
            <v>NEW_37</v>
          </cell>
          <cell r="G40">
            <v>0</v>
          </cell>
        </row>
        <row r="41">
          <cell r="A41" t="str">
            <v>NEW_38</v>
          </cell>
          <cell r="G41">
            <v>0</v>
          </cell>
        </row>
        <row r="42">
          <cell r="A42" t="str">
            <v>NEW_39</v>
          </cell>
          <cell r="G42">
            <v>0</v>
          </cell>
        </row>
        <row r="43">
          <cell r="A43" t="str">
            <v>NEW_40</v>
          </cell>
          <cell r="G43">
            <v>0</v>
          </cell>
        </row>
        <row r="44">
          <cell r="A44" t="str">
            <v>NEW_41</v>
          </cell>
          <cell r="G44">
            <v>0</v>
          </cell>
        </row>
        <row r="45">
          <cell r="A45" t="str">
            <v>NEW_42</v>
          </cell>
          <cell r="G45">
            <v>0</v>
          </cell>
        </row>
        <row r="46">
          <cell r="A46" t="str">
            <v>NEW_43</v>
          </cell>
          <cell r="G46">
            <v>0</v>
          </cell>
        </row>
        <row r="47">
          <cell r="A47" t="str">
            <v>NEW_44</v>
          </cell>
          <cell r="G47">
            <v>0</v>
          </cell>
        </row>
        <row r="48">
          <cell r="A48" t="str">
            <v>NEW_45</v>
          </cell>
          <cell r="G48">
            <v>0</v>
          </cell>
        </row>
        <row r="49">
          <cell r="A49" t="str">
            <v>NEW_46</v>
          </cell>
          <cell r="G49">
            <v>0</v>
          </cell>
        </row>
        <row r="50">
          <cell r="A50" t="str">
            <v>NEW_47</v>
          </cell>
          <cell r="G50">
            <v>0</v>
          </cell>
        </row>
        <row r="51">
          <cell r="A51" t="str">
            <v>NEW_48</v>
          </cell>
          <cell r="G51">
            <v>0</v>
          </cell>
        </row>
        <row r="52">
          <cell r="A52" t="str">
            <v>NEW_49</v>
          </cell>
          <cell r="G52">
            <v>0</v>
          </cell>
        </row>
        <row r="53">
          <cell r="A53" t="str">
            <v>NEW_50</v>
          </cell>
          <cell r="G53">
            <v>0</v>
          </cell>
        </row>
        <row r="54">
          <cell r="A54">
            <v>10001</v>
          </cell>
          <cell r="B54" t="str">
            <v>ABN AMRO Bank N.V.</v>
          </cell>
          <cell r="C54" t="str">
            <v>NL</v>
          </cell>
          <cell r="D54">
            <v>64000</v>
          </cell>
          <cell r="E54">
            <v>5067</v>
          </cell>
          <cell r="F54">
            <v>60</v>
          </cell>
          <cell r="G54">
            <v>3</v>
          </cell>
        </row>
        <row r="55">
          <cell r="A55">
            <v>10002</v>
          </cell>
          <cell r="B55" t="str">
            <v>CJSC "Belarusian Bank for Small Business" ("BBSB")</v>
          </cell>
          <cell r="C55" t="str">
            <v>BY</v>
          </cell>
          <cell r="D55">
            <v>64000</v>
          </cell>
          <cell r="E55">
            <v>7081</v>
          </cell>
          <cell r="F55">
            <v>72</v>
          </cell>
          <cell r="G55">
            <v>4</v>
          </cell>
        </row>
        <row r="56">
          <cell r="A56">
            <v>10003</v>
          </cell>
          <cell r="B56" t="str">
            <v>UniCredit Bank Austria AG</v>
          </cell>
          <cell r="C56" t="str">
            <v>AT</v>
          </cell>
          <cell r="D56">
            <v>64000</v>
          </cell>
          <cell r="E56">
            <v>5022</v>
          </cell>
          <cell r="F56">
            <v>60</v>
          </cell>
          <cell r="G56">
            <v>3</v>
          </cell>
        </row>
        <row r="57">
          <cell r="A57">
            <v>10004</v>
          </cell>
          <cell r="B57" t="str">
            <v>Радиус ЛТД</v>
          </cell>
          <cell r="C57" t="str">
            <v>UA</v>
          </cell>
          <cell r="D57">
            <v>62000</v>
          </cell>
          <cell r="E57">
            <v>5085</v>
          </cell>
          <cell r="F57">
            <v>73</v>
          </cell>
          <cell r="G57">
            <v>5</v>
          </cell>
        </row>
        <row r="58">
          <cell r="A58">
            <v>10005</v>
          </cell>
          <cell r="B58" t="str">
            <v>Vashchenko, Bugay &amp; Partners (VB&amp;Partners)</v>
          </cell>
          <cell r="C58" t="str">
            <v>UA</v>
          </cell>
          <cell r="D58">
            <v>62000</v>
          </cell>
          <cell r="E58">
            <v>5086</v>
          </cell>
          <cell r="F58">
            <v>72</v>
          </cell>
          <cell r="G58">
            <v>4</v>
          </cell>
        </row>
        <row r="59">
          <cell r="A59">
            <v>10006</v>
          </cell>
          <cell r="B59" t="str">
            <v>Brno</v>
          </cell>
          <cell r="C59" t="str">
            <v>CZ</v>
          </cell>
          <cell r="D59">
            <v>84000</v>
          </cell>
          <cell r="E59">
            <v>5119</v>
          </cell>
          <cell r="F59">
            <v>20</v>
          </cell>
          <cell r="G59">
            <v>2</v>
          </cell>
        </row>
        <row r="60">
          <cell r="A60">
            <v>10007</v>
          </cell>
          <cell r="B60" t="str">
            <v>Burza cenných papírů Praha a.s.</v>
          </cell>
          <cell r="C60" t="str">
            <v>CZ</v>
          </cell>
          <cell r="D60">
            <v>66000</v>
          </cell>
          <cell r="E60">
            <v>5120</v>
          </cell>
          <cell r="F60">
            <v>72</v>
          </cell>
          <cell r="G60">
            <v>4</v>
          </cell>
        </row>
        <row r="61">
          <cell r="A61">
            <v>10008</v>
          </cell>
          <cell r="B61" t="str">
            <v>CREDIT AGRICOLE SA</v>
          </cell>
          <cell r="C61" t="str">
            <v>FR</v>
          </cell>
          <cell r="D61">
            <v>64000</v>
          </cell>
          <cell r="E61">
            <v>5005</v>
          </cell>
          <cell r="F61">
            <v>60</v>
          </cell>
          <cell r="G61">
            <v>3</v>
          </cell>
        </row>
        <row r="62">
          <cell r="A62">
            <v>10009</v>
          </cell>
          <cell r="B62" t="str">
            <v>Altyn Zaman Invest Corporation</v>
          </cell>
          <cell r="C62" t="str">
            <v>KZ</v>
          </cell>
          <cell r="D62">
            <v>77000</v>
          </cell>
          <cell r="E62">
            <v>7099</v>
          </cell>
          <cell r="F62">
            <v>73</v>
          </cell>
          <cell r="G62">
            <v>5</v>
          </cell>
        </row>
        <row r="63">
          <cell r="A63">
            <v>10010</v>
          </cell>
          <cell r="B63" t="str">
            <v>HDFC Bank Limited</v>
          </cell>
          <cell r="C63" t="str">
            <v>IN</v>
          </cell>
          <cell r="D63">
            <v>64000</v>
          </cell>
          <cell r="E63">
            <v>5087</v>
          </cell>
          <cell r="F63">
            <v>60</v>
          </cell>
          <cell r="G63">
            <v>3</v>
          </cell>
        </row>
        <row r="64">
          <cell r="A64">
            <v>10011</v>
          </cell>
          <cell r="B64" t="str">
            <v>State Bank of India</v>
          </cell>
          <cell r="C64" t="str">
            <v>IN</v>
          </cell>
          <cell r="D64">
            <v>64000</v>
          </cell>
          <cell r="E64">
            <v>6122</v>
          </cell>
          <cell r="F64">
            <v>60</v>
          </cell>
          <cell r="G64">
            <v>3</v>
          </cell>
        </row>
        <row r="65">
          <cell r="A65">
            <v>10012</v>
          </cell>
          <cell r="B65" t="str">
            <v>Commerzbank AG</v>
          </cell>
          <cell r="C65" t="str">
            <v>DE</v>
          </cell>
          <cell r="D65">
            <v>64000</v>
          </cell>
          <cell r="E65">
            <v>5004</v>
          </cell>
          <cell r="F65">
            <v>60</v>
          </cell>
          <cell r="G65">
            <v>3</v>
          </cell>
        </row>
        <row r="66">
          <cell r="A66">
            <v>10013</v>
          </cell>
          <cell r="B66" t="str">
            <v>Česká exportní banka, a.s.</v>
          </cell>
          <cell r="C66" t="str">
            <v>CZ</v>
          </cell>
          <cell r="D66">
            <v>64000</v>
          </cell>
          <cell r="E66">
            <v>6774</v>
          </cell>
          <cell r="F66">
            <v>60</v>
          </cell>
          <cell r="G66">
            <v>3</v>
          </cell>
        </row>
        <row r="67">
          <cell r="A67">
            <v>10014</v>
          </cell>
          <cell r="B67" t="str">
            <v>UniCredit Bank AG London Branch</v>
          </cell>
          <cell r="C67" t="str">
            <v>GB</v>
          </cell>
          <cell r="D67">
            <v>64000</v>
          </cell>
          <cell r="E67">
            <v>5022</v>
          </cell>
          <cell r="F67">
            <v>60</v>
          </cell>
          <cell r="G67">
            <v>3</v>
          </cell>
        </row>
        <row r="68">
          <cell r="A68">
            <v>10015</v>
          </cell>
          <cell r="B68" t="str">
            <v>MINISTERSTVO FINANCÍ</v>
          </cell>
          <cell r="C68" t="str">
            <v>CZ</v>
          </cell>
          <cell r="D68">
            <v>84000</v>
          </cell>
          <cell r="E68">
            <v>7620</v>
          </cell>
          <cell r="F68">
            <v>10</v>
          </cell>
          <cell r="G68">
            <v>2</v>
          </cell>
        </row>
        <row r="69">
          <cell r="A69">
            <v>10016</v>
          </cell>
          <cell r="B69" t="str">
            <v>Česká spořitelna, a.s.</v>
          </cell>
          <cell r="C69" t="str">
            <v>CZ</v>
          </cell>
          <cell r="D69">
            <v>64000</v>
          </cell>
          <cell r="E69">
            <v>5009</v>
          </cell>
          <cell r="F69">
            <v>60</v>
          </cell>
          <cell r="G69">
            <v>3</v>
          </cell>
        </row>
        <row r="70">
          <cell r="A70">
            <v>10017</v>
          </cell>
          <cell r="B70" t="str">
            <v>Neveg Trading Limited</v>
          </cell>
          <cell r="C70" t="str">
            <v>CY</v>
          </cell>
          <cell r="D70">
            <v>99999</v>
          </cell>
          <cell r="E70">
            <v>5130</v>
          </cell>
          <cell r="F70">
            <v>73</v>
          </cell>
          <cell r="G70">
            <v>5</v>
          </cell>
        </row>
        <row r="71">
          <cell r="A71">
            <v>10018</v>
          </cell>
          <cell r="B71" t="str">
            <v>Českomoravská záruční a rozvojová banka a.s.</v>
          </cell>
          <cell r="C71" t="str">
            <v>CZ</v>
          </cell>
          <cell r="D71">
            <v>64000</v>
          </cell>
          <cell r="E71">
            <v>5059</v>
          </cell>
          <cell r="F71">
            <v>60</v>
          </cell>
          <cell r="G71">
            <v>3</v>
          </cell>
        </row>
        <row r="72">
          <cell r="A72">
            <v>10019</v>
          </cell>
          <cell r="B72" t="str">
            <v>Československá obchodní banka, a.s.</v>
          </cell>
          <cell r="C72" t="str">
            <v>CZ</v>
          </cell>
          <cell r="D72">
            <v>64000</v>
          </cell>
          <cell r="E72">
            <v>5016</v>
          </cell>
          <cell r="F72">
            <v>60</v>
          </cell>
          <cell r="G72">
            <v>3</v>
          </cell>
        </row>
        <row r="73">
          <cell r="A73">
            <v>10020</v>
          </cell>
          <cell r="B73" t="str">
            <v>De'Longhi, LLC</v>
          </cell>
          <cell r="C73" t="str">
            <v>RU</v>
          </cell>
          <cell r="D73">
            <v>46000</v>
          </cell>
          <cell r="E73">
            <v>5152</v>
          </cell>
          <cell r="F73">
            <v>73</v>
          </cell>
          <cell r="G73">
            <v>5</v>
          </cell>
        </row>
        <row r="74">
          <cell r="A74">
            <v>10021</v>
          </cell>
          <cell r="B74" t="str">
            <v>O2 Czech Republic a.s.</v>
          </cell>
          <cell r="C74" t="str">
            <v>CZ</v>
          </cell>
          <cell r="D74">
            <v>61000</v>
          </cell>
          <cell r="E74">
            <v>7486</v>
          </cell>
          <cell r="F74">
            <v>73</v>
          </cell>
          <cell r="G74">
            <v>5</v>
          </cell>
        </row>
        <row r="75">
          <cell r="A75">
            <v>10022</v>
          </cell>
          <cell r="B75" t="str">
            <v>ČEZ, a.s.</v>
          </cell>
          <cell r="C75" t="str">
            <v>CZ</v>
          </cell>
          <cell r="D75">
            <v>35000</v>
          </cell>
          <cell r="E75">
            <v>5007</v>
          </cell>
          <cell r="F75">
            <v>73</v>
          </cell>
          <cell r="G75">
            <v>5</v>
          </cell>
        </row>
        <row r="76">
          <cell r="A76">
            <v>10023</v>
          </cell>
          <cell r="B76" t="str">
            <v>Dalkia Česká republika, a.s.</v>
          </cell>
          <cell r="C76" t="str">
            <v>CZ</v>
          </cell>
          <cell r="D76">
            <v>35000</v>
          </cell>
          <cell r="E76">
            <v>5023</v>
          </cell>
          <cell r="F76">
            <v>73</v>
          </cell>
          <cell r="G76">
            <v>5</v>
          </cell>
        </row>
        <row r="77">
          <cell r="A77">
            <v>10024</v>
          </cell>
          <cell r="B77" t="str">
            <v>Deutsche Bank AG</v>
          </cell>
          <cell r="C77" t="str">
            <v>DE</v>
          </cell>
          <cell r="D77">
            <v>64000</v>
          </cell>
          <cell r="E77">
            <v>5008</v>
          </cell>
          <cell r="F77">
            <v>60</v>
          </cell>
          <cell r="G77">
            <v>3</v>
          </cell>
        </row>
        <row r="78">
          <cell r="A78">
            <v>10025</v>
          </cell>
          <cell r="B78" t="str">
            <v>TransTechService, LLC</v>
          </cell>
          <cell r="C78" t="str">
            <v>RU</v>
          </cell>
          <cell r="D78">
            <v>47000</v>
          </cell>
          <cell r="E78">
            <v>5154</v>
          </cell>
          <cell r="F78">
            <v>73</v>
          </cell>
          <cell r="G78">
            <v>5</v>
          </cell>
        </row>
        <row r="79">
          <cell r="A79">
            <v>10026</v>
          </cell>
          <cell r="B79" t="str">
            <v>Oriola, LLC</v>
          </cell>
          <cell r="C79" t="str">
            <v>RU</v>
          </cell>
          <cell r="D79">
            <v>21000</v>
          </cell>
          <cell r="E79">
            <v>5156</v>
          </cell>
          <cell r="F79">
            <v>73</v>
          </cell>
          <cell r="G79">
            <v>5</v>
          </cell>
        </row>
        <row r="80">
          <cell r="A80">
            <v>10027</v>
          </cell>
          <cell r="B80" t="str">
            <v>Blue Logistic, LLC</v>
          </cell>
          <cell r="C80" t="str">
            <v>RU</v>
          </cell>
          <cell r="D80">
            <v>47000</v>
          </cell>
          <cell r="E80">
            <v>5171</v>
          </cell>
          <cell r="F80">
            <v>73</v>
          </cell>
          <cell r="G80">
            <v>5</v>
          </cell>
        </row>
        <row r="81">
          <cell r="A81">
            <v>10028</v>
          </cell>
          <cell r="B81" t="str">
            <v>Iron Mountain LLC</v>
          </cell>
          <cell r="C81" t="str">
            <v>RU</v>
          </cell>
          <cell r="D81">
            <v>52000</v>
          </cell>
          <cell r="E81">
            <v>5200</v>
          </cell>
          <cell r="F81">
            <v>73</v>
          </cell>
          <cell r="G81">
            <v>5</v>
          </cell>
        </row>
        <row r="82">
          <cell r="A82">
            <v>10029</v>
          </cell>
          <cell r="B82" t="str">
            <v>Cypress Grove International</v>
          </cell>
          <cell r="C82" t="str">
            <v>US</v>
          </cell>
          <cell r="D82">
            <v>66000</v>
          </cell>
          <cell r="E82">
            <v>5201</v>
          </cell>
          <cell r="F82">
            <v>72</v>
          </cell>
          <cell r="G82">
            <v>4</v>
          </cell>
        </row>
        <row r="83">
          <cell r="A83">
            <v>10030</v>
          </cell>
          <cell r="B83" t="str">
            <v>Marjolendo Limited</v>
          </cell>
          <cell r="C83" t="str">
            <v>CY</v>
          </cell>
          <cell r="D83">
            <v>66000</v>
          </cell>
          <cell r="E83">
            <v>7042</v>
          </cell>
          <cell r="F83">
            <v>72</v>
          </cell>
          <cell r="G83">
            <v>4</v>
          </cell>
        </row>
        <row r="84">
          <cell r="A84">
            <v>10031</v>
          </cell>
          <cell r="B84" t="str">
            <v>LINDUS Real s.r.o.</v>
          </cell>
          <cell r="C84" t="str">
            <v>CZ</v>
          </cell>
          <cell r="D84">
            <v>68000</v>
          </cell>
          <cell r="E84">
            <v>7486</v>
          </cell>
          <cell r="F84">
            <v>73</v>
          </cell>
          <cell r="G84">
            <v>5</v>
          </cell>
        </row>
        <row r="85">
          <cell r="A85">
            <v>10032</v>
          </cell>
          <cell r="B85" t="str">
            <v>Společnost pro rozhodčí řízení, a.s.</v>
          </cell>
          <cell r="C85" t="str">
            <v>CZ</v>
          </cell>
          <cell r="D85">
            <v>69000</v>
          </cell>
          <cell r="E85">
            <v>5222</v>
          </cell>
          <cell r="F85">
            <v>73</v>
          </cell>
          <cell r="G85">
            <v>5</v>
          </cell>
        </row>
        <row r="86">
          <cell r="A86">
            <v>10033</v>
          </cell>
          <cell r="B86" t="str">
            <v>Gazprom OAO</v>
          </cell>
          <cell r="C86" t="str">
            <v>RU</v>
          </cell>
          <cell r="D86">
            <v>6000</v>
          </cell>
          <cell r="E86">
            <v>5129</v>
          </cell>
          <cell r="F86">
            <v>73</v>
          </cell>
          <cell r="G86">
            <v>5</v>
          </cell>
        </row>
        <row r="87">
          <cell r="A87">
            <v>10034</v>
          </cell>
          <cell r="B87" t="str">
            <v>Bank of Guangzhou Co., Ltd.</v>
          </cell>
          <cell r="C87" t="str">
            <v>CN</v>
          </cell>
          <cell r="D87">
            <v>64000</v>
          </cell>
          <cell r="E87">
            <v>5240</v>
          </cell>
          <cell r="F87">
            <v>60</v>
          </cell>
          <cell r="G87">
            <v>3</v>
          </cell>
        </row>
        <row r="88">
          <cell r="A88">
            <v>10035</v>
          </cell>
          <cell r="B88" t="str">
            <v>Alekseevsky Bacon, JSC</v>
          </cell>
          <cell r="C88" t="str">
            <v>RU</v>
          </cell>
          <cell r="D88">
            <v>1000</v>
          </cell>
          <cell r="E88">
            <v>6697</v>
          </cell>
          <cell r="F88">
            <v>73</v>
          </cell>
          <cell r="G88">
            <v>5</v>
          </cell>
        </row>
        <row r="89">
          <cell r="A89">
            <v>10036</v>
          </cell>
          <cell r="B89" t="str">
            <v>Ug Russy</v>
          </cell>
          <cell r="C89" t="str">
            <v>RU</v>
          </cell>
          <cell r="D89">
            <v>1000</v>
          </cell>
          <cell r="E89">
            <v>6697</v>
          </cell>
          <cell r="F89">
            <v>73</v>
          </cell>
          <cell r="G89">
            <v>5</v>
          </cell>
        </row>
        <row r="90">
          <cell r="A90">
            <v>10037</v>
          </cell>
          <cell r="B90" t="str">
            <v>Hlavní město Praha</v>
          </cell>
          <cell r="C90" t="str">
            <v>CZ</v>
          </cell>
          <cell r="D90">
            <v>84000</v>
          </cell>
          <cell r="E90">
            <v>5020</v>
          </cell>
          <cell r="F90">
            <v>20</v>
          </cell>
          <cell r="G90">
            <v>2</v>
          </cell>
        </row>
        <row r="91">
          <cell r="A91">
            <v>10038</v>
          </cell>
          <cell r="B91" t="str">
            <v>HSBC Bank plc</v>
          </cell>
          <cell r="C91" t="str">
            <v>GB</v>
          </cell>
          <cell r="D91">
            <v>64000</v>
          </cell>
          <cell r="E91">
            <v>5012</v>
          </cell>
          <cell r="F91">
            <v>60</v>
          </cell>
          <cell r="G91">
            <v>3</v>
          </cell>
        </row>
        <row r="92">
          <cell r="A92">
            <v>10039</v>
          </cell>
          <cell r="B92" t="str">
            <v>Agrotech service</v>
          </cell>
          <cell r="C92" t="str">
            <v>RU</v>
          </cell>
          <cell r="D92">
            <v>1000</v>
          </cell>
          <cell r="E92">
            <v>6697</v>
          </cell>
          <cell r="F92">
            <v>73</v>
          </cell>
          <cell r="G92">
            <v>5</v>
          </cell>
        </row>
        <row r="93">
          <cell r="A93">
            <v>10040</v>
          </cell>
          <cell r="B93" t="str">
            <v>Molprom</v>
          </cell>
          <cell r="C93" t="str">
            <v>RU</v>
          </cell>
          <cell r="D93">
            <v>1000</v>
          </cell>
          <cell r="E93">
            <v>6697</v>
          </cell>
          <cell r="F93">
            <v>73</v>
          </cell>
          <cell r="G93">
            <v>5</v>
          </cell>
        </row>
        <row r="94">
          <cell r="A94">
            <v>10041</v>
          </cell>
          <cell r="B94" t="str">
            <v>VTB Bank (France) SA</v>
          </cell>
          <cell r="C94" t="str">
            <v>FR</v>
          </cell>
          <cell r="D94">
            <v>64000</v>
          </cell>
          <cell r="E94">
            <v>5451</v>
          </cell>
          <cell r="F94">
            <v>60</v>
          </cell>
          <cell r="G94">
            <v>3</v>
          </cell>
        </row>
        <row r="95">
          <cell r="A95">
            <v>10042</v>
          </cell>
          <cell r="B95" t="str">
            <v>ING Bank N.V.</v>
          </cell>
          <cell r="C95" t="str">
            <v>NL</v>
          </cell>
          <cell r="D95">
            <v>64000</v>
          </cell>
          <cell r="E95">
            <v>5014</v>
          </cell>
          <cell r="F95">
            <v>60</v>
          </cell>
          <cell r="G95">
            <v>3</v>
          </cell>
        </row>
        <row r="96">
          <cell r="A96">
            <v>10043</v>
          </cell>
          <cell r="B96" t="str">
            <v>AHML (Ageny for Housing Mortgage Lending), OJSC</v>
          </cell>
          <cell r="C96" t="str">
            <v>RU</v>
          </cell>
          <cell r="D96">
            <v>84000</v>
          </cell>
          <cell r="E96">
            <v>5769</v>
          </cell>
          <cell r="F96">
            <v>30</v>
          </cell>
          <cell r="G96">
            <v>2</v>
          </cell>
        </row>
        <row r="97">
          <cell r="A97">
            <v>10044</v>
          </cell>
          <cell r="B97" t="str">
            <v>JPMorgan Chase &amp; Co.</v>
          </cell>
          <cell r="C97" t="str">
            <v>US</v>
          </cell>
          <cell r="D97">
            <v>64000</v>
          </cell>
          <cell r="E97">
            <v>5015</v>
          </cell>
          <cell r="F97">
            <v>60</v>
          </cell>
          <cell r="G97">
            <v>3</v>
          </cell>
        </row>
        <row r="98">
          <cell r="A98">
            <v>10045</v>
          </cell>
          <cell r="B98" t="str">
            <v>Komerční banka, a.s.</v>
          </cell>
          <cell r="C98" t="str">
            <v>CZ</v>
          </cell>
          <cell r="D98">
            <v>64000</v>
          </cell>
          <cell r="E98">
            <v>5021</v>
          </cell>
          <cell r="F98">
            <v>60</v>
          </cell>
          <cell r="G98">
            <v>3</v>
          </cell>
        </row>
        <row r="99">
          <cell r="A99">
            <v>10046</v>
          </cell>
          <cell r="B99" t="str">
            <v>TransContainer, OJSC</v>
          </cell>
          <cell r="C99" t="str">
            <v>RU</v>
          </cell>
          <cell r="D99">
            <v>49000</v>
          </cell>
          <cell r="E99">
            <v>5318</v>
          </cell>
          <cell r="F99">
            <v>73</v>
          </cell>
          <cell r="G99">
            <v>5</v>
          </cell>
        </row>
        <row r="100">
          <cell r="A100">
            <v>10047</v>
          </cell>
          <cell r="B100" t="str">
            <v>VimpelCom-Invest, LLC</v>
          </cell>
          <cell r="C100" t="str">
            <v>RU</v>
          </cell>
          <cell r="D100">
            <v>61000</v>
          </cell>
          <cell r="E100">
            <v>5092</v>
          </cell>
          <cell r="F100">
            <v>73</v>
          </cell>
          <cell r="G100">
            <v>5</v>
          </cell>
        </row>
        <row r="101">
          <cell r="A101">
            <v>10048</v>
          </cell>
          <cell r="B101" t="str">
            <v>Lukoil, OJSC</v>
          </cell>
          <cell r="C101" t="str">
            <v>RU</v>
          </cell>
          <cell r="D101">
            <v>6000</v>
          </cell>
          <cell r="E101">
            <v>5134</v>
          </cell>
          <cell r="F101">
            <v>73</v>
          </cell>
          <cell r="G101">
            <v>5</v>
          </cell>
        </row>
        <row r="102">
          <cell r="A102">
            <v>10049</v>
          </cell>
          <cell r="B102" t="str">
            <v>Marsh, Inc</v>
          </cell>
          <cell r="C102" t="str">
            <v>US</v>
          </cell>
          <cell r="D102">
            <v>65000</v>
          </cell>
          <cell r="E102">
            <v>5073</v>
          </cell>
          <cell r="F102">
            <v>71</v>
          </cell>
          <cell r="G102">
            <v>4</v>
          </cell>
        </row>
        <row r="103">
          <cell r="A103">
            <v>10050</v>
          </cell>
          <cell r="B103" t="str">
            <v>Renaissanse Broker, LLC</v>
          </cell>
          <cell r="C103" t="str">
            <v>RU</v>
          </cell>
          <cell r="D103">
            <v>64000</v>
          </cell>
          <cell r="E103">
            <v>5319</v>
          </cell>
          <cell r="F103">
            <v>72</v>
          </cell>
          <cell r="G103">
            <v>4</v>
          </cell>
        </row>
        <row r="104">
          <cell r="A104">
            <v>10051</v>
          </cell>
          <cell r="B104" t="str">
            <v>Solidarity, JSCB</v>
          </cell>
          <cell r="C104" t="str">
            <v>RU</v>
          </cell>
          <cell r="D104">
            <v>64000</v>
          </cell>
          <cell r="E104">
            <v>5328</v>
          </cell>
          <cell r="F104">
            <v>72</v>
          </cell>
          <cell r="G104">
            <v>4</v>
          </cell>
        </row>
        <row r="105">
          <cell r="A105">
            <v>10052</v>
          </cell>
          <cell r="B105" t="str">
            <v>Svyaznoy, CJSC</v>
          </cell>
          <cell r="C105" t="str">
            <v>RU</v>
          </cell>
          <cell r="D105">
            <v>47000</v>
          </cell>
          <cell r="E105">
            <v>5333</v>
          </cell>
          <cell r="F105">
            <v>73</v>
          </cell>
          <cell r="G105">
            <v>5</v>
          </cell>
        </row>
        <row r="106">
          <cell r="A106">
            <v>10053</v>
          </cell>
          <cell r="B106" t="str">
            <v>Mobile TeleSystems, OJSC ("MTS")</v>
          </cell>
          <cell r="C106" t="str">
            <v>RU</v>
          </cell>
          <cell r="D106">
            <v>61000</v>
          </cell>
          <cell r="E106">
            <v>5074</v>
          </cell>
          <cell r="F106">
            <v>73</v>
          </cell>
          <cell r="G106">
            <v>5</v>
          </cell>
        </row>
        <row r="107">
          <cell r="A107">
            <v>10054</v>
          </cell>
          <cell r="B107" t="str">
            <v>Magazin Bitovoy Technici, LLC</v>
          </cell>
          <cell r="C107" t="str">
            <v>RU</v>
          </cell>
          <cell r="D107">
            <v>47000</v>
          </cell>
          <cell r="E107">
            <v>5340</v>
          </cell>
          <cell r="F107">
            <v>73</v>
          </cell>
          <cell r="G107">
            <v>5</v>
          </cell>
        </row>
        <row r="108">
          <cell r="A108">
            <v>10055</v>
          </cell>
          <cell r="B108" t="str">
            <v>HPS International, LLC</v>
          </cell>
          <cell r="C108" t="str">
            <v>RU</v>
          </cell>
          <cell r="D108">
            <v>62000</v>
          </cell>
          <cell r="E108">
            <v>5371</v>
          </cell>
          <cell r="F108">
            <v>73</v>
          </cell>
          <cell r="G108">
            <v>5</v>
          </cell>
        </row>
        <row r="109">
          <cell r="A109">
            <v>10056</v>
          </cell>
          <cell r="B109" t="str">
            <v>ICS Travel Group</v>
          </cell>
          <cell r="C109" t="str">
            <v>RU</v>
          </cell>
          <cell r="D109">
            <v>79000</v>
          </cell>
          <cell r="E109">
            <v>5378</v>
          </cell>
          <cell r="F109">
            <v>73</v>
          </cell>
          <cell r="G109">
            <v>5</v>
          </cell>
        </row>
        <row r="110">
          <cell r="A110">
            <v>10057</v>
          </cell>
          <cell r="B110" t="str">
            <v>EGAR Technology Inc.</v>
          </cell>
          <cell r="C110" t="str">
            <v>RU</v>
          </cell>
          <cell r="D110">
            <v>62000</v>
          </cell>
          <cell r="E110">
            <v>5410</v>
          </cell>
          <cell r="F110">
            <v>73</v>
          </cell>
          <cell r="G110">
            <v>5</v>
          </cell>
        </row>
        <row r="111">
          <cell r="A111">
            <v>10058</v>
          </cell>
          <cell r="B111" t="str">
            <v>UG-Story ST, LLC</v>
          </cell>
          <cell r="C111" t="str">
            <v>RU</v>
          </cell>
          <cell r="D111">
            <v>68000</v>
          </cell>
          <cell r="E111">
            <v>5414</v>
          </cell>
          <cell r="F111">
            <v>73</v>
          </cell>
          <cell r="G111">
            <v>5</v>
          </cell>
        </row>
        <row r="112">
          <cell r="A112">
            <v>10059</v>
          </cell>
          <cell r="B112" t="str">
            <v>Technoserv Consulting</v>
          </cell>
          <cell r="C112" t="str">
            <v>RU</v>
          </cell>
          <cell r="D112">
            <v>61000</v>
          </cell>
          <cell r="E112">
            <v>5420</v>
          </cell>
          <cell r="F112">
            <v>73</v>
          </cell>
          <cell r="G112">
            <v>5</v>
          </cell>
        </row>
        <row r="113">
          <cell r="A113">
            <v>10060</v>
          </cell>
          <cell r="B113" t="str">
            <v>Telecom Instalation</v>
          </cell>
          <cell r="C113" t="str">
            <v>RU</v>
          </cell>
          <cell r="D113">
            <v>61000</v>
          </cell>
          <cell r="E113">
            <v>5421</v>
          </cell>
          <cell r="F113">
            <v>73</v>
          </cell>
          <cell r="G113">
            <v>5</v>
          </cell>
        </row>
        <row r="114">
          <cell r="A114">
            <v>10061</v>
          </cell>
          <cell r="B114" t="str">
            <v>BOHEMIA-SEN s.r.o.</v>
          </cell>
          <cell r="C114" t="str">
            <v>CZ</v>
          </cell>
          <cell r="D114">
            <v>68000</v>
          </cell>
          <cell r="E114">
            <v>5422</v>
          </cell>
          <cell r="F114">
            <v>73</v>
          </cell>
          <cell r="G114">
            <v>5</v>
          </cell>
        </row>
        <row r="115">
          <cell r="A115">
            <v>10062</v>
          </cell>
          <cell r="B115" t="str">
            <v>AIG/LINCOLN NEW PROJECT s.r.o.</v>
          </cell>
          <cell r="C115" t="str">
            <v>CZ</v>
          </cell>
          <cell r="D115">
            <v>68000</v>
          </cell>
          <cell r="E115">
            <v>5832</v>
          </cell>
          <cell r="F115">
            <v>73</v>
          </cell>
          <cell r="G115">
            <v>5</v>
          </cell>
        </row>
        <row r="116">
          <cell r="A116">
            <v>10063</v>
          </cell>
          <cell r="B116" t="str">
            <v>Palladium Praha s.r.o.</v>
          </cell>
          <cell r="C116" t="str">
            <v>CZ</v>
          </cell>
          <cell r="D116">
            <v>68000</v>
          </cell>
          <cell r="E116">
            <v>5423</v>
          </cell>
          <cell r="F116">
            <v>73</v>
          </cell>
          <cell r="G116">
            <v>5</v>
          </cell>
        </row>
        <row r="117">
          <cell r="A117">
            <v>10064</v>
          </cell>
          <cell r="B117" t="str">
            <v>SPDR TRUST SERIES 1</v>
          </cell>
          <cell r="C117" t="str">
            <v>US</v>
          </cell>
          <cell r="D117">
            <v>64000</v>
          </cell>
          <cell r="E117">
            <v>5032</v>
          </cell>
          <cell r="F117">
            <v>90</v>
          </cell>
          <cell r="G117">
            <v>4</v>
          </cell>
        </row>
        <row r="118">
          <cell r="A118">
            <v>10065</v>
          </cell>
          <cell r="B118" t="str">
            <v>Zlaté jablko, a.s.</v>
          </cell>
          <cell r="C118" t="str">
            <v>CZ</v>
          </cell>
          <cell r="D118">
            <v>68000</v>
          </cell>
          <cell r="E118">
            <v>5520</v>
          </cell>
          <cell r="F118">
            <v>73</v>
          </cell>
          <cell r="G118">
            <v>5</v>
          </cell>
        </row>
        <row r="119">
          <cell r="A119">
            <v>10066</v>
          </cell>
          <cell r="B119" t="str">
            <v>Obchodní a společenské centrum České Budějovice, s.r.o.</v>
          </cell>
          <cell r="C119" t="str">
            <v>CZ</v>
          </cell>
          <cell r="D119">
            <v>68000</v>
          </cell>
          <cell r="E119">
            <v>5523</v>
          </cell>
          <cell r="F119">
            <v>73</v>
          </cell>
          <cell r="G119">
            <v>5</v>
          </cell>
        </row>
        <row r="120">
          <cell r="A120">
            <v>10067</v>
          </cell>
          <cell r="B120" t="str">
            <v>Home Credit Bank AO</v>
          </cell>
          <cell r="C120" t="str">
            <v>KZ</v>
          </cell>
          <cell r="D120">
            <v>64000</v>
          </cell>
          <cell r="E120">
            <v>5572</v>
          </cell>
          <cell r="F120">
            <v>72</v>
          </cell>
          <cell r="G120">
            <v>4</v>
          </cell>
        </row>
        <row r="121">
          <cell r="A121">
            <v>10068</v>
          </cell>
          <cell r="B121" t="str">
            <v>SEVENRA N.V.</v>
          </cell>
          <cell r="C121" t="str">
            <v>NL</v>
          </cell>
          <cell r="D121">
            <v>64000</v>
          </cell>
          <cell r="E121">
            <v>5598</v>
          </cell>
          <cell r="F121">
            <v>72</v>
          </cell>
          <cell r="G121">
            <v>4</v>
          </cell>
        </row>
        <row r="122">
          <cell r="A122">
            <v>10069</v>
          </cell>
          <cell r="B122" t="str">
            <v xml:space="preserve">Pivovar Uherský Brod, a.s. </v>
          </cell>
          <cell r="C122" t="str">
            <v>CZ</v>
          </cell>
          <cell r="D122">
            <v>11000</v>
          </cell>
          <cell r="E122">
            <v>6111</v>
          </cell>
          <cell r="F122">
            <v>73</v>
          </cell>
          <cell r="G122">
            <v>5</v>
          </cell>
        </row>
        <row r="123">
          <cell r="A123">
            <v>10070</v>
          </cell>
          <cell r="B123" t="str">
            <v>Chotětov BPS s.r.o.</v>
          </cell>
          <cell r="C123" t="str">
            <v>CZ</v>
          </cell>
          <cell r="D123">
            <v>1000</v>
          </cell>
          <cell r="E123">
            <v>5734</v>
          </cell>
          <cell r="F123">
            <v>73</v>
          </cell>
          <cell r="G123">
            <v>5</v>
          </cell>
        </row>
        <row r="124">
          <cell r="A124">
            <v>10071</v>
          </cell>
          <cell r="B124" t="str">
            <v>ENERGO TOP BIO s.r.o.</v>
          </cell>
          <cell r="C124" t="str">
            <v>CZ</v>
          </cell>
          <cell r="D124">
            <v>68000</v>
          </cell>
          <cell r="E124">
            <v>5751</v>
          </cell>
          <cell r="F124">
            <v>73</v>
          </cell>
          <cell r="G124">
            <v>5</v>
          </cell>
        </row>
        <row r="125">
          <cell r="A125">
            <v>10072</v>
          </cell>
          <cell r="B125" t="str">
            <v>TGI Money a.s.</v>
          </cell>
          <cell r="C125" t="str">
            <v>CZ</v>
          </cell>
          <cell r="D125">
            <v>66000</v>
          </cell>
          <cell r="E125">
            <v>5756</v>
          </cell>
          <cell r="F125">
            <v>72</v>
          </cell>
          <cell r="G125">
            <v>4</v>
          </cell>
        </row>
        <row r="126">
          <cell r="A126">
            <v>10073</v>
          </cell>
          <cell r="B126" t="str">
            <v>CEE COLLECT FUND 1 LTD</v>
          </cell>
          <cell r="C126" t="str">
            <v>CY</v>
          </cell>
          <cell r="D126">
            <v>64000</v>
          </cell>
          <cell r="E126">
            <v>5811</v>
          </cell>
          <cell r="F126">
            <v>60</v>
          </cell>
          <cell r="G126">
            <v>3</v>
          </cell>
        </row>
        <row r="127">
          <cell r="A127">
            <v>10074</v>
          </cell>
          <cell r="B127" t="str">
            <v>Falcon Borrower Sarl</v>
          </cell>
          <cell r="C127" t="str">
            <v>LU</v>
          </cell>
          <cell r="D127">
            <v>64000</v>
          </cell>
          <cell r="E127">
            <v>5817</v>
          </cell>
          <cell r="F127">
            <v>72</v>
          </cell>
          <cell r="G127">
            <v>4</v>
          </cell>
        </row>
        <row r="128">
          <cell r="A128">
            <v>10075</v>
          </cell>
          <cell r="B128" t="str">
            <v>Buzzing Pink Lines s.r.o.</v>
          </cell>
          <cell r="C128" t="str">
            <v>CZ</v>
          </cell>
          <cell r="D128">
            <v>43000</v>
          </cell>
          <cell r="E128">
            <v>7058</v>
          </cell>
          <cell r="F128">
            <v>73</v>
          </cell>
          <cell r="G128">
            <v>5</v>
          </cell>
        </row>
        <row r="129">
          <cell r="A129">
            <v>10076</v>
          </cell>
          <cell r="B129" t="str">
            <v>Pražské služby, a.s.</v>
          </cell>
          <cell r="C129" t="str">
            <v>CZ</v>
          </cell>
          <cell r="D129">
            <v>38000</v>
          </cell>
          <cell r="E129">
            <v>5020</v>
          </cell>
          <cell r="F129">
            <v>73</v>
          </cell>
          <cell r="G129">
            <v>5</v>
          </cell>
        </row>
        <row r="130">
          <cell r="A130">
            <v>10077</v>
          </cell>
          <cell r="B130" t="str">
            <v>X5 Retail Group N.V.</v>
          </cell>
          <cell r="C130" t="str">
            <v>NL</v>
          </cell>
          <cell r="D130">
            <v>47000</v>
          </cell>
          <cell r="E130">
            <v>5077</v>
          </cell>
          <cell r="F130">
            <v>73</v>
          </cell>
          <cell r="G130">
            <v>5</v>
          </cell>
        </row>
        <row r="131">
          <cell r="A131">
            <v>10078</v>
          </cell>
          <cell r="B131" t="str">
            <v>BSV Company s.r.o.</v>
          </cell>
          <cell r="C131" t="str">
            <v>CZ</v>
          </cell>
          <cell r="D131">
            <v>46000</v>
          </cell>
          <cell r="E131">
            <v>5855</v>
          </cell>
          <cell r="F131">
            <v>73</v>
          </cell>
          <cell r="G131">
            <v>5</v>
          </cell>
        </row>
        <row r="132">
          <cell r="A132">
            <v>10079</v>
          </cell>
          <cell r="B132" t="str">
            <v>ENTONOR s.r.o.</v>
          </cell>
          <cell r="C132" t="str">
            <v>CZ</v>
          </cell>
          <cell r="D132">
            <v>55000</v>
          </cell>
          <cell r="E132">
            <v>5890</v>
          </cell>
          <cell r="F132">
            <v>73</v>
          </cell>
          <cell r="G132">
            <v>5</v>
          </cell>
        </row>
        <row r="133">
          <cell r="A133">
            <v>10080</v>
          </cell>
          <cell r="B133" t="str">
            <v>BANTON Group s.r.o.</v>
          </cell>
          <cell r="C133" t="str">
            <v>CZ</v>
          </cell>
          <cell r="D133">
            <v>68000</v>
          </cell>
          <cell r="E133">
            <v>5897</v>
          </cell>
          <cell r="F133">
            <v>73</v>
          </cell>
          <cell r="G133">
            <v>5</v>
          </cell>
        </row>
        <row r="134">
          <cell r="A134">
            <v>10081</v>
          </cell>
          <cell r="B134" t="str">
            <v>Societe Generale SA Paris</v>
          </cell>
          <cell r="C134" t="str">
            <v>FR</v>
          </cell>
          <cell r="D134">
            <v>64000</v>
          </cell>
          <cell r="E134">
            <v>5021</v>
          </cell>
          <cell r="F134">
            <v>60</v>
          </cell>
          <cell r="G134">
            <v>3</v>
          </cell>
        </row>
        <row r="135">
          <cell r="A135">
            <v>10082</v>
          </cell>
          <cell r="B135" t="str">
            <v>GEOSAN DEVELOPMENT a.s.</v>
          </cell>
          <cell r="C135" t="str">
            <v>CZ</v>
          </cell>
          <cell r="D135">
            <v>41000</v>
          </cell>
          <cell r="E135">
            <v>6667</v>
          </cell>
          <cell r="F135">
            <v>73</v>
          </cell>
          <cell r="G135">
            <v>5</v>
          </cell>
        </row>
        <row r="136">
          <cell r="A136">
            <v>10083</v>
          </cell>
          <cell r="B136" t="str">
            <v>GAMA PRAGUE DEVELOPMENT, s.r.o.</v>
          </cell>
          <cell r="C136" t="str">
            <v>CZ</v>
          </cell>
          <cell r="D136">
            <v>41000</v>
          </cell>
          <cell r="E136">
            <v>5937</v>
          </cell>
          <cell r="F136">
            <v>73</v>
          </cell>
          <cell r="G136">
            <v>5</v>
          </cell>
        </row>
        <row r="137">
          <cell r="A137">
            <v>10084</v>
          </cell>
          <cell r="B137" t="str">
            <v>Galstian &amp; Galstian Group s.r.o.</v>
          </cell>
          <cell r="C137" t="str">
            <v>CZ</v>
          </cell>
          <cell r="D137">
            <v>68000</v>
          </cell>
          <cell r="E137">
            <v>6815</v>
          </cell>
          <cell r="F137">
            <v>73</v>
          </cell>
          <cell r="G137">
            <v>5</v>
          </cell>
        </row>
        <row r="138">
          <cell r="A138">
            <v>10085</v>
          </cell>
          <cell r="B138" t="str">
            <v>Řevnická sportovní s. r. o.</v>
          </cell>
          <cell r="C138" t="str">
            <v>CZ</v>
          </cell>
          <cell r="D138">
            <v>93000</v>
          </cell>
          <cell r="E138">
            <v>5938</v>
          </cell>
          <cell r="F138">
            <v>73</v>
          </cell>
          <cell r="G138">
            <v>5</v>
          </cell>
        </row>
        <row r="139">
          <cell r="A139">
            <v>10086</v>
          </cell>
          <cell r="B139" t="str">
            <v>Unipetrol a.s.</v>
          </cell>
          <cell r="C139" t="str">
            <v>CZ</v>
          </cell>
          <cell r="D139">
            <v>19000</v>
          </cell>
          <cell r="E139">
            <v>5019</v>
          </cell>
          <cell r="F139">
            <v>73</v>
          </cell>
          <cell r="G139">
            <v>5</v>
          </cell>
        </row>
        <row r="140">
          <cell r="A140">
            <v>10087</v>
          </cell>
          <cell r="B140" t="str">
            <v>Vimpel-Communications, OJSC</v>
          </cell>
          <cell r="C140" t="str">
            <v>RU</v>
          </cell>
          <cell r="D140">
            <v>61000</v>
          </cell>
          <cell r="E140">
            <v>5092</v>
          </cell>
          <cell r="F140">
            <v>73</v>
          </cell>
          <cell r="G140">
            <v>5</v>
          </cell>
        </row>
        <row r="141">
          <cell r="A141">
            <v>10088</v>
          </cell>
          <cell r="B141" t="str">
            <v>EuroMart Kostelec, s.r.o.</v>
          </cell>
          <cell r="C141" t="str">
            <v>CZ</v>
          </cell>
          <cell r="D141">
            <v>68000</v>
          </cell>
          <cell r="E141">
            <v>5939</v>
          </cell>
          <cell r="F141">
            <v>73</v>
          </cell>
          <cell r="G141">
            <v>5</v>
          </cell>
        </row>
        <row r="142">
          <cell r="A142">
            <v>10089</v>
          </cell>
          <cell r="B142" t="str">
            <v>RVEE 30 LTD</v>
          </cell>
          <cell r="C142" t="str">
            <v>CY</v>
          </cell>
          <cell r="D142">
            <v>68000</v>
          </cell>
          <cell r="E142">
            <v>5940</v>
          </cell>
          <cell r="F142">
            <v>73</v>
          </cell>
          <cell r="G142">
            <v>5</v>
          </cell>
        </row>
        <row r="143">
          <cell r="A143">
            <v>10090</v>
          </cell>
          <cell r="B143" t="str">
            <v>Galimard, s.r.o.</v>
          </cell>
          <cell r="C143" t="str">
            <v>CZ</v>
          </cell>
          <cell r="D143">
            <v>46000</v>
          </cell>
          <cell r="E143">
            <v>5941</v>
          </cell>
          <cell r="F143">
            <v>73</v>
          </cell>
          <cell r="G143">
            <v>5</v>
          </cell>
        </row>
        <row r="144">
          <cell r="A144">
            <v>10091</v>
          </cell>
          <cell r="B144" t="str">
            <v>Bydlení Pod Vinohradem, s.r.o.</v>
          </cell>
          <cell r="C144" t="str">
            <v>CZ</v>
          </cell>
          <cell r="D144">
            <v>41000</v>
          </cell>
          <cell r="E144">
            <v>5943</v>
          </cell>
          <cell r="F144">
            <v>73</v>
          </cell>
          <cell r="G144">
            <v>5</v>
          </cell>
        </row>
        <row r="145">
          <cell r="A145">
            <v>10092</v>
          </cell>
          <cell r="B145" t="str">
            <v>Zentiva N.V.</v>
          </cell>
          <cell r="C145" t="str">
            <v>NL</v>
          </cell>
          <cell r="D145">
            <v>21000</v>
          </cell>
          <cell r="E145">
            <v>5095</v>
          </cell>
          <cell r="F145">
            <v>73</v>
          </cell>
          <cell r="G145">
            <v>5</v>
          </cell>
        </row>
        <row r="146">
          <cell r="A146">
            <v>10093</v>
          </cell>
          <cell r="B146" t="str">
            <v>The Royal Bank of Scotland plc, organizační složka</v>
          </cell>
          <cell r="C146" t="str">
            <v>CZ</v>
          </cell>
          <cell r="D146">
            <v>64000</v>
          </cell>
          <cell r="E146">
            <v>5954</v>
          </cell>
          <cell r="F146">
            <v>60</v>
          </cell>
          <cell r="G146">
            <v>3</v>
          </cell>
        </row>
        <row r="147">
          <cell r="A147">
            <v>10094</v>
          </cell>
          <cell r="B147" t="str">
            <v>European American Investment Bank AG (Euram Bank)</v>
          </cell>
          <cell r="C147" t="str">
            <v>AT</v>
          </cell>
          <cell r="D147">
            <v>64000</v>
          </cell>
          <cell r="E147">
            <v>5964</v>
          </cell>
          <cell r="F147">
            <v>60</v>
          </cell>
          <cell r="G147">
            <v>3</v>
          </cell>
        </row>
        <row r="148">
          <cell r="A148">
            <v>10095</v>
          </cell>
          <cell r="B148" t="str">
            <v>OTP Bank NYRT</v>
          </cell>
          <cell r="C148" t="str">
            <v>HU</v>
          </cell>
          <cell r="D148">
            <v>64000</v>
          </cell>
          <cell r="E148">
            <v>5079</v>
          </cell>
          <cell r="F148">
            <v>60</v>
          </cell>
          <cell r="G148">
            <v>3</v>
          </cell>
        </row>
        <row r="149">
          <cell r="A149">
            <v>10096</v>
          </cell>
          <cell r="B149" t="str">
            <v>Rosneft International Limited</v>
          </cell>
          <cell r="C149" t="str">
            <v>IE</v>
          </cell>
          <cell r="D149">
            <v>64000</v>
          </cell>
          <cell r="E149">
            <v>5662</v>
          </cell>
          <cell r="F149">
            <v>72</v>
          </cell>
          <cell r="G149">
            <v>4</v>
          </cell>
        </row>
        <row r="150">
          <cell r="A150">
            <v>10097</v>
          </cell>
          <cell r="B150" t="str">
            <v>VTB ECP Finance Limited</v>
          </cell>
          <cell r="C150" t="str">
            <v>IE</v>
          </cell>
          <cell r="D150">
            <v>64000</v>
          </cell>
          <cell r="E150">
            <v>5451</v>
          </cell>
          <cell r="F150">
            <v>72</v>
          </cell>
          <cell r="G150">
            <v>4</v>
          </cell>
        </row>
        <row r="151">
          <cell r="A151">
            <v>10098</v>
          </cell>
          <cell r="B151" t="str">
            <v>ALROSA Finance S.A.</v>
          </cell>
          <cell r="C151" t="str">
            <v>LU</v>
          </cell>
          <cell r="D151">
            <v>64000</v>
          </cell>
          <cell r="E151">
            <v>6179</v>
          </cell>
          <cell r="F151">
            <v>60</v>
          </cell>
          <cell r="G151">
            <v>3</v>
          </cell>
        </row>
        <row r="152">
          <cell r="A152">
            <v>10099</v>
          </cell>
          <cell r="B152" t="str">
            <v>J &amp; T BANKA, a.s.</v>
          </cell>
          <cell r="C152" t="str">
            <v>CZ</v>
          </cell>
          <cell r="D152">
            <v>64000</v>
          </cell>
          <cell r="E152">
            <v>5080</v>
          </cell>
          <cell r="F152">
            <v>60</v>
          </cell>
          <cell r="G152">
            <v>3</v>
          </cell>
        </row>
        <row r="153">
          <cell r="A153">
            <v>10100</v>
          </cell>
          <cell r="B153" t="str">
            <v>EVRAZ PLC</v>
          </cell>
          <cell r="C153" t="str">
            <v>GB</v>
          </cell>
          <cell r="D153">
            <v>24000</v>
          </cell>
          <cell r="E153">
            <v>5257</v>
          </cell>
          <cell r="F153">
            <v>73</v>
          </cell>
          <cell r="G153">
            <v>5</v>
          </cell>
        </row>
        <row r="154">
          <cell r="A154">
            <v>10101</v>
          </cell>
          <cell r="B154" t="str">
            <v>Hemisphere CDO plc</v>
          </cell>
          <cell r="C154" t="str">
            <v>IE</v>
          </cell>
          <cell r="D154">
            <v>64000</v>
          </cell>
          <cell r="E154">
            <v>5145</v>
          </cell>
          <cell r="F154">
            <v>90</v>
          </cell>
          <cell r="G154">
            <v>4</v>
          </cell>
        </row>
        <row r="155">
          <cell r="A155">
            <v>10102</v>
          </cell>
          <cell r="B155" t="str">
            <v>IMOS group s.r.o.</v>
          </cell>
          <cell r="C155" t="str">
            <v>CZ</v>
          </cell>
          <cell r="D155">
            <v>42000</v>
          </cell>
          <cell r="E155">
            <v>6431</v>
          </cell>
          <cell r="F155">
            <v>73</v>
          </cell>
          <cell r="G155">
            <v>5</v>
          </cell>
        </row>
        <row r="156">
          <cell r="A156">
            <v>10103</v>
          </cell>
          <cell r="B156" t="str">
            <v>Gutmann Bank, AG</v>
          </cell>
          <cell r="C156" t="str">
            <v>AT</v>
          </cell>
          <cell r="D156">
            <v>64000</v>
          </cell>
          <cell r="E156">
            <v>5097</v>
          </cell>
          <cell r="F156">
            <v>60</v>
          </cell>
          <cell r="G156">
            <v>3</v>
          </cell>
        </row>
        <row r="157">
          <cell r="A157">
            <v>10104</v>
          </cell>
          <cell r="B157" t="str">
            <v>DANONI LN s.r.o.</v>
          </cell>
          <cell r="C157" t="str">
            <v>CZ</v>
          </cell>
          <cell r="D157">
            <v>68000</v>
          </cell>
          <cell r="E157">
            <v>6048</v>
          </cell>
          <cell r="F157">
            <v>73</v>
          </cell>
          <cell r="G157">
            <v>5</v>
          </cell>
        </row>
        <row r="158">
          <cell r="A158">
            <v>10105</v>
          </cell>
          <cell r="B158" t="str">
            <v>Sky Solar Bolešiny s.r.o., člen koncernu</v>
          </cell>
          <cell r="C158" t="str">
            <v>CZ</v>
          </cell>
          <cell r="D158">
            <v>43000</v>
          </cell>
          <cell r="E158">
            <v>6073</v>
          </cell>
          <cell r="F158">
            <v>73</v>
          </cell>
          <cell r="G158">
            <v>5</v>
          </cell>
        </row>
        <row r="159">
          <cell r="A159">
            <v>10106</v>
          </cell>
          <cell r="B159" t="str">
            <v>Solar Holýšov s.r.o.</v>
          </cell>
          <cell r="C159" t="str">
            <v>CZ</v>
          </cell>
          <cell r="D159">
            <v>35000</v>
          </cell>
          <cell r="E159">
            <v>6073</v>
          </cell>
          <cell r="F159">
            <v>73</v>
          </cell>
          <cell r="G159">
            <v>5</v>
          </cell>
        </row>
        <row r="160">
          <cell r="A160">
            <v>10107</v>
          </cell>
          <cell r="B160" t="str">
            <v>Austin Detonator s.r.o.</v>
          </cell>
          <cell r="C160" t="str">
            <v>CZ</v>
          </cell>
          <cell r="D160">
            <v>20000</v>
          </cell>
          <cell r="E160">
            <v>6077</v>
          </cell>
          <cell r="F160">
            <v>73</v>
          </cell>
          <cell r="G160">
            <v>5</v>
          </cell>
        </row>
        <row r="161">
          <cell r="A161">
            <v>10108</v>
          </cell>
          <cell r="B161" t="str">
            <v>Čistá Jižní Morava a.s.</v>
          </cell>
          <cell r="C161" t="str">
            <v>CZ</v>
          </cell>
          <cell r="D161">
            <v>68000</v>
          </cell>
          <cell r="E161">
            <v>6097</v>
          </cell>
          <cell r="F161">
            <v>73</v>
          </cell>
          <cell r="G161">
            <v>5</v>
          </cell>
        </row>
        <row r="162">
          <cell r="A162">
            <v>10109</v>
          </cell>
          <cell r="B162" t="str">
            <v>CA Immo International AG</v>
          </cell>
          <cell r="C162" t="str">
            <v>AT</v>
          </cell>
          <cell r="D162">
            <v>68000</v>
          </cell>
          <cell r="E162">
            <v>5099</v>
          </cell>
          <cell r="F162">
            <v>73</v>
          </cell>
          <cell r="G162">
            <v>5</v>
          </cell>
        </row>
        <row r="163">
          <cell r="A163">
            <v>10110</v>
          </cell>
          <cell r="B163" t="str">
            <v>Kreditní banka, a.s., Plzeň</v>
          </cell>
          <cell r="C163" t="str">
            <v>CZ</v>
          </cell>
          <cell r="D163">
            <v>64000</v>
          </cell>
          <cell r="E163">
            <v>5149</v>
          </cell>
          <cell r="F163">
            <v>60</v>
          </cell>
          <cell r="G163">
            <v>3</v>
          </cell>
        </row>
        <row r="164">
          <cell r="A164">
            <v>10111</v>
          </cell>
          <cell r="B164" t="str">
            <v>BIOPLYN SG s.r.o.</v>
          </cell>
          <cell r="C164" t="str">
            <v>CZ</v>
          </cell>
          <cell r="D164">
            <v>38000</v>
          </cell>
          <cell r="E164">
            <v>6101</v>
          </cell>
          <cell r="F164">
            <v>73</v>
          </cell>
          <cell r="G164">
            <v>5</v>
          </cell>
        </row>
        <row r="165">
          <cell r="A165">
            <v>10112</v>
          </cell>
          <cell r="B165" t="str">
            <v>MPS Mont a.s.</v>
          </cell>
          <cell r="C165" t="str">
            <v>CZ</v>
          </cell>
          <cell r="D165">
            <v>27000</v>
          </cell>
          <cell r="E165">
            <v>6293</v>
          </cell>
          <cell r="F165">
            <v>73</v>
          </cell>
          <cell r="G165">
            <v>5</v>
          </cell>
        </row>
        <row r="166">
          <cell r="A166">
            <v>10113</v>
          </cell>
          <cell r="B166" t="str">
            <v>Cloverie Plc.</v>
          </cell>
          <cell r="C166" t="str">
            <v>IE</v>
          </cell>
          <cell r="D166">
            <v>64000</v>
          </cell>
          <cell r="E166">
            <v>5151</v>
          </cell>
          <cell r="F166">
            <v>60</v>
          </cell>
          <cell r="G166">
            <v>3</v>
          </cell>
        </row>
        <row r="167">
          <cell r="A167">
            <v>10114</v>
          </cell>
          <cell r="B167" t="str">
            <v>City Clinic Medical Center Bregalnitsa</v>
          </cell>
          <cell r="C167" t="str">
            <v>BG</v>
          </cell>
          <cell r="D167">
            <v>86000</v>
          </cell>
          <cell r="E167">
            <v>6296</v>
          </cell>
          <cell r="F167">
            <v>73</v>
          </cell>
          <cell r="G167">
            <v>5</v>
          </cell>
        </row>
        <row r="168">
          <cell r="A168">
            <v>10115</v>
          </cell>
          <cell r="B168" t="str">
            <v>JTH Apartment Slaný s.r.o.</v>
          </cell>
          <cell r="C168" t="str">
            <v>CZ</v>
          </cell>
          <cell r="D168">
            <v>68000</v>
          </cell>
          <cell r="E168">
            <v>6299</v>
          </cell>
          <cell r="F168">
            <v>73</v>
          </cell>
          <cell r="G168">
            <v>5</v>
          </cell>
        </row>
        <row r="169">
          <cell r="A169">
            <v>10116</v>
          </cell>
          <cell r="B169" t="str">
            <v>Proinvest Hungary Kft.</v>
          </cell>
          <cell r="C169" t="str">
            <v>HU</v>
          </cell>
          <cell r="D169">
            <v>77000</v>
          </cell>
          <cell r="E169">
            <v>6377</v>
          </cell>
          <cell r="F169">
            <v>73</v>
          </cell>
          <cell r="G169">
            <v>5</v>
          </cell>
        </row>
        <row r="170">
          <cell r="A170">
            <v>10117</v>
          </cell>
          <cell r="B170" t="str">
            <v>Česká národní banka</v>
          </cell>
          <cell r="C170" t="str">
            <v>CZ</v>
          </cell>
          <cell r="D170">
            <v>64000</v>
          </cell>
          <cell r="E170">
            <v>5006</v>
          </cell>
          <cell r="F170">
            <v>10</v>
          </cell>
          <cell r="G170">
            <v>1</v>
          </cell>
        </row>
        <row r="171">
          <cell r="A171">
            <v>10118</v>
          </cell>
          <cell r="B171" t="str">
            <v>Kampa Island Residences a.s.</v>
          </cell>
          <cell r="C171" t="str">
            <v>CZ</v>
          </cell>
          <cell r="D171">
            <v>68000</v>
          </cell>
          <cell r="E171">
            <v>6431</v>
          </cell>
          <cell r="F171">
            <v>73</v>
          </cell>
          <cell r="G171">
            <v>5</v>
          </cell>
        </row>
        <row r="172">
          <cell r="A172">
            <v>10119</v>
          </cell>
          <cell r="B172" t="str">
            <v>FAKTOR a.s.</v>
          </cell>
          <cell r="C172" t="str">
            <v>CZ</v>
          </cell>
          <cell r="D172">
            <v>70000</v>
          </cell>
          <cell r="E172">
            <v>6530</v>
          </cell>
          <cell r="F172">
            <v>73</v>
          </cell>
          <cell r="G172">
            <v>5</v>
          </cell>
        </row>
        <row r="173">
          <cell r="A173">
            <v>10120</v>
          </cell>
          <cell r="B173" t="str">
            <v>Cosmo Bulgaria Mobile EAD (GloBul)</v>
          </cell>
          <cell r="C173" t="str">
            <v>BG</v>
          </cell>
          <cell r="D173">
            <v>61000</v>
          </cell>
          <cell r="E173">
            <v>6546</v>
          </cell>
          <cell r="F173">
            <v>73</v>
          </cell>
          <cell r="G173">
            <v>5</v>
          </cell>
        </row>
        <row r="174">
          <cell r="A174">
            <v>10121</v>
          </cell>
          <cell r="B174" t="str">
            <v>MICHAEL Hotels – HOTEL NA ZÁMEČKU s. r. o.</v>
          </cell>
          <cell r="C174" t="str">
            <v>CZ</v>
          </cell>
          <cell r="D174">
            <v>55000</v>
          </cell>
          <cell r="E174">
            <v>6547</v>
          </cell>
          <cell r="F174">
            <v>73</v>
          </cell>
          <cell r="G174">
            <v>5</v>
          </cell>
        </row>
        <row r="175">
          <cell r="A175">
            <v>10122</v>
          </cell>
          <cell r="B175" t="str">
            <v>European Credit (Luxembourg) SA</v>
          </cell>
          <cell r="C175" t="str">
            <v>LU</v>
          </cell>
          <cell r="D175">
            <v>64000</v>
          </cell>
          <cell r="E175">
            <v>5158</v>
          </cell>
          <cell r="F175">
            <v>90</v>
          </cell>
          <cell r="G175">
            <v>4</v>
          </cell>
        </row>
        <row r="176">
          <cell r="A176">
            <v>10123</v>
          </cell>
          <cell r="B176" t="str">
            <v>CIMBURKOVA a.s.</v>
          </cell>
          <cell r="C176" t="str">
            <v>CZ</v>
          </cell>
          <cell r="D176">
            <v>68000</v>
          </cell>
          <cell r="E176">
            <v>6548</v>
          </cell>
          <cell r="F176">
            <v>73</v>
          </cell>
          <cell r="G176">
            <v>5</v>
          </cell>
        </row>
        <row r="177">
          <cell r="A177">
            <v>10124</v>
          </cell>
          <cell r="B177" t="str">
            <v>STK Mělník Mladoboleslavská s.r.o.</v>
          </cell>
          <cell r="C177" t="str">
            <v>CZ</v>
          </cell>
          <cell r="D177">
            <v>71000</v>
          </cell>
          <cell r="E177">
            <v>6549</v>
          </cell>
          <cell r="F177">
            <v>73</v>
          </cell>
          <cell r="G177">
            <v>5</v>
          </cell>
        </row>
        <row r="178">
          <cell r="A178">
            <v>10125</v>
          </cell>
          <cell r="B178" t="str">
            <v>KOMBAT COMPANY s.r.o.</v>
          </cell>
          <cell r="C178" t="str">
            <v>CZ</v>
          </cell>
          <cell r="D178">
            <v>68000</v>
          </cell>
          <cell r="E178">
            <v>6600</v>
          </cell>
          <cell r="F178">
            <v>73</v>
          </cell>
          <cell r="G178">
            <v>5</v>
          </cell>
        </row>
        <row r="179">
          <cell r="A179">
            <v>10126</v>
          </cell>
          <cell r="B179" t="str">
            <v>FEP Energo s.r.o.</v>
          </cell>
          <cell r="C179" t="str">
            <v>CZ</v>
          </cell>
          <cell r="D179">
            <v>16000</v>
          </cell>
          <cell r="E179">
            <v>6293</v>
          </cell>
          <cell r="F179">
            <v>73</v>
          </cell>
          <cell r="G179">
            <v>5</v>
          </cell>
        </row>
        <row r="180">
          <cell r="A180">
            <v>10127</v>
          </cell>
          <cell r="B180" t="str">
            <v>Energo-Pro Grid AD</v>
          </cell>
          <cell r="C180" t="str">
            <v>BG</v>
          </cell>
          <cell r="D180">
            <v>35000</v>
          </cell>
          <cell r="E180">
            <v>6898</v>
          </cell>
          <cell r="F180">
            <v>73</v>
          </cell>
          <cell r="G180">
            <v>5</v>
          </cell>
        </row>
        <row r="181">
          <cell r="A181">
            <v>10128</v>
          </cell>
          <cell r="B181" t="str">
            <v>Energo-Pro Sales AD</v>
          </cell>
          <cell r="C181" t="str">
            <v>BG</v>
          </cell>
          <cell r="D181">
            <v>35000</v>
          </cell>
          <cell r="E181">
            <v>6898</v>
          </cell>
          <cell r="F181">
            <v>73</v>
          </cell>
          <cell r="G181">
            <v>5</v>
          </cell>
        </row>
        <row r="182">
          <cell r="A182">
            <v>10129</v>
          </cell>
          <cell r="B182" t="str">
            <v>IBERTAX, a.s.</v>
          </cell>
          <cell r="C182" t="str">
            <v>SK</v>
          </cell>
          <cell r="D182">
            <v>73000</v>
          </cell>
          <cell r="E182">
            <v>7001</v>
          </cell>
          <cell r="F182">
            <v>73</v>
          </cell>
          <cell r="G182">
            <v>5</v>
          </cell>
        </row>
        <row r="183">
          <cell r="A183">
            <v>10130</v>
          </cell>
          <cell r="B183" t="str">
            <v>ESSENTIUM MAROC Sarl.</v>
          </cell>
          <cell r="C183" t="str">
            <v>MA</v>
          </cell>
          <cell r="D183">
            <v>8000</v>
          </cell>
          <cell r="E183">
            <v>7002</v>
          </cell>
          <cell r="F183">
            <v>73</v>
          </cell>
          <cell r="G183">
            <v>5</v>
          </cell>
        </row>
        <row r="184">
          <cell r="A184">
            <v>10131</v>
          </cell>
          <cell r="B184" t="str">
            <v>Škoda Auto, a.s.</v>
          </cell>
          <cell r="C184" t="str">
            <v>CZ</v>
          </cell>
          <cell r="D184">
            <v>29000</v>
          </cell>
          <cell r="E184">
            <v>5081</v>
          </cell>
          <cell r="F184">
            <v>73</v>
          </cell>
          <cell r="G184">
            <v>5</v>
          </cell>
        </row>
        <row r="185">
          <cell r="A185">
            <v>10132</v>
          </cell>
          <cell r="B185" t="str">
            <v xml:space="preserve">Tatra banka a.s. </v>
          </cell>
          <cell r="C185" t="str">
            <v>SK</v>
          </cell>
          <cell r="D185">
            <v>64000</v>
          </cell>
          <cell r="E185">
            <v>5026</v>
          </cell>
          <cell r="F185">
            <v>60</v>
          </cell>
          <cell r="G185">
            <v>3</v>
          </cell>
        </row>
        <row r="186">
          <cell r="A186">
            <v>10133</v>
          </cell>
          <cell r="B186" t="str">
            <v>DOPRAMO, spol. s r. o.</v>
          </cell>
          <cell r="C186" t="str">
            <v>CZ</v>
          </cell>
          <cell r="D186">
            <v>1000</v>
          </cell>
          <cell r="E186">
            <v>7003</v>
          </cell>
          <cell r="F186">
            <v>73</v>
          </cell>
          <cell r="G186">
            <v>5</v>
          </cell>
        </row>
        <row r="187">
          <cell r="A187">
            <v>10134</v>
          </cell>
          <cell r="B187" t="str">
            <v>BMS PRO, PJSC</v>
          </cell>
          <cell r="C187" t="str">
            <v>RU</v>
          </cell>
          <cell r="D187">
            <v>26000</v>
          </cell>
          <cell r="E187">
            <v>7004</v>
          </cell>
          <cell r="F187">
            <v>73</v>
          </cell>
          <cell r="G187">
            <v>5</v>
          </cell>
        </row>
        <row r="188">
          <cell r="A188">
            <v>10135</v>
          </cell>
          <cell r="B188" t="str">
            <v>SA GAZSTROY</v>
          </cell>
          <cell r="C188" t="str">
            <v>RU</v>
          </cell>
          <cell r="D188">
            <v>43000</v>
          </cell>
          <cell r="E188">
            <v>7007</v>
          </cell>
          <cell r="F188">
            <v>73</v>
          </cell>
          <cell r="G188">
            <v>5</v>
          </cell>
        </row>
        <row r="189">
          <cell r="A189">
            <v>10136</v>
          </cell>
          <cell r="B189" t="str">
            <v>Infratso</v>
          </cell>
          <cell r="C189" t="str">
            <v>RU</v>
          </cell>
          <cell r="D189">
            <v>43000</v>
          </cell>
          <cell r="E189">
            <v>7006</v>
          </cell>
          <cell r="F189">
            <v>73</v>
          </cell>
          <cell r="G189">
            <v>5</v>
          </cell>
        </row>
        <row r="190">
          <cell r="A190">
            <v>10137</v>
          </cell>
          <cell r="B190" t="str">
            <v>STROITELNOE UPRAVLENIE #15</v>
          </cell>
          <cell r="C190" t="str">
            <v>RU</v>
          </cell>
          <cell r="D190">
            <v>43000</v>
          </cell>
          <cell r="E190">
            <v>7005</v>
          </cell>
          <cell r="F190">
            <v>73</v>
          </cell>
          <cell r="G190">
            <v>5</v>
          </cell>
        </row>
        <row r="191">
          <cell r="A191">
            <v>10138</v>
          </cell>
          <cell r="B191" t="str">
            <v>The Hungarian Development Bank (MFB)</v>
          </cell>
          <cell r="C191" t="str">
            <v>HU</v>
          </cell>
          <cell r="D191">
            <v>64000</v>
          </cell>
          <cell r="E191">
            <v>7008</v>
          </cell>
          <cell r="F191">
            <v>60</v>
          </cell>
          <cell r="G191">
            <v>3</v>
          </cell>
        </row>
        <row r="192">
          <cell r="A192">
            <v>10139</v>
          </cell>
          <cell r="B192" t="str">
            <v>mBank. S.A.</v>
          </cell>
          <cell r="C192" t="str">
            <v>PL</v>
          </cell>
          <cell r="D192">
            <v>64000</v>
          </cell>
          <cell r="E192">
            <v>7495</v>
          </cell>
          <cell r="F192">
            <v>60</v>
          </cell>
          <cell r="G192">
            <v>3</v>
          </cell>
        </row>
        <row r="193">
          <cell r="A193">
            <v>10140</v>
          </cell>
          <cell r="B193" t="str">
            <v>Eastview Resources Limited</v>
          </cell>
          <cell r="C193" t="str">
            <v>VG</v>
          </cell>
          <cell r="D193">
            <v>99999</v>
          </cell>
          <cell r="E193">
            <v>7010</v>
          </cell>
          <cell r="F193">
            <v>73</v>
          </cell>
          <cell r="G193">
            <v>5</v>
          </cell>
        </row>
        <row r="194">
          <cell r="A194">
            <v>10141</v>
          </cell>
          <cell r="B194" t="str">
            <v>DG HYP</v>
          </cell>
          <cell r="C194" t="str">
            <v>DE</v>
          </cell>
          <cell r="D194">
            <v>64000</v>
          </cell>
          <cell r="E194">
            <v>7012</v>
          </cell>
          <cell r="F194">
            <v>60</v>
          </cell>
          <cell r="G194">
            <v>3</v>
          </cell>
        </row>
        <row r="195">
          <cell r="A195">
            <v>10142</v>
          </cell>
          <cell r="B195" t="str">
            <v>HCF Funding No. 1 B.V.</v>
          </cell>
          <cell r="C195" t="str">
            <v>NL</v>
          </cell>
          <cell r="D195">
            <v>64000</v>
          </cell>
          <cell r="E195">
            <v>5169</v>
          </cell>
          <cell r="F195">
            <v>72</v>
          </cell>
          <cell r="G195">
            <v>4</v>
          </cell>
        </row>
        <row r="196">
          <cell r="A196">
            <v>10143</v>
          </cell>
          <cell r="B196" t="str">
            <v>Sandorf S.A.</v>
          </cell>
          <cell r="C196" t="str">
            <v>VG</v>
          </cell>
          <cell r="D196">
            <v>66000</v>
          </cell>
          <cell r="E196">
            <v>7042</v>
          </cell>
          <cell r="F196">
            <v>73</v>
          </cell>
          <cell r="G196">
            <v>5</v>
          </cell>
        </row>
        <row r="197">
          <cell r="A197">
            <v>10144</v>
          </cell>
          <cell r="B197" t="str">
            <v>PT Bank Rakyat Indonesia (Persero) Tbk (BRI)</v>
          </cell>
          <cell r="C197" t="str">
            <v>ID</v>
          </cell>
          <cell r="D197">
            <v>64000</v>
          </cell>
          <cell r="E197">
            <v>7013</v>
          </cell>
          <cell r="F197">
            <v>72</v>
          </cell>
          <cell r="G197">
            <v>4</v>
          </cell>
        </row>
        <row r="198">
          <cell r="A198">
            <v>10145</v>
          </cell>
          <cell r="B198" t="str">
            <v>PT POS Indonesia</v>
          </cell>
          <cell r="C198" t="str">
            <v>ID</v>
          </cell>
          <cell r="D198">
            <v>64000</v>
          </cell>
          <cell r="E198">
            <v>7014</v>
          </cell>
          <cell r="F198">
            <v>72</v>
          </cell>
          <cell r="G198">
            <v>4</v>
          </cell>
        </row>
        <row r="199">
          <cell r="A199">
            <v>10146</v>
          </cell>
          <cell r="B199" t="str">
            <v>FF Style (Finn Flare)</v>
          </cell>
          <cell r="C199" t="str">
            <v>RU</v>
          </cell>
          <cell r="D199">
            <v>47000</v>
          </cell>
          <cell r="E199">
            <v>7015</v>
          </cell>
          <cell r="F199">
            <v>73</v>
          </cell>
          <cell r="G199">
            <v>5</v>
          </cell>
        </row>
        <row r="200">
          <cell r="A200">
            <v>10147</v>
          </cell>
          <cell r="B200" t="str">
            <v>CJSC BBDO</v>
          </cell>
          <cell r="C200" t="str">
            <v>RU</v>
          </cell>
          <cell r="D200">
            <v>73000</v>
          </cell>
          <cell r="E200">
            <v>7016</v>
          </cell>
          <cell r="F200">
            <v>73</v>
          </cell>
          <cell r="G200">
            <v>5</v>
          </cell>
        </row>
        <row r="201">
          <cell r="A201">
            <v>10148</v>
          </cell>
          <cell r="B201" t="str">
            <v>PPF Art a.s.</v>
          </cell>
          <cell r="C201" t="str">
            <v>CZ</v>
          </cell>
          <cell r="D201">
            <v>68000</v>
          </cell>
          <cell r="E201">
            <v>7486</v>
          </cell>
          <cell r="F201">
            <v>73</v>
          </cell>
          <cell r="G201">
            <v>5</v>
          </cell>
        </row>
        <row r="202">
          <cell r="A202">
            <v>10149</v>
          </cell>
          <cell r="B202" t="str">
            <v>RP Explorer Fund (Cyprus) Limited</v>
          </cell>
          <cell r="C202" t="str">
            <v>CY</v>
          </cell>
          <cell r="D202">
            <v>64000</v>
          </cell>
          <cell r="E202">
            <v>5060</v>
          </cell>
          <cell r="F202">
            <v>90</v>
          </cell>
          <cell r="G202">
            <v>4</v>
          </cell>
        </row>
        <row r="203">
          <cell r="A203">
            <v>10150</v>
          </cell>
          <cell r="B203" t="str">
            <v>The Seventh Continent, JSC</v>
          </cell>
          <cell r="C203" t="str">
            <v>RU</v>
          </cell>
          <cell r="D203">
            <v>47000</v>
          </cell>
          <cell r="E203">
            <v>7017</v>
          </cell>
          <cell r="F203">
            <v>73</v>
          </cell>
          <cell r="G203">
            <v>5</v>
          </cell>
        </row>
        <row r="204">
          <cell r="A204">
            <v>10151</v>
          </cell>
          <cell r="B204" t="str">
            <v>Russian Consumer Finance No 1 S.A.</v>
          </cell>
          <cell r="C204" t="str">
            <v>LU</v>
          </cell>
          <cell r="D204">
            <v>64000</v>
          </cell>
          <cell r="E204">
            <v>5027</v>
          </cell>
          <cell r="F204">
            <v>72</v>
          </cell>
          <cell r="G204">
            <v>4</v>
          </cell>
        </row>
        <row r="205">
          <cell r="A205">
            <v>10152</v>
          </cell>
          <cell r="B205" t="str">
            <v>AB 2 B.V.</v>
          </cell>
          <cell r="C205" t="str">
            <v>NL</v>
          </cell>
          <cell r="D205">
            <v>66000</v>
          </cell>
          <cell r="E205">
            <v>5241</v>
          </cell>
          <cell r="F205">
            <v>72</v>
          </cell>
          <cell r="G205">
            <v>4</v>
          </cell>
        </row>
        <row r="206">
          <cell r="A206">
            <v>10153</v>
          </cell>
          <cell r="B206" t="str">
            <v>AB 7 B.V.</v>
          </cell>
          <cell r="C206" t="str">
            <v>NL</v>
          </cell>
          <cell r="D206">
            <v>66000</v>
          </cell>
          <cell r="E206">
            <v>5241</v>
          </cell>
          <cell r="F206">
            <v>72</v>
          </cell>
          <cell r="G206">
            <v>4</v>
          </cell>
        </row>
        <row r="207">
          <cell r="A207">
            <v>10154</v>
          </cell>
          <cell r="B207" t="str">
            <v>ASTAVEDO LIMITED</v>
          </cell>
          <cell r="C207" t="str">
            <v>CY</v>
          </cell>
          <cell r="D207">
            <v>64000</v>
          </cell>
          <cell r="E207">
            <v>7486</v>
          </cell>
          <cell r="F207">
            <v>72</v>
          </cell>
          <cell r="G207">
            <v>4</v>
          </cell>
        </row>
        <row r="208">
          <cell r="A208">
            <v>10155</v>
          </cell>
          <cell r="B208" t="str">
            <v>Czech Gas Holding Investment B.V.</v>
          </cell>
          <cell r="C208" t="str">
            <v>NL</v>
          </cell>
          <cell r="D208">
            <v>64000</v>
          </cell>
          <cell r="E208">
            <v>6225</v>
          </cell>
          <cell r="F208">
            <v>60</v>
          </cell>
          <cell r="G208">
            <v>3</v>
          </cell>
        </row>
        <row r="209">
          <cell r="A209">
            <v>10156</v>
          </cell>
          <cell r="B209" t="str">
            <v>ENADOCO LIMITED</v>
          </cell>
          <cell r="C209" t="str">
            <v>CY</v>
          </cell>
          <cell r="D209">
            <v>64000</v>
          </cell>
          <cell r="E209">
            <v>7486</v>
          </cell>
          <cell r="F209">
            <v>72</v>
          </cell>
          <cell r="G209">
            <v>4</v>
          </cell>
        </row>
        <row r="210">
          <cell r="A210">
            <v>10157</v>
          </cell>
          <cell r="B210" t="str">
            <v>Barclays Bank plc</v>
          </cell>
          <cell r="C210" t="str">
            <v>GB</v>
          </cell>
          <cell r="D210">
            <v>64000</v>
          </cell>
          <cell r="E210">
            <v>5024</v>
          </cell>
          <cell r="F210">
            <v>60</v>
          </cell>
          <cell r="G210">
            <v>3</v>
          </cell>
        </row>
        <row r="211">
          <cell r="A211">
            <v>10158</v>
          </cell>
          <cell r="B211" t="str">
            <v>Closed Joint Stock Insurance Company Asnova Insurance</v>
          </cell>
          <cell r="C211" t="str">
            <v>BY</v>
          </cell>
          <cell r="D211">
            <v>65000</v>
          </cell>
          <cell r="E211">
            <v>7486</v>
          </cell>
          <cell r="F211">
            <v>71</v>
          </cell>
          <cell r="G211">
            <v>4</v>
          </cell>
        </row>
        <row r="212">
          <cell r="A212">
            <v>10159</v>
          </cell>
          <cell r="B212" t="str">
            <v>GALANTATERM spol. s r.o.</v>
          </cell>
          <cell r="C212" t="str">
            <v>SK</v>
          </cell>
          <cell r="D212">
            <v>36000</v>
          </cell>
          <cell r="E212">
            <v>6225</v>
          </cell>
          <cell r="F212">
            <v>73</v>
          </cell>
          <cell r="G212">
            <v>5</v>
          </cell>
        </row>
        <row r="213">
          <cell r="A213">
            <v>10160</v>
          </cell>
          <cell r="B213" t="str">
            <v>GEOTERM KOŠICE, a.s.</v>
          </cell>
          <cell r="C213" t="str">
            <v>SK</v>
          </cell>
          <cell r="D213">
            <v>35000</v>
          </cell>
          <cell r="E213">
            <v>6225</v>
          </cell>
          <cell r="F213">
            <v>73</v>
          </cell>
          <cell r="G213">
            <v>5</v>
          </cell>
        </row>
        <row r="214">
          <cell r="A214">
            <v>10161</v>
          </cell>
          <cell r="B214" t="str">
            <v>SAP CIS and Baltic Countries, Ltd.</v>
          </cell>
          <cell r="C214" t="str">
            <v>RU</v>
          </cell>
          <cell r="D214">
            <v>63000</v>
          </cell>
          <cell r="E214">
            <v>5103</v>
          </cell>
          <cell r="F214">
            <v>73</v>
          </cell>
          <cell r="G214">
            <v>5</v>
          </cell>
        </row>
        <row r="215">
          <cell r="A215">
            <v>10162</v>
          </cell>
          <cell r="B215" t="str">
            <v>AC Sparta Praha</v>
          </cell>
          <cell r="C215" t="str">
            <v>CZ</v>
          </cell>
          <cell r="D215">
            <v>93000</v>
          </cell>
          <cell r="E215">
            <v>5080</v>
          </cell>
          <cell r="F215">
            <v>73</v>
          </cell>
          <cell r="G215">
            <v>5</v>
          </cell>
        </row>
        <row r="216">
          <cell r="A216">
            <v>10163</v>
          </cell>
          <cell r="B216" t="str">
            <v>HC Insurance Services s.r.o.</v>
          </cell>
          <cell r="C216" t="str">
            <v>CZ</v>
          </cell>
          <cell r="D216">
            <v>46000</v>
          </cell>
          <cell r="E216">
            <v>7486</v>
          </cell>
          <cell r="F216">
            <v>73</v>
          </cell>
          <cell r="G216">
            <v>5</v>
          </cell>
        </row>
        <row r="217">
          <cell r="A217">
            <v>10164</v>
          </cell>
          <cell r="B217" t="str">
            <v>HC Consumer Finance Philippines Inc.</v>
          </cell>
          <cell r="C217" t="str">
            <v>PH</v>
          </cell>
          <cell r="D217">
            <v>64000</v>
          </cell>
          <cell r="E217">
            <v>5241</v>
          </cell>
          <cell r="F217">
            <v>72</v>
          </cell>
          <cell r="G217">
            <v>4</v>
          </cell>
        </row>
        <row r="218">
          <cell r="A218">
            <v>10165</v>
          </cell>
          <cell r="B218" t="str">
            <v>NAFTA a.s.</v>
          </cell>
          <cell r="C218" t="str">
            <v>SK</v>
          </cell>
          <cell r="D218">
            <v>68000</v>
          </cell>
          <cell r="E218">
            <v>6225</v>
          </cell>
          <cell r="F218">
            <v>73</v>
          </cell>
          <cell r="G218">
            <v>5</v>
          </cell>
        </row>
        <row r="219">
          <cell r="A219">
            <v>10166</v>
          </cell>
          <cell r="B219" t="str">
            <v>Delta Systém-AIR</v>
          </cell>
          <cell r="C219" t="str">
            <v>CZ</v>
          </cell>
          <cell r="D219">
            <v>51000</v>
          </cell>
          <cell r="E219">
            <v>5181</v>
          </cell>
          <cell r="F219">
            <v>73</v>
          </cell>
          <cell r="G219">
            <v>5</v>
          </cell>
        </row>
        <row r="220">
          <cell r="A220">
            <v>10167</v>
          </cell>
          <cell r="B220" t="str">
            <v>Investorsko inženýrská</v>
          </cell>
          <cell r="C220" t="str">
            <v>CZ</v>
          </cell>
          <cell r="D220">
            <v>42000</v>
          </cell>
          <cell r="E220">
            <v>5028</v>
          </cell>
          <cell r="F220">
            <v>73</v>
          </cell>
          <cell r="G220">
            <v>5</v>
          </cell>
        </row>
        <row r="221">
          <cell r="A221">
            <v>10168</v>
          </cell>
          <cell r="B221" t="str">
            <v>Navis Investments Limited</v>
          </cell>
          <cell r="C221" t="str">
            <v>IM</v>
          </cell>
          <cell r="D221">
            <v>64000</v>
          </cell>
          <cell r="E221">
            <v>6225</v>
          </cell>
          <cell r="F221">
            <v>60</v>
          </cell>
          <cell r="G221">
            <v>3</v>
          </cell>
        </row>
        <row r="222">
          <cell r="A222">
            <v>10169</v>
          </cell>
          <cell r="B222" t="str">
            <v>P R O B U G A S a.s.</v>
          </cell>
          <cell r="C222" t="str">
            <v>SK</v>
          </cell>
          <cell r="D222">
            <v>35000</v>
          </cell>
          <cell r="E222">
            <v>6225</v>
          </cell>
          <cell r="F222">
            <v>73</v>
          </cell>
          <cell r="G222">
            <v>5</v>
          </cell>
        </row>
        <row r="223">
          <cell r="A223">
            <v>10170</v>
          </cell>
          <cell r="B223" t="str">
            <v>Syner</v>
          </cell>
          <cell r="C223" t="str">
            <v>CZ</v>
          </cell>
          <cell r="D223">
            <v>41000</v>
          </cell>
          <cell r="E223">
            <v>7001</v>
          </cell>
          <cell r="F223">
            <v>73</v>
          </cell>
          <cell r="G223">
            <v>5</v>
          </cell>
        </row>
        <row r="224">
          <cell r="A224">
            <v>10171</v>
          </cell>
          <cell r="B224" t="str">
            <v>NLB Factoring a.s.</v>
          </cell>
          <cell r="C224" t="str">
            <v>CZ</v>
          </cell>
          <cell r="D224">
            <v>66000</v>
          </cell>
          <cell r="E224">
            <v>5105</v>
          </cell>
          <cell r="F224">
            <v>72</v>
          </cell>
          <cell r="G224">
            <v>4</v>
          </cell>
        </row>
        <row r="225">
          <cell r="A225">
            <v>10172</v>
          </cell>
          <cell r="B225" t="str">
            <v>Omnipol a.s.</v>
          </cell>
          <cell r="C225" t="str">
            <v>CZ</v>
          </cell>
          <cell r="D225">
            <v>46000</v>
          </cell>
          <cell r="E225">
            <v>5182</v>
          </cell>
          <cell r="F225">
            <v>73</v>
          </cell>
          <cell r="G225">
            <v>5</v>
          </cell>
        </row>
        <row r="226">
          <cell r="A226">
            <v>10173</v>
          </cell>
          <cell r="B226" t="str">
            <v>Classic LIFE INSURANCE, PJSC IC</v>
          </cell>
          <cell r="C226" t="str">
            <v>UA</v>
          </cell>
          <cell r="D226">
            <v>65000</v>
          </cell>
          <cell r="E226">
            <v>5651</v>
          </cell>
          <cell r="F226">
            <v>71</v>
          </cell>
          <cell r="G226">
            <v>4</v>
          </cell>
        </row>
        <row r="227">
          <cell r="A227">
            <v>10174</v>
          </cell>
          <cell r="B227" t="str">
            <v>POZAGAS a.s.</v>
          </cell>
          <cell r="C227" t="str">
            <v>SK</v>
          </cell>
          <cell r="D227">
            <v>36000</v>
          </cell>
          <cell r="E227">
            <v>6225</v>
          </cell>
          <cell r="F227">
            <v>73</v>
          </cell>
          <cell r="G227">
            <v>5</v>
          </cell>
        </row>
        <row r="228">
          <cell r="A228">
            <v>10175</v>
          </cell>
          <cell r="B228" t="str">
            <v>Kovohutě Čelakovice a.s.</v>
          </cell>
          <cell r="C228" t="str">
            <v>CZ</v>
          </cell>
          <cell r="D228">
            <v>24000</v>
          </cell>
          <cell r="E228">
            <v>5029</v>
          </cell>
          <cell r="F228">
            <v>73</v>
          </cell>
          <cell r="G228">
            <v>5</v>
          </cell>
        </row>
        <row r="229">
          <cell r="A229">
            <v>10176</v>
          </cell>
          <cell r="B229" t="str">
            <v>Třešňák</v>
          </cell>
          <cell r="C229" t="str">
            <v>CZ</v>
          </cell>
          <cell r="D229">
            <v>68000</v>
          </cell>
          <cell r="E229">
            <v>5183</v>
          </cell>
          <cell r="F229">
            <v>73</v>
          </cell>
          <cell r="G229">
            <v>5</v>
          </cell>
        </row>
        <row r="230">
          <cell r="A230">
            <v>10177</v>
          </cell>
          <cell r="B230" t="str">
            <v>PRVNÍ MOSTECKÁ Servis a.s.</v>
          </cell>
          <cell r="C230" t="str">
            <v>CZ</v>
          </cell>
          <cell r="D230">
            <v>47000</v>
          </cell>
          <cell r="E230">
            <v>6225</v>
          </cell>
          <cell r="F230">
            <v>73</v>
          </cell>
          <cell r="G230">
            <v>5</v>
          </cell>
        </row>
        <row r="231">
          <cell r="A231">
            <v>10178</v>
          </cell>
          <cell r="B231" t="str">
            <v>VIA Chem Group</v>
          </cell>
          <cell r="C231" t="str">
            <v>CZ</v>
          </cell>
          <cell r="D231">
            <v>64000</v>
          </cell>
          <cell r="E231">
            <v>5106</v>
          </cell>
          <cell r="F231">
            <v>72</v>
          </cell>
          <cell r="G231">
            <v>4</v>
          </cell>
        </row>
        <row r="232">
          <cell r="A232">
            <v>10179</v>
          </cell>
          <cell r="B232" t="str">
            <v>Autotyp Praha</v>
          </cell>
          <cell r="C232" t="str">
            <v>CZ</v>
          </cell>
          <cell r="D232">
            <v>45000</v>
          </cell>
          <cell r="E232">
            <v>5030</v>
          </cell>
          <cell r="F232">
            <v>73</v>
          </cell>
          <cell r="G232">
            <v>5</v>
          </cell>
        </row>
        <row r="233">
          <cell r="A233">
            <v>10180</v>
          </cell>
          <cell r="B233" t="str">
            <v>PROMINECON CZ a.s.</v>
          </cell>
          <cell r="C233" t="str">
            <v>CZ</v>
          </cell>
          <cell r="D233">
            <v>41000</v>
          </cell>
          <cell r="E233">
            <v>5030</v>
          </cell>
          <cell r="F233">
            <v>73</v>
          </cell>
          <cell r="G233">
            <v>5</v>
          </cell>
        </row>
        <row r="234">
          <cell r="A234">
            <v>10181</v>
          </cell>
          <cell r="B234" t="str">
            <v>MARABITO TRADING LIMITED</v>
          </cell>
          <cell r="C234" t="str">
            <v>CY</v>
          </cell>
          <cell r="D234">
            <v>74000</v>
          </cell>
          <cell r="E234">
            <v>5185</v>
          </cell>
          <cell r="F234">
            <v>73</v>
          </cell>
          <cell r="G234">
            <v>5</v>
          </cell>
        </row>
        <row r="235">
          <cell r="A235">
            <v>10182</v>
          </cell>
          <cell r="B235" t="str">
            <v>PPF Life Insurance Russia</v>
          </cell>
          <cell r="C235" t="str">
            <v>RU</v>
          </cell>
          <cell r="D235">
            <v>65000</v>
          </cell>
          <cell r="E235">
            <v>7486</v>
          </cell>
          <cell r="F235">
            <v>71</v>
          </cell>
          <cell r="G235">
            <v>4</v>
          </cell>
        </row>
        <row r="236">
          <cell r="A236">
            <v>10183</v>
          </cell>
          <cell r="B236" t="str">
            <v>Rhaskos Finance Limited</v>
          </cell>
          <cell r="C236" t="str">
            <v>CY</v>
          </cell>
          <cell r="D236">
            <v>64000</v>
          </cell>
          <cell r="E236">
            <v>7486</v>
          </cell>
          <cell r="F236">
            <v>72</v>
          </cell>
          <cell r="G236">
            <v>4</v>
          </cell>
        </row>
        <row r="237">
          <cell r="A237">
            <v>10184</v>
          </cell>
          <cell r="B237" t="str">
            <v>Seattle holding B.V.</v>
          </cell>
          <cell r="C237" t="str">
            <v>NL</v>
          </cell>
          <cell r="D237">
            <v>64000</v>
          </cell>
          <cell r="E237">
            <v>6225</v>
          </cell>
          <cell r="F237">
            <v>60</v>
          </cell>
          <cell r="G237">
            <v>3</v>
          </cell>
        </row>
        <row r="238">
          <cell r="A238">
            <v>10185</v>
          </cell>
          <cell r="B238" t="str">
            <v>Všeobecná úverová banka, a.s.</v>
          </cell>
          <cell r="C238" t="str">
            <v>SK</v>
          </cell>
          <cell r="D238">
            <v>64000</v>
          </cell>
          <cell r="E238">
            <v>5107</v>
          </cell>
          <cell r="F238">
            <v>60</v>
          </cell>
          <cell r="G238">
            <v>3</v>
          </cell>
        </row>
        <row r="239">
          <cell r="A239">
            <v>10186</v>
          </cell>
          <cell r="B239" t="str">
            <v>Hotely Nový svět</v>
          </cell>
          <cell r="C239" t="str">
            <v>CZ</v>
          </cell>
          <cell r="D239">
            <v>68000</v>
          </cell>
          <cell r="E239">
            <v>5189</v>
          </cell>
          <cell r="F239">
            <v>73</v>
          </cell>
          <cell r="G239">
            <v>5</v>
          </cell>
        </row>
        <row r="240">
          <cell r="A240">
            <v>10187</v>
          </cell>
          <cell r="B240" t="str">
            <v>Oblastní nemocnice Příbram</v>
          </cell>
          <cell r="C240" t="str">
            <v>CZ</v>
          </cell>
          <cell r="D240">
            <v>86000</v>
          </cell>
          <cell r="E240">
            <v>5190</v>
          </cell>
          <cell r="F240">
            <v>73</v>
          </cell>
          <cell r="G240">
            <v>5</v>
          </cell>
        </row>
        <row r="241">
          <cell r="A241">
            <v>10188</v>
          </cell>
          <cell r="B241" t="str">
            <v>Sportovní areál Liberec</v>
          </cell>
          <cell r="C241" t="str">
            <v>CZ</v>
          </cell>
          <cell r="D241">
            <v>68000</v>
          </cell>
          <cell r="E241">
            <v>5108</v>
          </cell>
          <cell r="F241">
            <v>73</v>
          </cell>
          <cell r="G241">
            <v>5</v>
          </cell>
        </row>
        <row r="242">
          <cell r="A242">
            <v>10189</v>
          </cell>
          <cell r="B242" t="str">
            <v xml:space="preserve">Regionální podpůrný zdroj </v>
          </cell>
          <cell r="C242" t="str">
            <v>CZ</v>
          </cell>
          <cell r="D242">
            <v>82000</v>
          </cell>
          <cell r="E242">
            <v>6680</v>
          </cell>
          <cell r="F242">
            <v>30</v>
          </cell>
          <cell r="G242">
            <v>2</v>
          </cell>
        </row>
        <row r="243">
          <cell r="A243">
            <v>10190</v>
          </cell>
          <cell r="B243" t="str">
            <v>Ditrich</v>
          </cell>
          <cell r="C243" t="str">
            <v>CZ</v>
          </cell>
          <cell r="D243">
            <v>68000</v>
          </cell>
          <cell r="E243">
            <v>5191</v>
          </cell>
          <cell r="F243">
            <v>73</v>
          </cell>
          <cell r="G243">
            <v>5</v>
          </cell>
        </row>
        <row r="244">
          <cell r="A244">
            <v>10191</v>
          </cell>
          <cell r="B244" t="str">
            <v>Aspana Holding</v>
          </cell>
          <cell r="C244" t="str">
            <v>CZ</v>
          </cell>
          <cell r="D244">
            <v>62000</v>
          </cell>
          <cell r="E244">
            <v>5192</v>
          </cell>
          <cell r="F244">
            <v>73</v>
          </cell>
          <cell r="G244">
            <v>5</v>
          </cell>
        </row>
        <row r="245">
          <cell r="A245">
            <v>10192</v>
          </cell>
          <cell r="B245" t="str">
            <v>Secin Real</v>
          </cell>
          <cell r="C245" t="str">
            <v>CZ</v>
          </cell>
          <cell r="D245">
            <v>70000</v>
          </cell>
          <cell r="E245">
            <v>5110</v>
          </cell>
          <cell r="F245">
            <v>73</v>
          </cell>
          <cell r="G245">
            <v>5</v>
          </cell>
        </row>
        <row r="246">
          <cell r="A246">
            <v>10193</v>
          </cell>
          <cell r="B246" t="str">
            <v>Septus Holding Limited</v>
          </cell>
          <cell r="C246" t="str">
            <v>CY</v>
          </cell>
          <cell r="D246">
            <v>64000</v>
          </cell>
          <cell r="E246">
            <v>7486</v>
          </cell>
          <cell r="F246">
            <v>72</v>
          </cell>
          <cell r="G246">
            <v>4</v>
          </cell>
        </row>
        <row r="247">
          <cell r="A247">
            <v>10194</v>
          </cell>
          <cell r="B247" t="str">
            <v>Erpet Group</v>
          </cell>
          <cell r="C247" t="str">
            <v>CZ</v>
          </cell>
          <cell r="D247">
            <v>47000</v>
          </cell>
          <cell r="E247">
            <v>5194</v>
          </cell>
          <cell r="F247">
            <v>73</v>
          </cell>
          <cell r="G247">
            <v>5</v>
          </cell>
        </row>
        <row r="248">
          <cell r="A248">
            <v>10195</v>
          </cell>
          <cell r="B248" t="str">
            <v>Slovenský plynárenský priemysel, a.s.</v>
          </cell>
          <cell r="C248" t="str">
            <v>SK</v>
          </cell>
          <cell r="D248">
            <v>35000</v>
          </cell>
          <cell r="E248">
            <v>6225</v>
          </cell>
          <cell r="F248">
            <v>73</v>
          </cell>
          <cell r="G248">
            <v>5</v>
          </cell>
        </row>
        <row r="249">
          <cell r="A249">
            <v>10196</v>
          </cell>
          <cell r="B249" t="str">
            <v>Průmyslové stavitelství</v>
          </cell>
          <cell r="C249" t="str">
            <v>CZ</v>
          </cell>
          <cell r="D249">
            <v>68000</v>
          </cell>
          <cell r="E249">
            <v>5111</v>
          </cell>
          <cell r="F249">
            <v>73</v>
          </cell>
          <cell r="G249">
            <v>5</v>
          </cell>
        </row>
        <row r="250">
          <cell r="A250">
            <v>10197</v>
          </cell>
          <cell r="B250" t="str">
            <v>SLOVGEOTERM a.s.</v>
          </cell>
          <cell r="C250" t="str">
            <v>SK</v>
          </cell>
          <cell r="D250">
            <v>71000</v>
          </cell>
          <cell r="E250">
            <v>6225</v>
          </cell>
          <cell r="F250">
            <v>73</v>
          </cell>
          <cell r="G250">
            <v>5</v>
          </cell>
        </row>
        <row r="251">
          <cell r="A251">
            <v>10198</v>
          </cell>
          <cell r="B251" t="str">
            <v>Statutární město Ostrava</v>
          </cell>
          <cell r="C251" t="str">
            <v>CZ</v>
          </cell>
          <cell r="D251">
            <v>84000</v>
          </cell>
          <cell r="E251">
            <v>5112</v>
          </cell>
          <cell r="F251">
            <v>20</v>
          </cell>
          <cell r="G251">
            <v>2</v>
          </cell>
        </row>
        <row r="252">
          <cell r="A252">
            <v>10199</v>
          </cell>
          <cell r="B252" t="str">
            <v>Ferex</v>
          </cell>
          <cell r="C252" t="str">
            <v>CZ</v>
          </cell>
          <cell r="D252">
            <v>70000</v>
          </cell>
          <cell r="E252">
            <v>5197</v>
          </cell>
          <cell r="F252">
            <v>73</v>
          </cell>
          <cell r="G252">
            <v>5</v>
          </cell>
        </row>
        <row r="253">
          <cell r="A253">
            <v>10200</v>
          </cell>
          <cell r="B253" t="str">
            <v>Město Týn nad Vltavou</v>
          </cell>
          <cell r="C253" t="str">
            <v>CZ</v>
          </cell>
          <cell r="D253">
            <v>84000</v>
          </cell>
          <cell r="E253">
            <v>5198</v>
          </cell>
          <cell r="F253">
            <v>20</v>
          </cell>
          <cell r="G253">
            <v>2</v>
          </cell>
        </row>
        <row r="254">
          <cell r="A254">
            <v>10201</v>
          </cell>
          <cell r="B254" t="str">
            <v>SPP - distribúcia Servis, s.r.o.</v>
          </cell>
          <cell r="C254" t="str">
            <v>SK</v>
          </cell>
          <cell r="D254">
            <v>28000</v>
          </cell>
          <cell r="E254">
            <v>6225</v>
          </cell>
          <cell r="F254">
            <v>73</v>
          </cell>
          <cell r="G254">
            <v>5</v>
          </cell>
        </row>
        <row r="255">
          <cell r="A255">
            <v>10202</v>
          </cell>
          <cell r="B255" t="str">
            <v>Slovakia (Government)</v>
          </cell>
          <cell r="C255" t="str">
            <v>SK</v>
          </cell>
          <cell r="D255">
            <v>84000</v>
          </cell>
          <cell r="E255">
            <v>5031</v>
          </cell>
          <cell r="F255">
            <v>10</v>
          </cell>
          <cell r="G255">
            <v>2</v>
          </cell>
        </row>
        <row r="256">
          <cell r="A256">
            <v>10203</v>
          </cell>
          <cell r="B256" t="str">
            <v>SPP - distribúcia, a.s.</v>
          </cell>
          <cell r="C256" t="str">
            <v>SK</v>
          </cell>
          <cell r="D256">
            <v>35000</v>
          </cell>
          <cell r="E256">
            <v>6225</v>
          </cell>
          <cell r="F256">
            <v>73</v>
          </cell>
          <cell r="G256">
            <v>5</v>
          </cell>
        </row>
        <row r="257">
          <cell r="A257">
            <v>10204</v>
          </cell>
          <cell r="B257" t="str">
            <v>SPP Bohemia a.s.</v>
          </cell>
          <cell r="C257" t="str">
            <v>CZ</v>
          </cell>
          <cell r="D257">
            <v>52000</v>
          </cell>
          <cell r="E257">
            <v>6225</v>
          </cell>
          <cell r="F257">
            <v>73</v>
          </cell>
          <cell r="G257">
            <v>5</v>
          </cell>
        </row>
        <row r="258">
          <cell r="A258">
            <v>10205</v>
          </cell>
          <cell r="B258" t="str">
            <v>SPP Bohemia Trade a.s. - v likvidaci</v>
          </cell>
          <cell r="C258" t="str">
            <v>CZ</v>
          </cell>
          <cell r="D258">
            <v>64000</v>
          </cell>
          <cell r="E258">
            <v>6225</v>
          </cell>
          <cell r="F258">
            <v>60</v>
          </cell>
          <cell r="G258">
            <v>3</v>
          </cell>
        </row>
        <row r="259">
          <cell r="A259">
            <v>10206</v>
          </cell>
          <cell r="B259" t="str">
            <v>SPP CZ, a.s.</v>
          </cell>
          <cell r="C259" t="str">
            <v>CZ</v>
          </cell>
          <cell r="D259">
            <v>35000</v>
          </cell>
          <cell r="E259">
            <v>6225</v>
          </cell>
          <cell r="F259">
            <v>73</v>
          </cell>
          <cell r="G259">
            <v>5</v>
          </cell>
        </row>
        <row r="260">
          <cell r="A260">
            <v>10207</v>
          </cell>
          <cell r="B260" t="str">
            <v>KBC IFIMA</v>
          </cell>
          <cell r="C260" t="str">
            <v>NL</v>
          </cell>
          <cell r="D260">
            <v>66000</v>
          </cell>
          <cell r="E260">
            <v>5016</v>
          </cell>
          <cell r="F260">
            <v>72</v>
          </cell>
          <cell r="G260">
            <v>4</v>
          </cell>
        </row>
        <row r="261">
          <cell r="A261">
            <v>10208</v>
          </cell>
          <cell r="B261" t="str">
            <v>SPP Servis a.s.</v>
          </cell>
          <cell r="C261" t="str">
            <v>SK</v>
          </cell>
          <cell r="D261">
            <v>46000</v>
          </cell>
          <cell r="E261">
            <v>6225</v>
          </cell>
          <cell r="F261">
            <v>73</v>
          </cell>
          <cell r="G261">
            <v>5</v>
          </cell>
        </row>
        <row r="262">
          <cell r="A262">
            <v>10209</v>
          </cell>
          <cell r="B262" t="str">
            <v>SPP Storage, s.r.o.</v>
          </cell>
          <cell r="C262" t="str">
            <v>CZ</v>
          </cell>
          <cell r="D262">
            <v>28000</v>
          </cell>
          <cell r="E262">
            <v>6225</v>
          </cell>
          <cell r="F262">
            <v>73</v>
          </cell>
          <cell r="G262">
            <v>5</v>
          </cell>
        </row>
        <row r="263">
          <cell r="A263">
            <v>10210</v>
          </cell>
          <cell r="B263" t="str">
            <v>Sylander Capital Limited</v>
          </cell>
          <cell r="C263" t="str">
            <v>CY</v>
          </cell>
          <cell r="D263">
            <v>64000</v>
          </cell>
          <cell r="E263">
            <v>7486</v>
          </cell>
          <cell r="F263">
            <v>72</v>
          </cell>
          <cell r="G263">
            <v>4</v>
          </cell>
        </row>
        <row r="264">
          <cell r="A264">
            <v>10211</v>
          </cell>
          <cell r="B264" t="str">
            <v>Eurasia Structured Finance No. 1, S.A.</v>
          </cell>
          <cell r="C264" t="str">
            <v>LU</v>
          </cell>
          <cell r="D264">
            <v>64000</v>
          </cell>
          <cell r="E264">
            <v>5199</v>
          </cell>
          <cell r="F264">
            <v>72</v>
          </cell>
          <cell r="G264">
            <v>4</v>
          </cell>
        </row>
        <row r="265">
          <cell r="A265">
            <v>10212</v>
          </cell>
          <cell r="B265" t="str">
            <v>Talpa Estero Limtied</v>
          </cell>
          <cell r="C265" t="str">
            <v>CY</v>
          </cell>
          <cell r="D265">
            <v>64000</v>
          </cell>
          <cell r="E265">
            <v>7486</v>
          </cell>
          <cell r="F265">
            <v>72</v>
          </cell>
          <cell r="G265">
            <v>4</v>
          </cell>
        </row>
        <row r="266">
          <cell r="A266">
            <v>10213</v>
          </cell>
          <cell r="B266" t="str">
            <v>Slovak Gas holding B.V.</v>
          </cell>
          <cell r="C266" t="str">
            <v>NL</v>
          </cell>
          <cell r="D266">
            <v>64000</v>
          </cell>
          <cell r="E266">
            <v>6225</v>
          </cell>
          <cell r="F266">
            <v>60</v>
          </cell>
          <cell r="G266">
            <v>3</v>
          </cell>
        </row>
        <row r="267">
          <cell r="A267">
            <v>10214</v>
          </cell>
          <cell r="B267" t="str">
            <v>Citibank Ukraine JSCB</v>
          </cell>
          <cell r="C267" t="str">
            <v>UA</v>
          </cell>
          <cell r="D267">
            <v>64000</v>
          </cell>
          <cell r="E267">
            <v>5003</v>
          </cell>
          <cell r="F267">
            <v>72</v>
          </cell>
          <cell r="G267">
            <v>4</v>
          </cell>
        </row>
        <row r="268">
          <cell r="A268">
            <v>10215</v>
          </cell>
          <cell r="B268" t="str">
            <v>eustream, a.s.</v>
          </cell>
          <cell r="C268" t="str">
            <v>SK</v>
          </cell>
          <cell r="D268">
            <v>35000</v>
          </cell>
          <cell r="E268">
            <v>6225</v>
          </cell>
          <cell r="F268">
            <v>73</v>
          </cell>
          <cell r="G268">
            <v>5</v>
          </cell>
        </row>
        <row r="269">
          <cell r="A269">
            <v>10216</v>
          </cell>
          <cell r="B269" t="str">
            <v>Voronezhelevatormelmash</v>
          </cell>
          <cell r="C269" t="str">
            <v>RU</v>
          </cell>
          <cell r="D269">
            <v>33000</v>
          </cell>
          <cell r="E269">
            <v>7018</v>
          </cell>
          <cell r="F269">
            <v>73</v>
          </cell>
          <cell r="G269">
            <v>5</v>
          </cell>
        </row>
        <row r="270">
          <cell r="A270">
            <v>10217</v>
          </cell>
          <cell r="B270" t="str">
            <v>Urozhay Plus</v>
          </cell>
          <cell r="C270" t="str">
            <v>RU</v>
          </cell>
          <cell r="D270">
            <v>1000</v>
          </cell>
          <cell r="E270">
            <v>7019</v>
          </cell>
          <cell r="F270">
            <v>73</v>
          </cell>
          <cell r="G270">
            <v>5</v>
          </cell>
        </row>
        <row r="271">
          <cell r="A271">
            <v>10218</v>
          </cell>
          <cell r="B271" t="str">
            <v>Bank of New York Mellon Corporation</v>
          </cell>
          <cell r="C271" t="str">
            <v>US</v>
          </cell>
          <cell r="D271">
            <v>64000</v>
          </cell>
          <cell r="E271">
            <v>5117</v>
          </cell>
          <cell r="F271">
            <v>60</v>
          </cell>
          <cell r="G271">
            <v>3</v>
          </cell>
        </row>
        <row r="272">
          <cell r="A272">
            <v>10219</v>
          </cell>
          <cell r="B272" t="str">
            <v>Germany (Government)</v>
          </cell>
          <cell r="C272" t="str">
            <v>DE</v>
          </cell>
          <cell r="D272">
            <v>84000</v>
          </cell>
          <cell r="E272">
            <v>5202</v>
          </cell>
          <cell r="F272">
            <v>10</v>
          </cell>
          <cell r="G272">
            <v>2</v>
          </cell>
        </row>
        <row r="273">
          <cell r="A273">
            <v>10220</v>
          </cell>
          <cell r="B273" t="str">
            <v>Torginvestservis</v>
          </cell>
          <cell r="C273" t="str">
            <v>RU</v>
          </cell>
          <cell r="D273">
            <v>32000</v>
          </cell>
          <cell r="E273">
            <v>7020</v>
          </cell>
          <cell r="F273">
            <v>73</v>
          </cell>
          <cell r="G273">
            <v>5</v>
          </cell>
        </row>
        <row r="274">
          <cell r="A274">
            <v>10221</v>
          </cell>
          <cell r="B274" t="str">
            <v>Russian Standard Bank, JSC</v>
          </cell>
          <cell r="C274" t="str">
            <v>RU</v>
          </cell>
          <cell r="D274">
            <v>64000</v>
          </cell>
          <cell r="E274">
            <v>6744</v>
          </cell>
          <cell r="F274">
            <v>72</v>
          </cell>
          <cell r="G274">
            <v>4</v>
          </cell>
        </row>
        <row r="275">
          <cell r="A275">
            <v>10222</v>
          </cell>
          <cell r="B275" t="str">
            <v>Central Bank of Russian Federation</v>
          </cell>
          <cell r="C275" t="str">
            <v>RU</v>
          </cell>
          <cell r="D275">
            <v>64000</v>
          </cell>
          <cell r="E275">
            <v>5204</v>
          </cell>
          <cell r="F275">
            <v>10</v>
          </cell>
          <cell r="G275">
            <v>1</v>
          </cell>
        </row>
        <row r="276">
          <cell r="A276">
            <v>10223</v>
          </cell>
          <cell r="B276" t="str">
            <v>Citibank Kazakhstan AO</v>
          </cell>
          <cell r="C276" t="str">
            <v>KZ</v>
          </cell>
          <cell r="D276">
            <v>64000</v>
          </cell>
          <cell r="E276">
            <v>5003</v>
          </cell>
          <cell r="F276">
            <v>72</v>
          </cell>
          <cell r="G276">
            <v>4</v>
          </cell>
        </row>
        <row r="277">
          <cell r="A277">
            <v>10224</v>
          </cell>
          <cell r="B277" t="str">
            <v>Republic of Poland (Government)</v>
          </cell>
          <cell r="C277" t="str">
            <v>PL</v>
          </cell>
          <cell r="D277">
            <v>84000</v>
          </cell>
          <cell r="E277">
            <v>5205</v>
          </cell>
          <cell r="F277">
            <v>10</v>
          </cell>
          <cell r="G277">
            <v>2</v>
          </cell>
        </row>
        <row r="278">
          <cell r="A278">
            <v>10225</v>
          </cell>
          <cell r="B278" t="str">
            <v>VietinBank</v>
          </cell>
          <cell r="C278" t="str">
            <v>VN</v>
          </cell>
          <cell r="D278">
            <v>66000</v>
          </cell>
          <cell r="E278">
            <v>7021</v>
          </cell>
          <cell r="F278">
            <v>72</v>
          </cell>
          <cell r="G278">
            <v>4</v>
          </cell>
        </row>
        <row r="279">
          <cell r="A279">
            <v>10226</v>
          </cell>
          <cell r="B279" t="str">
            <v>Goldman Sachs Group INC</v>
          </cell>
          <cell r="C279" t="str">
            <v>US</v>
          </cell>
          <cell r="D279">
            <v>64000</v>
          </cell>
          <cell r="E279">
            <v>5034</v>
          </cell>
          <cell r="F279">
            <v>60</v>
          </cell>
          <cell r="G279">
            <v>3</v>
          </cell>
        </row>
        <row r="280">
          <cell r="A280">
            <v>10227</v>
          </cell>
          <cell r="B280" t="str">
            <v>Barclays Bank plc</v>
          </cell>
          <cell r="C280" t="str">
            <v>CY</v>
          </cell>
          <cell r="D280">
            <v>64000</v>
          </cell>
          <cell r="E280">
            <v>5024</v>
          </cell>
          <cell r="F280">
            <v>60</v>
          </cell>
          <cell r="G280">
            <v>3</v>
          </cell>
        </row>
        <row r="281">
          <cell r="A281">
            <v>10228</v>
          </cell>
          <cell r="B281" t="str">
            <v>China Merchants Bank</v>
          </cell>
          <cell r="C281" t="str">
            <v>CN</v>
          </cell>
          <cell r="D281">
            <v>64000</v>
          </cell>
          <cell r="E281">
            <v>5207</v>
          </cell>
          <cell r="F281">
            <v>60</v>
          </cell>
          <cell r="G281">
            <v>3</v>
          </cell>
        </row>
        <row r="282">
          <cell r="A282">
            <v>10229</v>
          </cell>
          <cell r="B282" t="str">
            <v>FM Logistic Russia</v>
          </cell>
          <cell r="C282" t="str">
            <v>RU</v>
          </cell>
          <cell r="D282">
            <v>52000</v>
          </cell>
          <cell r="E282">
            <v>7022</v>
          </cell>
          <cell r="F282">
            <v>73</v>
          </cell>
          <cell r="G282">
            <v>5</v>
          </cell>
        </row>
        <row r="283">
          <cell r="A283">
            <v>10230</v>
          </cell>
          <cell r="B283" t="str">
            <v>Shamrock Capital PLC</v>
          </cell>
          <cell r="C283" t="str">
            <v>IE</v>
          </cell>
          <cell r="D283">
            <v>64000</v>
          </cell>
          <cell r="E283">
            <v>5035</v>
          </cell>
          <cell r="F283">
            <v>90</v>
          </cell>
          <cell r="G283">
            <v>4</v>
          </cell>
        </row>
        <row r="284">
          <cell r="A284">
            <v>10231</v>
          </cell>
          <cell r="B284" t="str">
            <v>Paul Hartmann</v>
          </cell>
          <cell r="C284" t="str">
            <v>RU</v>
          </cell>
          <cell r="D284">
            <v>21000</v>
          </cell>
          <cell r="E284">
            <v>7023</v>
          </cell>
          <cell r="F284">
            <v>73</v>
          </cell>
          <cell r="G284">
            <v>5</v>
          </cell>
        </row>
        <row r="285">
          <cell r="A285">
            <v>10232</v>
          </cell>
          <cell r="B285" t="str">
            <v>Slovenská pošta</v>
          </cell>
          <cell r="C285" t="str">
            <v>SK</v>
          </cell>
          <cell r="D285">
            <v>53000</v>
          </cell>
          <cell r="E285">
            <v>5031</v>
          </cell>
          <cell r="F285">
            <v>73</v>
          </cell>
          <cell r="G285">
            <v>5</v>
          </cell>
        </row>
        <row r="286">
          <cell r="A286">
            <v>10233</v>
          </cell>
          <cell r="B286" t="str">
            <v>Volvo Car Russia</v>
          </cell>
          <cell r="C286" t="str">
            <v>RU</v>
          </cell>
          <cell r="D286">
            <v>29000</v>
          </cell>
          <cell r="E286">
            <v>7024</v>
          </cell>
          <cell r="F286">
            <v>73</v>
          </cell>
          <cell r="G286">
            <v>5</v>
          </cell>
        </row>
        <row r="287">
          <cell r="A287">
            <v>10234</v>
          </cell>
          <cell r="B287" t="str">
            <v>Citibank ZAO</v>
          </cell>
          <cell r="C287" t="str">
            <v>RU</v>
          </cell>
          <cell r="D287">
            <v>64000</v>
          </cell>
          <cell r="E287">
            <v>5003</v>
          </cell>
          <cell r="F287">
            <v>72</v>
          </cell>
          <cell r="G287">
            <v>4</v>
          </cell>
        </row>
        <row r="288">
          <cell r="A288">
            <v>10235</v>
          </cell>
          <cell r="B288" t="str">
            <v>Citibank, N.A.</v>
          </cell>
          <cell r="C288" t="str">
            <v>US</v>
          </cell>
          <cell r="D288">
            <v>64000</v>
          </cell>
          <cell r="E288">
            <v>5003</v>
          </cell>
          <cell r="F288">
            <v>60</v>
          </cell>
          <cell r="G288">
            <v>3</v>
          </cell>
        </row>
        <row r="289">
          <cell r="A289">
            <v>10236</v>
          </cell>
          <cell r="B289" t="str">
            <v>ING Bank (Eurasia) JSC</v>
          </cell>
          <cell r="C289" t="str">
            <v>RU</v>
          </cell>
          <cell r="D289">
            <v>64000</v>
          </cell>
          <cell r="E289">
            <v>5014</v>
          </cell>
          <cell r="F289">
            <v>72</v>
          </cell>
          <cell r="G289">
            <v>4</v>
          </cell>
        </row>
        <row r="290">
          <cell r="A290">
            <v>10237</v>
          </cell>
          <cell r="B290" t="str">
            <v>Euroset, ZAO</v>
          </cell>
          <cell r="C290" t="str">
            <v>RU</v>
          </cell>
          <cell r="D290">
            <v>47000</v>
          </cell>
          <cell r="E290">
            <v>5042</v>
          </cell>
          <cell r="F290">
            <v>73</v>
          </cell>
          <cell r="G290">
            <v>5</v>
          </cell>
        </row>
        <row r="291">
          <cell r="A291">
            <v>10238</v>
          </cell>
          <cell r="B291" t="str">
            <v>Bank Soyuz, OJSC</v>
          </cell>
          <cell r="C291" t="str">
            <v>RU</v>
          </cell>
          <cell r="D291">
            <v>64000</v>
          </cell>
          <cell r="E291">
            <v>5043</v>
          </cell>
          <cell r="F291">
            <v>72</v>
          </cell>
          <cell r="G291">
            <v>4</v>
          </cell>
        </row>
        <row r="292">
          <cell r="A292">
            <v>10239</v>
          </cell>
          <cell r="B292" t="str">
            <v>Alfa-Bank, OJSC</v>
          </cell>
          <cell r="C292" t="str">
            <v>RU</v>
          </cell>
          <cell r="D292">
            <v>66000</v>
          </cell>
          <cell r="E292">
            <v>5044</v>
          </cell>
          <cell r="F292">
            <v>72</v>
          </cell>
          <cell r="G292">
            <v>4</v>
          </cell>
        </row>
        <row r="293">
          <cell r="A293">
            <v>10240</v>
          </cell>
          <cell r="B293" t="str">
            <v>ACP car s. r. o.</v>
          </cell>
          <cell r="C293" t="str">
            <v>CZ</v>
          </cell>
          <cell r="D293">
            <v>45000</v>
          </cell>
          <cell r="E293">
            <v>7025</v>
          </cell>
          <cell r="F293">
            <v>73</v>
          </cell>
          <cell r="G293">
            <v>5</v>
          </cell>
        </row>
        <row r="294">
          <cell r="A294">
            <v>10241</v>
          </cell>
          <cell r="B294" t="str">
            <v>PEGAS NONWOVENS SA</v>
          </cell>
          <cell r="C294" t="str">
            <v>LU</v>
          </cell>
          <cell r="D294">
            <v>13000</v>
          </cell>
          <cell r="E294">
            <v>5208</v>
          </cell>
          <cell r="F294">
            <v>73</v>
          </cell>
          <cell r="G294">
            <v>5</v>
          </cell>
        </row>
        <row r="295">
          <cell r="A295">
            <v>10242</v>
          </cell>
          <cell r="B295" t="str">
            <v>ZAREN ecoclean, a. s.</v>
          </cell>
          <cell r="C295" t="str">
            <v>SK</v>
          </cell>
          <cell r="D295">
            <v>47000</v>
          </cell>
          <cell r="E295">
            <v>6634</v>
          </cell>
          <cell r="F295">
            <v>73</v>
          </cell>
          <cell r="G295">
            <v>5</v>
          </cell>
        </row>
        <row r="296">
          <cell r="A296">
            <v>10243</v>
          </cell>
          <cell r="B296" t="str">
            <v>AUTOCENTRUM AAA AUTO a.s.</v>
          </cell>
          <cell r="C296" t="str">
            <v>SK</v>
          </cell>
          <cell r="D296">
            <v>45000</v>
          </cell>
          <cell r="E296">
            <v>6610</v>
          </cell>
          <cell r="F296">
            <v>73</v>
          </cell>
          <cell r="G296">
            <v>5</v>
          </cell>
        </row>
        <row r="297">
          <cell r="A297">
            <v>10244</v>
          </cell>
          <cell r="B297" t="str">
            <v>MICEX</v>
          </cell>
          <cell r="C297" t="str">
            <v>RU</v>
          </cell>
          <cell r="D297">
            <v>66000</v>
          </cell>
          <cell r="E297">
            <v>5046</v>
          </cell>
          <cell r="F297">
            <v>72</v>
          </cell>
          <cell r="G297">
            <v>4</v>
          </cell>
        </row>
        <row r="298">
          <cell r="A298">
            <v>10245</v>
          </cell>
          <cell r="B298" t="str">
            <v>European Insurance Company, JSC</v>
          </cell>
          <cell r="C298" t="str">
            <v>KZ</v>
          </cell>
          <cell r="D298">
            <v>65000</v>
          </cell>
          <cell r="E298">
            <v>5311</v>
          </cell>
          <cell r="F298">
            <v>71</v>
          </cell>
          <cell r="G298">
            <v>4</v>
          </cell>
        </row>
        <row r="299">
          <cell r="A299">
            <v>10246</v>
          </cell>
          <cell r="B299" t="str">
            <v>Retail invest, a.s.</v>
          </cell>
          <cell r="C299" t="str">
            <v>CZ</v>
          </cell>
          <cell r="D299">
            <v>68000</v>
          </cell>
          <cell r="E299">
            <v>7026</v>
          </cell>
          <cell r="F299">
            <v>73</v>
          </cell>
          <cell r="G299">
            <v>5</v>
          </cell>
        </row>
        <row r="300">
          <cell r="A300">
            <v>10247</v>
          </cell>
          <cell r="B300" t="str">
            <v>DJ STOXX 50 EX ETF</v>
          </cell>
          <cell r="C300" t="str">
            <v>DE</v>
          </cell>
          <cell r="D300">
            <v>64000</v>
          </cell>
          <cell r="E300">
            <v>5670</v>
          </cell>
          <cell r="F300">
            <v>72</v>
          </cell>
          <cell r="G300">
            <v>4</v>
          </cell>
        </row>
        <row r="301">
          <cell r="A301">
            <v>10248</v>
          </cell>
          <cell r="B301" t="str">
            <v>ISHARES MSCI EMERGING MKT IN</v>
          </cell>
          <cell r="C301" t="str">
            <v>US</v>
          </cell>
          <cell r="D301">
            <v>64000</v>
          </cell>
          <cell r="E301">
            <v>5760</v>
          </cell>
          <cell r="F301">
            <v>72</v>
          </cell>
          <cell r="G301">
            <v>4</v>
          </cell>
        </row>
        <row r="302">
          <cell r="A302">
            <v>10249</v>
          </cell>
          <cell r="B302" t="str">
            <v>The Royal Bank of Scotland N.V.</v>
          </cell>
          <cell r="C302" t="str">
            <v>NL</v>
          </cell>
          <cell r="D302">
            <v>64000</v>
          </cell>
          <cell r="E302">
            <v>5954</v>
          </cell>
          <cell r="F302">
            <v>60</v>
          </cell>
          <cell r="G302">
            <v>3</v>
          </cell>
        </row>
        <row r="303">
          <cell r="A303">
            <v>10250</v>
          </cell>
          <cell r="B303" t="str">
            <v>Poštová banka</v>
          </cell>
          <cell r="C303" t="str">
            <v>SK</v>
          </cell>
          <cell r="D303">
            <v>64000</v>
          </cell>
          <cell r="E303">
            <v>5039</v>
          </cell>
          <cell r="F303">
            <v>60</v>
          </cell>
          <cell r="G303">
            <v>3</v>
          </cell>
        </row>
        <row r="304">
          <cell r="A304">
            <v>10251</v>
          </cell>
          <cell r="B304" t="str">
            <v>J.P. Morgan Europe Limited</v>
          </cell>
          <cell r="C304" t="str">
            <v>GB</v>
          </cell>
          <cell r="D304">
            <v>64000</v>
          </cell>
          <cell r="E304">
            <v>5015</v>
          </cell>
          <cell r="F304">
            <v>60</v>
          </cell>
          <cell r="G304">
            <v>3</v>
          </cell>
        </row>
        <row r="305">
          <cell r="A305">
            <v>10252</v>
          </cell>
          <cell r="B305" t="str">
            <v>Management Centre Europe (MCE)</v>
          </cell>
          <cell r="C305" t="str">
            <v>BE</v>
          </cell>
          <cell r="D305">
            <v>70000</v>
          </cell>
          <cell r="E305">
            <v>7027</v>
          </cell>
          <cell r="F305">
            <v>73</v>
          </cell>
          <cell r="G305">
            <v>5</v>
          </cell>
        </row>
        <row r="306">
          <cell r="A306">
            <v>10253</v>
          </cell>
          <cell r="B306" t="str">
            <v>Otkritie Financial Corporation Bank, OJSC</v>
          </cell>
          <cell r="C306" t="str">
            <v>RU</v>
          </cell>
          <cell r="D306">
            <v>64000</v>
          </cell>
          <cell r="E306">
            <v>5212</v>
          </cell>
          <cell r="F306">
            <v>72</v>
          </cell>
          <cell r="G306">
            <v>4</v>
          </cell>
        </row>
        <row r="307">
          <cell r="A307">
            <v>10254</v>
          </cell>
          <cell r="B307" t="str">
            <v>LLP Neo-Asia Company</v>
          </cell>
          <cell r="C307" t="str">
            <v>KZ</v>
          </cell>
          <cell r="D307">
            <v>47000</v>
          </cell>
          <cell r="E307">
            <v>7037</v>
          </cell>
          <cell r="F307">
            <v>73</v>
          </cell>
          <cell r="G307">
            <v>5</v>
          </cell>
        </row>
        <row r="308">
          <cell r="A308">
            <v>10255</v>
          </cell>
          <cell r="B308" t="str">
            <v>Stroiinfomix, CJSC</v>
          </cell>
          <cell r="C308" t="str">
            <v>RU</v>
          </cell>
          <cell r="D308">
            <v>42000</v>
          </cell>
          <cell r="E308">
            <v>5214</v>
          </cell>
          <cell r="F308">
            <v>73</v>
          </cell>
          <cell r="G308">
            <v>5</v>
          </cell>
        </row>
        <row r="309">
          <cell r="A309">
            <v>10256</v>
          </cell>
          <cell r="B309" t="str">
            <v>Yapi ve Kredi Bankasi A.S.</v>
          </cell>
          <cell r="C309" t="str">
            <v>TR</v>
          </cell>
          <cell r="D309">
            <v>66000</v>
          </cell>
          <cell r="E309">
            <v>6451</v>
          </cell>
          <cell r="F309">
            <v>72</v>
          </cell>
          <cell r="G309">
            <v>4</v>
          </cell>
        </row>
        <row r="310">
          <cell r="A310">
            <v>10257</v>
          </cell>
          <cell r="B310" t="str">
            <v>Ursa Bank, OJSC</v>
          </cell>
          <cell r="C310" t="str">
            <v>RU</v>
          </cell>
          <cell r="D310">
            <v>64000</v>
          </cell>
          <cell r="E310">
            <v>5757</v>
          </cell>
          <cell r="F310">
            <v>72</v>
          </cell>
          <cell r="G310">
            <v>4</v>
          </cell>
        </row>
        <row r="311">
          <cell r="A311">
            <v>10258</v>
          </cell>
          <cell r="B311" t="str">
            <v>T.C. Ziraat Bankasi A.S. Genel Mudurlugu</v>
          </cell>
          <cell r="C311" t="str">
            <v>TR</v>
          </cell>
          <cell r="D311">
            <v>66000</v>
          </cell>
          <cell r="E311">
            <v>7028</v>
          </cell>
          <cell r="F311">
            <v>72</v>
          </cell>
          <cell r="G311">
            <v>4</v>
          </cell>
        </row>
        <row r="312">
          <cell r="A312">
            <v>10259</v>
          </cell>
          <cell r="B312" t="str">
            <v>LLP Elecktronika-Е1</v>
          </cell>
          <cell r="C312" t="str">
            <v>KZ</v>
          </cell>
          <cell r="D312">
            <v>47000</v>
          </cell>
          <cell r="E312">
            <v>7029</v>
          </cell>
          <cell r="F312">
            <v>73</v>
          </cell>
          <cell r="G312">
            <v>5</v>
          </cell>
        </row>
        <row r="313">
          <cell r="A313">
            <v>10260</v>
          </cell>
          <cell r="B313" t="str">
            <v>OOO Tekho</v>
          </cell>
          <cell r="C313" t="str">
            <v>RU</v>
          </cell>
          <cell r="D313">
            <v>46000</v>
          </cell>
          <cell r="E313">
            <v>5218</v>
          </cell>
          <cell r="F313">
            <v>73</v>
          </cell>
          <cell r="G313">
            <v>5</v>
          </cell>
        </row>
        <row r="314">
          <cell r="A314">
            <v>10261</v>
          </cell>
          <cell r="B314" t="str">
            <v>LLP Mechta Market</v>
          </cell>
          <cell r="C314" t="str">
            <v>KZ</v>
          </cell>
          <cell r="D314">
            <v>47000</v>
          </cell>
          <cell r="E314">
            <v>7030</v>
          </cell>
          <cell r="F314">
            <v>73</v>
          </cell>
          <cell r="G314">
            <v>5</v>
          </cell>
        </row>
        <row r="315">
          <cell r="A315">
            <v>10262</v>
          </cell>
          <cell r="B315" t="str">
            <v>ADR s.r.o.</v>
          </cell>
          <cell r="C315" t="str">
            <v>CZ</v>
          </cell>
          <cell r="D315">
            <v>42000</v>
          </cell>
          <cell r="E315">
            <v>5220</v>
          </cell>
          <cell r="F315">
            <v>73</v>
          </cell>
          <cell r="G315">
            <v>5</v>
          </cell>
        </row>
        <row r="316">
          <cell r="A316">
            <v>10263</v>
          </cell>
          <cell r="B316" t="str">
            <v>LLP FORA TRADE</v>
          </cell>
          <cell r="C316" t="str">
            <v>KZ</v>
          </cell>
          <cell r="D316">
            <v>47000</v>
          </cell>
          <cell r="E316">
            <v>7031</v>
          </cell>
          <cell r="F316">
            <v>73</v>
          </cell>
          <cell r="G316">
            <v>5</v>
          </cell>
        </row>
        <row r="317">
          <cell r="A317">
            <v>10264</v>
          </cell>
          <cell r="B317" t="str">
            <v>Sibirtelecom</v>
          </cell>
          <cell r="C317" t="str">
            <v>RU</v>
          </cell>
          <cell r="D317">
            <v>61000</v>
          </cell>
          <cell r="E317">
            <v>6301</v>
          </cell>
          <cell r="F317">
            <v>73</v>
          </cell>
          <cell r="G317">
            <v>5</v>
          </cell>
        </row>
        <row r="318">
          <cell r="A318">
            <v>10265</v>
          </cell>
          <cell r="B318" t="str">
            <v>LLP FORA TRADE ASIA</v>
          </cell>
          <cell r="C318" t="str">
            <v>KZ</v>
          </cell>
          <cell r="D318">
            <v>47000</v>
          </cell>
          <cell r="E318">
            <v>7031</v>
          </cell>
          <cell r="F318">
            <v>73</v>
          </cell>
          <cell r="G318">
            <v>5</v>
          </cell>
        </row>
        <row r="319">
          <cell r="A319">
            <v>10266</v>
          </cell>
          <cell r="B319" t="str">
            <v>LLP HRG Кazakhstan</v>
          </cell>
          <cell r="C319" t="str">
            <v>KZ</v>
          </cell>
          <cell r="D319">
            <v>79000</v>
          </cell>
          <cell r="E319">
            <v>7032</v>
          </cell>
          <cell r="F319">
            <v>73</v>
          </cell>
          <cell r="G319">
            <v>5</v>
          </cell>
        </row>
        <row r="320">
          <cell r="A320">
            <v>10267</v>
          </cell>
          <cell r="B320" t="str">
            <v>Adastra s.r.o.</v>
          </cell>
          <cell r="C320" t="str">
            <v>CZ</v>
          </cell>
          <cell r="D320">
            <v>62000</v>
          </cell>
          <cell r="E320">
            <v>5225</v>
          </cell>
          <cell r="F320">
            <v>73</v>
          </cell>
          <cell r="G320">
            <v>5</v>
          </cell>
        </row>
        <row r="321">
          <cell r="A321">
            <v>10268</v>
          </cell>
          <cell r="B321" t="str">
            <v>LLP Kreative Koncepts</v>
          </cell>
          <cell r="C321" t="str">
            <v>KZ</v>
          </cell>
          <cell r="D321">
            <v>73000</v>
          </cell>
          <cell r="E321">
            <v>7033</v>
          </cell>
          <cell r="F321">
            <v>73</v>
          </cell>
          <cell r="G321">
            <v>5</v>
          </cell>
        </row>
        <row r="322">
          <cell r="A322">
            <v>10269</v>
          </cell>
          <cell r="B322" t="str">
            <v>LLP Aktobe Electronics</v>
          </cell>
          <cell r="C322" t="str">
            <v>KZ</v>
          </cell>
          <cell r="D322">
            <v>47000</v>
          </cell>
          <cell r="E322">
            <v>7034</v>
          </cell>
          <cell r="F322">
            <v>73</v>
          </cell>
          <cell r="G322">
            <v>5</v>
          </cell>
        </row>
        <row r="323">
          <cell r="A323">
            <v>10270</v>
          </cell>
          <cell r="B323" t="str">
            <v>KOPEYKA Trade House, LLC</v>
          </cell>
          <cell r="C323" t="str">
            <v>RU</v>
          </cell>
          <cell r="D323">
            <v>47000</v>
          </cell>
          <cell r="E323">
            <v>5077</v>
          </cell>
          <cell r="F323">
            <v>73</v>
          </cell>
          <cell r="G323">
            <v>5</v>
          </cell>
        </row>
        <row r="324">
          <cell r="A324">
            <v>10271</v>
          </cell>
          <cell r="B324" t="str">
            <v>OOO Magic Box</v>
          </cell>
          <cell r="C324" t="str">
            <v>RU</v>
          </cell>
          <cell r="D324">
            <v>73000</v>
          </cell>
          <cell r="E324">
            <v>5228</v>
          </cell>
          <cell r="F324">
            <v>73</v>
          </cell>
          <cell r="G324">
            <v>5</v>
          </cell>
        </row>
        <row r="325">
          <cell r="A325">
            <v>10272</v>
          </cell>
          <cell r="B325" t="str">
            <v>LLP Dom Techniki Aktau</v>
          </cell>
          <cell r="C325" t="str">
            <v>KZ</v>
          </cell>
          <cell r="D325">
            <v>47000</v>
          </cell>
          <cell r="E325">
            <v>7035</v>
          </cell>
          <cell r="F325">
            <v>73</v>
          </cell>
          <cell r="G325">
            <v>5</v>
          </cell>
        </row>
        <row r="326">
          <cell r="A326">
            <v>10273</v>
          </cell>
          <cell r="B326" t="str">
            <v>LLP Kvant</v>
          </cell>
          <cell r="C326" t="str">
            <v>KZ</v>
          </cell>
          <cell r="D326">
            <v>47000</v>
          </cell>
          <cell r="E326">
            <v>7036</v>
          </cell>
          <cell r="F326">
            <v>73</v>
          </cell>
          <cell r="G326">
            <v>5</v>
          </cell>
        </row>
        <row r="327">
          <cell r="A327">
            <v>10274</v>
          </cell>
          <cell r="B327" t="str">
            <v>Belinvestbank, OJSC</v>
          </cell>
          <cell r="C327" t="str">
            <v>BY</v>
          </cell>
          <cell r="D327">
            <v>64000</v>
          </cell>
          <cell r="E327">
            <v>7038</v>
          </cell>
          <cell r="F327">
            <v>72</v>
          </cell>
          <cell r="G327">
            <v>4</v>
          </cell>
        </row>
        <row r="328">
          <cell r="A328">
            <v>10275</v>
          </cell>
          <cell r="B328" t="str">
            <v>UniCredit Bank AG (HypoVereinsbank)</v>
          </cell>
          <cell r="C328" t="str">
            <v>DE</v>
          </cell>
          <cell r="D328">
            <v>64000</v>
          </cell>
          <cell r="E328">
            <v>5022</v>
          </cell>
          <cell r="F328">
            <v>60</v>
          </cell>
          <cell r="G328">
            <v>3</v>
          </cell>
        </row>
        <row r="329">
          <cell r="A329">
            <v>10276</v>
          </cell>
          <cell r="B329" t="str">
            <v>E.ON Ruhrgas International GmbH</v>
          </cell>
          <cell r="C329" t="str">
            <v>DE</v>
          </cell>
          <cell r="D329">
            <v>35000</v>
          </cell>
          <cell r="E329">
            <v>6037</v>
          </cell>
          <cell r="F329">
            <v>73</v>
          </cell>
          <cell r="G329">
            <v>5</v>
          </cell>
        </row>
        <row r="330">
          <cell r="A330">
            <v>10277</v>
          </cell>
          <cell r="B330" t="str">
            <v>GDF International S.A.</v>
          </cell>
          <cell r="C330" t="str">
            <v>FR</v>
          </cell>
          <cell r="D330">
            <v>35000</v>
          </cell>
          <cell r="E330">
            <v>7039</v>
          </cell>
          <cell r="F330">
            <v>73</v>
          </cell>
          <cell r="G330">
            <v>5</v>
          </cell>
        </row>
        <row r="331">
          <cell r="A331">
            <v>10278</v>
          </cell>
          <cell r="B331" t="str">
            <v>Sportmaster LLC</v>
          </cell>
          <cell r="C331" t="str">
            <v>RU</v>
          </cell>
          <cell r="D331">
            <v>47000</v>
          </cell>
          <cell r="E331">
            <v>7040</v>
          </cell>
          <cell r="F331">
            <v>73</v>
          </cell>
          <cell r="G331">
            <v>5</v>
          </cell>
        </row>
        <row r="332">
          <cell r="A332">
            <v>10279</v>
          </cell>
          <cell r="B332" t="str">
            <v>MEF Holdings Limited</v>
          </cell>
          <cell r="C332" t="str">
            <v>CY</v>
          </cell>
          <cell r="D332">
            <v>66000</v>
          </cell>
          <cell r="E332">
            <v>7042</v>
          </cell>
          <cell r="F332">
            <v>72</v>
          </cell>
          <cell r="G332">
            <v>4</v>
          </cell>
        </row>
        <row r="333">
          <cell r="A333">
            <v>10280</v>
          </cell>
          <cell r="B333" t="str">
            <v>Emma Capital Limited</v>
          </cell>
          <cell r="C333" t="str">
            <v>CY</v>
          </cell>
          <cell r="D333">
            <v>66000</v>
          </cell>
          <cell r="E333">
            <v>7042</v>
          </cell>
          <cell r="F333">
            <v>72</v>
          </cell>
          <cell r="G333">
            <v>4</v>
          </cell>
        </row>
        <row r="334">
          <cell r="A334">
            <v>10281</v>
          </cell>
          <cell r="B334" t="str">
            <v>Pacovské strojírny, s.r.o.</v>
          </cell>
          <cell r="C334" t="str">
            <v>CZ</v>
          </cell>
          <cell r="D334">
            <v>46000</v>
          </cell>
          <cell r="E334">
            <v>5054</v>
          </cell>
          <cell r="F334">
            <v>73</v>
          </cell>
          <cell r="G334">
            <v>5</v>
          </cell>
        </row>
        <row r="335">
          <cell r="A335">
            <v>10282</v>
          </cell>
          <cell r="B335" t="str">
            <v>Úřad pro civilní letectví</v>
          </cell>
          <cell r="C335" t="str">
            <v>CZ</v>
          </cell>
          <cell r="D335">
            <v>84000</v>
          </cell>
          <cell r="E335">
            <v>5006</v>
          </cell>
          <cell r="F335">
            <v>73</v>
          </cell>
          <cell r="G335">
            <v>5</v>
          </cell>
        </row>
        <row r="336">
          <cell r="A336">
            <v>10283</v>
          </cell>
          <cell r="B336" t="str">
            <v>AB - CREDIT a. s.</v>
          </cell>
          <cell r="C336" t="str">
            <v>CZ</v>
          </cell>
          <cell r="D336">
            <v>82000</v>
          </cell>
          <cell r="E336">
            <v>7617</v>
          </cell>
          <cell r="F336">
            <v>73</v>
          </cell>
          <cell r="G336">
            <v>5</v>
          </cell>
        </row>
        <row r="337">
          <cell r="A337">
            <v>10284</v>
          </cell>
          <cell r="B337" t="str">
            <v>PSJ New N.V.</v>
          </cell>
          <cell r="C337" t="str">
            <v>NL</v>
          </cell>
          <cell r="D337">
            <v>64000</v>
          </cell>
          <cell r="E337">
            <v>5056</v>
          </cell>
          <cell r="F337">
            <v>72</v>
          </cell>
          <cell r="G337">
            <v>4</v>
          </cell>
        </row>
        <row r="338">
          <cell r="A338">
            <v>10285</v>
          </cell>
          <cell r="B338" t="str">
            <v>Maridon, s.r.o.</v>
          </cell>
          <cell r="C338" t="str">
            <v>CZ</v>
          </cell>
          <cell r="D338">
            <v>70000</v>
          </cell>
          <cell r="E338">
            <v>5057</v>
          </cell>
          <cell r="F338">
            <v>73</v>
          </cell>
          <cell r="G338">
            <v>5</v>
          </cell>
        </row>
        <row r="339">
          <cell r="A339">
            <v>10286</v>
          </cell>
          <cell r="B339" t="str">
            <v>Freestyle Park Modřany</v>
          </cell>
          <cell r="C339" t="str">
            <v>CZ</v>
          </cell>
          <cell r="D339">
            <v>94000</v>
          </cell>
          <cell r="E339">
            <v>5231</v>
          </cell>
          <cell r="F339">
            <v>73</v>
          </cell>
          <cell r="G339">
            <v>5</v>
          </cell>
        </row>
        <row r="340">
          <cell r="A340">
            <v>10287</v>
          </cell>
          <cell r="B340" t="str">
            <v>K TRADE CONSULT, a.s.</v>
          </cell>
          <cell r="C340" t="str">
            <v>CZ</v>
          </cell>
          <cell r="D340">
            <v>25000</v>
          </cell>
          <cell r="E340">
            <v>5058</v>
          </cell>
          <cell r="F340">
            <v>73</v>
          </cell>
          <cell r="G340">
            <v>5</v>
          </cell>
        </row>
        <row r="341">
          <cell r="A341">
            <v>10288</v>
          </cell>
          <cell r="B341" t="str">
            <v>O.O.O. Syner, spol.pod.</v>
          </cell>
          <cell r="C341" t="str">
            <v>RU</v>
          </cell>
          <cell r="D341">
            <v>46000</v>
          </cell>
          <cell r="E341">
            <v>5028</v>
          </cell>
          <cell r="F341">
            <v>73</v>
          </cell>
          <cell r="G341">
            <v>5</v>
          </cell>
        </row>
        <row r="342">
          <cell r="A342">
            <v>10289</v>
          </cell>
          <cell r="B342" t="str">
            <v>Celine Holdings</v>
          </cell>
          <cell r="C342" t="str">
            <v>CY</v>
          </cell>
          <cell r="D342">
            <v>74000</v>
          </cell>
          <cell r="E342">
            <v>5232</v>
          </cell>
          <cell r="F342">
            <v>73</v>
          </cell>
          <cell r="G342">
            <v>5</v>
          </cell>
        </row>
        <row r="343">
          <cell r="A343">
            <v>10290</v>
          </cell>
          <cell r="B343" t="str">
            <v>Citigroup Global Markets</v>
          </cell>
          <cell r="C343" t="str">
            <v>GB</v>
          </cell>
          <cell r="D343">
            <v>64000</v>
          </cell>
          <cell r="E343">
            <v>5003</v>
          </cell>
          <cell r="F343">
            <v>60</v>
          </cell>
          <cell r="G343">
            <v>3</v>
          </cell>
        </row>
        <row r="344">
          <cell r="A344">
            <v>10291</v>
          </cell>
          <cell r="B344" t="str">
            <v>CHAPALACO LIMITED</v>
          </cell>
          <cell r="C344" t="str">
            <v>CY</v>
          </cell>
          <cell r="D344">
            <v>66000</v>
          </cell>
          <cell r="E344">
            <v>7043</v>
          </cell>
          <cell r="F344">
            <v>72</v>
          </cell>
          <cell r="G344">
            <v>4</v>
          </cell>
        </row>
        <row r="345">
          <cell r="A345">
            <v>10292</v>
          </cell>
          <cell r="B345" t="str">
            <v>Elvaro LTD.</v>
          </cell>
          <cell r="C345" t="str">
            <v>CY</v>
          </cell>
          <cell r="D345">
            <v>99999</v>
          </cell>
          <cell r="E345">
            <v>5234</v>
          </cell>
          <cell r="F345">
            <v>73</v>
          </cell>
          <cell r="G345">
            <v>5</v>
          </cell>
        </row>
        <row r="346">
          <cell r="A346">
            <v>10293</v>
          </cell>
          <cell r="B346" t="str">
            <v xml:space="preserve">QUIVERDA LIMITED </v>
          </cell>
          <cell r="C346" t="str">
            <v>CY</v>
          </cell>
          <cell r="D346">
            <v>66000</v>
          </cell>
          <cell r="E346">
            <v>7044</v>
          </cell>
          <cell r="F346">
            <v>72</v>
          </cell>
          <cell r="G346">
            <v>4</v>
          </cell>
        </row>
        <row r="347">
          <cell r="A347">
            <v>10294</v>
          </cell>
          <cell r="B347" t="str">
            <v>Městská část Praha 22</v>
          </cell>
          <cell r="C347" t="str">
            <v>CZ</v>
          </cell>
          <cell r="D347">
            <v>84000</v>
          </cell>
          <cell r="E347">
            <v>5020</v>
          </cell>
          <cell r="F347">
            <v>20</v>
          </cell>
          <cell r="G347">
            <v>2</v>
          </cell>
        </row>
        <row r="348">
          <cell r="A348">
            <v>10295</v>
          </cell>
          <cell r="B348" t="str">
            <v>RP Capital UK Limited</v>
          </cell>
          <cell r="C348" t="str">
            <v>GB</v>
          </cell>
          <cell r="D348">
            <v>66000</v>
          </cell>
          <cell r="E348">
            <v>5060</v>
          </cell>
          <cell r="F348">
            <v>72</v>
          </cell>
          <cell r="G348">
            <v>4</v>
          </cell>
        </row>
        <row r="349">
          <cell r="A349">
            <v>10296</v>
          </cell>
          <cell r="B349" t="str">
            <v>IFC (International Finance Corporation)</v>
          </cell>
          <cell r="C349" t="str">
            <v>US</v>
          </cell>
          <cell r="D349">
            <v>66000</v>
          </cell>
          <cell r="E349">
            <v>7045</v>
          </cell>
          <cell r="F349">
            <v>72</v>
          </cell>
          <cell r="G349">
            <v>4</v>
          </cell>
        </row>
        <row r="350">
          <cell r="A350">
            <v>10297</v>
          </cell>
          <cell r="B350" t="str">
            <v>RP Capital Advisors Inc</v>
          </cell>
          <cell r="C350" t="str">
            <v>US</v>
          </cell>
          <cell r="D350">
            <v>66000</v>
          </cell>
          <cell r="E350">
            <v>5060</v>
          </cell>
          <cell r="F350">
            <v>72</v>
          </cell>
          <cell r="G350">
            <v>4</v>
          </cell>
        </row>
        <row r="351">
          <cell r="A351">
            <v>10298</v>
          </cell>
          <cell r="B351" t="str">
            <v>RP Capital Cayman Limited</v>
          </cell>
          <cell r="C351" t="str">
            <v>KY</v>
          </cell>
          <cell r="D351">
            <v>66000</v>
          </cell>
          <cell r="E351">
            <v>5060</v>
          </cell>
          <cell r="F351">
            <v>72</v>
          </cell>
          <cell r="G351">
            <v>4</v>
          </cell>
        </row>
        <row r="352">
          <cell r="A352">
            <v>10299</v>
          </cell>
          <cell r="B352" t="str">
            <v>RusHydro</v>
          </cell>
          <cell r="C352" t="str">
            <v>RU</v>
          </cell>
          <cell r="D352">
            <v>35000</v>
          </cell>
          <cell r="E352">
            <v>7046</v>
          </cell>
          <cell r="F352">
            <v>73</v>
          </cell>
          <cell r="G352">
            <v>5</v>
          </cell>
        </row>
        <row r="353">
          <cell r="A353">
            <v>10300</v>
          </cell>
          <cell r="B353" t="str">
            <v>Russian Railways (RZD)</v>
          </cell>
          <cell r="C353" t="str">
            <v>RU</v>
          </cell>
          <cell r="D353">
            <v>49000</v>
          </cell>
          <cell r="E353">
            <v>7047</v>
          </cell>
          <cell r="F353">
            <v>73</v>
          </cell>
          <cell r="G353">
            <v>5</v>
          </cell>
        </row>
        <row r="354">
          <cell r="A354">
            <v>10301</v>
          </cell>
          <cell r="B354" t="str">
            <v>KOMMUNALKREDIT AG</v>
          </cell>
          <cell r="C354" t="str">
            <v>AT</v>
          </cell>
          <cell r="D354">
            <v>64000</v>
          </cell>
          <cell r="E354">
            <v>5100</v>
          </cell>
          <cell r="F354">
            <v>60</v>
          </cell>
          <cell r="G354">
            <v>3</v>
          </cell>
        </row>
        <row r="355">
          <cell r="A355">
            <v>10302</v>
          </cell>
          <cell r="B355" t="str">
            <v>RWE AG</v>
          </cell>
          <cell r="C355" t="str">
            <v>DE</v>
          </cell>
          <cell r="D355">
            <v>35000</v>
          </cell>
          <cell r="E355">
            <v>5063</v>
          </cell>
          <cell r="F355">
            <v>73</v>
          </cell>
          <cell r="G355">
            <v>5</v>
          </cell>
        </row>
        <row r="356">
          <cell r="A356">
            <v>10303</v>
          </cell>
          <cell r="B356" t="str">
            <v>FSK EES (Federal Grid Company of Unified Energy System)</v>
          </cell>
          <cell r="C356" t="str">
            <v>RU</v>
          </cell>
          <cell r="D356">
            <v>35000</v>
          </cell>
          <cell r="E356">
            <v>7048</v>
          </cell>
          <cell r="F356">
            <v>73</v>
          </cell>
          <cell r="G356">
            <v>5</v>
          </cell>
        </row>
        <row r="357">
          <cell r="A357">
            <v>10304</v>
          </cell>
          <cell r="B357" t="str">
            <v>DNB Bank ASA</v>
          </cell>
          <cell r="C357" t="str">
            <v>NO</v>
          </cell>
          <cell r="D357">
            <v>64000</v>
          </cell>
          <cell r="E357">
            <v>5065</v>
          </cell>
          <cell r="F357">
            <v>72</v>
          </cell>
          <cell r="G357">
            <v>4</v>
          </cell>
        </row>
        <row r="358">
          <cell r="A358">
            <v>10305</v>
          </cell>
          <cell r="B358" t="str">
            <v>Elvis-Telecom St. Petersburg (SPb Telekom)</v>
          </cell>
          <cell r="C358" t="str">
            <v>RU</v>
          </cell>
          <cell r="D358">
            <v>61000</v>
          </cell>
          <cell r="E358">
            <v>7049</v>
          </cell>
          <cell r="F358">
            <v>73</v>
          </cell>
          <cell r="G358">
            <v>5</v>
          </cell>
        </row>
        <row r="359">
          <cell r="A359">
            <v>10306</v>
          </cell>
          <cell r="B359" t="str">
            <v>NLMK</v>
          </cell>
          <cell r="C359" t="str">
            <v>RU</v>
          </cell>
          <cell r="D359">
            <v>24000</v>
          </cell>
          <cell r="E359">
            <v>7050</v>
          </cell>
          <cell r="F359">
            <v>73</v>
          </cell>
          <cell r="G359">
            <v>5</v>
          </cell>
        </row>
        <row r="360">
          <cell r="A360">
            <v>10307</v>
          </cell>
          <cell r="B360" t="str">
            <v>OJSC Enel OGK-5</v>
          </cell>
          <cell r="C360" t="str">
            <v>RU</v>
          </cell>
          <cell r="D360">
            <v>35000</v>
          </cell>
          <cell r="E360">
            <v>7051</v>
          </cell>
          <cell r="F360">
            <v>73</v>
          </cell>
          <cell r="G360">
            <v>5</v>
          </cell>
        </row>
        <row r="361">
          <cell r="A361">
            <v>10308</v>
          </cell>
          <cell r="B361" t="str">
            <v>HSBC Bank (RR), LLC</v>
          </cell>
          <cell r="C361" t="str">
            <v>RU</v>
          </cell>
          <cell r="D361">
            <v>64000</v>
          </cell>
          <cell r="E361">
            <v>5012</v>
          </cell>
          <cell r="F361">
            <v>72</v>
          </cell>
          <cell r="G361">
            <v>4</v>
          </cell>
        </row>
        <row r="362">
          <cell r="A362">
            <v>10309</v>
          </cell>
          <cell r="B362" t="str">
            <v>KIT Finance Investment bank (OJSC)</v>
          </cell>
          <cell r="C362" t="str">
            <v>RU</v>
          </cell>
          <cell r="D362">
            <v>64000</v>
          </cell>
          <cell r="E362">
            <v>5045</v>
          </cell>
          <cell r="F362">
            <v>72</v>
          </cell>
          <cell r="G362">
            <v>4</v>
          </cell>
        </row>
        <row r="363">
          <cell r="A363">
            <v>10310</v>
          </cell>
          <cell r="B363" t="str">
            <v>Krasnojarskij kraj</v>
          </cell>
          <cell r="C363" t="str">
            <v>RU</v>
          </cell>
          <cell r="D363">
            <v>84000</v>
          </cell>
          <cell r="E363">
            <v>7052</v>
          </cell>
          <cell r="F363">
            <v>20</v>
          </cell>
          <cell r="G363">
            <v>2</v>
          </cell>
        </row>
        <row r="364">
          <cell r="A364">
            <v>10311</v>
          </cell>
          <cell r="B364" t="str">
            <v>Deutsche Bank, LLC</v>
          </cell>
          <cell r="C364" t="str">
            <v>RU</v>
          </cell>
          <cell r="D364">
            <v>64000</v>
          </cell>
          <cell r="E364">
            <v>5008</v>
          </cell>
          <cell r="F364">
            <v>72</v>
          </cell>
          <cell r="G364">
            <v>4</v>
          </cell>
        </row>
        <row r="365">
          <cell r="A365">
            <v>10312</v>
          </cell>
          <cell r="B365" t="str">
            <v>Citco Bank Nederland N.V.</v>
          </cell>
          <cell r="C365" t="str">
            <v>NL</v>
          </cell>
          <cell r="D365">
            <v>64000</v>
          </cell>
          <cell r="E365">
            <v>5061</v>
          </cell>
          <cell r="F365">
            <v>60</v>
          </cell>
          <cell r="G365">
            <v>3</v>
          </cell>
        </row>
        <row r="366">
          <cell r="A366">
            <v>10313</v>
          </cell>
          <cell r="B366" t="str">
            <v>Bank Troika Dialog, CJSC</v>
          </cell>
          <cell r="C366" t="str">
            <v>RU</v>
          </cell>
          <cell r="D366">
            <v>64000</v>
          </cell>
          <cell r="E366">
            <v>5047</v>
          </cell>
          <cell r="F366">
            <v>72</v>
          </cell>
          <cell r="G366">
            <v>4</v>
          </cell>
        </row>
        <row r="367">
          <cell r="A367">
            <v>10314</v>
          </cell>
          <cell r="B367" t="str">
            <v>Republic of Komi</v>
          </cell>
          <cell r="C367" t="str">
            <v>RU</v>
          </cell>
          <cell r="D367">
            <v>84000</v>
          </cell>
          <cell r="E367">
            <v>7053</v>
          </cell>
          <cell r="F367">
            <v>20</v>
          </cell>
          <cell r="G367">
            <v>2</v>
          </cell>
        </row>
        <row r="368">
          <cell r="A368">
            <v>10315</v>
          </cell>
          <cell r="B368" t="str">
            <v>Gazprom Neft</v>
          </cell>
          <cell r="C368" t="str">
            <v>RU</v>
          </cell>
          <cell r="D368">
            <v>6000</v>
          </cell>
          <cell r="E368">
            <v>5129</v>
          </cell>
          <cell r="F368">
            <v>73</v>
          </cell>
          <cell r="G368">
            <v>5</v>
          </cell>
        </row>
        <row r="369">
          <cell r="A369">
            <v>10316</v>
          </cell>
          <cell r="B369" t="str">
            <v>Russian Federation</v>
          </cell>
          <cell r="C369" t="str">
            <v>RU</v>
          </cell>
          <cell r="D369">
            <v>84000</v>
          </cell>
          <cell r="E369">
            <v>5068</v>
          </cell>
          <cell r="F369">
            <v>10</v>
          </cell>
          <cell r="G369">
            <v>2</v>
          </cell>
        </row>
        <row r="370">
          <cell r="A370">
            <v>10317</v>
          </cell>
          <cell r="B370" t="str">
            <v>VEB-Leasing, JSC</v>
          </cell>
          <cell r="C370" t="str">
            <v>RU</v>
          </cell>
          <cell r="D370">
            <v>64000</v>
          </cell>
          <cell r="E370">
            <v>6423</v>
          </cell>
          <cell r="F370">
            <v>72</v>
          </cell>
          <cell r="G370">
            <v>4</v>
          </cell>
        </row>
        <row r="371">
          <cell r="A371">
            <v>10318</v>
          </cell>
          <cell r="B371" t="str">
            <v>Khanty-Mansiysk Bank Otritie, OJSC</v>
          </cell>
          <cell r="C371" t="str">
            <v>RU</v>
          </cell>
          <cell r="D371">
            <v>64000</v>
          </cell>
          <cell r="E371">
            <v>5239</v>
          </cell>
          <cell r="F371">
            <v>72</v>
          </cell>
          <cell r="G371">
            <v>4</v>
          </cell>
        </row>
        <row r="372">
          <cell r="A372">
            <v>10319</v>
          </cell>
          <cell r="B372" t="str">
            <v>Urban Karel, JUDr.</v>
          </cell>
          <cell r="C372" t="str">
            <v>CZ</v>
          </cell>
          <cell r="D372">
            <v>69000</v>
          </cell>
          <cell r="E372">
            <v>0</v>
          </cell>
          <cell r="F372">
            <v>80</v>
          </cell>
          <cell r="G372">
            <v>6</v>
          </cell>
        </row>
        <row r="373">
          <cell r="A373">
            <v>10320</v>
          </cell>
          <cell r="B373" t="str">
            <v>Nizhny Novgorod Region</v>
          </cell>
          <cell r="C373" t="str">
            <v>RU</v>
          </cell>
          <cell r="D373">
            <v>84000</v>
          </cell>
          <cell r="E373">
            <v>7054</v>
          </cell>
          <cell r="F373">
            <v>20</v>
          </cell>
          <cell r="G373">
            <v>2</v>
          </cell>
        </row>
        <row r="374">
          <cell r="A374">
            <v>10321</v>
          </cell>
          <cell r="B374" t="str">
            <v>VEB Leasing Invest Ltd.</v>
          </cell>
          <cell r="C374" t="str">
            <v>IR</v>
          </cell>
          <cell r="D374">
            <v>64000</v>
          </cell>
          <cell r="E374">
            <v>6423</v>
          </cell>
          <cell r="F374">
            <v>72</v>
          </cell>
          <cell r="G374">
            <v>4</v>
          </cell>
        </row>
        <row r="375">
          <cell r="A375">
            <v>10322</v>
          </cell>
          <cell r="B375" t="str">
            <v>Tatneft</v>
          </cell>
          <cell r="C375" t="str">
            <v>RU</v>
          </cell>
          <cell r="D375">
            <v>6000</v>
          </cell>
          <cell r="E375">
            <v>5667</v>
          </cell>
          <cell r="F375">
            <v>73</v>
          </cell>
          <cell r="G375">
            <v>5</v>
          </cell>
        </row>
        <row r="376">
          <cell r="A376">
            <v>10323</v>
          </cell>
          <cell r="B376" t="str">
            <v>Lighthouse Capital Partners</v>
          </cell>
          <cell r="C376" t="str">
            <v>RU</v>
          </cell>
          <cell r="D376">
            <v>64000</v>
          </cell>
          <cell r="E376">
            <v>7055</v>
          </cell>
          <cell r="F376">
            <v>72</v>
          </cell>
          <cell r="G376">
            <v>4</v>
          </cell>
        </row>
        <row r="377">
          <cell r="A377">
            <v>10324</v>
          </cell>
          <cell r="B377" t="str">
            <v>GE Money Bank, CJSC</v>
          </cell>
          <cell r="C377" t="str">
            <v>RU</v>
          </cell>
          <cell r="D377">
            <v>64000</v>
          </cell>
          <cell r="E377">
            <v>5011</v>
          </cell>
          <cell r="F377">
            <v>72</v>
          </cell>
          <cell r="G377">
            <v>4</v>
          </cell>
        </row>
        <row r="378">
          <cell r="A378">
            <v>10325</v>
          </cell>
          <cell r="B378" t="str">
            <v>Meteoluk</v>
          </cell>
          <cell r="C378" t="str">
            <v>RU</v>
          </cell>
          <cell r="D378">
            <v>68000</v>
          </cell>
          <cell r="E378">
            <v>7056</v>
          </cell>
          <cell r="F378">
            <v>73</v>
          </cell>
          <cell r="G378">
            <v>5</v>
          </cell>
        </row>
        <row r="379">
          <cell r="A379">
            <v>10326</v>
          </cell>
          <cell r="B379" t="str">
            <v>Raiffeisenbank a.s.</v>
          </cell>
          <cell r="C379" t="str">
            <v>CZ</v>
          </cell>
          <cell r="D379">
            <v>64000</v>
          </cell>
          <cell r="E379">
            <v>5026</v>
          </cell>
          <cell r="F379">
            <v>60</v>
          </cell>
          <cell r="G379">
            <v>3</v>
          </cell>
        </row>
        <row r="380">
          <cell r="A380">
            <v>10327</v>
          </cell>
          <cell r="B380" t="str">
            <v>Severstal, JSC</v>
          </cell>
          <cell r="C380" t="str">
            <v>RU</v>
          </cell>
          <cell r="D380">
            <v>30000</v>
          </cell>
          <cell r="E380">
            <v>6215</v>
          </cell>
          <cell r="F380">
            <v>73</v>
          </cell>
          <cell r="G380">
            <v>5</v>
          </cell>
        </row>
        <row r="381">
          <cell r="A381">
            <v>10328</v>
          </cell>
          <cell r="B381" t="str">
            <v>Citibank N.A., London Branch</v>
          </cell>
          <cell r="C381" t="str">
            <v>GB</v>
          </cell>
          <cell r="D381">
            <v>64000</v>
          </cell>
          <cell r="E381">
            <v>5003</v>
          </cell>
          <cell r="F381">
            <v>60</v>
          </cell>
          <cell r="G381">
            <v>3</v>
          </cell>
        </row>
        <row r="382">
          <cell r="A382">
            <v>10329</v>
          </cell>
          <cell r="B382" t="str">
            <v>PKN ORLEN S.A.</v>
          </cell>
          <cell r="C382" t="str">
            <v>PL</v>
          </cell>
          <cell r="D382">
            <v>19000</v>
          </cell>
          <cell r="E382">
            <v>5019</v>
          </cell>
          <cell r="F382">
            <v>73</v>
          </cell>
          <cell r="G382">
            <v>5</v>
          </cell>
        </row>
        <row r="383">
          <cell r="A383">
            <v>10330</v>
          </cell>
          <cell r="B383" t="str">
            <v>J.P. Morgan Securities PLC</v>
          </cell>
          <cell r="C383" t="str">
            <v>GB</v>
          </cell>
          <cell r="D383">
            <v>64000</v>
          </cell>
          <cell r="E383">
            <v>5015</v>
          </cell>
          <cell r="F383">
            <v>60</v>
          </cell>
          <cell r="G383">
            <v>3</v>
          </cell>
        </row>
        <row r="384">
          <cell r="A384">
            <v>10331</v>
          </cell>
          <cell r="B384" t="str">
            <v>Generali penzijní společnost a. s.</v>
          </cell>
          <cell r="C384" t="str">
            <v>CZ</v>
          </cell>
          <cell r="D384">
            <v>65000</v>
          </cell>
          <cell r="E384">
            <v>5311</v>
          </cell>
          <cell r="F384">
            <v>71</v>
          </cell>
          <cell r="G384">
            <v>4</v>
          </cell>
        </row>
        <row r="385">
          <cell r="A385">
            <v>10332</v>
          </cell>
          <cell r="B385" t="str">
            <v>Hua Xia Bank Co. Limited</v>
          </cell>
          <cell r="C385" t="str">
            <v>CN</v>
          </cell>
          <cell r="D385">
            <v>64000</v>
          </cell>
          <cell r="E385">
            <v>7069</v>
          </cell>
          <cell r="F385">
            <v>60</v>
          </cell>
          <cell r="G385">
            <v>3</v>
          </cell>
        </row>
        <row r="386">
          <cell r="A386">
            <v>10333</v>
          </cell>
          <cell r="B386" t="str">
            <v>Alfa MTN Invest Ltd.</v>
          </cell>
          <cell r="C386" t="str">
            <v>CY</v>
          </cell>
          <cell r="D386">
            <v>64000</v>
          </cell>
          <cell r="E386">
            <v>5044</v>
          </cell>
          <cell r="F386">
            <v>72</v>
          </cell>
          <cell r="G386">
            <v>4</v>
          </cell>
        </row>
        <row r="387">
          <cell r="A387">
            <v>10334</v>
          </cell>
          <cell r="B387" t="str">
            <v>Spolek pro chemickou a hutní výrobu, akciová společnost</v>
          </cell>
          <cell r="C387" t="str">
            <v>CZ</v>
          </cell>
          <cell r="D387">
            <v>20000</v>
          </cell>
          <cell r="E387">
            <v>5106</v>
          </cell>
          <cell r="F387">
            <v>73</v>
          </cell>
          <cell r="G387">
            <v>5</v>
          </cell>
        </row>
        <row r="388">
          <cell r="A388">
            <v>10335</v>
          </cell>
          <cell r="B388" t="str">
            <v>ANTHEMONA LLC</v>
          </cell>
          <cell r="C388" t="str">
            <v>RU</v>
          </cell>
          <cell r="D388">
            <v>70000</v>
          </cell>
          <cell r="E388">
            <v>7057</v>
          </cell>
          <cell r="F388">
            <v>73</v>
          </cell>
          <cell r="G388">
            <v>5</v>
          </cell>
        </row>
        <row r="389">
          <cell r="A389">
            <v>10336</v>
          </cell>
          <cell r="B389" t="str">
            <v>Buzzing Lines s.r.o.</v>
          </cell>
          <cell r="C389" t="str">
            <v>CZ</v>
          </cell>
          <cell r="D389">
            <v>35000</v>
          </cell>
          <cell r="E389">
            <v>7058</v>
          </cell>
          <cell r="F389">
            <v>73</v>
          </cell>
          <cell r="G389">
            <v>5</v>
          </cell>
        </row>
        <row r="390">
          <cell r="A390">
            <v>10337</v>
          </cell>
          <cell r="B390" t="str">
            <v>OZT-Obchodní zařízení Toužim, a.s.</v>
          </cell>
          <cell r="C390" t="str">
            <v>CZ</v>
          </cell>
          <cell r="D390">
            <v>31000</v>
          </cell>
          <cell r="E390">
            <v>7059</v>
          </cell>
          <cell r="F390">
            <v>73</v>
          </cell>
          <cell r="G390">
            <v>5</v>
          </cell>
        </row>
        <row r="391">
          <cell r="A391">
            <v>10338</v>
          </cell>
          <cell r="B391" t="str">
            <v>Principal engineering s.r.o.</v>
          </cell>
          <cell r="C391" t="str">
            <v>CZ</v>
          </cell>
          <cell r="D391">
            <v>68000</v>
          </cell>
          <cell r="E391">
            <v>7060</v>
          </cell>
          <cell r="F391">
            <v>73</v>
          </cell>
          <cell r="G391">
            <v>5</v>
          </cell>
        </row>
        <row r="392">
          <cell r="A392">
            <v>10339</v>
          </cell>
          <cell r="B392" t="str">
            <v>IPRA CZ, spol. s r.o.</v>
          </cell>
          <cell r="C392" t="str">
            <v>CZ</v>
          </cell>
          <cell r="D392">
            <v>46000</v>
          </cell>
          <cell r="E392">
            <v>7061</v>
          </cell>
          <cell r="F392">
            <v>73</v>
          </cell>
          <cell r="G392">
            <v>5</v>
          </cell>
        </row>
        <row r="393">
          <cell r="A393">
            <v>10340</v>
          </cell>
          <cell r="B393" t="str">
            <v>NOVALAND GROUP s.r.o.</v>
          </cell>
          <cell r="C393" t="str">
            <v>CZ</v>
          </cell>
          <cell r="D393">
            <v>68000</v>
          </cell>
          <cell r="E393">
            <v>7062</v>
          </cell>
          <cell r="F393">
            <v>73</v>
          </cell>
          <cell r="G393">
            <v>5</v>
          </cell>
        </row>
        <row r="394">
          <cell r="A394">
            <v>10341</v>
          </cell>
          <cell r="B394" t="str">
            <v>MAC group s.r.o.</v>
          </cell>
          <cell r="C394" t="str">
            <v>CZ</v>
          </cell>
          <cell r="D394">
            <v>68000</v>
          </cell>
          <cell r="E394">
            <v>7063</v>
          </cell>
          <cell r="F394">
            <v>73</v>
          </cell>
          <cell r="G394">
            <v>5</v>
          </cell>
        </row>
        <row r="395">
          <cell r="A395">
            <v>10342</v>
          </cell>
          <cell r="B395" t="str">
            <v>Louren Hotel Management, s.r.o.</v>
          </cell>
          <cell r="C395" t="str">
            <v>CZ</v>
          </cell>
          <cell r="D395">
            <v>55000</v>
          </cell>
          <cell r="E395">
            <v>6577</v>
          </cell>
          <cell r="F395">
            <v>73</v>
          </cell>
          <cell r="G395">
            <v>5</v>
          </cell>
        </row>
        <row r="396">
          <cell r="A396">
            <v>10343</v>
          </cell>
          <cell r="B396" t="str">
            <v>MOL Hungarian Oil and Gas PLC</v>
          </cell>
          <cell r="C396" t="str">
            <v>HU</v>
          </cell>
          <cell r="D396">
            <v>6000</v>
          </cell>
          <cell r="E396">
            <v>5250</v>
          </cell>
          <cell r="F396">
            <v>73</v>
          </cell>
          <cell r="G396">
            <v>5</v>
          </cell>
        </row>
        <row r="397">
          <cell r="A397">
            <v>10344</v>
          </cell>
          <cell r="B397" t="str">
            <v>ROKSAL s.r.o.</v>
          </cell>
          <cell r="C397" t="str">
            <v>CZ</v>
          </cell>
          <cell r="D397">
            <v>68000</v>
          </cell>
          <cell r="E397">
            <v>7065</v>
          </cell>
          <cell r="F397">
            <v>73</v>
          </cell>
          <cell r="G397">
            <v>5</v>
          </cell>
        </row>
        <row r="398">
          <cell r="A398">
            <v>10345</v>
          </cell>
          <cell r="B398" t="str">
            <v>NIKA MIR s.r.o.</v>
          </cell>
          <cell r="C398" t="str">
            <v>CZ</v>
          </cell>
          <cell r="D398">
            <v>68000</v>
          </cell>
          <cell r="E398">
            <v>7066</v>
          </cell>
          <cell r="F398">
            <v>73</v>
          </cell>
          <cell r="G398">
            <v>5</v>
          </cell>
        </row>
        <row r="399">
          <cell r="A399">
            <v>10346</v>
          </cell>
          <cell r="B399" t="str">
            <v>MMC Norilsk Nickel, OJSC</v>
          </cell>
          <cell r="C399" t="str">
            <v>RU</v>
          </cell>
          <cell r="D399">
            <v>7000</v>
          </cell>
          <cell r="E399">
            <v>5252</v>
          </cell>
          <cell r="F399">
            <v>73</v>
          </cell>
          <cell r="G399">
            <v>5</v>
          </cell>
        </row>
        <row r="400">
          <cell r="A400">
            <v>10347</v>
          </cell>
          <cell r="B400" t="str">
            <v>MPS Gradior s.r.o.</v>
          </cell>
          <cell r="C400" t="str">
            <v>CZ</v>
          </cell>
          <cell r="D400">
            <v>71000</v>
          </cell>
          <cell r="E400">
            <v>7067</v>
          </cell>
          <cell r="F400">
            <v>73</v>
          </cell>
          <cell r="G400">
            <v>5</v>
          </cell>
        </row>
        <row r="401">
          <cell r="A401">
            <v>10348</v>
          </cell>
          <cell r="B401" t="str">
            <v>INEKON GENERAL s.r.o.</v>
          </cell>
          <cell r="C401" t="str">
            <v>CZ</v>
          </cell>
          <cell r="D401">
            <v>45000</v>
          </cell>
          <cell r="E401">
            <v>7068</v>
          </cell>
          <cell r="F401">
            <v>73</v>
          </cell>
          <cell r="G401">
            <v>5</v>
          </cell>
        </row>
        <row r="402">
          <cell r="A402">
            <v>10349</v>
          </cell>
          <cell r="B402" t="str">
            <v>Aeroflot, JSC</v>
          </cell>
          <cell r="C402" t="str">
            <v>RU</v>
          </cell>
          <cell r="D402">
            <v>51000</v>
          </cell>
          <cell r="E402">
            <v>7070</v>
          </cell>
          <cell r="F402">
            <v>73</v>
          </cell>
          <cell r="G402">
            <v>5</v>
          </cell>
        </row>
        <row r="403">
          <cell r="A403">
            <v>10350</v>
          </cell>
          <cell r="B403" t="str">
            <v>Swedbank AB</v>
          </cell>
          <cell r="C403" t="str">
            <v>RU</v>
          </cell>
          <cell r="D403">
            <v>64000</v>
          </cell>
          <cell r="E403">
            <v>5810</v>
          </cell>
          <cell r="F403">
            <v>72</v>
          </cell>
          <cell r="G403">
            <v>4</v>
          </cell>
        </row>
        <row r="404">
          <cell r="A404">
            <v>10351</v>
          </cell>
          <cell r="B404" t="str">
            <v>Sverdlovskaya oblast</v>
          </cell>
          <cell r="C404" t="str">
            <v>RU</v>
          </cell>
          <cell r="D404">
            <v>84000</v>
          </cell>
          <cell r="E404">
            <v>7071</v>
          </cell>
          <cell r="F404">
            <v>20</v>
          </cell>
          <cell r="G404">
            <v>2</v>
          </cell>
        </row>
        <row r="405">
          <cell r="A405">
            <v>10352</v>
          </cell>
          <cell r="B405" t="str">
            <v>Republic of Karelia</v>
          </cell>
          <cell r="C405" t="str">
            <v>RU</v>
          </cell>
          <cell r="D405">
            <v>84000</v>
          </cell>
          <cell r="E405">
            <v>7072</v>
          </cell>
          <cell r="F405">
            <v>20</v>
          </cell>
          <cell r="G405">
            <v>2</v>
          </cell>
        </row>
        <row r="406">
          <cell r="A406">
            <v>10353</v>
          </cell>
          <cell r="B406" t="str">
            <v>IDGC Holding, JSC (Russian Grids; Rossiyskie sety)</v>
          </cell>
          <cell r="C406" t="str">
            <v>RU</v>
          </cell>
          <cell r="D406">
            <v>35000</v>
          </cell>
          <cell r="E406">
            <v>7073</v>
          </cell>
          <cell r="F406">
            <v>73</v>
          </cell>
          <cell r="G406">
            <v>5</v>
          </cell>
        </row>
        <row r="407">
          <cell r="A407">
            <v>10354</v>
          </cell>
          <cell r="B407" t="str">
            <v>Raspadskaya, OJSC</v>
          </cell>
          <cell r="C407" t="str">
            <v>RU</v>
          </cell>
          <cell r="D407">
            <v>7000</v>
          </cell>
          <cell r="E407">
            <v>7074</v>
          </cell>
          <cell r="F407">
            <v>73</v>
          </cell>
          <cell r="G407">
            <v>5</v>
          </cell>
        </row>
        <row r="408">
          <cell r="A408">
            <v>10355</v>
          </cell>
          <cell r="B408" t="str">
            <v>Evraz Group SA</v>
          </cell>
          <cell r="C408" t="str">
            <v>LU</v>
          </cell>
          <cell r="D408">
            <v>7000</v>
          </cell>
          <cell r="E408">
            <v>5257</v>
          </cell>
          <cell r="F408">
            <v>73</v>
          </cell>
          <cell r="G408">
            <v>5</v>
          </cell>
        </row>
        <row r="409">
          <cell r="A409">
            <v>10356</v>
          </cell>
          <cell r="B409" t="str">
            <v>Novozámský Vít, JUDr.</v>
          </cell>
          <cell r="C409" t="str">
            <v>CZ</v>
          </cell>
          <cell r="D409">
            <v>69000</v>
          </cell>
          <cell r="E409">
            <v>0</v>
          </cell>
          <cell r="F409">
            <v>80</v>
          </cell>
          <cell r="G409">
            <v>6</v>
          </cell>
        </row>
        <row r="410">
          <cell r="A410">
            <v>10357</v>
          </cell>
          <cell r="B410" t="str">
            <v>Home Credit a.s.</v>
          </cell>
          <cell r="C410" t="str">
            <v>CZ</v>
          </cell>
          <cell r="D410">
            <v>64000</v>
          </cell>
          <cell r="E410">
            <v>5241</v>
          </cell>
          <cell r="F410">
            <v>72</v>
          </cell>
          <cell r="G410">
            <v>4</v>
          </cell>
        </row>
        <row r="411">
          <cell r="A411">
            <v>10358</v>
          </cell>
          <cell r="B411" t="str">
            <v>ECM Real Estate Investments A.G.</v>
          </cell>
          <cell r="C411" t="str">
            <v>LU</v>
          </cell>
          <cell r="D411">
            <v>68000</v>
          </cell>
          <cell r="E411">
            <v>5013</v>
          </cell>
          <cell r="F411">
            <v>73</v>
          </cell>
          <cell r="G411">
            <v>5</v>
          </cell>
        </row>
        <row r="412">
          <cell r="A412">
            <v>10359</v>
          </cell>
          <cell r="B412" t="str">
            <v>Inter rao</v>
          </cell>
          <cell r="C412" t="str">
            <v>RU</v>
          </cell>
          <cell r="D412">
            <v>35000</v>
          </cell>
          <cell r="E412">
            <v>5091</v>
          </cell>
          <cell r="F412">
            <v>73</v>
          </cell>
          <cell r="G412">
            <v>5</v>
          </cell>
        </row>
        <row r="413">
          <cell r="A413">
            <v>10360</v>
          </cell>
          <cell r="B413" t="str">
            <v>Goldman Sachs International</v>
          </cell>
          <cell r="C413" t="str">
            <v>GB</v>
          </cell>
          <cell r="D413">
            <v>64000</v>
          </cell>
          <cell r="E413">
            <v>5034</v>
          </cell>
          <cell r="F413">
            <v>60</v>
          </cell>
          <cell r="G413">
            <v>3</v>
          </cell>
        </row>
        <row r="414">
          <cell r="A414">
            <v>10361</v>
          </cell>
          <cell r="B414" t="str">
            <v>TMK, OAO (Trubnaya Metallurgicheskaya Kompaniya; Pipe Metallurgical Company OJSC)</v>
          </cell>
          <cell r="C414" t="str">
            <v>RU</v>
          </cell>
          <cell r="D414">
            <v>25000</v>
          </cell>
          <cell r="E414">
            <v>5213</v>
          </cell>
          <cell r="F414">
            <v>73</v>
          </cell>
          <cell r="G414">
            <v>5</v>
          </cell>
        </row>
        <row r="415">
          <cell r="A415">
            <v>10362</v>
          </cell>
          <cell r="B415" t="str">
            <v>InvestCapitalBank (IKB)</v>
          </cell>
          <cell r="C415" t="str">
            <v>RU</v>
          </cell>
          <cell r="D415">
            <v>64000</v>
          </cell>
          <cell r="E415">
            <v>5210</v>
          </cell>
          <cell r="F415">
            <v>72</v>
          </cell>
          <cell r="G415">
            <v>4</v>
          </cell>
        </row>
        <row r="416">
          <cell r="A416">
            <v>10363</v>
          </cell>
          <cell r="B416" t="str">
            <v>Sirius Emerging Equity Fund Public Limited Company</v>
          </cell>
          <cell r="C416" t="str">
            <v>IE</v>
          </cell>
          <cell r="D416">
            <v>64000</v>
          </cell>
          <cell r="E416">
            <v>5273</v>
          </cell>
          <cell r="F416">
            <v>90</v>
          </cell>
          <cell r="G416">
            <v>4</v>
          </cell>
        </row>
        <row r="417">
          <cell r="A417">
            <v>10364</v>
          </cell>
          <cell r="B417" t="str">
            <v>TOADER GEORGE CRISTIAN</v>
          </cell>
          <cell r="C417" t="str">
            <v>RO</v>
          </cell>
          <cell r="D417">
            <v>99999</v>
          </cell>
          <cell r="E417">
            <v>5821</v>
          </cell>
          <cell r="F417">
            <v>73</v>
          </cell>
          <cell r="G417">
            <v>5</v>
          </cell>
        </row>
        <row r="418">
          <cell r="A418">
            <v>10365</v>
          </cell>
          <cell r="B418" t="str">
            <v>KAOLIN HOLDINGS LIMITED</v>
          </cell>
          <cell r="C418" t="str">
            <v>VG</v>
          </cell>
          <cell r="D418">
            <v>66000</v>
          </cell>
          <cell r="E418">
            <v>7075</v>
          </cell>
          <cell r="F418">
            <v>72</v>
          </cell>
          <cell r="G418">
            <v>4</v>
          </cell>
        </row>
        <row r="419">
          <cell r="A419">
            <v>10366</v>
          </cell>
          <cell r="B419" t="str">
            <v>GQS SERVICES LIMITED</v>
          </cell>
          <cell r="C419" t="str">
            <v>CY</v>
          </cell>
          <cell r="D419">
            <v>66000</v>
          </cell>
          <cell r="E419">
            <v>7076</v>
          </cell>
          <cell r="F419">
            <v>72</v>
          </cell>
          <cell r="G419">
            <v>4</v>
          </cell>
        </row>
        <row r="420">
          <cell r="A420">
            <v>10367</v>
          </cell>
          <cell r="B420" t="str">
            <v>Branch AO PSJ</v>
          </cell>
          <cell r="C420" t="str">
            <v>RU</v>
          </cell>
          <cell r="D420">
            <v>68000</v>
          </cell>
          <cell r="E420">
            <v>5056</v>
          </cell>
          <cell r="F420">
            <v>73</v>
          </cell>
          <cell r="G420">
            <v>5</v>
          </cell>
        </row>
        <row r="421">
          <cell r="A421">
            <v>10368</v>
          </cell>
          <cell r="B421" t="str">
            <v>Dadrin Limited</v>
          </cell>
          <cell r="C421" t="str">
            <v>CY</v>
          </cell>
          <cell r="D421">
            <v>64000</v>
          </cell>
          <cell r="E421">
            <v>7486</v>
          </cell>
          <cell r="F421">
            <v>72</v>
          </cell>
          <cell r="G421">
            <v>4</v>
          </cell>
        </row>
        <row r="422">
          <cell r="A422">
            <v>10369</v>
          </cell>
          <cell r="B422" t="str">
            <v>Natixis Bank, (CJSC)</v>
          </cell>
          <cell r="C422" t="str">
            <v>RU</v>
          </cell>
          <cell r="D422">
            <v>64000</v>
          </cell>
          <cell r="E422">
            <v>7079</v>
          </cell>
          <cell r="F422">
            <v>72</v>
          </cell>
          <cell r="G422">
            <v>4</v>
          </cell>
        </row>
        <row r="423">
          <cell r="A423">
            <v>10370</v>
          </cell>
          <cell r="B423" t="str">
            <v>VTB-Leasing Finance OOO</v>
          </cell>
          <cell r="C423" t="str">
            <v>RU</v>
          </cell>
          <cell r="D423">
            <v>64000</v>
          </cell>
          <cell r="E423">
            <v>5451</v>
          </cell>
          <cell r="F423">
            <v>72</v>
          </cell>
          <cell r="G423">
            <v>4</v>
          </cell>
        </row>
        <row r="424">
          <cell r="A424">
            <v>10371</v>
          </cell>
          <cell r="B424" t="str">
            <v>Bupa International</v>
          </cell>
          <cell r="C424" t="str">
            <v>GB</v>
          </cell>
          <cell r="D424">
            <v>86000</v>
          </cell>
          <cell r="E424">
            <v>7088</v>
          </cell>
          <cell r="F424">
            <v>73</v>
          </cell>
          <cell r="G424">
            <v>5</v>
          </cell>
        </row>
        <row r="425">
          <cell r="A425">
            <v>10372</v>
          </cell>
          <cell r="B425" t="str">
            <v>Gazprom Capital, LLC</v>
          </cell>
          <cell r="C425" t="str">
            <v>RU</v>
          </cell>
          <cell r="D425">
            <v>66000</v>
          </cell>
          <cell r="E425">
            <v>5129</v>
          </cell>
          <cell r="F425">
            <v>72</v>
          </cell>
          <cell r="G425">
            <v>4</v>
          </cell>
        </row>
        <row r="426">
          <cell r="A426">
            <v>10373</v>
          </cell>
          <cell r="B426" t="str">
            <v>Finprombank, OJSC (FPB)</v>
          </cell>
          <cell r="C426" t="str">
            <v>RU</v>
          </cell>
          <cell r="D426">
            <v>64000</v>
          </cell>
          <cell r="E426">
            <v>7080</v>
          </cell>
          <cell r="F426">
            <v>72</v>
          </cell>
          <cell r="G426">
            <v>4</v>
          </cell>
        </row>
        <row r="427">
          <cell r="A427">
            <v>10374</v>
          </cell>
          <cell r="B427" t="str">
            <v>Generali Holding Vienna AG</v>
          </cell>
          <cell r="C427" t="str">
            <v>AT</v>
          </cell>
          <cell r="D427">
            <v>65000</v>
          </cell>
          <cell r="E427">
            <v>5311</v>
          </cell>
          <cell r="F427">
            <v>71</v>
          </cell>
          <cell r="G427">
            <v>4</v>
          </cell>
        </row>
        <row r="428">
          <cell r="A428">
            <v>10375</v>
          </cell>
          <cell r="B428" t="str">
            <v>Kryazhevskikh, Elena Pavlovna</v>
          </cell>
          <cell r="C428" t="str">
            <v>RU</v>
          </cell>
          <cell r="D428">
            <v>98000</v>
          </cell>
          <cell r="E428">
            <v>0</v>
          </cell>
          <cell r="F428">
            <v>80</v>
          </cell>
          <cell r="G428">
            <v>6</v>
          </cell>
        </row>
        <row r="429">
          <cell r="A429">
            <v>10376</v>
          </cell>
          <cell r="B429" t="str">
            <v>Popov, Peter Vladimirovic</v>
          </cell>
          <cell r="C429" t="str">
            <v>RU</v>
          </cell>
          <cell r="D429">
            <v>98000</v>
          </cell>
          <cell r="E429">
            <v>0</v>
          </cell>
          <cell r="F429">
            <v>80</v>
          </cell>
          <cell r="G429">
            <v>6</v>
          </cell>
        </row>
        <row r="430">
          <cell r="A430">
            <v>10377</v>
          </cell>
          <cell r="B430" t="str">
            <v>Business Computer Center, CJSC</v>
          </cell>
          <cell r="C430" t="str">
            <v>RU</v>
          </cell>
          <cell r="D430">
            <v>61000</v>
          </cell>
          <cell r="E430">
            <v>7084</v>
          </cell>
          <cell r="F430">
            <v>73</v>
          </cell>
          <cell r="G430">
            <v>5</v>
          </cell>
        </row>
        <row r="431">
          <cell r="A431">
            <v>10378</v>
          </cell>
          <cell r="B431" t="str">
            <v>Modul-LTD, LLC</v>
          </cell>
          <cell r="C431" t="str">
            <v>RU</v>
          </cell>
          <cell r="D431">
            <v>25000</v>
          </cell>
          <cell r="E431">
            <v>6650</v>
          </cell>
          <cell r="F431">
            <v>73</v>
          </cell>
          <cell r="G431">
            <v>5</v>
          </cell>
        </row>
        <row r="432">
          <cell r="A432">
            <v>10379</v>
          </cell>
          <cell r="B432" t="str">
            <v>MontazhSpetsProekt, LLC</v>
          </cell>
          <cell r="C432" t="str">
            <v>RU</v>
          </cell>
          <cell r="D432">
            <v>33000</v>
          </cell>
          <cell r="E432">
            <v>7085</v>
          </cell>
          <cell r="F432">
            <v>73</v>
          </cell>
          <cell r="G432">
            <v>5</v>
          </cell>
        </row>
        <row r="433">
          <cell r="A433">
            <v>10380</v>
          </cell>
          <cell r="B433" t="str">
            <v>Instroy, LLC</v>
          </cell>
          <cell r="C433" t="str">
            <v>RU</v>
          </cell>
          <cell r="D433">
            <v>81000</v>
          </cell>
          <cell r="E433">
            <v>7086</v>
          </cell>
          <cell r="F433">
            <v>73</v>
          </cell>
          <cell r="G433">
            <v>5</v>
          </cell>
        </row>
        <row r="434">
          <cell r="A434">
            <v>10381</v>
          </cell>
          <cell r="B434" t="str">
            <v>Finalta Enterprises Ltd</v>
          </cell>
          <cell r="C434" t="str">
            <v>GB</v>
          </cell>
          <cell r="D434">
            <v>66000</v>
          </cell>
          <cell r="E434">
            <v>7087</v>
          </cell>
          <cell r="F434">
            <v>72</v>
          </cell>
          <cell r="G434">
            <v>4</v>
          </cell>
        </row>
        <row r="435">
          <cell r="A435">
            <v>10382</v>
          </cell>
          <cell r="B435" t="str">
            <v>Ideabank, CJSC</v>
          </cell>
          <cell r="C435" t="str">
            <v>BY</v>
          </cell>
          <cell r="D435">
            <v>66000</v>
          </cell>
          <cell r="E435">
            <v>7081</v>
          </cell>
          <cell r="F435">
            <v>72</v>
          </cell>
          <cell r="G435">
            <v>4</v>
          </cell>
        </row>
        <row r="436">
          <cell r="A436">
            <v>10383</v>
          </cell>
          <cell r="B436" t="str">
            <v>Alternative Assistance LLP</v>
          </cell>
          <cell r="C436" t="str">
            <v>KZ</v>
          </cell>
          <cell r="D436">
            <v>74000</v>
          </cell>
          <cell r="E436">
            <v>5066</v>
          </cell>
          <cell r="F436">
            <v>73</v>
          </cell>
          <cell r="G436">
            <v>5</v>
          </cell>
        </row>
        <row r="437">
          <cell r="A437">
            <v>10384</v>
          </cell>
          <cell r="B437" t="str">
            <v>VTB Bank, PJSC</v>
          </cell>
          <cell r="C437" t="str">
            <v>UA</v>
          </cell>
          <cell r="D437">
            <v>64000</v>
          </cell>
          <cell r="E437">
            <v>5451</v>
          </cell>
          <cell r="F437">
            <v>72</v>
          </cell>
          <cell r="G437">
            <v>4</v>
          </cell>
        </row>
        <row r="438">
          <cell r="A438">
            <v>10385</v>
          </cell>
          <cell r="B438" t="str">
            <v>State Savings Bank of Ukraine, JSC (Oschadbank)</v>
          </cell>
          <cell r="C438" t="str">
            <v>UA</v>
          </cell>
          <cell r="D438">
            <v>64000</v>
          </cell>
          <cell r="E438">
            <v>7083</v>
          </cell>
          <cell r="F438">
            <v>72</v>
          </cell>
          <cell r="G438">
            <v>4</v>
          </cell>
        </row>
        <row r="439">
          <cell r="A439">
            <v>10386</v>
          </cell>
          <cell r="B439" t="str">
            <v>Sberbank of Russia, OJSC</v>
          </cell>
          <cell r="C439" t="str">
            <v>UA</v>
          </cell>
          <cell r="D439">
            <v>64000</v>
          </cell>
          <cell r="E439">
            <v>5607</v>
          </cell>
          <cell r="F439">
            <v>72</v>
          </cell>
          <cell r="G439">
            <v>4</v>
          </cell>
        </row>
        <row r="440">
          <cell r="A440">
            <v>10387</v>
          </cell>
          <cell r="B440" t="str">
            <v>Credit Agricole Bank, PJSC</v>
          </cell>
          <cell r="C440" t="str">
            <v>UA</v>
          </cell>
          <cell r="D440">
            <v>64000</v>
          </cell>
          <cell r="E440">
            <v>5005</v>
          </cell>
          <cell r="F440">
            <v>72</v>
          </cell>
          <cell r="G440">
            <v>4</v>
          </cell>
        </row>
        <row r="441">
          <cell r="A441">
            <v>10388</v>
          </cell>
          <cell r="B441" t="str">
            <v>Ernst &amp; Young LLP</v>
          </cell>
          <cell r="C441" t="str">
            <v>KZ</v>
          </cell>
          <cell r="D441">
            <v>69000</v>
          </cell>
          <cell r="E441">
            <v>5411</v>
          </cell>
          <cell r="F441">
            <v>73</v>
          </cell>
          <cell r="G441">
            <v>5</v>
          </cell>
        </row>
        <row r="442">
          <cell r="A442">
            <v>10389</v>
          </cell>
          <cell r="B442" t="str">
            <v>De Reling (Dronten) B.V.</v>
          </cell>
          <cell r="C442" t="str">
            <v>NL</v>
          </cell>
          <cell r="D442">
            <v>68000</v>
          </cell>
          <cell r="E442">
            <v>7486</v>
          </cell>
          <cell r="F442">
            <v>73</v>
          </cell>
          <cell r="G442">
            <v>5</v>
          </cell>
        </row>
        <row r="443">
          <cell r="A443">
            <v>10390</v>
          </cell>
          <cell r="B443" t="str">
            <v>EusebiusBS (Arnhem) B.V.</v>
          </cell>
          <cell r="C443" t="str">
            <v>NL</v>
          </cell>
          <cell r="D443">
            <v>68000</v>
          </cell>
          <cell r="E443">
            <v>7486</v>
          </cell>
          <cell r="F443">
            <v>73</v>
          </cell>
          <cell r="G443">
            <v>5</v>
          </cell>
        </row>
        <row r="444">
          <cell r="A444">
            <v>10391</v>
          </cell>
          <cell r="B444" t="str">
            <v>Johan H (Amsterdam) B.V.</v>
          </cell>
          <cell r="C444" t="str">
            <v>NL</v>
          </cell>
          <cell r="D444">
            <v>68000</v>
          </cell>
          <cell r="E444">
            <v>7486</v>
          </cell>
          <cell r="F444">
            <v>73</v>
          </cell>
          <cell r="G444">
            <v>5</v>
          </cell>
        </row>
        <row r="445">
          <cell r="A445">
            <v>10392</v>
          </cell>
          <cell r="B445" t="str">
            <v>Karperstraat (Amsterdam) B.V.</v>
          </cell>
          <cell r="C445" t="str">
            <v>NL</v>
          </cell>
          <cell r="D445">
            <v>68000</v>
          </cell>
          <cell r="E445">
            <v>7486</v>
          </cell>
          <cell r="F445">
            <v>73</v>
          </cell>
          <cell r="G445">
            <v>5</v>
          </cell>
        </row>
        <row r="446">
          <cell r="A446">
            <v>10393</v>
          </cell>
          <cell r="B446" t="str">
            <v>LvZH (Rijswijk) B.V.</v>
          </cell>
          <cell r="C446" t="str">
            <v>NL</v>
          </cell>
          <cell r="D446">
            <v>68000</v>
          </cell>
          <cell r="E446">
            <v>7486</v>
          </cell>
          <cell r="F446">
            <v>73</v>
          </cell>
          <cell r="G446">
            <v>5</v>
          </cell>
        </row>
        <row r="447">
          <cell r="A447">
            <v>10394</v>
          </cell>
          <cell r="B447" t="str">
            <v>Maraflex Limited</v>
          </cell>
          <cell r="C447" t="str">
            <v>CY</v>
          </cell>
          <cell r="D447">
            <v>68000</v>
          </cell>
          <cell r="E447">
            <v>7486</v>
          </cell>
          <cell r="F447">
            <v>73</v>
          </cell>
          <cell r="G447">
            <v>5</v>
          </cell>
        </row>
        <row r="448">
          <cell r="A448">
            <v>10395</v>
          </cell>
          <cell r="B448" t="str">
            <v>Monchyplein (Den Haag) B.V.</v>
          </cell>
          <cell r="C448" t="str">
            <v>NL</v>
          </cell>
          <cell r="D448">
            <v>68000</v>
          </cell>
          <cell r="E448">
            <v>7486</v>
          </cell>
          <cell r="F448">
            <v>73</v>
          </cell>
          <cell r="G448">
            <v>5</v>
          </cell>
        </row>
        <row r="449">
          <cell r="A449">
            <v>10396</v>
          </cell>
          <cell r="B449" t="str">
            <v>Keps, LLC</v>
          </cell>
          <cell r="C449" t="str">
            <v>RU</v>
          </cell>
          <cell r="D449">
            <v>68000</v>
          </cell>
          <cell r="E449">
            <v>7486</v>
          </cell>
          <cell r="F449">
            <v>73</v>
          </cell>
          <cell r="G449">
            <v>5</v>
          </cell>
        </row>
        <row r="450">
          <cell r="A450">
            <v>10397</v>
          </cell>
          <cell r="B450" t="str">
            <v>Pompenburg (Rotterdam) B.V.</v>
          </cell>
          <cell r="C450" t="str">
            <v>NL</v>
          </cell>
          <cell r="D450">
            <v>68000</v>
          </cell>
          <cell r="E450">
            <v>7486</v>
          </cell>
          <cell r="F450">
            <v>73</v>
          </cell>
          <cell r="G450">
            <v>5</v>
          </cell>
        </row>
        <row r="451">
          <cell r="A451">
            <v>10398</v>
          </cell>
          <cell r="B451" t="str">
            <v>Seven Assets Holding B.V.</v>
          </cell>
          <cell r="C451" t="str">
            <v>NL</v>
          </cell>
          <cell r="D451">
            <v>64000</v>
          </cell>
          <cell r="E451">
            <v>7486</v>
          </cell>
          <cell r="F451">
            <v>72</v>
          </cell>
          <cell r="G451">
            <v>4</v>
          </cell>
        </row>
        <row r="452">
          <cell r="A452">
            <v>10399</v>
          </cell>
          <cell r="B452" t="str">
            <v>SPP Infrastructure Financing B.V.</v>
          </cell>
          <cell r="C452" t="str">
            <v>NL</v>
          </cell>
          <cell r="D452">
            <v>64000</v>
          </cell>
          <cell r="E452">
            <v>7381</v>
          </cell>
          <cell r="F452">
            <v>60</v>
          </cell>
          <cell r="G452">
            <v>3</v>
          </cell>
        </row>
        <row r="453">
          <cell r="A453">
            <v>10400</v>
          </cell>
          <cell r="B453" t="str">
            <v>SPP Infrastructure, a.s.</v>
          </cell>
          <cell r="C453" t="str">
            <v>SK</v>
          </cell>
          <cell r="D453">
            <v>46000</v>
          </cell>
          <cell r="E453">
            <v>6225</v>
          </cell>
          <cell r="F453">
            <v>73</v>
          </cell>
          <cell r="G453">
            <v>5</v>
          </cell>
        </row>
        <row r="454">
          <cell r="A454">
            <v>10401</v>
          </cell>
          <cell r="B454" t="str">
            <v>TK Permskiy, LLC</v>
          </cell>
          <cell r="C454" t="str">
            <v>RU</v>
          </cell>
          <cell r="D454">
            <v>41000</v>
          </cell>
          <cell r="E454">
            <v>7486</v>
          </cell>
          <cell r="F454">
            <v>73</v>
          </cell>
          <cell r="G454">
            <v>5</v>
          </cell>
        </row>
        <row r="455">
          <cell r="A455">
            <v>10402</v>
          </cell>
          <cell r="B455" t="str">
            <v>Tower, LLC</v>
          </cell>
          <cell r="C455" t="str">
            <v>RU</v>
          </cell>
          <cell r="D455">
            <v>41000</v>
          </cell>
          <cell r="E455">
            <v>7486</v>
          </cell>
          <cell r="F455">
            <v>73</v>
          </cell>
          <cell r="G455">
            <v>5</v>
          </cell>
        </row>
        <row r="456">
          <cell r="A456">
            <v>10403</v>
          </cell>
          <cell r="B456" t="str">
            <v>Trust-Invest, LLC</v>
          </cell>
          <cell r="C456" t="str">
            <v>RU</v>
          </cell>
          <cell r="D456">
            <v>41000</v>
          </cell>
          <cell r="E456">
            <v>7486</v>
          </cell>
          <cell r="F456">
            <v>73</v>
          </cell>
          <cell r="G456">
            <v>5</v>
          </cell>
        </row>
        <row r="457">
          <cell r="A457">
            <v>10404</v>
          </cell>
          <cell r="B457" t="str">
            <v>Donskoe, LLC</v>
          </cell>
          <cell r="C457" t="str">
            <v>RU</v>
          </cell>
          <cell r="D457">
            <v>41000</v>
          </cell>
          <cell r="E457">
            <v>7486</v>
          </cell>
          <cell r="F457">
            <v>73</v>
          </cell>
          <cell r="G457">
            <v>5</v>
          </cell>
        </row>
        <row r="458">
          <cell r="A458">
            <v>10405</v>
          </cell>
          <cell r="B458" t="str">
            <v>Sibzavod Centre, OJSC</v>
          </cell>
          <cell r="C458" t="str">
            <v>RU</v>
          </cell>
          <cell r="D458">
            <v>68000</v>
          </cell>
          <cell r="E458">
            <v>7486</v>
          </cell>
          <cell r="F458">
            <v>73</v>
          </cell>
          <cell r="G458">
            <v>5</v>
          </cell>
        </row>
        <row r="459">
          <cell r="A459">
            <v>10406</v>
          </cell>
          <cell r="B459" t="str">
            <v>CB Infrastructure limited</v>
          </cell>
          <cell r="C459" t="str">
            <v>GB</v>
          </cell>
          <cell r="D459">
            <v>69000</v>
          </cell>
          <cell r="E459">
            <v>7486</v>
          </cell>
          <cell r="F459">
            <v>73</v>
          </cell>
          <cell r="G459">
            <v>5</v>
          </cell>
        </row>
        <row r="460">
          <cell r="A460">
            <v>10407</v>
          </cell>
          <cell r="B460" t="str">
            <v>Sotio LLC</v>
          </cell>
          <cell r="C460" t="str">
            <v>RU</v>
          </cell>
          <cell r="D460">
            <v>74000</v>
          </cell>
          <cell r="E460">
            <v>7486</v>
          </cell>
          <cell r="F460">
            <v>73</v>
          </cell>
          <cell r="G460">
            <v>5</v>
          </cell>
        </row>
        <row r="461">
          <cell r="A461">
            <v>10408</v>
          </cell>
          <cell r="B461" t="str">
            <v>Quattro Media Advertising</v>
          </cell>
          <cell r="C461" t="str">
            <v>KZ</v>
          </cell>
          <cell r="D461">
            <v>73000</v>
          </cell>
          <cell r="E461">
            <v>5077</v>
          </cell>
          <cell r="F461">
            <v>73</v>
          </cell>
          <cell r="G461">
            <v>5</v>
          </cell>
        </row>
        <row r="462">
          <cell r="A462">
            <v>10409</v>
          </cell>
          <cell r="B462" t="str">
            <v>MP LLC</v>
          </cell>
          <cell r="C462" t="str">
            <v>RU</v>
          </cell>
          <cell r="D462">
            <v>77000</v>
          </cell>
          <cell r="E462">
            <v>7089</v>
          </cell>
          <cell r="F462">
            <v>73</v>
          </cell>
          <cell r="G462">
            <v>5</v>
          </cell>
        </row>
        <row r="463">
          <cell r="A463">
            <v>10410</v>
          </cell>
          <cell r="B463" t="str">
            <v>Maltiteh LLC</v>
          </cell>
          <cell r="C463" t="str">
            <v>RU</v>
          </cell>
          <cell r="D463">
            <v>77000</v>
          </cell>
          <cell r="E463">
            <v>7090</v>
          </cell>
          <cell r="F463">
            <v>73</v>
          </cell>
          <cell r="G463">
            <v>5</v>
          </cell>
        </row>
        <row r="464">
          <cell r="A464">
            <v>10411</v>
          </cell>
          <cell r="B464" t="str">
            <v>Vink &amp; Partners B.V.</v>
          </cell>
          <cell r="C464" t="str">
            <v>NL</v>
          </cell>
          <cell r="D464">
            <v>69000</v>
          </cell>
          <cell r="E464">
            <v>7091</v>
          </cell>
          <cell r="F464">
            <v>73</v>
          </cell>
          <cell r="G464">
            <v>5</v>
          </cell>
        </row>
        <row r="465">
          <cell r="A465">
            <v>10412</v>
          </cell>
          <cell r="B465" t="str">
            <v>Bestsport, a.s.</v>
          </cell>
          <cell r="C465" t="str">
            <v>CZ</v>
          </cell>
          <cell r="D465">
            <v>93000</v>
          </cell>
          <cell r="E465">
            <v>7486</v>
          </cell>
          <cell r="F465">
            <v>73</v>
          </cell>
          <cell r="G465">
            <v>5</v>
          </cell>
        </row>
        <row r="466">
          <cell r="A466">
            <v>10413</v>
          </cell>
          <cell r="B466" t="str">
            <v>Bestsport Services, a.s. v likvidaci</v>
          </cell>
          <cell r="C466" t="str">
            <v>CZ</v>
          </cell>
          <cell r="D466">
            <v>56000</v>
          </cell>
          <cell r="E466">
            <v>7486</v>
          </cell>
          <cell r="F466">
            <v>73</v>
          </cell>
          <cell r="G466">
            <v>5</v>
          </cell>
        </row>
        <row r="467">
          <cell r="A467">
            <v>10414</v>
          </cell>
          <cell r="B467" t="str">
            <v>China CITIC Bank International Limited (CNCBI)</v>
          </cell>
          <cell r="C467" t="str">
            <v>HK</v>
          </cell>
          <cell r="D467">
            <v>64000</v>
          </cell>
          <cell r="E467">
            <v>5960</v>
          </cell>
          <cell r="F467">
            <v>60</v>
          </cell>
          <cell r="G467">
            <v>3</v>
          </cell>
        </row>
        <row r="468">
          <cell r="A468">
            <v>10415</v>
          </cell>
          <cell r="B468" t="str">
            <v>Cheung Kong Holdings Ltd.</v>
          </cell>
          <cell r="C468" t="str">
            <v>HK</v>
          </cell>
          <cell r="D468">
            <v>68000</v>
          </cell>
          <cell r="E468">
            <v>7092</v>
          </cell>
          <cell r="F468">
            <v>73</v>
          </cell>
          <cell r="G468">
            <v>5</v>
          </cell>
        </row>
        <row r="469">
          <cell r="A469">
            <v>10416</v>
          </cell>
          <cell r="B469" t="str">
            <v>YARVLADROSTSTROY-HOLDING, LLP</v>
          </cell>
          <cell r="C469" t="str">
            <v>KZ</v>
          </cell>
          <cell r="D469">
            <v>41000</v>
          </cell>
          <cell r="E469">
            <v>7093</v>
          </cell>
          <cell r="F469">
            <v>73</v>
          </cell>
          <cell r="G469">
            <v>5</v>
          </cell>
        </row>
        <row r="470">
          <cell r="A470">
            <v>10417</v>
          </cell>
          <cell r="B470" t="str">
            <v>LLP СтройНик</v>
          </cell>
          <cell r="C470" t="str">
            <v>KZ</v>
          </cell>
          <cell r="D470">
            <v>41000</v>
          </cell>
          <cell r="E470">
            <v>7094</v>
          </cell>
          <cell r="F470">
            <v>73</v>
          </cell>
          <cell r="G470">
            <v>5</v>
          </cell>
        </row>
        <row r="471">
          <cell r="A471">
            <v>10418</v>
          </cell>
          <cell r="B471" t="str">
            <v>Marissa West, a.s.</v>
          </cell>
          <cell r="C471" t="str">
            <v>CZ</v>
          </cell>
          <cell r="D471">
            <v>68000</v>
          </cell>
          <cell r="E471">
            <v>7095</v>
          </cell>
          <cell r="F471">
            <v>73</v>
          </cell>
          <cell r="G471">
            <v>5</v>
          </cell>
        </row>
        <row r="472">
          <cell r="A472">
            <v>10419</v>
          </cell>
          <cell r="B472" t="str">
            <v>SourceMedia</v>
          </cell>
          <cell r="C472" t="str">
            <v>US</v>
          </cell>
          <cell r="D472">
            <v>82000</v>
          </cell>
          <cell r="E472">
            <v>7096</v>
          </cell>
          <cell r="F472">
            <v>73</v>
          </cell>
          <cell r="G472">
            <v>5</v>
          </cell>
        </row>
        <row r="473">
          <cell r="A473">
            <v>10420</v>
          </cell>
          <cell r="B473" t="str">
            <v>KM-Technology 2009, TOO</v>
          </cell>
          <cell r="C473" t="str">
            <v>KZ</v>
          </cell>
          <cell r="D473">
            <v>41000</v>
          </cell>
          <cell r="E473">
            <v>7097</v>
          </cell>
          <cell r="F473">
            <v>73</v>
          </cell>
          <cell r="G473">
            <v>5</v>
          </cell>
        </row>
        <row r="474">
          <cell r="A474">
            <v>10421</v>
          </cell>
          <cell r="B474" t="str">
            <v>Mega Media Communication</v>
          </cell>
          <cell r="C474" t="str">
            <v>KZ</v>
          </cell>
          <cell r="D474">
            <v>73000</v>
          </cell>
          <cell r="E474">
            <v>7098</v>
          </cell>
          <cell r="F474">
            <v>73</v>
          </cell>
          <cell r="G474">
            <v>5</v>
          </cell>
        </row>
        <row r="475">
          <cell r="A475">
            <v>10422</v>
          </cell>
          <cell r="B475" t="str">
            <v>AltynPromotion, LLP</v>
          </cell>
          <cell r="C475" t="str">
            <v>KZ</v>
          </cell>
          <cell r="D475">
            <v>63000</v>
          </cell>
          <cell r="E475">
            <v>7099</v>
          </cell>
          <cell r="F475">
            <v>73</v>
          </cell>
          <cell r="G475">
            <v>5</v>
          </cell>
        </row>
        <row r="476">
          <cell r="A476">
            <v>10423</v>
          </cell>
          <cell r="B476" t="str">
            <v>IE Madenov K.S.</v>
          </cell>
          <cell r="C476" t="str">
            <v>KZ</v>
          </cell>
          <cell r="D476">
            <v>77000</v>
          </cell>
          <cell r="E476">
            <v>7100</v>
          </cell>
          <cell r="F476">
            <v>73</v>
          </cell>
          <cell r="G476">
            <v>5</v>
          </cell>
        </row>
        <row r="477">
          <cell r="A477">
            <v>10424</v>
          </cell>
          <cell r="B477" t="str">
            <v>Grand Hous management 1, LLP</v>
          </cell>
          <cell r="C477" t="str">
            <v>KZ</v>
          </cell>
          <cell r="D477">
            <v>77000</v>
          </cell>
          <cell r="E477">
            <v>7101</v>
          </cell>
          <cell r="F477">
            <v>73</v>
          </cell>
          <cell r="G477">
            <v>5</v>
          </cell>
        </row>
        <row r="478">
          <cell r="A478">
            <v>10425</v>
          </cell>
          <cell r="B478" t="str">
            <v>RAV Agro - Group</v>
          </cell>
          <cell r="C478" t="str">
            <v>RU</v>
          </cell>
          <cell r="D478">
            <v>1000</v>
          </cell>
          <cell r="E478">
            <v>7486</v>
          </cell>
          <cell r="F478">
            <v>73</v>
          </cell>
          <cell r="G478">
            <v>5</v>
          </cell>
        </row>
        <row r="479">
          <cell r="A479">
            <v>10426</v>
          </cell>
          <cell r="B479" t="str">
            <v>HSBC Bank (China) Co., Ltd.</v>
          </cell>
          <cell r="C479" t="str">
            <v>CN</v>
          </cell>
          <cell r="D479">
            <v>64000</v>
          </cell>
          <cell r="E479">
            <v>5012</v>
          </cell>
          <cell r="F479">
            <v>60</v>
          </cell>
          <cell r="G479">
            <v>3</v>
          </cell>
        </row>
        <row r="480">
          <cell r="A480">
            <v>10427</v>
          </cell>
          <cell r="B480" t="str">
            <v>Avangard-Agro-Voronezh, LLC</v>
          </cell>
          <cell r="C480" t="str">
            <v>RU</v>
          </cell>
          <cell r="D480">
            <v>1000</v>
          </cell>
          <cell r="E480">
            <v>5965</v>
          </cell>
          <cell r="F480">
            <v>73</v>
          </cell>
          <cell r="G480">
            <v>5</v>
          </cell>
        </row>
        <row r="481">
          <cell r="A481">
            <v>10428</v>
          </cell>
          <cell r="B481" t="str">
            <v>Molpoekt LLC</v>
          </cell>
          <cell r="C481" t="str">
            <v>RU</v>
          </cell>
          <cell r="D481">
            <v>10000</v>
          </cell>
          <cell r="E481">
            <v>7102</v>
          </cell>
          <cell r="F481">
            <v>73</v>
          </cell>
          <cell r="G481">
            <v>5</v>
          </cell>
        </row>
        <row r="482">
          <cell r="A482">
            <v>10429</v>
          </cell>
          <cell r="B482" t="str">
            <v>Antares LLC</v>
          </cell>
          <cell r="C482" t="str">
            <v>RU</v>
          </cell>
          <cell r="D482">
            <v>6000</v>
          </cell>
          <cell r="E482">
            <v>7103</v>
          </cell>
          <cell r="F482">
            <v>73</v>
          </cell>
          <cell r="G482">
            <v>5</v>
          </cell>
        </row>
        <row r="483">
          <cell r="A483">
            <v>10430</v>
          </cell>
          <cell r="B483" t="str">
            <v>Voronezh Project Company, LLC</v>
          </cell>
          <cell r="C483" t="str">
            <v>RU</v>
          </cell>
          <cell r="D483">
            <v>71000</v>
          </cell>
          <cell r="E483">
            <v>7104</v>
          </cell>
          <cell r="F483">
            <v>73</v>
          </cell>
          <cell r="G483">
            <v>5</v>
          </cell>
        </row>
        <row r="484">
          <cell r="A484">
            <v>10431</v>
          </cell>
          <cell r="B484" t="str">
            <v>Albeef, LLC</v>
          </cell>
          <cell r="C484" t="str">
            <v>RU</v>
          </cell>
          <cell r="D484">
            <v>1000</v>
          </cell>
          <cell r="E484">
            <v>7105</v>
          </cell>
          <cell r="F484">
            <v>73</v>
          </cell>
          <cell r="G484">
            <v>5</v>
          </cell>
        </row>
        <row r="485">
          <cell r="A485">
            <v>10432</v>
          </cell>
          <cell r="B485" t="str">
            <v>Nikol'skiy APK LLC</v>
          </cell>
          <cell r="C485" t="str">
            <v>RU</v>
          </cell>
          <cell r="D485">
            <v>1000</v>
          </cell>
          <cell r="E485">
            <v>7106</v>
          </cell>
          <cell r="F485">
            <v>73</v>
          </cell>
          <cell r="G485">
            <v>5</v>
          </cell>
        </row>
        <row r="486">
          <cell r="A486">
            <v>10433</v>
          </cell>
          <cell r="B486" t="str">
            <v>China Resources Bank of Zhuhai Co., Ltd.</v>
          </cell>
          <cell r="C486" t="str">
            <v>CN</v>
          </cell>
          <cell r="D486">
            <v>64000</v>
          </cell>
          <cell r="E486">
            <v>7107</v>
          </cell>
          <cell r="F486">
            <v>60</v>
          </cell>
          <cell r="G486">
            <v>3</v>
          </cell>
        </row>
        <row r="487">
          <cell r="A487">
            <v>10434</v>
          </cell>
          <cell r="B487" t="str">
            <v>SPZ Servis, s.r.o.</v>
          </cell>
          <cell r="C487" t="str">
            <v>CZ</v>
          </cell>
          <cell r="D487">
            <v>47000</v>
          </cell>
          <cell r="E487">
            <v>7113</v>
          </cell>
          <cell r="F487">
            <v>73</v>
          </cell>
          <cell r="G487">
            <v>5</v>
          </cell>
        </row>
        <row r="488">
          <cell r="A488">
            <v>10435</v>
          </cell>
          <cell r="B488" t="str">
            <v>K+K Autoservis Czech s.r.o.</v>
          </cell>
          <cell r="C488" t="str">
            <v>CZ</v>
          </cell>
          <cell r="D488">
            <v>45000</v>
          </cell>
          <cell r="E488">
            <v>7113</v>
          </cell>
          <cell r="F488">
            <v>73</v>
          </cell>
          <cell r="G488">
            <v>5</v>
          </cell>
        </row>
        <row r="489">
          <cell r="A489">
            <v>10436</v>
          </cell>
          <cell r="B489" t="str">
            <v>Bashneft, JSOC</v>
          </cell>
          <cell r="C489" t="str">
            <v>RU</v>
          </cell>
          <cell r="D489">
            <v>6000</v>
          </cell>
          <cell r="E489">
            <v>7108</v>
          </cell>
          <cell r="F489">
            <v>73</v>
          </cell>
          <cell r="G489">
            <v>5</v>
          </cell>
        </row>
        <row r="490">
          <cell r="A490">
            <v>10437</v>
          </cell>
          <cell r="B490" t="str">
            <v>Sberbank CZ, a.s.</v>
          </cell>
          <cell r="C490" t="str">
            <v>CZ</v>
          </cell>
          <cell r="D490">
            <v>64000</v>
          </cell>
          <cell r="E490">
            <v>5607</v>
          </cell>
          <cell r="F490">
            <v>60</v>
          </cell>
          <cell r="G490">
            <v>3</v>
          </cell>
        </row>
        <row r="491">
          <cell r="A491">
            <v>10438</v>
          </cell>
          <cell r="B491" t="str">
            <v>SPORTISIMO SK s. r. o.</v>
          </cell>
          <cell r="C491" t="str">
            <v>SK</v>
          </cell>
          <cell r="D491">
            <v>70000</v>
          </cell>
          <cell r="E491">
            <v>7109</v>
          </cell>
          <cell r="F491">
            <v>73</v>
          </cell>
          <cell r="G491">
            <v>5</v>
          </cell>
        </row>
        <row r="492">
          <cell r="A492">
            <v>10439</v>
          </cell>
          <cell r="B492" t="str">
            <v>GEOSAN THÉTA s.r.o.</v>
          </cell>
          <cell r="C492" t="str">
            <v>CZ</v>
          </cell>
          <cell r="D492">
            <v>71000</v>
          </cell>
          <cell r="E492">
            <v>6667</v>
          </cell>
          <cell r="F492">
            <v>73</v>
          </cell>
          <cell r="G492">
            <v>5</v>
          </cell>
        </row>
        <row r="493">
          <cell r="A493">
            <v>10440</v>
          </cell>
          <cell r="B493" t="str">
            <v>Lysithea a.s.</v>
          </cell>
          <cell r="C493" t="str">
            <v>CZ</v>
          </cell>
          <cell r="D493">
            <v>68000</v>
          </cell>
          <cell r="E493">
            <v>6899</v>
          </cell>
          <cell r="F493">
            <v>73</v>
          </cell>
          <cell r="G493">
            <v>5</v>
          </cell>
        </row>
        <row r="494">
          <cell r="A494">
            <v>10441</v>
          </cell>
          <cell r="B494" t="str">
            <v>MKOSTAV s.r.o.</v>
          </cell>
          <cell r="C494" t="str">
            <v>CZ</v>
          </cell>
          <cell r="D494">
            <v>68000</v>
          </cell>
          <cell r="E494">
            <v>7111</v>
          </cell>
          <cell r="F494">
            <v>73</v>
          </cell>
          <cell r="G494">
            <v>5</v>
          </cell>
        </row>
        <row r="495">
          <cell r="A495">
            <v>10442</v>
          </cell>
          <cell r="B495" t="str">
            <v>PATOLOGIE, s.r.o.</v>
          </cell>
          <cell r="C495" t="str">
            <v>CZ</v>
          </cell>
          <cell r="D495">
            <v>46000</v>
          </cell>
          <cell r="E495">
            <v>7112</v>
          </cell>
          <cell r="F495">
            <v>73</v>
          </cell>
          <cell r="G495">
            <v>5</v>
          </cell>
        </row>
        <row r="496">
          <cell r="A496">
            <v>10443</v>
          </cell>
          <cell r="B496" t="str">
            <v>UkrSibbank, JSC</v>
          </cell>
          <cell r="C496" t="str">
            <v>UA</v>
          </cell>
          <cell r="D496">
            <v>64000</v>
          </cell>
          <cell r="E496">
            <v>5314</v>
          </cell>
          <cell r="F496">
            <v>72</v>
          </cell>
          <cell r="G496">
            <v>4</v>
          </cell>
        </row>
        <row r="497">
          <cell r="A497">
            <v>10444</v>
          </cell>
          <cell r="B497" t="str">
            <v>Kredit-Dnipro, AB</v>
          </cell>
          <cell r="C497" t="str">
            <v>UA</v>
          </cell>
          <cell r="D497">
            <v>64000</v>
          </cell>
          <cell r="E497">
            <v>5315</v>
          </cell>
          <cell r="F497">
            <v>72</v>
          </cell>
          <cell r="G497">
            <v>4</v>
          </cell>
        </row>
        <row r="498">
          <cell r="A498">
            <v>10445</v>
          </cell>
          <cell r="B498" t="str">
            <v>K Brewery Group, a.s.</v>
          </cell>
          <cell r="C498" t="str">
            <v>CZ</v>
          </cell>
          <cell r="D498">
            <v>11000</v>
          </cell>
          <cell r="E498">
            <v>6183</v>
          </cell>
          <cell r="F498">
            <v>73</v>
          </cell>
          <cell r="G498">
            <v>5</v>
          </cell>
        </row>
        <row r="499">
          <cell r="A499">
            <v>10446</v>
          </cell>
          <cell r="B499" t="str">
            <v>Kámen Hudčice, s.r.o.</v>
          </cell>
          <cell r="C499" t="str">
            <v>CZ</v>
          </cell>
          <cell r="D499">
            <v>23000</v>
          </cell>
          <cell r="E499">
            <v>5182</v>
          </cell>
          <cell r="F499">
            <v>73</v>
          </cell>
          <cell r="G499">
            <v>5</v>
          </cell>
        </row>
        <row r="500">
          <cell r="A500">
            <v>10447</v>
          </cell>
          <cell r="B500" t="str">
            <v>Mydlářka a.s.</v>
          </cell>
          <cell r="C500" t="str">
            <v>CZ</v>
          </cell>
          <cell r="D500">
            <v>1000</v>
          </cell>
          <cell r="E500">
            <v>7116</v>
          </cell>
          <cell r="F500">
            <v>73</v>
          </cell>
          <cell r="G500">
            <v>5</v>
          </cell>
        </row>
        <row r="501">
          <cell r="A501">
            <v>10448</v>
          </cell>
          <cell r="B501" t="str">
            <v>Dongorbank, CJSC</v>
          </cell>
          <cell r="C501" t="str">
            <v>UA</v>
          </cell>
          <cell r="D501">
            <v>64000</v>
          </cell>
          <cell r="E501">
            <v>5317</v>
          </cell>
          <cell r="F501">
            <v>72</v>
          </cell>
          <cell r="G501">
            <v>4</v>
          </cell>
        </row>
        <row r="502">
          <cell r="A502">
            <v>10449</v>
          </cell>
          <cell r="B502" t="str">
            <v>Raiffeisen Bank Aval, PJSC</v>
          </cell>
          <cell r="C502" t="str">
            <v>UA</v>
          </cell>
          <cell r="D502">
            <v>64000</v>
          </cell>
          <cell r="E502">
            <v>5026</v>
          </cell>
          <cell r="F502">
            <v>72</v>
          </cell>
          <cell r="G502">
            <v>4</v>
          </cell>
        </row>
        <row r="503">
          <cell r="A503">
            <v>10450</v>
          </cell>
          <cell r="B503" t="str">
            <v>Globex Bank, CJSC</v>
          </cell>
          <cell r="C503" t="str">
            <v>RU</v>
          </cell>
          <cell r="D503">
            <v>64000</v>
          </cell>
          <cell r="E503">
            <v>6423</v>
          </cell>
          <cell r="F503">
            <v>72</v>
          </cell>
          <cell r="G503">
            <v>4</v>
          </cell>
        </row>
        <row r="504">
          <cell r="A504">
            <v>10451</v>
          </cell>
          <cell r="B504" t="str">
            <v>OTP Bank, JSCB</v>
          </cell>
          <cell r="C504" t="str">
            <v>UA</v>
          </cell>
          <cell r="D504">
            <v>64000</v>
          </cell>
          <cell r="E504">
            <v>5079</v>
          </cell>
          <cell r="F504">
            <v>72</v>
          </cell>
          <cell r="G504">
            <v>4</v>
          </cell>
        </row>
        <row r="505">
          <cell r="A505">
            <v>10452</v>
          </cell>
          <cell r="B505" t="str">
            <v>The State Export-Import Bank of Ukraine, JSC (Ukreximbank)</v>
          </cell>
          <cell r="C505" t="str">
            <v>UA</v>
          </cell>
          <cell r="D505">
            <v>64000</v>
          </cell>
          <cell r="E505">
            <v>7082</v>
          </cell>
          <cell r="F505">
            <v>72</v>
          </cell>
          <cell r="G505">
            <v>4</v>
          </cell>
        </row>
        <row r="506">
          <cell r="A506">
            <v>10453</v>
          </cell>
          <cell r="B506" t="str">
            <v>Partner Auto, s.r.o.</v>
          </cell>
          <cell r="C506" t="str">
            <v>CZ</v>
          </cell>
          <cell r="D506">
            <v>46000</v>
          </cell>
          <cell r="E506">
            <v>7113</v>
          </cell>
          <cell r="F506">
            <v>73</v>
          </cell>
          <cell r="G506">
            <v>5</v>
          </cell>
        </row>
        <row r="507">
          <cell r="A507">
            <v>10454</v>
          </cell>
          <cell r="B507" t="str">
            <v>HVB Bank Ukraine, JSCB</v>
          </cell>
          <cell r="C507" t="str">
            <v>UA</v>
          </cell>
          <cell r="D507">
            <v>64000</v>
          </cell>
          <cell r="E507">
            <v>5022</v>
          </cell>
          <cell r="F507">
            <v>72</v>
          </cell>
          <cell r="G507">
            <v>4</v>
          </cell>
        </row>
        <row r="508">
          <cell r="A508">
            <v>10455</v>
          </cell>
          <cell r="B508" t="str">
            <v>Rocyepe Ltd</v>
          </cell>
          <cell r="C508" t="str">
            <v>CY</v>
          </cell>
          <cell r="D508">
            <v>46000</v>
          </cell>
          <cell r="E508">
            <v>7118</v>
          </cell>
          <cell r="F508">
            <v>73</v>
          </cell>
          <cell r="G508">
            <v>5</v>
          </cell>
        </row>
        <row r="509">
          <cell r="A509">
            <v>10456</v>
          </cell>
          <cell r="B509" t="str">
            <v>Піролюзит, TOB</v>
          </cell>
          <cell r="C509" t="str">
            <v>UA</v>
          </cell>
          <cell r="D509">
            <v>20000</v>
          </cell>
          <cell r="E509">
            <v>5322</v>
          </cell>
          <cell r="F509">
            <v>73</v>
          </cell>
          <cell r="G509">
            <v>5</v>
          </cell>
        </row>
        <row r="510">
          <cell r="A510">
            <v>10457</v>
          </cell>
          <cell r="B510" t="str">
            <v>Вояджер, TOB</v>
          </cell>
          <cell r="C510" t="str">
            <v>UA</v>
          </cell>
          <cell r="D510">
            <v>46000</v>
          </cell>
          <cell r="E510">
            <v>5456</v>
          </cell>
          <cell r="F510">
            <v>73</v>
          </cell>
          <cell r="G510">
            <v>5</v>
          </cell>
        </row>
        <row r="511">
          <cell r="A511">
            <v>10458</v>
          </cell>
          <cell r="B511" t="str">
            <v>Raiffeisenbank Austria d.d. Zagreb (RBA)</v>
          </cell>
          <cell r="C511" t="str">
            <v>HR</v>
          </cell>
          <cell r="D511">
            <v>64000</v>
          </cell>
          <cell r="E511">
            <v>5026</v>
          </cell>
          <cell r="F511">
            <v>60</v>
          </cell>
          <cell r="G511">
            <v>3</v>
          </cell>
        </row>
        <row r="512">
          <cell r="A512">
            <v>10459</v>
          </cell>
          <cell r="B512" t="str">
            <v>Palace Engel Veleslavín a.s.</v>
          </cell>
          <cell r="C512" t="str">
            <v>CZ</v>
          </cell>
          <cell r="D512">
            <v>68000</v>
          </cell>
          <cell r="E512">
            <v>7119</v>
          </cell>
          <cell r="F512">
            <v>73</v>
          </cell>
          <cell r="G512">
            <v>5</v>
          </cell>
        </row>
        <row r="513">
          <cell r="A513">
            <v>10460</v>
          </cell>
          <cell r="B513" t="str">
            <v>Мегапласт, ЗАТ</v>
          </cell>
          <cell r="C513" t="str">
            <v>UA</v>
          </cell>
          <cell r="D513">
            <v>46000</v>
          </cell>
          <cell r="E513">
            <v>5322</v>
          </cell>
          <cell r="F513">
            <v>73</v>
          </cell>
          <cell r="G513">
            <v>5</v>
          </cell>
        </row>
        <row r="514">
          <cell r="A514">
            <v>10461</v>
          </cell>
          <cell r="B514" t="str">
            <v>ZIP, TOV</v>
          </cell>
          <cell r="C514" t="str">
            <v>UA</v>
          </cell>
          <cell r="D514">
            <v>20000</v>
          </cell>
          <cell r="E514">
            <v>5457</v>
          </cell>
          <cell r="F514">
            <v>73</v>
          </cell>
          <cell r="G514">
            <v>5</v>
          </cell>
        </row>
        <row r="515">
          <cell r="A515">
            <v>10462</v>
          </cell>
          <cell r="B515" t="str">
            <v>Дніпро-Віт, ТОВ ВКФ</v>
          </cell>
          <cell r="C515" t="str">
            <v>UA</v>
          </cell>
          <cell r="D515">
            <v>46000</v>
          </cell>
          <cell r="E515">
            <v>5458</v>
          </cell>
          <cell r="F515">
            <v>73</v>
          </cell>
          <cell r="G515">
            <v>5</v>
          </cell>
        </row>
        <row r="516">
          <cell r="A516">
            <v>10463</v>
          </cell>
          <cell r="B516" t="str">
            <v>Лоекс, ТОВ</v>
          </cell>
          <cell r="C516" t="str">
            <v>UA</v>
          </cell>
          <cell r="D516">
            <v>46000</v>
          </cell>
          <cell r="E516">
            <v>5459</v>
          </cell>
          <cell r="F516">
            <v>73</v>
          </cell>
          <cell r="G516">
            <v>5</v>
          </cell>
        </row>
        <row r="517">
          <cell r="A517">
            <v>10464</v>
          </cell>
          <cell r="B517" t="str">
            <v>GESTA, a.s. Rynoltice</v>
          </cell>
          <cell r="C517" t="str">
            <v>CZ</v>
          </cell>
          <cell r="D517">
            <v>38000</v>
          </cell>
          <cell r="E517">
            <v>7120</v>
          </cell>
          <cell r="F517">
            <v>73</v>
          </cell>
          <cell r="G517">
            <v>5</v>
          </cell>
        </row>
        <row r="518">
          <cell r="A518">
            <v>10465</v>
          </cell>
          <cell r="B518" t="str">
            <v>WOOD &amp; Company Financial Services, a.s.</v>
          </cell>
          <cell r="C518" t="str">
            <v>CZ</v>
          </cell>
          <cell r="D518">
            <v>66000</v>
          </cell>
          <cell r="E518">
            <v>7121</v>
          </cell>
          <cell r="F518">
            <v>72</v>
          </cell>
          <cell r="G518">
            <v>4</v>
          </cell>
        </row>
        <row r="519">
          <cell r="A519">
            <v>10466</v>
          </cell>
          <cell r="B519" t="str">
            <v>Rozvojové projekty Praha, a.s.</v>
          </cell>
          <cell r="C519" t="str">
            <v>CZ</v>
          </cell>
          <cell r="D519">
            <v>41000</v>
          </cell>
          <cell r="E519">
            <v>7122</v>
          </cell>
          <cell r="F519">
            <v>73</v>
          </cell>
          <cell r="G519">
            <v>5</v>
          </cell>
        </row>
        <row r="520">
          <cell r="A520">
            <v>10467</v>
          </cell>
          <cell r="B520" t="str">
            <v>Лакпром ТОВ ВТФ</v>
          </cell>
          <cell r="C520" t="str">
            <v>UA</v>
          </cell>
          <cell r="D520">
            <v>20000</v>
          </cell>
          <cell r="E520">
            <v>5462</v>
          </cell>
          <cell r="F520">
            <v>73</v>
          </cell>
          <cell r="G520">
            <v>5</v>
          </cell>
        </row>
        <row r="521">
          <cell r="A521">
            <v>10468</v>
          </cell>
          <cell r="B521" t="str">
            <v>Statutární město Karlovy Vary</v>
          </cell>
          <cell r="C521" t="str">
            <v>CZ</v>
          </cell>
          <cell r="D521">
            <v>84000</v>
          </cell>
          <cell r="E521">
            <v>7123</v>
          </cell>
          <cell r="F521">
            <v>20</v>
          </cell>
          <cell r="G521">
            <v>2</v>
          </cell>
        </row>
        <row r="522">
          <cell r="A522">
            <v>10469</v>
          </cell>
          <cell r="B522" t="str">
            <v>Vysoká škola finanční a správní, o.p.s.</v>
          </cell>
          <cell r="C522" t="str">
            <v>CZ</v>
          </cell>
          <cell r="D522">
            <v>85000</v>
          </cell>
          <cell r="E522">
            <v>7124</v>
          </cell>
          <cell r="F522">
            <v>73</v>
          </cell>
          <cell r="G522">
            <v>5</v>
          </cell>
        </row>
        <row r="523">
          <cell r="A523">
            <v>10470</v>
          </cell>
          <cell r="B523" t="str">
            <v>Nadace Sophia</v>
          </cell>
          <cell r="C523" t="str">
            <v>CZ</v>
          </cell>
          <cell r="D523">
            <v>85000</v>
          </cell>
          <cell r="E523">
            <v>7125</v>
          </cell>
          <cell r="F523">
            <v>73</v>
          </cell>
          <cell r="G523">
            <v>5</v>
          </cell>
        </row>
        <row r="524">
          <cell r="A524">
            <v>10471</v>
          </cell>
          <cell r="B524" t="str">
            <v>Розкішна Агропромислова Компанія, ТОВ</v>
          </cell>
          <cell r="C524" t="str">
            <v>UA</v>
          </cell>
          <cell r="D524">
            <v>1000</v>
          </cell>
          <cell r="E524">
            <v>5466</v>
          </cell>
          <cell r="F524">
            <v>73</v>
          </cell>
          <cell r="G524">
            <v>5</v>
          </cell>
        </row>
        <row r="525">
          <cell r="A525">
            <v>10472</v>
          </cell>
          <cell r="B525" t="str">
            <v>TECHNOLOGY, s.r.o.</v>
          </cell>
          <cell r="C525" t="str">
            <v>CZ</v>
          </cell>
          <cell r="D525">
            <v>46000</v>
          </cell>
          <cell r="E525">
            <v>7126</v>
          </cell>
          <cell r="F525">
            <v>73</v>
          </cell>
          <cell r="G525">
            <v>5</v>
          </cell>
        </row>
        <row r="526">
          <cell r="A526">
            <v>10473</v>
          </cell>
          <cell r="B526" t="str">
            <v xml:space="preserve">ПОЛІКОМ, ТОВ НАУКОВО-ФІНАНСОВА КОМПАНІЯ </v>
          </cell>
          <cell r="C526" t="str">
            <v>UA</v>
          </cell>
          <cell r="D526">
            <v>46000</v>
          </cell>
          <cell r="E526">
            <v>5467</v>
          </cell>
          <cell r="F526">
            <v>73</v>
          </cell>
          <cell r="G526">
            <v>5</v>
          </cell>
        </row>
        <row r="527">
          <cell r="A527">
            <v>10474</v>
          </cell>
          <cell r="B527" t="str">
            <v>Укрметалургтранс,  ТОВ</v>
          </cell>
          <cell r="C527" t="str">
            <v>UA</v>
          </cell>
          <cell r="D527">
            <v>52000</v>
          </cell>
          <cell r="E527">
            <v>5468</v>
          </cell>
          <cell r="F527">
            <v>73</v>
          </cell>
          <cell r="G527">
            <v>5</v>
          </cell>
        </row>
        <row r="528">
          <cell r="A528">
            <v>10475</v>
          </cell>
          <cell r="B528" t="str">
            <v>LICA s.r.o.</v>
          </cell>
          <cell r="C528" t="str">
            <v>CZ</v>
          </cell>
          <cell r="D528">
            <v>26000</v>
          </cell>
          <cell r="E528">
            <v>7127</v>
          </cell>
          <cell r="F528">
            <v>73</v>
          </cell>
          <cell r="G528">
            <v>5</v>
          </cell>
        </row>
        <row r="529">
          <cell r="A529">
            <v>10476</v>
          </cell>
          <cell r="B529" t="str">
            <v>Інститут Розвитку Менеджменту Закрите Акціонерне Товариство</v>
          </cell>
          <cell r="C529" t="str">
            <v>UA</v>
          </cell>
          <cell r="D529">
            <v>85000</v>
          </cell>
          <cell r="E529">
            <v>5470</v>
          </cell>
          <cell r="F529">
            <v>73</v>
          </cell>
          <cell r="G529">
            <v>5</v>
          </cell>
        </row>
        <row r="530">
          <cell r="A530">
            <v>10477</v>
          </cell>
          <cell r="B530" t="str">
            <v>Home Credit Finance (UA)</v>
          </cell>
          <cell r="C530" t="str">
            <v>UA</v>
          </cell>
          <cell r="D530">
            <v>64000</v>
          </cell>
          <cell r="E530">
            <v>6392</v>
          </cell>
          <cell r="F530">
            <v>72</v>
          </cell>
          <cell r="G530">
            <v>4</v>
          </cell>
        </row>
        <row r="531">
          <cell r="A531">
            <v>10478</v>
          </cell>
          <cell r="B531" t="str">
            <v>DANEYKIN VADIM V.</v>
          </cell>
          <cell r="C531" t="str">
            <v>UA</v>
          </cell>
          <cell r="D531">
            <v>98000</v>
          </cell>
          <cell r="E531">
            <v>0</v>
          </cell>
          <cell r="F531">
            <v>80</v>
          </cell>
          <cell r="G531">
            <v>6</v>
          </cell>
        </row>
        <row r="532">
          <cell r="A532">
            <v>10479</v>
          </cell>
          <cell r="B532" t="str">
            <v>LICA servis s.r.o.</v>
          </cell>
          <cell r="C532" t="str">
            <v>CZ</v>
          </cell>
          <cell r="D532">
            <v>95000</v>
          </cell>
          <cell r="E532">
            <v>7127</v>
          </cell>
          <cell r="F532">
            <v>73</v>
          </cell>
          <cell r="G532">
            <v>5</v>
          </cell>
        </row>
        <row r="533">
          <cell r="A533">
            <v>10480</v>
          </cell>
          <cell r="B533" t="str">
            <v>I+J DEVELOPMENT s.r.o.</v>
          </cell>
          <cell r="C533" t="str">
            <v>CZ</v>
          </cell>
          <cell r="D533">
            <v>68000</v>
          </cell>
          <cell r="E533">
            <v>7128</v>
          </cell>
          <cell r="F533">
            <v>73</v>
          </cell>
          <cell r="G533">
            <v>5</v>
          </cell>
        </row>
        <row r="534">
          <cell r="A534">
            <v>10481</v>
          </cell>
          <cell r="B534" t="str">
            <v>Krjuchko Viktoria O.</v>
          </cell>
          <cell r="C534" t="str">
            <v>UA</v>
          </cell>
          <cell r="D534">
            <v>98000</v>
          </cell>
          <cell r="E534">
            <v>0</v>
          </cell>
          <cell r="F534">
            <v>80</v>
          </cell>
          <cell r="G534">
            <v>6</v>
          </cell>
        </row>
        <row r="535">
          <cell r="A535">
            <v>10482</v>
          </cell>
          <cell r="B535" t="str">
            <v>Sagaidak Sergiy Vіktorovich</v>
          </cell>
          <cell r="C535" t="str">
            <v>UA</v>
          </cell>
          <cell r="D535">
            <v>98000</v>
          </cell>
          <cell r="E535">
            <v>0</v>
          </cell>
          <cell r="F535">
            <v>80</v>
          </cell>
          <cell r="G535">
            <v>6</v>
          </cell>
        </row>
        <row r="536">
          <cell r="A536">
            <v>10483</v>
          </cell>
          <cell r="B536" t="str">
            <v>Civil Architecture, Engineering &amp; Realization s.r.o.</v>
          </cell>
          <cell r="C536" t="str">
            <v>CZ</v>
          </cell>
          <cell r="D536">
            <v>33000</v>
          </cell>
          <cell r="E536">
            <v>7129</v>
          </cell>
          <cell r="F536">
            <v>73</v>
          </cell>
          <cell r="G536">
            <v>5</v>
          </cell>
        </row>
        <row r="537">
          <cell r="A537">
            <v>10484</v>
          </cell>
          <cell r="B537" t="str">
            <v>EKORA s.r.o.</v>
          </cell>
          <cell r="C537" t="str">
            <v>CZ</v>
          </cell>
          <cell r="D537">
            <v>39000</v>
          </cell>
          <cell r="E537">
            <v>7130</v>
          </cell>
          <cell r="F537">
            <v>73</v>
          </cell>
          <cell r="G537">
            <v>5</v>
          </cell>
        </row>
        <row r="538">
          <cell r="A538">
            <v>10485</v>
          </cell>
          <cell r="B538" t="str">
            <v>Krasnikov Andrey Vladimirovich</v>
          </cell>
          <cell r="C538" t="str">
            <v>UA</v>
          </cell>
          <cell r="D538">
            <v>98000</v>
          </cell>
          <cell r="E538">
            <v>0</v>
          </cell>
          <cell r="F538">
            <v>80</v>
          </cell>
          <cell r="G538">
            <v>6</v>
          </cell>
        </row>
        <row r="539">
          <cell r="A539">
            <v>10486</v>
          </cell>
          <cell r="B539" t="str">
            <v>HC Slavia Praha a.s.</v>
          </cell>
          <cell r="C539" t="str">
            <v>CZ</v>
          </cell>
          <cell r="D539">
            <v>93000</v>
          </cell>
          <cell r="E539">
            <v>7131</v>
          </cell>
          <cell r="F539">
            <v>73</v>
          </cell>
          <cell r="G539">
            <v>5</v>
          </cell>
        </row>
        <row r="540">
          <cell r="A540">
            <v>10487</v>
          </cell>
          <cell r="B540" t="str">
            <v>Lishchynskiy Yuriy B.</v>
          </cell>
          <cell r="C540" t="str">
            <v>UA</v>
          </cell>
          <cell r="D540">
            <v>98000</v>
          </cell>
          <cell r="E540">
            <v>0</v>
          </cell>
          <cell r="F540">
            <v>80</v>
          </cell>
          <cell r="G540">
            <v>6</v>
          </cell>
        </row>
        <row r="541">
          <cell r="A541">
            <v>10488</v>
          </cell>
          <cell r="B541" t="str">
            <v>Концерн  Весна ОДО</v>
          </cell>
          <cell r="C541" t="str">
            <v>UA</v>
          </cell>
          <cell r="D541">
            <v>62000</v>
          </cell>
          <cell r="E541">
            <v>6987</v>
          </cell>
          <cell r="F541">
            <v>73</v>
          </cell>
          <cell r="G541">
            <v>5</v>
          </cell>
        </row>
        <row r="542">
          <cell r="A542">
            <v>10489</v>
          </cell>
          <cell r="B542" t="str">
            <v>Shubin Spartak Vasilovich</v>
          </cell>
          <cell r="C542" t="str">
            <v>UA</v>
          </cell>
          <cell r="D542">
            <v>98000</v>
          </cell>
          <cell r="E542">
            <v>0</v>
          </cell>
          <cell r="F542">
            <v>80</v>
          </cell>
          <cell r="G542">
            <v>6</v>
          </cell>
        </row>
        <row r="543">
          <cell r="A543">
            <v>10490</v>
          </cell>
          <cell r="B543" t="str">
            <v>Vesta LLC</v>
          </cell>
          <cell r="C543" t="str">
            <v>RU</v>
          </cell>
          <cell r="D543">
            <v>52000</v>
          </cell>
          <cell r="E543">
            <v>7132</v>
          </cell>
          <cell r="F543">
            <v>73</v>
          </cell>
          <cell r="G543">
            <v>5</v>
          </cell>
        </row>
        <row r="544">
          <cell r="A544">
            <v>10491</v>
          </cell>
          <cell r="B544" t="str">
            <v>Medvid, Michail Michailovich</v>
          </cell>
          <cell r="C544" t="str">
            <v>UA</v>
          </cell>
          <cell r="D544">
            <v>98000</v>
          </cell>
          <cell r="E544">
            <v>0</v>
          </cell>
          <cell r="F544">
            <v>80</v>
          </cell>
          <cell r="G544">
            <v>6</v>
          </cell>
        </row>
        <row r="545">
          <cell r="A545">
            <v>10492</v>
          </cell>
          <cell r="B545" t="str">
            <v>Popov Dmitry A.</v>
          </cell>
          <cell r="C545" t="str">
            <v>RU</v>
          </cell>
          <cell r="D545">
            <v>98000</v>
          </cell>
          <cell r="E545">
            <v>0</v>
          </cell>
          <cell r="F545">
            <v>80</v>
          </cell>
          <cell r="G545">
            <v>6</v>
          </cell>
        </row>
        <row r="546">
          <cell r="A546">
            <v>10493</v>
          </cell>
          <cell r="B546" t="str">
            <v>Bank Credit Suisse (Moscow), CJSC</v>
          </cell>
          <cell r="C546" t="str">
            <v>RU</v>
          </cell>
          <cell r="D546">
            <v>64000</v>
          </cell>
          <cell r="E546">
            <v>6079</v>
          </cell>
          <cell r="F546">
            <v>72</v>
          </cell>
          <cell r="G546">
            <v>4</v>
          </cell>
        </row>
        <row r="547">
          <cell r="A547">
            <v>10494</v>
          </cell>
          <cell r="B547" t="str">
            <v>Správa majetku Praha 14, a.s.</v>
          </cell>
          <cell r="C547" t="str">
            <v>CZ</v>
          </cell>
          <cell r="D547">
            <v>84000</v>
          </cell>
          <cell r="E547">
            <v>5020</v>
          </cell>
          <cell r="F547">
            <v>73</v>
          </cell>
          <cell r="G547">
            <v>5</v>
          </cell>
        </row>
        <row r="548">
          <cell r="A548">
            <v>10495</v>
          </cell>
          <cell r="B548" t="str">
            <v>Bank of China</v>
          </cell>
          <cell r="C548" t="str">
            <v>CN</v>
          </cell>
          <cell r="D548">
            <v>64000</v>
          </cell>
          <cell r="E548">
            <v>5326</v>
          </cell>
          <cell r="F548">
            <v>60</v>
          </cell>
          <cell r="G548">
            <v>3</v>
          </cell>
        </row>
        <row r="549">
          <cell r="A549">
            <v>10496</v>
          </cell>
          <cell r="B549" t="str">
            <v>Goldman Sachs Bank, LLC</v>
          </cell>
          <cell r="C549" t="str">
            <v>RU</v>
          </cell>
          <cell r="D549">
            <v>64000</v>
          </cell>
          <cell r="E549">
            <v>5034</v>
          </cell>
          <cell r="F549">
            <v>72</v>
          </cell>
          <cell r="G549">
            <v>4</v>
          </cell>
        </row>
        <row r="550">
          <cell r="A550">
            <v>10497</v>
          </cell>
          <cell r="B550" t="str">
            <v>Acron, JSC</v>
          </cell>
          <cell r="C550" t="str">
            <v>RU</v>
          </cell>
          <cell r="D550">
            <v>61000</v>
          </cell>
          <cell r="E550">
            <v>7133</v>
          </cell>
          <cell r="F550">
            <v>73</v>
          </cell>
          <cell r="G550">
            <v>5</v>
          </cell>
        </row>
        <row r="551">
          <cell r="A551">
            <v>10498</v>
          </cell>
          <cell r="B551" t="str">
            <v>Moscow Mortgage Agency, OJSC (MMA)</v>
          </cell>
          <cell r="C551" t="str">
            <v>RU</v>
          </cell>
          <cell r="D551">
            <v>66000</v>
          </cell>
          <cell r="E551">
            <v>7134</v>
          </cell>
          <cell r="F551">
            <v>72</v>
          </cell>
          <cell r="G551">
            <v>4</v>
          </cell>
        </row>
        <row r="552">
          <cell r="A552">
            <v>10499</v>
          </cell>
          <cell r="B552" t="str">
            <v>European Bank for Reconstruction and Development (EBRD)</v>
          </cell>
          <cell r="C552" t="str">
            <v>RU</v>
          </cell>
          <cell r="D552">
            <v>64000</v>
          </cell>
          <cell r="E552">
            <v>5125</v>
          </cell>
          <cell r="F552">
            <v>72</v>
          </cell>
          <cell r="G552">
            <v>4</v>
          </cell>
        </row>
        <row r="553">
          <cell r="A553">
            <v>10500</v>
          </cell>
          <cell r="B553" t="str">
            <v>Regional governments</v>
          </cell>
          <cell r="C553" t="str">
            <v>RU</v>
          </cell>
          <cell r="D553">
            <v>84000</v>
          </cell>
          <cell r="E553">
            <v>7135</v>
          </cell>
          <cell r="F553">
            <v>20</v>
          </cell>
          <cell r="G553">
            <v>2</v>
          </cell>
        </row>
        <row r="554">
          <cell r="A554">
            <v>10502</v>
          </cell>
          <cell r="B554" t="str">
            <v>CF Commercial Consulting (Beijing) Co., Ltd.</v>
          </cell>
          <cell r="C554" t="str">
            <v>CN</v>
          </cell>
          <cell r="D554">
            <v>70000</v>
          </cell>
          <cell r="E554">
            <v>7486</v>
          </cell>
          <cell r="F554">
            <v>73</v>
          </cell>
          <cell r="G554">
            <v>5</v>
          </cell>
        </row>
        <row r="555">
          <cell r="A555">
            <v>10503</v>
          </cell>
          <cell r="B555" t="str">
            <v>Czech insurance company Ukraine - Life Insurance, ZAT</v>
          </cell>
          <cell r="C555" t="str">
            <v>UA</v>
          </cell>
          <cell r="D555">
            <v>65000</v>
          </cell>
          <cell r="E555">
            <v>5311</v>
          </cell>
          <cell r="F555">
            <v>71</v>
          </cell>
          <cell r="G555">
            <v>4</v>
          </cell>
        </row>
        <row r="556">
          <cell r="A556">
            <v>10504</v>
          </cell>
          <cell r="B556" t="str">
            <v>Kazpost</v>
          </cell>
          <cell r="C556" t="str">
            <v>KZ</v>
          </cell>
          <cell r="D556">
            <v>53000</v>
          </cell>
          <cell r="E556">
            <v>5334</v>
          </cell>
          <cell r="F556">
            <v>73</v>
          </cell>
          <cell r="G556">
            <v>5</v>
          </cell>
        </row>
        <row r="557">
          <cell r="A557">
            <v>10505</v>
          </cell>
          <cell r="B557" t="str">
            <v>Viryasov, Igor A.</v>
          </cell>
          <cell r="C557" t="str">
            <v>RU</v>
          </cell>
          <cell r="D557">
            <v>98000</v>
          </cell>
          <cell r="E557">
            <v>0</v>
          </cell>
          <cell r="F557">
            <v>80</v>
          </cell>
          <cell r="G557">
            <v>6</v>
          </cell>
        </row>
        <row r="558">
          <cell r="A558">
            <v>10506</v>
          </cell>
          <cell r="B558" t="str">
            <v>Česká pojišťovna a.s.</v>
          </cell>
          <cell r="C558" t="str">
            <v>CZ</v>
          </cell>
          <cell r="D558">
            <v>65000</v>
          </cell>
          <cell r="E558">
            <v>5311</v>
          </cell>
          <cell r="F558">
            <v>71</v>
          </cell>
          <cell r="G558">
            <v>4</v>
          </cell>
        </row>
        <row r="559">
          <cell r="A559">
            <v>10507</v>
          </cell>
          <cell r="B559" t="str">
            <v>Mediacom</v>
          </cell>
          <cell r="C559" t="str">
            <v>RU</v>
          </cell>
          <cell r="D559">
            <v>61000</v>
          </cell>
          <cell r="E559">
            <v>7136</v>
          </cell>
          <cell r="F559">
            <v>73</v>
          </cell>
          <cell r="G559">
            <v>5</v>
          </cell>
        </row>
        <row r="560">
          <cell r="A560">
            <v>10508</v>
          </cell>
          <cell r="B560" t="str">
            <v>Ballaton, LLC</v>
          </cell>
          <cell r="C560" t="str">
            <v>RU</v>
          </cell>
          <cell r="D560">
            <v>47000</v>
          </cell>
          <cell r="E560">
            <v>7137</v>
          </cell>
          <cell r="F560">
            <v>73</v>
          </cell>
          <cell r="G560">
            <v>5</v>
          </cell>
        </row>
        <row r="561">
          <cell r="A561">
            <v>10509</v>
          </cell>
          <cell r="B561" t="str">
            <v>ČP INVEST investiční společnost, a.s.</v>
          </cell>
          <cell r="C561" t="str">
            <v>CZ</v>
          </cell>
          <cell r="D561">
            <v>66000</v>
          </cell>
          <cell r="E561">
            <v>5311</v>
          </cell>
          <cell r="F561">
            <v>72</v>
          </cell>
          <cell r="G561">
            <v>4</v>
          </cell>
        </row>
        <row r="562">
          <cell r="A562">
            <v>10510</v>
          </cell>
          <cell r="B562" t="str">
            <v>Czech Insurance Company, LLC</v>
          </cell>
          <cell r="C562" t="str">
            <v>RU</v>
          </cell>
          <cell r="D562">
            <v>65000</v>
          </cell>
          <cell r="E562">
            <v>5311</v>
          </cell>
          <cell r="F562">
            <v>71</v>
          </cell>
          <cell r="G562">
            <v>4</v>
          </cell>
        </row>
        <row r="563">
          <cell r="A563">
            <v>10511</v>
          </cell>
          <cell r="B563" t="str">
            <v>Center of private law of electricity, LLC</v>
          </cell>
          <cell r="C563" t="str">
            <v>RU</v>
          </cell>
          <cell r="D563">
            <v>35000</v>
          </cell>
          <cell r="E563">
            <v>5092</v>
          </cell>
          <cell r="F563">
            <v>73</v>
          </cell>
          <cell r="G563">
            <v>5</v>
          </cell>
        </row>
        <row r="564">
          <cell r="A564">
            <v>10512</v>
          </cell>
          <cell r="B564" t="str">
            <v>Besserbau, LLC</v>
          </cell>
          <cell r="C564" t="str">
            <v>RU</v>
          </cell>
          <cell r="D564">
            <v>41000</v>
          </cell>
          <cell r="E564">
            <v>7138</v>
          </cell>
          <cell r="F564">
            <v>73</v>
          </cell>
          <cell r="G564">
            <v>5</v>
          </cell>
        </row>
        <row r="565">
          <cell r="A565">
            <v>10513</v>
          </cell>
          <cell r="B565" t="str">
            <v>City Booking and Travel Centre, CJSC</v>
          </cell>
          <cell r="C565" t="str">
            <v>RU</v>
          </cell>
          <cell r="D565">
            <v>79000</v>
          </cell>
          <cell r="E565">
            <v>7139</v>
          </cell>
          <cell r="F565">
            <v>73</v>
          </cell>
          <cell r="G565">
            <v>5</v>
          </cell>
        </row>
        <row r="566">
          <cell r="A566">
            <v>10514</v>
          </cell>
          <cell r="B566" t="str">
            <v>Generali Slovensko poisťovňa, a. s.</v>
          </cell>
          <cell r="C566" t="str">
            <v>SK</v>
          </cell>
          <cell r="D566">
            <v>65000</v>
          </cell>
          <cell r="E566">
            <v>5311</v>
          </cell>
          <cell r="F566">
            <v>71</v>
          </cell>
          <cell r="G566">
            <v>4</v>
          </cell>
        </row>
        <row r="567">
          <cell r="A567">
            <v>10515</v>
          </cell>
          <cell r="B567" t="str">
            <v>Česká pojišťovna ZDRAVÍ a.s.</v>
          </cell>
          <cell r="C567" t="str">
            <v>CZ</v>
          </cell>
          <cell r="D567">
            <v>65000</v>
          </cell>
          <cell r="E567">
            <v>5311</v>
          </cell>
          <cell r="F567">
            <v>71</v>
          </cell>
          <cell r="G567">
            <v>4</v>
          </cell>
        </row>
        <row r="568">
          <cell r="A568">
            <v>10516</v>
          </cell>
          <cell r="B568" t="str">
            <v>CZI Holdings N.V.</v>
          </cell>
          <cell r="C568" t="str">
            <v>NL</v>
          </cell>
          <cell r="D568">
            <v>64000</v>
          </cell>
          <cell r="E568">
            <v>5311</v>
          </cell>
          <cell r="F568">
            <v>72</v>
          </cell>
          <cell r="G568">
            <v>4</v>
          </cell>
        </row>
        <row r="569">
          <cell r="A569">
            <v>10517</v>
          </cell>
          <cell r="B569" t="str">
            <v>Financial Innovations, LLC</v>
          </cell>
          <cell r="C569" t="str">
            <v>RU</v>
          </cell>
          <cell r="D569">
            <v>64000</v>
          </cell>
          <cell r="E569">
            <v>7486</v>
          </cell>
          <cell r="F569">
            <v>72</v>
          </cell>
          <cell r="G569">
            <v>4</v>
          </cell>
        </row>
        <row r="570">
          <cell r="A570">
            <v>10518</v>
          </cell>
          <cell r="B570" t="str">
            <v>Europark, LLC</v>
          </cell>
          <cell r="C570" t="str">
            <v>RU</v>
          </cell>
          <cell r="D570">
            <v>81000</v>
          </cell>
          <cell r="E570">
            <v>7140</v>
          </cell>
          <cell r="F570">
            <v>73</v>
          </cell>
          <cell r="G570">
            <v>5</v>
          </cell>
        </row>
        <row r="571">
          <cell r="A571">
            <v>10519</v>
          </cell>
          <cell r="B571" t="str">
            <v>Favour Ocean Limited</v>
          </cell>
          <cell r="C571" t="str">
            <v>HK</v>
          </cell>
          <cell r="D571">
            <v>64000</v>
          </cell>
          <cell r="E571">
            <v>5241</v>
          </cell>
          <cell r="F571">
            <v>72</v>
          </cell>
          <cell r="G571">
            <v>4</v>
          </cell>
        </row>
        <row r="572">
          <cell r="A572">
            <v>10520</v>
          </cell>
          <cell r="B572" t="str">
            <v>FC Krasnodar</v>
          </cell>
          <cell r="C572" t="str">
            <v>RU</v>
          </cell>
          <cell r="D572">
            <v>93000</v>
          </cell>
          <cell r="E572">
            <v>7141</v>
          </cell>
          <cell r="F572">
            <v>73</v>
          </cell>
          <cell r="G572">
            <v>5</v>
          </cell>
        </row>
        <row r="573">
          <cell r="A573">
            <v>10521</v>
          </cell>
          <cell r="B573" t="str">
            <v>Global Credit Bureau, o.o.o. (v likvidaci)</v>
          </cell>
          <cell r="C573" t="str">
            <v>RU</v>
          </cell>
          <cell r="D573">
            <v>62000</v>
          </cell>
          <cell r="E573">
            <v>6393</v>
          </cell>
          <cell r="F573">
            <v>73</v>
          </cell>
          <cell r="G573">
            <v>5</v>
          </cell>
        </row>
        <row r="574">
          <cell r="A574">
            <v>10522</v>
          </cell>
          <cell r="B574" t="str">
            <v>Equifax Credit Services, LLC</v>
          </cell>
          <cell r="C574" t="str">
            <v>RU</v>
          </cell>
          <cell r="D574">
            <v>62000</v>
          </cell>
          <cell r="E574">
            <v>5037</v>
          </cell>
          <cell r="F574">
            <v>73</v>
          </cell>
          <cell r="G574">
            <v>5</v>
          </cell>
        </row>
        <row r="575">
          <cell r="A575">
            <v>10523</v>
          </cell>
          <cell r="B575" t="str">
            <v>Home Credit B.V.</v>
          </cell>
          <cell r="C575" t="str">
            <v>NL</v>
          </cell>
          <cell r="D575">
            <v>64000</v>
          </cell>
          <cell r="E575">
            <v>5241</v>
          </cell>
          <cell r="F575">
            <v>72</v>
          </cell>
          <cell r="G575">
            <v>4</v>
          </cell>
        </row>
        <row r="576">
          <cell r="A576">
            <v>10524</v>
          </cell>
          <cell r="B576" t="str">
            <v>HC Asia N.V.</v>
          </cell>
          <cell r="C576" t="str">
            <v>NL</v>
          </cell>
          <cell r="D576">
            <v>64000</v>
          </cell>
          <cell r="E576">
            <v>5241</v>
          </cell>
          <cell r="F576">
            <v>72</v>
          </cell>
          <cell r="G576">
            <v>4</v>
          </cell>
        </row>
        <row r="577">
          <cell r="A577">
            <v>10525</v>
          </cell>
          <cell r="B577" t="str">
            <v>HCES N.V.</v>
          </cell>
          <cell r="C577" t="str">
            <v>NL</v>
          </cell>
          <cell r="D577">
            <v>64000</v>
          </cell>
          <cell r="E577">
            <v>6394</v>
          </cell>
          <cell r="F577">
            <v>72</v>
          </cell>
          <cell r="G577">
            <v>4</v>
          </cell>
        </row>
        <row r="578">
          <cell r="A578">
            <v>10526</v>
          </cell>
          <cell r="B578" t="str">
            <v>Home Credit &amp; Finance Bank Limited Liability Company</v>
          </cell>
          <cell r="C578" t="str">
            <v>RU</v>
          </cell>
          <cell r="D578">
            <v>64000</v>
          </cell>
          <cell r="E578">
            <v>5241</v>
          </cell>
          <cell r="F578">
            <v>72</v>
          </cell>
          <cell r="G578">
            <v>4</v>
          </cell>
        </row>
        <row r="579">
          <cell r="A579">
            <v>10527</v>
          </cell>
          <cell r="B579" t="str">
            <v>Montage Ural, LLC</v>
          </cell>
          <cell r="C579" t="str">
            <v>RU</v>
          </cell>
          <cell r="D579">
            <v>81000</v>
          </cell>
          <cell r="E579">
            <v>7142</v>
          </cell>
          <cell r="F579">
            <v>73</v>
          </cell>
          <cell r="G579">
            <v>5</v>
          </cell>
        </row>
        <row r="580">
          <cell r="A580">
            <v>10528</v>
          </cell>
          <cell r="B580" t="str">
            <v>Home Credit International a.s.</v>
          </cell>
          <cell r="C580" t="str">
            <v>CZ</v>
          </cell>
          <cell r="D580">
            <v>62000</v>
          </cell>
          <cell r="E580">
            <v>7486</v>
          </cell>
          <cell r="F580">
            <v>73</v>
          </cell>
          <cell r="G580">
            <v>5</v>
          </cell>
        </row>
        <row r="581">
          <cell r="A581">
            <v>10529</v>
          </cell>
          <cell r="B581" t="str">
            <v>Home Credit Slovakia, a.s.</v>
          </cell>
          <cell r="C581" t="str">
            <v>SK</v>
          </cell>
          <cell r="D581">
            <v>64000</v>
          </cell>
          <cell r="E581">
            <v>5241</v>
          </cell>
          <cell r="F581">
            <v>72</v>
          </cell>
          <cell r="G581">
            <v>4</v>
          </cell>
        </row>
        <row r="582">
          <cell r="A582">
            <v>10530</v>
          </cell>
          <cell r="B582" t="str">
            <v>Infobos, o.o.o.</v>
          </cell>
          <cell r="C582" t="str">
            <v>RU</v>
          </cell>
          <cell r="D582">
            <v>58000</v>
          </cell>
          <cell r="E582">
            <v>6933</v>
          </cell>
          <cell r="F582">
            <v>73</v>
          </cell>
          <cell r="G582">
            <v>5</v>
          </cell>
        </row>
        <row r="583">
          <cell r="A583">
            <v>10531</v>
          </cell>
          <cell r="B583" t="str">
            <v>Home Credit Online LLC</v>
          </cell>
          <cell r="C583" t="str">
            <v>RU</v>
          </cell>
          <cell r="D583">
            <v>66000</v>
          </cell>
          <cell r="E583">
            <v>7486</v>
          </cell>
          <cell r="F583">
            <v>72</v>
          </cell>
          <cell r="G583">
            <v>4</v>
          </cell>
        </row>
        <row r="584">
          <cell r="A584">
            <v>10532</v>
          </cell>
          <cell r="B584" t="str">
            <v>Liko - Technopolis, o.o.o.</v>
          </cell>
          <cell r="C584" t="str">
            <v>RU</v>
          </cell>
          <cell r="D584">
            <v>47000</v>
          </cell>
          <cell r="E584">
            <v>6934</v>
          </cell>
          <cell r="F584">
            <v>73</v>
          </cell>
          <cell r="G584">
            <v>5</v>
          </cell>
        </row>
        <row r="585">
          <cell r="A585">
            <v>10533</v>
          </cell>
          <cell r="B585" t="str">
            <v>PPF HOLDINGS B.V.</v>
          </cell>
          <cell r="C585" t="str">
            <v>NL</v>
          </cell>
          <cell r="D585">
            <v>64000</v>
          </cell>
          <cell r="E585">
            <v>7486</v>
          </cell>
          <cell r="F585">
            <v>72</v>
          </cell>
          <cell r="G585">
            <v>4</v>
          </cell>
        </row>
        <row r="586">
          <cell r="A586">
            <v>10534</v>
          </cell>
          <cell r="B586" t="str">
            <v>Open Gate a.s.</v>
          </cell>
          <cell r="C586" t="str">
            <v>CZ</v>
          </cell>
          <cell r="D586">
            <v>64000</v>
          </cell>
          <cell r="E586">
            <v>7547</v>
          </cell>
          <cell r="F586">
            <v>72</v>
          </cell>
          <cell r="G586">
            <v>4</v>
          </cell>
        </row>
        <row r="587">
          <cell r="A587">
            <v>10535</v>
          </cell>
          <cell r="B587" t="str">
            <v>OPEN GATE - gymnázium a základní škola, s.r.o.</v>
          </cell>
          <cell r="C587" t="str">
            <v>CZ</v>
          </cell>
          <cell r="D587">
            <v>85000</v>
          </cell>
          <cell r="E587">
            <v>7486</v>
          </cell>
          <cell r="F587">
            <v>73</v>
          </cell>
          <cell r="G587">
            <v>5</v>
          </cell>
        </row>
        <row r="588">
          <cell r="A588">
            <v>10536</v>
          </cell>
          <cell r="B588" t="str">
            <v>DPT Kazan, Ltd.</v>
          </cell>
          <cell r="C588" t="str">
            <v>RU</v>
          </cell>
          <cell r="D588">
            <v>47000</v>
          </cell>
          <cell r="E588">
            <v>7143</v>
          </cell>
          <cell r="F588">
            <v>73</v>
          </cell>
          <cell r="G588">
            <v>5</v>
          </cell>
        </row>
        <row r="589">
          <cell r="A589">
            <v>10537</v>
          </cell>
          <cell r="B589" t="str">
            <v>Penzijní společnost České pojišťovny, a.s.</v>
          </cell>
          <cell r="C589" t="str">
            <v>CZ</v>
          </cell>
          <cell r="D589">
            <v>65000</v>
          </cell>
          <cell r="E589">
            <v>5311</v>
          </cell>
          <cell r="F589">
            <v>71</v>
          </cell>
          <cell r="G589">
            <v>4</v>
          </cell>
        </row>
        <row r="590">
          <cell r="A590">
            <v>10538</v>
          </cell>
          <cell r="B590" t="str">
            <v>IC Ural Progress, LLC</v>
          </cell>
          <cell r="C590" t="str">
            <v>RU</v>
          </cell>
          <cell r="D590">
            <v>41000</v>
          </cell>
          <cell r="E590">
            <v>7144</v>
          </cell>
          <cell r="F590">
            <v>73</v>
          </cell>
          <cell r="G590">
            <v>5</v>
          </cell>
        </row>
        <row r="591">
          <cell r="A591">
            <v>10539</v>
          </cell>
          <cell r="B591" t="str">
            <v>Intellconstruction, LLC</v>
          </cell>
          <cell r="C591" t="str">
            <v>RU</v>
          </cell>
          <cell r="D591">
            <v>71000</v>
          </cell>
          <cell r="E591">
            <v>7145</v>
          </cell>
          <cell r="F591">
            <v>73</v>
          </cell>
          <cell r="G591">
            <v>5</v>
          </cell>
        </row>
        <row r="592">
          <cell r="A592">
            <v>10540</v>
          </cell>
          <cell r="B592" t="str">
            <v>PPF Holding S.á r.l.</v>
          </cell>
          <cell r="C592" t="str">
            <v>LU</v>
          </cell>
          <cell r="D592">
            <v>66000</v>
          </cell>
          <cell r="E592">
            <v>7486</v>
          </cell>
          <cell r="F592">
            <v>72</v>
          </cell>
          <cell r="G592">
            <v>4</v>
          </cell>
        </row>
        <row r="593">
          <cell r="A593">
            <v>10541</v>
          </cell>
          <cell r="B593" t="str">
            <v>PPF banka a.s.</v>
          </cell>
          <cell r="C593" t="str">
            <v>CZ</v>
          </cell>
          <cell r="D593">
            <v>64000</v>
          </cell>
          <cell r="E593">
            <v>5241</v>
          </cell>
          <cell r="F593">
            <v>60</v>
          </cell>
          <cell r="G593">
            <v>3</v>
          </cell>
        </row>
        <row r="594">
          <cell r="A594">
            <v>10542</v>
          </cell>
          <cell r="B594" t="str">
            <v>Generali PPF Asset Management a.s.</v>
          </cell>
          <cell r="C594" t="str">
            <v>CZ</v>
          </cell>
          <cell r="D594">
            <v>66000</v>
          </cell>
          <cell r="E594">
            <v>5311</v>
          </cell>
          <cell r="F594">
            <v>60</v>
          </cell>
          <cell r="G594">
            <v>3</v>
          </cell>
        </row>
        <row r="595">
          <cell r="A595">
            <v>10543</v>
          </cell>
          <cell r="B595" t="str">
            <v>PPF a.s.</v>
          </cell>
          <cell r="C595" t="str">
            <v>CZ</v>
          </cell>
          <cell r="D595">
            <v>70000</v>
          </cell>
          <cell r="E595">
            <v>7486</v>
          </cell>
          <cell r="F595">
            <v>73</v>
          </cell>
          <cell r="G595">
            <v>5</v>
          </cell>
        </row>
        <row r="596">
          <cell r="A596">
            <v>10544</v>
          </cell>
          <cell r="B596" t="str">
            <v>Prokofieva, Julia A.</v>
          </cell>
          <cell r="C596" t="str">
            <v>RU</v>
          </cell>
          <cell r="D596">
            <v>98000</v>
          </cell>
          <cell r="E596">
            <v>0</v>
          </cell>
          <cell r="F596">
            <v>80</v>
          </cell>
          <cell r="G596">
            <v>6</v>
          </cell>
        </row>
        <row r="597">
          <cell r="A597">
            <v>10545</v>
          </cell>
          <cell r="B597" t="str">
            <v>YUMIG, Ltd.</v>
          </cell>
          <cell r="C597" t="str">
            <v>RU</v>
          </cell>
          <cell r="D597">
            <v>81000</v>
          </cell>
          <cell r="E597">
            <v>7146</v>
          </cell>
          <cell r="F597">
            <v>73</v>
          </cell>
          <cell r="G597">
            <v>5</v>
          </cell>
        </row>
        <row r="598">
          <cell r="A598">
            <v>10546</v>
          </cell>
          <cell r="B598" t="str">
            <v>PPF FO Management B.V.</v>
          </cell>
          <cell r="C598" t="str">
            <v>NL</v>
          </cell>
          <cell r="D598">
            <v>64000</v>
          </cell>
          <cell r="E598">
            <v>7486</v>
          </cell>
          <cell r="F598">
            <v>72</v>
          </cell>
          <cell r="G598">
            <v>4</v>
          </cell>
        </row>
        <row r="599">
          <cell r="A599">
            <v>10547</v>
          </cell>
          <cell r="B599" t="str">
            <v>PPF Services Limited</v>
          </cell>
          <cell r="C599" t="str">
            <v>CY</v>
          </cell>
          <cell r="D599">
            <v>64000</v>
          </cell>
          <cell r="E599">
            <v>7486</v>
          </cell>
          <cell r="F599">
            <v>72</v>
          </cell>
          <cell r="G599">
            <v>4</v>
          </cell>
        </row>
        <row r="600">
          <cell r="A600">
            <v>10548</v>
          </cell>
          <cell r="B600" t="str">
            <v>Tanford Limited</v>
          </cell>
          <cell r="C600" t="str">
            <v>CY</v>
          </cell>
          <cell r="D600">
            <v>64000</v>
          </cell>
          <cell r="E600">
            <v>7486</v>
          </cell>
          <cell r="F600">
            <v>72</v>
          </cell>
          <cell r="G600">
            <v>4</v>
          </cell>
        </row>
        <row r="601">
          <cell r="A601">
            <v>10549</v>
          </cell>
          <cell r="B601" t="str">
            <v>Public Picture &amp; Marketing a.s.</v>
          </cell>
          <cell r="C601" t="str">
            <v>CZ</v>
          </cell>
          <cell r="D601">
            <v>82000</v>
          </cell>
          <cell r="E601">
            <v>7486</v>
          </cell>
          <cell r="F601">
            <v>73</v>
          </cell>
          <cell r="G601">
            <v>5</v>
          </cell>
        </row>
        <row r="602">
          <cell r="A602">
            <v>10550</v>
          </cell>
          <cell r="B602" t="str">
            <v>Redlione Ltd</v>
          </cell>
          <cell r="C602" t="str">
            <v>CY</v>
          </cell>
          <cell r="D602">
            <v>62000</v>
          </cell>
          <cell r="E602">
            <v>7486</v>
          </cell>
          <cell r="F602">
            <v>73</v>
          </cell>
          <cell r="G602">
            <v>5</v>
          </cell>
        </row>
        <row r="603">
          <cell r="A603">
            <v>10551</v>
          </cell>
          <cell r="B603" t="str">
            <v>CCK Consulting</v>
          </cell>
          <cell r="C603" t="str">
            <v>RU</v>
          </cell>
          <cell r="D603">
            <v>70000</v>
          </cell>
          <cell r="E603">
            <v>7147</v>
          </cell>
          <cell r="F603">
            <v>73</v>
          </cell>
          <cell r="G603">
            <v>5</v>
          </cell>
        </row>
        <row r="604">
          <cell r="A604">
            <v>10552</v>
          </cell>
          <cell r="B604" t="str">
            <v>RP Holding Co Cayman Islands Limited</v>
          </cell>
          <cell r="C604" t="str">
            <v>KY</v>
          </cell>
          <cell r="D604">
            <v>64000</v>
          </cell>
          <cell r="E604">
            <v>5037</v>
          </cell>
          <cell r="F604">
            <v>72</v>
          </cell>
          <cell r="G604">
            <v>4</v>
          </cell>
        </row>
        <row r="605">
          <cell r="A605">
            <v>10553</v>
          </cell>
          <cell r="B605" t="str">
            <v>Saint World Limited</v>
          </cell>
          <cell r="C605" t="str">
            <v>HK</v>
          </cell>
          <cell r="D605">
            <v>64000</v>
          </cell>
          <cell r="E605">
            <v>7486</v>
          </cell>
          <cell r="F605">
            <v>72</v>
          </cell>
          <cell r="G605">
            <v>4</v>
          </cell>
        </row>
        <row r="606">
          <cell r="A606">
            <v>10554</v>
          </cell>
          <cell r="B606" t="str">
            <v>"I-Teco" CJSC</v>
          </cell>
          <cell r="C606" t="str">
            <v>RU</v>
          </cell>
          <cell r="D606">
            <v>62000</v>
          </cell>
          <cell r="E606">
            <v>7562</v>
          </cell>
          <cell r="F606">
            <v>73</v>
          </cell>
          <cell r="G606">
            <v>5</v>
          </cell>
        </row>
        <row r="607">
          <cell r="A607">
            <v>10555</v>
          </cell>
          <cell r="B607" t="str">
            <v>Univerzální správa majetku a.s.</v>
          </cell>
          <cell r="C607" t="str">
            <v>CZ</v>
          </cell>
          <cell r="D607">
            <v>68000</v>
          </cell>
          <cell r="E607">
            <v>5883</v>
          </cell>
          <cell r="F607">
            <v>73</v>
          </cell>
          <cell r="G607">
            <v>5</v>
          </cell>
        </row>
        <row r="608">
          <cell r="A608">
            <v>10556</v>
          </cell>
          <cell r="B608" t="str">
            <v>Home Credit Asia Limited</v>
          </cell>
          <cell r="C608" t="str">
            <v>HK</v>
          </cell>
          <cell r="D608">
            <v>64000</v>
          </cell>
          <cell r="E608">
            <v>5241</v>
          </cell>
          <cell r="F608">
            <v>72</v>
          </cell>
          <cell r="G608">
            <v>4</v>
          </cell>
        </row>
        <row r="609">
          <cell r="A609">
            <v>10557</v>
          </cell>
          <cell r="B609" t="str">
            <v>Bureau van Dijk Editions Electroniques SA</v>
          </cell>
          <cell r="C609" t="str">
            <v>RU</v>
          </cell>
          <cell r="D609">
            <v>63000</v>
          </cell>
          <cell r="E609">
            <v>7148</v>
          </cell>
          <cell r="F609">
            <v>73</v>
          </cell>
          <cell r="G609">
            <v>5</v>
          </cell>
        </row>
        <row r="610">
          <cell r="A610">
            <v>10558</v>
          </cell>
          <cell r="B610" t="str">
            <v>Home Credit Kazakhstan, JSC</v>
          </cell>
          <cell r="C610" t="str">
            <v>KZ</v>
          </cell>
          <cell r="D610">
            <v>64000</v>
          </cell>
          <cell r="E610">
            <v>7486</v>
          </cell>
          <cell r="F610">
            <v>72</v>
          </cell>
          <cell r="G610">
            <v>4</v>
          </cell>
        </row>
        <row r="611">
          <cell r="A611">
            <v>10559</v>
          </cell>
          <cell r="B611" t="str">
            <v>Communications International Ltd</v>
          </cell>
          <cell r="C611" t="str">
            <v>RU</v>
          </cell>
          <cell r="D611">
            <v>63000</v>
          </cell>
          <cell r="E611">
            <v>7149</v>
          </cell>
          <cell r="F611">
            <v>73</v>
          </cell>
          <cell r="G611">
            <v>5</v>
          </cell>
        </row>
        <row r="612">
          <cell r="A612">
            <v>10560</v>
          </cell>
          <cell r="B612" t="str">
            <v>PPF Group N.V.</v>
          </cell>
          <cell r="C612" t="str">
            <v>NL</v>
          </cell>
          <cell r="D612">
            <v>64000</v>
          </cell>
          <cell r="E612">
            <v>7486</v>
          </cell>
          <cell r="F612">
            <v>72</v>
          </cell>
          <cell r="G612">
            <v>4</v>
          </cell>
        </row>
        <row r="613">
          <cell r="A613">
            <v>10561</v>
          </cell>
          <cell r="B613" t="str">
            <v>Ukraine (Government)</v>
          </cell>
          <cell r="C613" t="str">
            <v>UA</v>
          </cell>
          <cell r="D613">
            <v>84000</v>
          </cell>
          <cell r="E613">
            <v>5320</v>
          </cell>
          <cell r="F613">
            <v>10</v>
          </cell>
          <cell r="G613">
            <v>2</v>
          </cell>
        </row>
        <row r="614">
          <cell r="A614">
            <v>10562</v>
          </cell>
          <cell r="B614" t="str">
            <v>Lukoil-Garant, NPF</v>
          </cell>
          <cell r="C614" t="str">
            <v>RU</v>
          </cell>
          <cell r="D614">
            <v>65000</v>
          </cell>
          <cell r="E614">
            <v>5134</v>
          </cell>
          <cell r="F614">
            <v>71</v>
          </cell>
          <cell r="G614">
            <v>4</v>
          </cell>
        </row>
        <row r="615">
          <cell r="A615">
            <v>10563</v>
          </cell>
          <cell r="B615" t="str">
            <v>IC Allianz, OJSC</v>
          </cell>
          <cell r="C615" t="str">
            <v>RU</v>
          </cell>
          <cell r="D615">
            <v>65000</v>
          </cell>
          <cell r="E615">
            <v>5088</v>
          </cell>
          <cell r="F615">
            <v>71</v>
          </cell>
          <cell r="G615">
            <v>4</v>
          </cell>
        </row>
        <row r="616">
          <cell r="A616">
            <v>10564</v>
          </cell>
          <cell r="B616" t="str">
            <v>EP Energy HR d.o.o.</v>
          </cell>
          <cell r="C616" t="str">
            <v>HR</v>
          </cell>
          <cell r="D616">
            <v>35000</v>
          </cell>
          <cell r="E616">
            <v>6225</v>
          </cell>
          <cell r="F616">
            <v>73</v>
          </cell>
          <cell r="G616">
            <v>5</v>
          </cell>
        </row>
        <row r="617">
          <cell r="A617">
            <v>10565</v>
          </cell>
          <cell r="B617" t="str">
            <v>Trekreo s.r.o.</v>
          </cell>
          <cell r="C617" t="str">
            <v>CZ</v>
          </cell>
          <cell r="D617">
            <v>45000</v>
          </cell>
          <cell r="E617">
            <v>7150</v>
          </cell>
          <cell r="F617">
            <v>73</v>
          </cell>
          <cell r="G617">
            <v>5</v>
          </cell>
        </row>
        <row r="618">
          <cell r="A618">
            <v>10566</v>
          </cell>
          <cell r="B618" t="str">
            <v>OJSC Non-banking Credit and Financial Organization Home Credit</v>
          </cell>
          <cell r="C618" t="str">
            <v>BY</v>
          </cell>
          <cell r="D618">
            <v>64000</v>
          </cell>
          <cell r="E618">
            <v>5241</v>
          </cell>
          <cell r="F618">
            <v>72</v>
          </cell>
          <cell r="G618">
            <v>4</v>
          </cell>
        </row>
        <row r="619">
          <cell r="A619">
            <v>10567</v>
          </cell>
          <cell r="B619" t="str">
            <v>AP Auto Pech s.r.o.</v>
          </cell>
          <cell r="C619" t="str">
            <v>CZ</v>
          </cell>
          <cell r="D619">
            <v>45000</v>
          </cell>
          <cell r="E619">
            <v>7151</v>
          </cell>
          <cell r="F619">
            <v>73</v>
          </cell>
          <cell r="G619">
            <v>5</v>
          </cell>
        </row>
        <row r="620">
          <cell r="A620">
            <v>10568</v>
          </cell>
          <cell r="B620" t="str">
            <v>ABN AMRO BANK KZ</v>
          </cell>
          <cell r="C620" t="str">
            <v>KZ</v>
          </cell>
          <cell r="D620">
            <v>64000</v>
          </cell>
          <cell r="E620">
            <v>5067</v>
          </cell>
          <cell r="F620">
            <v>72</v>
          </cell>
          <cell r="G620">
            <v>4</v>
          </cell>
        </row>
        <row r="621">
          <cell r="A621">
            <v>10569</v>
          </cell>
          <cell r="B621" t="str">
            <v>CNCB - Czech Non-Banking Credit Bureau, z.s.p.o.</v>
          </cell>
          <cell r="C621" t="str">
            <v>CZ</v>
          </cell>
          <cell r="D621">
            <v>62000</v>
          </cell>
          <cell r="E621">
            <v>7152</v>
          </cell>
          <cell r="F621">
            <v>73</v>
          </cell>
          <cell r="G621">
            <v>5</v>
          </cell>
        </row>
        <row r="622">
          <cell r="A622">
            <v>10570</v>
          </cell>
          <cell r="B622" t="str">
            <v>Ecologue Investments Limited</v>
          </cell>
          <cell r="C622" t="str">
            <v>IM</v>
          </cell>
          <cell r="D622">
            <v>99999</v>
          </cell>
          <cell r="E622">
            <v>7154</v>
          </cell>
          <cell r="F622">
            <v>73</v>
          </cell>
          <cell r="G622">
            <v>5</v>
          </cell>
        </row>
        <row r="623">
          <cell r="A623">
            <v>10571</v>
          </cell>
          <cell r="B623" t="str">
            <v>Fonic International Limited</v>
          </cell>
          <cell r="C623" t="str">
            <v>VG</v>
          </cell>
          <cell r="D623">
            <v>51000</v>
          </cell>
          <cell r="E623">
            <v>7153</v>
          </cell>
          <cell r="F623">
            <v>73</v>
          </cell>
          <cell r="G623">
            <v>5</v>
          </cell>
        </row>
        <row r="624">
          <cell r="A624">
            <v>10572</v>
          </cell>
          <cell r="B624" t="str">
            <v>Ak Erke</v>
          </cell>
          <cell r="C624" t="str">
            <v>KZ</v>
          </cell>
          <cell r="D624">
            <v>68000</v>
          </cell>
          <cell r="E624">
            <v>5332</v>
          </cell>
          <cell r="F624">
            <v>73</v>
          </cell>
          <cell r="G624">
            <v>5</v>
          </cell>
        </row>
        <row r="625">
          <cell r="A625">
            <v>10573</v>
          </cell>
          <cell r="B625" t="str">
            <v>Republic of Kazakhstan (Government)</v>
          </cell>
          <cell r="C625" t="str">
            <v>KZ</v>
          </cell>
          <cell r="D625">
            <v>84000</v>
          </cell>
          <cell r="E625">
            <v>5454</v>
          </cell>
          <cell r="F625">
            <v>10</v>
          </cell>
          <cell r="G625">
            <v>2</v>
          </cell>
        </row>
        <row r="626">
          <cell r="A626">
            <v>10574</v>
          </cell>
          <cell r="B626" t="str">
            <v>Era, LLC</v>
          </cell>
          <cell r="C626" t="str">
            <v>RU</v>
          </cell>
          <cell r="D626">
            <v>68000</v>
          </cell>
          <cell r="E626">
            <v>7155</v>
          </cell>
          <cell r="F626">
            <v>73</v>
          </cell>
          <cell r="G626">
            <v>5</v>
          </cell>
        </row>
        <row r="627">
          <cell r="A627">
            <v>10575</v>
          </cell>
          <cell r="B627" t="str">
            <v>KPMG Kazakhstan</v>
          </cell>
          <cell r="C627" t="str">
            <v>KZ</v>
          </cell>
          <cell r="D627">
            <v>69000</v>
          </cell>
          <cell r="E627">
            <v>5335</v>
          </cell>
          <cell r="F627">
            <v>73</v>
          </cell>
          <cell r="G627">
            <v>5</v>
          </cell>
        </row>
        <row r="628">
          <cell r="A628">
            <v>10576</v>
          </cell>
          <cell r="B628" t="str">
            <v>X 5 Nedvizhimost, ZAO</v>
          </cell>
          <cell r="C628" t="str">
            <v>RU</v>
          </cell>
          <cell r="D628">
            <v>68000</v>
          </cell>
          <cell r="E628">
            <v>7156</v>
          </cell>
          <cell r="F628">
            <v>73</v>
          </cell>
          <cell r="G628">
            <v>5</v>
          </cell>
        </row>
        <row r="629">
          <cell r="A629">
            <v>10577</v>
          </cell>
          <cell r="B629" t="str">
            <v>Germes</v>
          </cell>
          <cell r="C629" t="str">
            <v>RU</v>
          </cell>
          <cell r="D629">
            <v>47000</v>
          </cell>
          <cell r="E629">
            <v>7157</v>
          </cell>
          <cell r="F629">
            <v>73</v>
          </cell>
          <cell r="G629">
            <v>5</v>
          </cell>
        </row>
        <row r="630">
          <cell r="A630">
            <v>10578</v>
          </cell>
          <cell r="B630" t="str">
            <v>Fashion Point</v>
          </cell>
          <cell r="C630" t="str">
            <v>RU</v>
          </cell>
          <cell r="D630">
            <v>47000</v>
          </cell>
          <cell r="E630">
            <v>7158</v>
          </cell>
          <cell r="F630">
            <v>73</v>
          </cell>
          <cell r="G630">
            <v>5</v>
          </cell>
        </row>
        <row r="631">
          <cell r="A631">
            <v>10579</v>
          </cell>
          <cell r="B631" t="str">
            <v>Nika Group 2, LLC</v>
          </cell>
          <cell r="C631" t="str">
            <v>RU</v>
          </cell>
          <cell r="D631">
            <v>47000</v>
          </cell>
          <cell r="E631">
            <v>7159</v>
          </cell>
          <cell r="F631">
            <v>73</v>
          </cell>
          <cell r="G631">
            <v>5</v>
          </cell>
        </row>
        <row r="632">
          <cell r="A632">
            <v>10580</v>
          </cell>
          <cell r="B632" t="str">
            <v>Clothes 3000</v>
          </cell>
          <cell r="C632" t="str">
            <v>RU</v>
          </cell>
          <cell r="D632">
            <v>47000</v>
          </cell>
          <cell r="E632">
            <v>7160</v>
          </cell>
          <cell r="F632">
            <v>73</v>
          </cell>
          <cell r="G632">
            <v>5</v>
          </cell>
        </row>
        <row r="633">
          <cell r="A633">
            <v>10581</v>
          </cell>
          <cell r="B633" t="str">
            <v>Stiskálek Bronislav, Ing.</v>
          </cell>
          <cell r="C633" t="str">
            <v>CZ</v>
          </cell>
          <cell r="D633">
            <v>70000</v>
          </cell>
          <cell r="E633">
            <v>7161</v>
          </cell>
          <cell r="F633">
            <v>73</v>
          </cell>
          <cell r="G633">
            <v>5</v>
          </cell>
        </row>
        <row r="634">
          <cell r="A634">
            <v>10582</v>
          </cell>
          <cell r="B634" t="str">
            <v>JR Holdings Ltd</v>
          </cell>
          <cell r="C634" t="str">
            <v>CY</v>
          </cell>
          <cell r="D634">
            <v>64000</v>
          </cell>
          <cell r="E634">
            <v>5118</v>
          </cell>
          <cell r="F634">
            <v>72</v>
          </cell>
          <cell r="G634">
            <v>4</v>
          </cell>
        </row>
        <row r="635">
          <cell r="A635">
            <v>10583</v>
          </cell>
          <cell r="B635" t="str">
            <v>PT Bank Negara Indonesia (Persero) Tbk (BNI)</v>
          </cell>
          <cell r="C635" t="str">
            <v>ID</v>
          </cell>
          <cell r="D635">
            <v>66000</v>
          </cell>
          <cell r="E635">
            <v>7162</v>
          </cell>
          <cell r="F635">
            <v>72</v>
          </cell>
          <cell r="G635">
            <v>4</v>
          </cell>
        </row>
        <row r="636">
          <cell r="A636">
            <v>10584</v>
          </cell>
          <cell r="B636" t="str">
            <v>Všeobecná zdravotní pojišťovna</v>
          </cell>
          <cell r="C636" t="str">
            <v>CZ</v>
          </cell>
          <cell r="D636">
            <v>65000</v>
          </cell>
          <cell r="E636">
            <v>5342</v>
          </cell>
          <cell r="F636">
            <v>71</v>
          </cell>
          <cell r="G636">
            <v>4</v>
          </cell>
        </row>
        <row r="637">
          <cell r="A637">
            <v>10585</v>
          </cell>
          <cell r="B637" t="str">
            <v>Revírní bratrská pokladna</v>
          </cell>
          <cell r="C637" t="str">
            <v>CZ</v>
          </cell>
          <cell r="D637">
            <v>65000</v>
          </cell>
          <cell r="E637">
            <v>5343</v>
          </cell>
          <cell r="F637">
            <v>71</v>
          </cell>
          <cell r="G637">
            <v>4</v>
          </cell>
        </row>
        <row r="638">
          <cell r="A638">
            <v>10586</v>
          </cell>
          <cell r="B638" t="str">
            <v>Česká průmyslová zdravotní pojišťovna</v>
          </cell>
          <cell r="C638" t="str">
            <v>CZ</v>
          </cell>
          <cell r="D638">
            <v>65000</v>
          </cell>
          <cell r="E638">
            <v>5344</v>
          </cell>
          <cell r="F638">
            <v>71</v>
          </cell>
          <cell r="G638">
            <v>4</v>
          </cell>
        </row>
        <row r="639">
          <cell r="A639">
            <v>10587</v>
          </cell>
          <cell r="B639" t="str">
            <v>Zdravotní pojišťovna Ministerstva vnitra ČR</v>
          </cell>
          <cell r="C639" t="str">
            <v>CZ</v>
          </cell>
          <cell r="D639">
            <v>65000</v>
          </cell>
          <cell r="E639">
            <v>5345</v>
          </cell>
          <cell r="F639">
            <v>71</v>
          </cell>
          <cell r="G639">
            <v>4</v>
          </cell>
        </row>
        <row r="640">
          <cell r="A640">
            <v>10588</v>
          </cell>
          <cell r="B640" t="str">
            <v>Severomoravská plynárenská a.s.</v>
          </cell>
          <cell r="C640" t="str">
            <v>CZ</v>
          </cell>
          <cell r="D640">
            <v>35000</v>
          </cell>
          <cell r="E640">
            <v>5346</v>
          </cell>
          <cell r="F640">
            <v>73</v>
          </cell>
          <cell r="G640">
            <v>5</v>
          </cell>
        </row>
        <row r="641">
          <cell r="A641">
            <v>10589</v>
          </cell>
          <cell r="B641" t="str">
            <v>Bank of Vietnam</v>
          </cell>
          <cell r="C641" t="str">
            <v>VN</v>
          </cell>
          <cell r="D641">
            <v>64000</v>
          </cell>
          <cell r="E641">
            <v>5347</v>
          </cell>
          <cell r="F641">
            <v>10</v>
          </cell>
          <cell r="G641">
            <v>1</v>
          </cell>
        </row>
        <row r="642">
          <cell r="A642">
            <v>10590</v>
          </cell>
          <cell r="B642" t="str">
            <v>Credium a.s.</v>
          </cell>
          <cell r="C642" t="str">
            <v>CZ</v>
          </cell>
          <cell r="D642">
            <v>64000</v>
          </cell>
          <cell r="E642">
            <v>5005</v>
          </cell>
          <cell r="F642">
            <v>60</v>
          </cell>
          <cell r="G642">
            <v>3</v>
          </cell>
        </row>
        <row r="643">
          <cell r="A643">
            <v>10591</v>
          </cell>
          <cell r="B643" t="str">
            <v>PT Bank Tabungan Pensiunan Nasional Tbk (BTPN)</v>
          </cell>
          <cell r="C643" t="str">
            <v>ID</v>
          </cell>
          <cell r="D643">
            <v>66000</v>
          </cell>
          <cell r="E643">
            <v>7163</v>
          </cell>
          <cell r="F643">
            <v>72</v>
          </cell>
          <cell r="G643">
            <v>4</v>
          </cell>
        </row>
        <row r="644">
          <cell r="A644">
            <v>10592</v>
          </cell>
          <cell r="B644" t="str">
            <v>Impromat - Computer s.r.o.</v>
          </cell>
          <cell r="C644" t="str">
            <v>CZ</v>
          </cell>
          <cell r="D644">
            <v>62000</v>
          </cell>
          <cell r="E644">
            <v>5350</v>
          </cell>
          <cell r="F644">
            <v>73</v>
          </cell>
          <cell r="G644">
            <v>5</v>
          </cell>
        </row>
        <row r="645">
          <cell r="A645">
            <v>10593</v>
          </cell>
          <cell r="B645" t="str">
            <v>PPF Advisory (CR) a.s.</v>
          </cell>
          <cell r="C645" t="str">
            <v>CZ</v>
          </cell>
          <cell r="D645">
            <v>70000</v>
          </cell>
          <cell r="E645">
            <v>7486</v>
          </cell>
          <cell r="F645">
            <v>73</v>
          </cell>
          <cell r="G645">
            <v>5</v>
          </cell>
        </row>
        <row r="646">
          <cell r="A646">
            <v>10594</v>
          </cell>
          <cell r="B646" t="str">
            <v>PT Bank Mandiri (Persero) Tbk</v>
          </cell>
          <cell r="C646" t="str">
            <v>ID</v>
          </cell>
          <cell r="D646">
            <v>66000</v>
          </cell>
          <cell r="E646">
            <v>7164</v>
          </cell>
          <cell r="F646">
            <v>72</v>
          </cell>
          <cell r="G646">
            <v>4</v>
          </cell>
        </row>
        <row r="647">
          <cell r="A647">
            <v>10595</v>
          </cell>
          <cell r="B647" t="str">
            <v>Commonwealth of Australia (Government)</v>
          </cell>
          <cell r="C647" t="str">
            <v>AU</v>
          </cell>
          <cell r="D647">
            <v>84000</v>
          </cell>
          <cell r="E647">
            <v>7165</v>
          </cell>
          <cell r="F647">
            <v>10</v>
          </cell>
          <cell r="G647">
            <v>2</v>
          </cell>
        </row>
        <row r="648">
          <cell r="A648">
            <v>10596</v>
          </cell>
          <cell r="B648" t="str">
            <v xml:space="preserve">DREVONA, s.r.o. </v>
          </cell>
          <cell r="C648" t="str">
            <v>SK</v>
          </cell>
          <cell r="D648">
            <v>31000</v>
          </cell>
          <cell r="E648">
            <v>5352</v>
          </cell>
          <cell r="F648">
            <v>73</v>
          </cell>
          <cell r="G648">
            <v>5</v>
          </cell>
        </row>
        <row r="649">
          <cell r="A649">
            <v>10597</v>
          </cell>
          <cell r="B649" t="str">
            <v>KH TRADING s.r.o</v>
          </cell>
          <cell r="C649" t="str">
            <v>SK</v>
          </cell>
          <cell r="D649">
            <v>47000</v>
          </cell>
          <cell r="E649">
            <v>5353</v>
          </cell>
          <cell r="F649">
            <v>73</v>
          </cell>
          <cell r="G649">
            <v>5</v>
          </cell>
        </row>
        <row r="650">
          <cell r="A650">
            <v>10598</v>
          </cell>
          <cell r="B650" t="str">
            <v xml:space="preserve">Daniel Záhora -DAZA </v>
          </cell>
          <cell r="C650" t="str">
            <v>SK</v>
          </cell>
          <cell r="D650">
            <v>47000</v>
          </cell>
          <cell r="E650">
            <v>5354</v>
          </cell>
          <cell r="F650">
            <v>73</v>
          </cell>
          <cell r="G650">
            <v>5</v>
          </cell>
        </row>
        <row r="651">
          <cell r="A651">
            <v>10599</v>
          </cell>
          <cell r="B651" t="str">
            <v>Belize (Government)</v>
          </cell>
          <cell r="C651" t="str">
            <v>BZ</v>
          </cell>
          <cell r="D651">
            <v>84000</v>
          </cell>
          <cell r="E651">
            <v>7166</v>
          </cell>
          <cell r="F651">
            <v>10</v>
          </cell>
          <cell r="G651">
            <v>2</v>
          </cell>
        </row>
        <row r="652">
          <cell r="A652">
            <v>10600</v>
          </cell>
          <cell r="B652" t="str">
            <v xml:space="preserve">F.Vangel - ANDREA SHOP </v>
          </cell>
          <cell r="C652" t="str">
            <v>SK</v>
          </cell>
          <cell r="D652">
            <v>47000</v>
          </cell>
          <cell r="E652">
            <v>5356</v>
          </cell>
          <cell r="F652">
            <v>73</v>
          </cell>
          <cell r="G652">
            <v>5</v>
          </cell>
        </row>
        <row r="653">
          <cell r="A653">
            <v>10601</v>
          </cell>
          <cell r="B653" t="str">
            <v>Vincent Beke BV-TV</v>
          </cell>
          <cell r="C653" t="str">
            <v>SK</v>
          </cell>
          <cell r="D653">
            <v>47000</v>
          </cell>
          <cell r="E653">
            <v>5357</v>
          </cell>
          <cell r="F653">
            <v>73</v>
          </cell>
          <cell r="G653">
            <v>5</v>
          </cell>
        </row>
        <row r="654">
          <cell r="A654">
            <v>10602</v>
          </cell>
          <cell r="B654" t="str">
            <v>Canada (Government)</v>
          </cell>
          <cell r="C654" t="str">
            <v>CA</v>
          </cell>
          <cell r="D654">
            <v>84000</v>
          </cell>
          <cell r="E654">
            <v>7167</v>
          </cell>
          <cell r="F654">
            <v>10</v>
          </cell>
          <cell r="G654">
            <v>2</v>
          </cell>
        </row>
        <row r="655">
          <cell r="A655">
            <v>10603</v>
          </cell>
          <cell r="B655" t="str">
            <v>Kingdom of Denmark (Government)</v>
          </cell>
          <cell r="C655" t="str">
            <v>DK</v>
          </cell>
          <cell r="D655">
            <v>84000</v>
          </cell>
          <cell r="E655">
            <v>7168</v>
          </cell>
          <cell r="F655">
            <v>10</v>
          </cell>
          <cell r="G655">
            <v>2</v>
          </cell>
        </row>
        <row r="656">
          <cell r="A656">
            <v>10604</v>
          </cell>
          <cell r="B656" t="str">
            <v>Georgia (Government)</v>
          </cell>
          <cell r="C656" t="str">
            <v>GE</v>
          </cell>
          <cell r="D656">
            <v>84000</v>
          </cell>
          <cell r="E656">
            <v>7169</v>
          </cell>
          <cell r="F656">
            <v>10</v>
          </cell>
          <cell r="G656">
            <v>2</v>
          </cell>
        </row>
        <row r="657">
          <cell r="A657">
            <v>10605</v>
          </cell>
          <cell r="B657" t="str">
            <v>Republic of Indonesia (Government)</v>
          </cell>
          <cell r="C657" t="str">
            <v>ID</v>
          </cell>
          <cell r="D657">
            <v>84000</v>
          </cell>
          <cell r="E657">
            <v>7170</v>
          </cell>
          <cell r="F657">
            <v>10</v>
          </cell>
          <cell r="G657">
            <v>2</v>
          </cell>
        </row>
        <row r="658">
          <cell r="A658">
            <v>10606</v>
          </cell>
          <cell r="B658" t="str">
            <v xml:space="preserve">LOB s.r.o. </v>
          </cell>
          <cell r="C658" t="str">
            <v>SK</v>
          </cell>
          <cell r="D658">
            <v>47000</v>
          </cell>
          <cell r="E658">
            <v>5362</v>
          </cell>
          <cell r="F658">
            <v>73</v>
          </cell>
          <cell r="G658">
            <v>5</v>
          </cell>
        </row>
        <row r="659">
          <cell r="A659">
            <v>10607</v>
          </cell>
          <cell r="B659" t="str">
            <v>Ing.R.Krampl - CKD market</v>
          </cell>
          <cell r="C659" t="str">
            <v>SK</v>
          </cell>
          <cell r="D659">
            <v>47000</v>
          </cell>
          <cell r="E659">
            <v>5363</v>
          </cell>
          <cell r="F659">
            <v>73</v>
          </cell>
          <cell r="G659">
            <v>5</v>
          </cell>
        </row>
        <row r="660">
          <cell r="A660">
            <v>10608</v>
          </cell>
          <cell r="B660" t="str">
            <v>Kingdom of Morocco (Government)</v>
          </cell>
          <cell r="C660" t="str">
            <v>MA</v>
          </cell>
          <cell r="D660">
            <v>84000</v>
          </cell>
          <cell r="E660">
            <v>7171</v>
          </cell>
          <cell r="F660">
            <v>10</v>
          </cell>
          <cell r="G660">
            <v>2</v>
          </cell>
        </row>
        <row r="661">
          <cell r="A661">
            <v>10609</v>
          </cell>
          <cell r="B661" t="str">
            <v>Kingdom of Norway (Government)</v>
          </cell>
          <cell r="C661" t="str">
            <v>NO</v>
          </cell>
          <cell r="D661">
            <v>84000</v>
          </cell>
          <cell r="E661">
            <v>7172</v>
          </cell>
          <cell r="F661">
            <v>10</v>
          </cell>
          <cell r="G661">
            <v>2</v>
          </cell>
        </row>
        <row r="662">
          <cell r="A662">
            <v>10610</v>
          </cell>
          <cell r="B662" t="str">
            <v xml:space="preserve">Oskar Rublik </v>
          </cell>
          <cell r="C662" t="str">
            <v>SK</v>
          </cell>
          <cell r="D662">
            <v>47000</v>
          </cell>
          <cell r="E662">
            <v>5366</v>
          </cell>
          <cell r="F662">
            <v>73</v>
          </cell>
          <cell r="G662">
            <v>5</v>
          </cell>
        </row>
        <row r="663">
          <cell r="A663">
            <v>10611</v>
          </cell>
          <cell r="B663" t="str">
            <v>Ján Krátky - REKRA</v>
          </cell>
          <cell r="C663" t="str">
            <v>SK</v>
          </cell>
          <cell r="D663">
            <v>47000</v>
          </cell>
          <cell r="E663">
            <v>5367</v>
          </cell>
          <cell r="F663">
            <v>73</v>
          </cell>
          <cell r="G663">
            <v>5</v>
          </cell>
        </row>
        <row r="664">
          <cell r="A664">
            <v>10612</v>
          </cell>
          <cell r="B664" t="str">
            <v>Tibor Rábek - TIBI</v>
          </cell>
          <cell r="C664" t="str">
            <v>SK</v>
          </cell>
          <cell r="D664">
            <v>47000</v>
          </cell>
          <cell r="E664">
            <v>5368</v>
          </cell>
          <cell r="F664">
            <v>73</v>
          </cell>
          <cell r="G664">
            <v>5</v>
          </cell>
        </row>
        <row r="665">
          <cell r="A665">
            <v>10613</v>
          </cell>
          <cell r="B665" t="str">
            <v>Republic of the Philippines (Government)</v>
          </cell>
          <cell r="C665" t="str">
            <v>PH</v>
          </cell>
          <cell r="D665">
            <v>84000</v>
          </cell>
          <cell r="E665">
            <v>7173</v>
          </cell>
          <cell r="F665">
            <v>10</v>
          </cell>
          <cell r="G665">
            <v>2</v>
          </cell>
        </row>
        <row r="666">
          <cell r="A666">
            <v>10614</v>
          </cell>
          <cell r="B666" t="str">
            <v>Republic of Singapore (Government)</v>
          </cell>
          <cell r="C666" t="str">
            <v>SG</v>
          </cell>
          <cell r="D666">
            <v>84000</v>
          </cell>
          <cell r="E666">
            <v>7174</v>
          </cell>
          <cell r="F666">
            <v>10</v>
          </cell>
          <cell r="G666">
            <v>2</v>
          </cell>
        </row>
        <row r="667">
          <cell r="A667">
            <v>10615</v>
          </cell>
          <cell r="B667" t="str">
            <v>Raiffeisenbank, AO</v>
          </cell>
          <cell r="C667" t="str">
            <v>RU</v>
          </cell>
          <cell r="D667">
            <v>64000</v>
          </cell>
          <cell r="E667">
            <v>5026</v>
          </cell>
          <cell r="F667">
            <v>72</v>
          </cell>
          <cell r="G667">
            <v>4</v>
          </cell>
        </row>
        <row r="668">
          <cell r="A668">
            <v>10616</v>
          </cell>
          <cell r="B668" t="str">
            <v>Republic of Turkey (Government)</v>
          </cell>
          <cell r="C668" t="str">
            <v>TR</v>
          </cell>
          <cell r="D668">
            <v>84000</v>
          </cell>
          <cell r="E668">
            <v>7175</v>
          </cell>
          <cell r="F668">
            <v>10</v>
          </cell>
          <cell r="G668">
            <v>2</v>
          </cell>
        </row>
        <row r="669">
          <cell r="A669">
            <v>10617</v>
          </cell>
          <cell r="B669" t="str">
            <v>SME Bank (Russian Bank for Small and Medium Enterprises Support), OJSC</v>
          </cell>
          <cell r="C669" t="str">
            <v>RU</v>
          </cell>
          <cell r="D669">
            <v>64000</v>
          </cell>
          <cell r="E669">
            <v>6423</v>
          </cell>
          <cell r="F669">
            <v>72</v>
          </cell>
          <cell r="G669">
            <v>4</v>
          </cell>
        </row>
        <row r="670">
          <cell r="A670">
            <v>10618</v>
          </cell>
          <cell r="B670" t="str">
            <v>AB 3 B.V.</v>
          </cell>
          <cell r="C670" t="str">
            <v>NL</v>
          </cell>
          <cell r="D670">
            <v>66000</v>
          </cell>
          <cell r="E670">
            <v>5241</v>
          </cell>
          <cell r="F670">
            <v>72</v>
          </cell>
          <cell r="G670">
            <v>4</v>
          </cell>
        </row>
        <row r="671">
          <cell r="A671">
            <v>10619</v>
          </cell>
          <cell r="B671" t="str">
            <v>Promsvyazbank PJSC</v>
          </cell>
          <cell r="C671" t="str">
            <v>RU</v>
          </cell>
          <cell r="D671">
            <v>66000</v>
          </cell>
          <cell r="E671">
            <v>5373</v>
          </cell>
          <cell r="F671">
            <v>72</v>
          </cell>
          <cell r="G671">
            <v>4</v>
          </cell>
        </row>
        <row r="672">
          <cell r="A672">
            <v>10620</v>
          </cell>
          <cell r="B672" t="str">
            <v>AB 6 B.V.</v>
          </cell>
          <cell r="C672" t="str">
            <v>NL</v>
          </cell>
          <cell r="D672">
            <v>66000</v>
          </cell>
          <cell r="E672">
            <v>5241</v>
          </cell>
          <cell r="F672">
            <v>72</v>
          </cell>
          <cell r="G672">
            <v>4</v>
          </cell>
        </row>
        <row r="673">
          <cell r="A673">
            <v>10621</v>
          </cell>
          <cell r="B673" t="str">
            <v>Alrik Ventures Limited</v>
          </cell>
          <cell r="C673" t="str">
            <v>CY</v>
          </cell>
          <cell r="D673">
            <v>64000</v>
          </cell>
          <cell r="E673">
            <v>7486</v>
          </cell>
          <cell r="F673">
            <v>72</v>
          </cell>
          <cell r="G673">
            <v>4</v>
          </cell>
        </row>
        <row r="674">
          <cell r="A674">
            <v>10622</v>
          </cell>
          <cell r="B674" t="str">
            <v>Capellalaan (Hoofddorp) B.V.</v>
          </cell>
          <cell r="C674" t="str">
            <v>NL</v>
          </cell>
          <cell r="D674">
            <v>64000</v>
          </cell>
          <cell r="E674">
            <v>7486</v>
          </cell>
          <cell r="F674">
            <v>72</v>
          </cell>
          <cell r="G674">
            <v>4</v>
          </cell>
        </row>
        <row r="675">
          <cell r="A675">
            <v>10623</v>
          </cell>
          <cell r="B675" t="str">
            <v>Gorod Molodogo Pokolenija, CJSC</v>
          </cell>
          <cell r="C675" t="str">
            <v>RU</v>
          </cell>
          <cell r="D675">
            <v>68000</v>
          </cell>
          <cell r="E675">
            <v>7486</v>
          </cell>
          <cell r="F675">
            <v>73</v>
          </cell>
          <cell r="G675">
            <v>5</v>
          </cell>
        </row>
        <row r="676">
          <cell r="A676">
            <v>10624</v>
          </cell>
          <cell r="B676" t="str">
            <v>Eastern Properties B.V.</v>
          </cell>
          <cell r="C676" t="str">
            <v>NL</v>
          </cell>
          <cell r="D676">
            <v>64000</v>
          </cell>
          <cell r="E676">
            <v>7486</v>
          </cell>
          <cell r="F676">
            <v>72</v>
          </cell>
          <cell r="G676">
            <v>4</v>
          </cell>
        </row>
        <row r="677">
          <cell r="A677">
            <v>10625</v>
          </cell>
          <cell r="B677" t="str">
            <v>Baltinvestbank, OJSC</v>
          </cell>
          <cell r="C677" t="str">
            <v>RU</v>
          </cell>
          <cell r="D677">
            <v>64000</v>
          </cell>
          <cell r="E677">
            <v>5379</v>
          </cell>
          <cell r="F677">
            <v>72</v>
          </cell>
          <cell r="G677">
            <v>4</v>
          </cell>
        </row>
        <row r="678">
          <cell r="A678">
            <v>10626</v>
          </cell>
          <cell r="B678" t="str">
            <v>AO SAM im. Kalmykova</v>
          </cell>
          <cell r="C678" t="str">
            <v>RU</v>
          </cell>
          <cell r="D678">
            <v>68000</v>
          </cell>
          <cell r="E678">
            <v>5380</v>
          </cell>
          <cell r="F678">
            <v>73</v>
          </cell>
          <cell r="G678">
            <v>5</v>
          </cell>
        </row>
        <row r="679">
          <cell r="A679">
            <v>10627</v>
          </cell>
          <cell r="B679" t="str">
            <v>IPS M-City OOO</v>
          </cell>
          <cell r="C679" t="str">
            <v>RU</v>
          </cell>
          <cell r="D679">
            <v>26000</v>
          </cell>
          <cell r="E679">
            <v>5381</v>
          </cell>
          <cell r="F679">
            <v>73</v>
          </cell>
          <cell r="G679">
            <v>5</v>
          </cell>
        </row>
        <row r="680">
          <cell r="A680">
            <v>10628</v>
          </cell>
          <cell r="B680" t="str">
            <v>Karotáž a cementace, s.r.o.</v>
          </cell>
          <cell r="C680" t="str">
            <v>CZ</v>
          </cell>
          <cell r="D680">
            <v>6000</v>
          </cell>
          <cell r="E680">
            <v>6225</v>
          </cell>
          <cell r="F680">
            <v>73</v>
          </cell>
          <cell r="G680">
            <v>5</v>
          </cell>
        </row>
        <row r="681">
          <cell r="A681">
            <v>10629</v>
          </cell>
          <cell r="B681" t="str">
            <v>Bryanskii Torgovij Centr - Invest, LLC</v>
          </cell>
          <cell r="C681" t="str">
            <v>RU</v>
          </cell>
          <cell r="D681">
            <v>68000</v>
          </cell>
          <cell r="E681">
            <v>7486</v>
          </cell>
          <cell r="F681">
            <v>73</v>
          </cell>
          <cell r="G681">
            <v>5</v>
          </cell>
        </row>
        <row r="682">
          <cell r="A682">
            <v>10630</v>
          </cell>
          <cell r="B682" t="str">
            <v>Mechel, OJSC</v>
          </cell>
          <cell r="C682" t="str">
            <v>RU</v>
          </cell>
          <cell r="D682">
            <v>24000</v>
          </cell>
          <cell r="E682">
            <v>5384</v>
          </cell>
          <cell r="F682">
            <v>73</v>
          </cell>
          <cell r="G682">
            <v>5</v>
          </cell>
        </row>
        <row r="683">
          <cell r="A683">
            <v>10631</v>
          </cell>
          <cell r="B683" t="str">
            <v>Regional real estate, LLC</v>
          </cell>
          <cell r="C683" t="str">
            <v>RU</v>
          </cell>
          <cell r="D683">
            <v>68000</v>
          </cell>
          <cell r="E683">
            <v>7486</v>
          </cell>
          <cell r="F683">
            <v>73</v>
          </cell>
          <cell r="G683">
            <v>5</v>
          </cell>
        </row>
        <row r="684">
          <cell r="A684">
            <v>10632</v>
          </cell>
          <cell r="B684" t="str">
            <v>BRAMA, LLC</v>
          </cell>
          <cell r="C684" t="str">
            <v>RU</v>
          </cell>
          <cell r="D684">
            <v>68000</v>
          </cell>
          <cell r="E684">
            <v>7486</v>
          </cell>
          <cell r="F684">
            <v>73</v>
          </cell>
          <cell r="G684">
            <v>5</v>
          </cell>
        </row>
        <row r="685">
          <cell r="A685">
            <v>10633</v>
          </cell>
          <cell r="B685" t="str">
            <v>Reliz Advertising, ZAO</v>
          </cell>
          <cell r="C685" t="str">
            <v>RU</v>
          </cell>
          <cell r="D685">
            <v>73000</v>
          </cell>
          <cell r="E685">
            <v>5387</v>
          </cell>
          <cell r="F685">
            <v>73</v>
          </cell>
          <cell r="G685">
            <v>5</v>
          </cell>
        </row>
        <row r="686">
          <cell r="A686">
            <v>10634</v>
          </cell>
          <cell r="B686" t="str">
            <v>Russian Post, FSUE</v>
          </cell>
          <cell r="C686" t="str">
            <v>RU</v>
          </cell>
          <cell r="D686">
            <v>53000</v>
          </cell>
          <cell r="E686">
            <v>5388</v>
          </cell>
          <cell r="F686">
            <v>73</v>
          </cell>
          <cell r="G686">
            <v>5</v>
          </cell>
        </row>
        <row r="687">
          <cell r="A687">
            <v>10635</v>
          </cell>
          <cell r="B687" t="str">
            <v>Moody's Investors Service Ltd.</v>
          </cell>
          <cell r="C687" t="str">
            <v>GB</v>
          </cell>
          <cell r="D687">
            <v>74000</v>
          </cell>
          <cell r="E687">
            <v>5389</v>
          </cell>
          <cell r="F687">
            <v>73</v>
          </cell>
          <cell r="G687">
            <v>5</v>
          </cell>
        </row>
        <row r="688">
          <cell r="A688">
            <v>10636</v>
          </cell>
          <cell r="B688" t="str">
            <v>Almondsey, LLC</v>
          </cell>
          <cell r="C688" t="str">
            <v>RU</v>
          </cell>
          <cell r="D688">
            <v>68000</v>
          </cell>
          <cell r="E688">
            <v>7486</v>
          </cell>
          <cell r="F688">
            <v>73</v>
          </cell>
          <cell r="G688">
            <v>5</v>
          </cell>
        </row>
        <row r="689">
          <cell r="A689">
            <v>10637</v>
          </cell>
          <cell r="B689" t="str">
            <v>Delta Com, LLC</v>
          </cell>
          <cell r="C689" t="str">
            <v>RU</v>
          </cell>
          <cell r="D689">
            <v>68000</v>
          </cell>
          <cell r="E689">
            <v>7486</v>
          </cell>
          <cell r="F689">
            <v>73</v>
          </cell>
          <cell r="G689">
            <v>5</v>
          </cell>
        </row>
        <row r="690">
          <cell r="A690">
            <v>10638</v>
          </cell>
          <cell r="B690" t="str">
            <v>ARKA Development, LLC</v>
          </cell>
          <cell r="C690" t="str">
            <v>RU</v>
          </cell>
          <cell r="D690">
            <v>68000</v>
          </cell>
          <cell r="E690">
            <v>5392</v>
          </cell>
          <cell r="F690">
            <v>73</v>
          </cell>
          <cell r="G690">
            <v>5</v>
          </cell>
        </row>
        <row r="691">
          <cell r="A691">
            <v>10639</v>
          </cell>
          <cell r="B691" t="str">
            <v>Elion, LLC</v>
          </cell>
          <cell r="C691" t="str">
            <v>RU</v>
          </cell>
          <cell r="D691">
            <v>68000</v>
          </cell>
          <cell r="E691">
            <v>5393</v>
          </cell>
          <cell r="F691">
            <v>73</v>
          </cell>
          <cell r="G691">
            <v>5</v>
          </cell>
        </row>
        <row r="692">
          <cell r="A692">
            <v>10640</v>
          </cell>
          <cell r="B692" t="str">
            <v>Allen International</v>
          </cell>
          <cell r="C692" t="str">
            <v>CZ</v>
          </cell>
          <cell r="D692">
            <v>99999</v>
          </cell>
          <cell r="E692">
            <v>5394</v>
          </cell>
          <cell r="F692">
            <v>73</v>
          </cell>
          <cell r="G692">
            <v>5</v>
          </cell>
        </row>
        <row r="693">
          <cell r="A693">
            <v>10641</v>
          </cell>
          <cell r="B693" t="str">
            <v>Charlie Com, LLC</v>
          </cell>
          <cell r="C693" t="str">
            <v>RU</v>
          </cell>
          <cell r="D693">
            <v>68000</v>
          </cell>
          <cell r="E693">
            <v>7486</v>
          </cell>
          <cell r="F693">
            <v>73</v>
          </cell>
          <cell r="G693">
            <v>5</v>
          </cell>
        </row>
        <row r="694">
          <cell r="A694">
            <v>10642</v>
          </cell>
          <cell r="B694" t="str">
            <v>Top Ri Invest OOO</v>
          </cell>
          <cell r="C694" t="str">
            <v>RU</v>
          </cell>
          <cell r="D694">
            <v>99999</v>
          </cell>
          <cell r="E694">
            <v>5396</v>
          </cell>
          <cell r="F694">
            <v>73</v>
          </cell>
          <cell r="G694">
            <v>5</v>
          </cell>
        </row>
        <row r="695">
          <cell r="A695">
            <v>10643</v>
          </cell>
          <cell r="B695" t="str">
            <v>LB Orel, LLC</v>
          </cell>
          <cell r="C695" t="str">
            <v>RU</v>
          </cell>
          <cell r="D695">
            <v>1000</v>
          </cell>
          <cell r="E695">
            <v>7395</v>
          </cell>
          <cell r="F695">
            <v>73</v>
          </cell>
          <cell r="G695">
            <v>5</v>
          </cell>
        </row>
        <row r="696">
          <cell r="A696">
            <v>10644</v>
          </cell>
          <cell r="B696" t="str">
            <v>RDTekh, ZAO</v>
          </cell>
          <cell r="C696" t="str">
            <v>RU</v>
          </cell>
          <cell r="D696">
            <v>62000</v>
          </cell>
          <cell r="E696">
            <v>5398</v>
          </cell>
          <cell r="F696">
            <v>73</v>
          </cell>
          <cell r="G696">
            <v>5</v>
          </cell>
        </row>
        <row r="697">
          <cell r="A697">
            <v>10645</v>
          </cell>
          <cell r="B697" t="str">
            <v>Maks, ZAO</v>
          </cell>
          <cell r="C697" t="str">
            <v>RU</v>
          </cell>
          <cell r="D697">
            <v>65000</v>
          </cell>
          <cell r="E697">
            <v>5399</v>
          </cell>
          <cell r="F697">
            <v>71</v>
          </cell>
          <cell r="G697">
            <v>4</v>
          </cell>
        </row>
        <row r="698">
          <cell r="A698">
            <v>10646</v>
          </cell>
          <cell r="B698" t="str">
            <v>Quorum</v>
          </cell>
          <cell r="C698" t="str">
            <v>RU</v>
          </cell>
          <cell r="D698">
            <v>62000</v>
          </cell>
          <cell r="E698">
            <v>6607</v>
          </cell>
          <cell r="F698">
            <v>73</v>
          </cell>
          <cell r="G698">
            <v>5</v>
          </cell>
        </row>
        <row r="699">
          <cell r="A699">
            <v>10647</v>
          </cell>
          <cell r="B699" t="str">
            <v>Transtur-Travel OOO</v>
          </cell>
          <cell r="C699" t="str">
            <v>RU</v>
          </cell>
          <cell r="D699">
            <v>52000</v>
          </cell>
          <cell r="E699">
            <v>5401</v>
          </cell>
          <cell r="F699">
            <v>73</v>
          </cell>
          <cell r="G699">
            <v>5</v>
          </cell>
        </row>
        <row r="700">
          <cell r="A700">
            <v>10648</v>
          </cell>
          <cell r="B700" t="str">
            <v>Verbena OOO</v>
          </cell>
          <cell r="C700" t="str">
            <v>RU</v>
          </cell>
          <cell r="D700">
            <v>16000</v>
          </cell>
          <cell r="E700">
            <v>5402</v>
          </cell>
          <cell r="F700">
            <v>73</v>
          </cell>
          <cell r="G700">
            <v>5</v>
          </cell>
        </row>
        <row r="701">
          <cell r="A701">
            <v>10649</v>
          </cell>
          <cell r="B701" t="str">
            <v>Volkov, Zitnikov</v>
          </cell>
          <cell r="C701" t="str">
            <v>RU</v>
          </cell>
          <cell r="D701">
            <v>98000</v>
          </cell>
          <cell r="E701">
            <v>0</v>
          </cell>
          <cell r="F701">
            <v>80</v>
          </cell>
          <cell r="G701">
            <v>6</v>
          </cell>
        </row>
        <row r="702">
          <cell r="A702">
            <v>10650</v>
          </cell>
          <cell r="B702" t="str">
            <v>LB Voronezh, LLC</v>
          </cell>
          <cell r="C702" t="str">
            <v>RU</v>
          </cell>
          <cell r="D702">
            <v>1000</v>
          </cell>
          <cell r="E702">
            <v>7396</v>
          </cell>
          <cell r="F702">
            <v>73</v>
          </cell>
          <cell r="G702">
            <v>5</v>
          </cell>
        </row>
        <row r="703">
          <cell r="A703">
            <v>10651</v>
          </cell>
          <cell r="B703" t="str">
            <v>RAV Myasoproduct-Orel, LLC</v>
          </cell>
          <cell r="C703" t="str">
            <v>RU</v>
          </cell>
          <cell r="D703">
            <v>1000</v>
          </cell>
          <cell r="E703">
            <v>7486</v>
          </cell>
          <cell r="F703">
            <v>73</v>
          </cell>
          <cell r="G703">
            <v>5</v>
          </cell>
        </row>
        <row r="704">
          <cell r="A704">
            <v>10652</v>
          </cell>
          <cell r="B704" t="str">
            <v>Nafta Exploration s.r.o.</v>
          </cell>
          <cell r="C704" t="str">
            <v>SK</v>
          </cell>
          <cell r="D704">
            <v>47000</v>
          </cell>
          <cell r="E704">
            <v>6225</v>
          </cell>
          <cell r="F704">
            <v>73</v>
          </cell>
          <cell r="G704">
            <v>5</v>
          </cell>
        </row>
        <row r="705">
          <cell r="A705">
            <v>10653</v>
          </cell>
          <cell r="B705" t="str">
            <v>MNK-Autocard OOO</v>
          </cell>
          <cell r="C705" t="str">
            <v>RU</v>
          </cell>
          <cell r="D705">
            <v>45000</v>
          </cell>
          <cell r="E705">
            <v>5407</v>
          </cell>
          <cell r="F705">
            <v>73</v>
          </cell>
          <cell r="G705">
            <v>5</v>
          </cell>
        </row>
        <row r="706">
          <cell r="A706">
            <v>10654</v>
          </cell>
          <cell r="B706" t="str">
            <v>TexStroyMaster, LLC</v>
          </cell>
          <cell r="C706" t="str">
            <v>RU</v>
          </cell>
          <cell r="D706">
            <v>99999</v>
          </cell>
          <cell r="E706">
            <v>5408</v>
          </cell>
          <cell r="F706">
            <v>73</v>
          </cell>
          <cell r="G706">
            <v>5</v>
          </cell>
        </row>
        <row r="707">
          <cell r="A707">
            <v>10655</v>
          </cell>
          <cell r="B707" t="str">
            <v>Tanaina Holdings Limited</v>
          </cell>
          <cell r="C707" t="str">
            <v>CY</v>
          </cell>
          <cell r="D707">
            <v>64000</v>
          </cell>
          <cell r="E707">
            <v>7486</v>
          </cell>
          <cell r="F707">
            <v>72</v>
          </cell>
          <cell r="G707">
            <v>4</v>
          </cell>
        </row>
        <row r="708">
          <cell r="A708">
            <v>10656</v>
          </cell>
          <cell r="B708" t="str">
            <v>Tolesto Limited</v>
          </cell>
          <cell r="C708" t="str">
            <v>CY</v>
          </cell>
          <cell r="D708">
            <v>64000</v>
          </cell>
          <cell r="E708">
            <v>7486</v>
          </cell>
          <cell r="F708">
            <v>72</v>
          </cell>
          <cell r="G708">
            <v>4</v>
          </cell>
        </row>
        <row r="709">
          <cell r="A709">
            <v>10657</v>
          </cell>
          <cell r="B709" t="str">
            <v>Ernst&amp;Young (CIS) B.V.</v>
          </cell>
          <cell r="C709" t="str">
            <v>NL</v>
          </cell>
          <cell r="D709">
            <v>99999</v>
          </cell>
          <cell r="E709">
            <v>5411</v>
          </cell>
          <cell r="F709">
            <v>73</v>
          </cell>
          <cell r="G709">
            <v>5</v>
          </cell>
        </row>
        <row r="710">
          <cell r="A710">
            <v>10658</v>
          </cell>
          <cell r="B710" t="str">
            <v>Bloomberg L.P.</v>
          </cell>
          <cell r="C710" t="str">
            <v>US</v>
          </cell>
          <cell r="D710">
            <v>63000</v>
          </cell>
          <cell r="E710">
            <v>5412</v>
          </cell>
          <cell r="F710">
            <v>73</v>
          </cell>
          <cell r="G710">
            <v>5</v>
          </cell>
        </row>
        <row r="711">
          <cell r="A711">
            <v>10659</v>
          </cell>
          <cell r="B711" t="str">
            <v>Mebel-Context OOO</v>
          </cell>
          <cell r="C711" t="str">
            <v>RU</v>
          </cell>
          <cell r="D711">
            <v>46000</v>
          </cell>
          <cell r="E711">
            <v>5413</v>
          </cell>
          <cell r="F711">
            <v>73</v>
          </cell>
          <cell r="G711">
            <v>5</v>
          </cell>
        </row>
        <row r="712">
          <cell r="A712">
            <v>10660</v>
          </cell>
          <cell r="B712" t="str">
            <v>Shenzhen Home Credit Financial Service Co., Ltd.</v>
          </cell>
          <cell r="C712" t="str">
            <v>CN</v>
          </cell>
          <cell r="D712">
            <v>66000</v>
          </cell>
          <cell r="E712">
            <v>5241</v>
          </cell>
          <cell r="F712">
            <v>72</v>
          </cell>
          <cell r="G712">
            <v>4</v>
          </cell>
        </row>
        <row r="713">
          <cell r="A713">
            <v>10661</v>
          </cell>
          <cell r="B713" t="str">
            <v>Filcommerce Holdings, Inc</v>
          </cell>
          <cell r="C713" t="str">
            <v>PH</v>
          </cell>
          <cell r="D713">
            <v>64000</v>
          </cell>
          <cell r="E713">
            <v>7486</v>
          </cell>
          <cell r="F713">
            <v>72</v>
          </cell>
          <cell r="G713">
            <v>4</v>
          </cell>
        </row>
        <row r="714">
          <cell r="A714">
            <v>10662</v>
          </cell>
          <cell r="B714" t="str">
            <v>GLOBE 21 a.s.</v>
          </cell>
          <cell r="C714" t="str">
            <v>CZ</v>
          </cell>
          <cell r="D714">
            <v>58000</v>
          </cell>
          <cell r="E714">
            <v>6225</v>
          </cell>
          <cell r="F714">
            <v>73</v>
          </cell>
          <cell r="G714">
            <v>5</v>
          </cell>
        </row>
        <row r="715">
          <cell r="A715">
            <v>10663</v>
          </cell>
          <cell r="B715" t="str">
            <v>NAFTOPROJEKT, spol. s r.o. - v konkurzu</v>
          </cell>
          <cell r="C715" t="str">
            <v>SK</v>
          </cell>
          <cell r="D715">
            <v>46000</v>
          </cell>
          <cell r="E715">
            <v>6225</v>
          </cell>
          <cell r="F715">
            <v>73</v>
          </cell>
          <cell r="G715">
            <v>5</v>
          </cell>
        </row>
        <row r="716">
          <cell r="A716">
            <v>10664</v>
          </cell>
          <cell r="B716" t="str">
            <v>SZI Harvest</v>
          </cell>
          <cell r="C716" t="str">
            <v>CN</v>
          </cell>
          <cell r="D716">
            <v>64000</v>
          </cell>
          <cell r="E716">
            <v>7486</v>
          </cell>
          <cell r="F716">
            <v>72</v>
          </cell>
          <cell r="G716">
            <v>4</v>
          </cell>
        </row>
        <row r="717">
          <cell r="A717">
            <v>10665</v>
          </cell>
          <cell r="B717" t="str">
            <v>Consite, s.r.o.</v>
          </cell>
          <cell r="C717" t="str">
            <v>CZ</v>
          </cell>
          <cell r="D717">
            <v>62000</v>
          </cell>
          <cell r="E717">
            <v>7176</v>
          </cell>
          <cell r="F717">
            <v>73</v>
          </cell>
          <cell r="G717">
            <v>5</v>
          </cell>
        </row>
        <row r="718">
          <cell r="A718">
            <v>10666</v>
          </cell>
          <cell r="B718" t="str">
            <v>Fakultní nemocnice v Motole</v>
          </cell>
          <cell r="C718" t="str">
            <v>CZ</v>
          </cell>
          <cell r="D718">
            <v>86000</v>
          </cell>
          <cell r="E718">
            <v>7177</v>
          </cell>
          <cell r="F718">
            <v>73</v>
          </cell>
          <cell r="G718">
            <v>5</v>
          </cell>
        </row>
        <row r="719">
          <cell r="A719">
            <v>10667</v>
          </cell>
          <cell r="B719" t="str">
            <v>Hansa LLC</v>
          </cell>
          <cell r="C719" t="str">
            <v>RU</v>
          </cell>
          <cell r="D719">
            <v>27000</v>
          </cell>
          <cell r="E719">
            <v>7178</v>
          </cell>
          <cell r="F719">
            <v>73</v>
          </cell>
          <cell r="G719">
            <v>5</v>
          </cell>
        </row>
        <row r="720">
          <cell r="A720">
            <v>10668</v>
          </cell>
          <cell r="B720" t="str">
            <v>Vestel-CIS LLC</v>
          </cell>
          <cell r="C720" t="str">
            <v>RU</v>
          </cell>
          <cell r="D720">
            <v>28000</v>
          </cell>
          <cell r="E720">
            <v>7179</v>
          </cell>
          <cell r="F720">
            <v>73</v>
          </cell>
          <cell r="G720">
            <v>5</v>
          </cell>
        </row>
        <row r="721">
          <cell r="A721">
            <v>10669</v>
          </cell>
          <cell r="B721" t="str">
            <v>IGNUM, s.r.o.</v>
          </cell>
          <cell r="C721" t="str">
            <v>CZ</v>
          </cell>
          <cell r="D721">
            <v>63000</v>
          </cell>
          <cell r="E721">
            <v>7180</v>
          </cell>
          <cell r="F721">
            <v>73</v>
          </cell>
          <cell r="G721">
            <v>5</v>
          </cell>
        </row>
        <row r="722">
          <cell r="A722">
            <v>10670</v>
          </cell>
          <cell r="B722" t="str">
            <v>Sberbank Slovensko, a. s.</v>
          </cell>
          <cell r="C722" t="str">
            <v>SK</v>
          </cell>
          <cell r="D722">
            <v>64000</v>
          </cell>
          <cell r="E722">
            <v>5607</v>
          </cell>
          <cell r="F722">
            <v>60</v>
          </cell>
          <cell r="G722">
            <v>3</v>
          </cell>
        </row>
        <row r="723">
          <cell r="A723">
            <v>10671</v>
          </cell>
          <cell r="B723" t="str">
            <v>Emma Omega Limited</v>
          </cell>
          <cell r="C723" t="str">
            <v>CY</v>
          </cell>
          <cell r="D723">
            <v>66000</v>
          </cell>
          <cell r="E723">
            <v>7042</v>
          </cell>
          <cell r="F723">
            <v>72</v>
          </cell>
          <cell r="G723">
            <v>4</v>
          </cell>
        </row>
        <row r="724">
          <cell r="A724">
            <v>10672</v>
          </cell>
          <cell r="B724" t="str">
            <v>HCH, spol. s r.o.</v>
          </cell>
          <cell r="C724" t="str">
            <v>CZ</v>
          </cell>
          <cell r="D724">
            <v>43000</v>
          </cell>
          <cell r="E724">
            <v>7181</v>
          </cell>
          <cell r="F724">
            <v>73</v>
          </cell>
          <cell r="G724">
            <v>5</v>
          </cell>
        </row>
        <row r="725">
          <cell r="A725">
            <v>10673</v>
          </cell>
          <cell r="B725" t="str">
            <v>AUSTRIA Hotels Betriebs CZ s.r.o.</v>
          </cell>
          <cell r="C725" t="str">
            <v>CZ</v>
          </cell>
          <cell r="D725">
            <v>55000</v>
          </cell>
          <cell r="E725">
            <v>7182</v>
          </cell>
          <cell r="F725">
            <v>73</v>
          </cell>
          <cell r="G725">
            <v>5</v>
          </cell>
        </row>
        <row r="726">
          <cell r="A726">
            <v>10674</v>
          </cell>
          <cell r="B726" t="str">
            <v>OZEKI Informatikai Kft</v>
          </cell>
          <cell r="C726" t="str">
            <v>HU</v>
          </cell>
          <cell r="D726">
            <v>63000</v>
          </cell>
          <cell r="E726">
            <v>7183</v>
          </cell>
          <cell r="F726">
            <v>73</v>
          </cell>
          <cell r="G726">
            <v>5</v>
          </cell>
        </row>
        <row r="727">
          <cell r="A727">
            <v>10675</v>
          </cell>
          <cell r="B727" t="str">
            <v>PFCE Prague investments s.r.o.</v>
          </cell>
          <cell r="C727" t="str">
            <v>CZ</v>
          </cell>
          <cell r="D727">
            <v>77000</v>
          </cell>
          <cell r="E727">
            <v>7184</v>
          </cell>
          <cell r="F727">
            <v>73</v>
          </cell>
          <cell r="G727">
            <v>5</v>
          </cell>
        </row>
        <row r="728">
          <cell r="A728">
            <v>10676</v>
          </cell>
          <cell r="B728" t="str">
            <v>Krivocheev, Jevgenij Vasiljovic</v>
          </cell>
          <cell r="C728" t="str">
            <v>UA</v>
          </cell>
          <cell r="D728">
            <v>77000</v>
          </cell>
          <cell r="E728">
            <v>0</v>
          </cell>
          <cell r="F728">
            <v>80</v>
          </cell>
          <cell r="G728">
            <v>6</v>
          </cell>
        </row>
        <row r="729">
          <cell r="A729">
            <v>10677</v>
          </cell>
          <cell r="B729" t="str">
            <v>China Construction Bank, LLC</v>
          </cell>
          <cell r="C729" t="str">
            <v>RU</v>
          </cell>
          <cell r="D729">
            <v>64000</v>
          </cell>
          <cell r="E729">
            <v>5453</v>
          </cell>
          <cell r="F729">
            <v>72</v>
          </cell>
          <cell r="G729">
            <v>4</v>
          </cell>
        </row>
        <row r="730">
          <cell r="A730">
            <v>10678</v>
          </cell>
          <cell r="B730" t="str">
            <v>BrokerCreditService, LLC</v>
          </cell>
          <cell r="C730" t="str">
            <v>RU</v>
          </cell>
          <cell r="D730">
            <v>64000</v>
          </cell>
          <cell r="E730">
            <v>7184</v>
          </cell>
          <cell r="F730">
            <v>72</v>
          </cell>
          <cell r="G730">
            <v>4</v>
          </cell>
        </row>
        <row r="731">
          <cell r="A731">
            <v>10679</v>
          </cell>
          <cell r="B731" t="str">
            <v>Gricenko, Denis Vasilevich</v>
          </cell>
          <cell r="C731" t="str">
            <v>RU</v>
          </cell>
          <cell r="D731">
            <v>98000</v>
          </cell>
          <cell r="E731">
            <v>0</v>
          </cell>
          <cell r="F731">
            <v>80</v>
          </cell>
          <cell r="G731">
            <v>6</v>
          </cell>
        </row>
        <row r="732">
          <cell r="A732">
            <v>10680</v>
          </cell>
          <cell r="B732" t="str">
            <v>Агролюкс, колективне сільскогосподарське підприємство</v>
          </cell>
          <cell r="C732" t="str">
            <v>UA</v>
          </cell>
          <cell r="D732">
            <v>1000</v>
          </cell>
          <cell r="E732">
            <v>5471</v>
          </cell>
          <cell r="F732">
            <v>73</v>
          </cell>
          <cell r="G732">
            <v>5</v>
          </cell>
        </row>
        <row r="733">
          <cell r="A733">
            <v>10681</v>
          </cell>
          <cell r="B733" t="str">
            <v>НВО Голландські технології в твариництві, ТОВ</v>
          </cell>
          <cell r="C733" t="str">
            <v>UA</v>
          </cell>
          <cell r="D733">
            <v>99999</v>
          </cell>
          <cell r="E733">
            <v>5425</v>
          </cell>
          <cell r="F733">
            <v>73</v>
          </cell>
          <cell r="G733">
            <v>5</v>
          </cell>
        </row>
        <row r="734">
          <cell r="A734">
            <v>10682</v>
          </cell>
          <cell r="B734" t="str">
            <v>CJSC Alfa-Bank</v>
          </cell>
          <cell r="C734" t="str">
            <v>BY</v>
          </cell>
          <cell r="D734">
            <v>64000</v>
          </cell>
          <cell r="E734">
            <v>7198</v>
          </cell>
          <cell r="F734">
            <v>72</v>
          </cell>
          <cell r="G734">
            <v>4</v>
          </cell>
        </row>
        <row r="735">
          <cell r="A735">
            <v>10683</v>
          </cell>
          <cell r="B735" t="str">
            <v>Колорит,ТОВ</v>
          </cell>
          <cell r="C735" t="str">
            <v>UA</v>
          </cell>
          <cell r="D735">
            <v>46000</v>
          </cell>
          <cell r="E735">
            <v>5425</v>
          </cell>
          <cell r="F735">
            <v>73</v>
          </cell>
          <cell r="G735">
            <v>5</v>
          </cell>
        </row>
        <row r="736">
          <cell r="A736">
            <v>10684</v>
          </cell>
          <cell r="B736" t="str">
            <v>Авіто Трейдінг Груп,ТОВ</v>
          </cell>
          <cell r="C736" t="str">
            <v>UA</v>
          </cell>
          <cell r="D736">
            <v>99999</v>
          </cell>
          <cell r="E736">
            <v>5427</v>
          </cell>
          <cell r="F736">
            <v>73</v>
          </cell>
          <cell r="G736">
            <v>5</v>
          </cell>
        </row>
        <row r="737">
          <cell r="A737">
            <v>10685</v>
          </cell>
          <cell r="B737" t="str">
            <v>Popov, Artem Anatolevich</v>
          </cell>
          <cell r="C737" t="str">
            <v>RU</v>
          </cell>
          <cell r="D737">
            <v>98000</v>
          </cell>
          <cell r="E737">
            <v>0</v>
          </cell>
          <cell r="F737">
            <v>80</v>
          </cell>
          <cell r="G737">
            <v>6</v>
          </cell>
        </row>
        <row r="738">
          <cell r="A738">
            <v>10686</v>
          </cell>
          <cell r="B738" t="str">
            <v>Сфера, ПП</v>
          </cell>
          <cell r="C738" t="str">
            <v>UA</v>
          </cell>
          <cell r="D738">
            <v>46000</v>
          </cell>
          <cell r="E738">
            <v>5428</v>
          </cell>
          <cell r="F738">
            <v>73</v>
          </cell>
          <cell r="G738">
            <v>5</v>
          </cell>
        </row>
        <row r="739">
          <cell r="A739">
            <v>10687</v>
          </cell>
          <cell r="B739" t="str">
            <v>Sidorov, Evgeny V.</v>
          </cell>
          <cell r="C739" t="str">
            <v>RU</v>
          </cell>
          <cell r="D739">
            <v>98000</v>
          </cell>
          <cell r="E739">
            <v>0</v>
          </cell>
          <cell r="F739">
            <v>80</v>
          </cell>
          <cell r="G739">
            <v>6</v>
          </cell>
        </row>
        <row r="740">
          <cell r="A740">
            <v>10688</v>
          </cell>
          <cell r="B740" t="str">
            <v>Технокредо, ТОВ науково виробнича фірма</v>
          </cell>
          <cell r="C740" t="str">
            <v>UA</v>
          </cell>
          <cell r="D740">
            <v>46000</v>
          </cell>
          <cell r="E740">
            <v>5474</v>
          </cell>
          <cell r="F740">
            <v>73</v>
          </cell>
          <cell r="G740">
            <v>5</v>
          </cell>
        </row>
        <row r="741">
          <cell r="A741">
            <v>10689</v>
          </cell>
          <cell r="B741" t="str">
            <v>Агро-Овен, ТОВ</v>
          </cell>
          <cell r="C741" t="str">
            <v>UA</v>
          </cell>
          <cell r="D741">
            <v>1000</v>
          </cell>
          <cell r="E741">
            <v>5475</v>
          </cell>
          <cell r="F741">
            <v>73</v>
          </cell>
          <cell r="G741">
            <v>5</v>
          </cell>
        </row>
        <row r="742">
          <cell r="A742">
            <v>10690</v>
          </cell>
          <cell r="B742" t="str">
            <v>Хімсистема-Фарм, ПП технічного забезпечення</v>
          </cell>
          <cell r="C742" t="str">
            <v>UA</v>
          </cell>
          <cell r="D742">
            <v>20000</v>
          </cell>
          <cell r="E742">
            <v>5476</v>
          </cell>
          <cell r="F742">
            <v>73</v>
          </cell>
          <cell r="G742">
            <v>5</v>
          </cell>
        </row>
        <row r="743">
          <cell r="A743">
            <v>10691</v>
          </cell>
          <cell r="B743" t="str">
            <v>Тітан Трейд, ТОВ</v>
          </cell>
          <cell r="C743" t="str">
            <v>UA</v>
          </cell>
          <cell r="D743">
            <v>25000</v>
          </cell>
          <cell r="E743">
            <v>5477</v>
          </cell>
          <cell r="F743">
            <v>73</v>
          </cell>
          <cell r="G743">
            <v>5</v>
          </cell>
        </row>
        <row r="744">
          <cell r="A744">
            <v>10692</v>
          </cell>
          <cell r="B744" t="str">
            <v>Shamayko, Olga V.</v>
          </cell>
          <cell r="C744" t="str">
            <v>RU</v>
          </cell>
          <cell r="D744">
            <v>98000</v>
          </cell>
          <cell r="E744">
            <v>0</v>
          </cell>
          <cell r="F744">
            <v>80</v>
          </cell>
          <cell r="G744">
            <v>6</v>
          </cell>
        </row>
        <row r="745">
          <cell r="A745">
            <v>10693</v>
          </cell>
          <cell r="B745" t="str">
            <v>Alyoshkin, Artem G.</v>
          </cell>
          <cell r="C745" t="str">
            <v>RU</v>
          </cell>
          <cell r="D745">
            <v>98000</v>
          </cell>
          <cell r="E745">
            <v>0</v>
          </cell>
          <cell r="F745">
            <v>80</v>
          </cell>
          <cell r="G745">
            <v>6</v>
          </cell>
        </row>
        <row r="746">
          <cell r="A746">
            <v>10694</v>
          </cell>
          <cell r="B746" t="str">
            <v>Vaysband Galina M.</v>
          </cell>
          <cell r="C746" t="str">
            <v>RU</v>
          </cell>
          <cell r="D746">
            <v>98000</v>
          </cell>
          <cell r="E746">
            <v>0</v>
          </cell>
          <cell r="F746">
            <v>80</v>
          </cell>
          <cell r="G746">
            <v>6</v>
          </cell>
        </row>
        <row r="747">
          <cell r="A747">
            <v>10695</v>
          </cell>
          <cell r="B747" t="str">
            <v>ДСД, ТОВ</v>
          </cell>
          <cell r="C747" t="str">
            <v>UA</v>
          </cell>
          <cell r="D747">
            <v>9000</v>
          </cell>
          <cell r="E747">
            <v>5480</v>
          </cell>
          <cell r="F747">
            <v>73</v>
          </cell>
          <cell r="G747">
            <v>5</v>
          </cell>
        </row>
        <row r="748">
          <cell r="A748">
            <v>10696</v>
          </cell>
          <cell r="B748" t="str">
            <v>United Builders</v>
          </cell>
          <cell r="C748" t="str">
            <v>RU</v>
          </cell>
          <cell r="D748">
            <v>43000</v>
          </cell>
          <cell r="E748">
            <v>7185</v>
          </cell>
          <cell r="F748">
            <v>73</v>
          </cell>
          <cell r="G748">
            <v>5</v>
          </cell>
        </row>
        <row r="749">
          <cell r="A749">
            <v>10697</v>
          </cell>
          <cell r="B749" t="str">
            <v>Спецлит'є, ТОВ</v>
          </cell>
          <cell r="C749" t="str">
            <v>UA</v>
          </cell>
          <cell r="D749">
            <v>46000</v>
          </cell>
          <cell r="E749">
            <v>5482</v>
          </cell>
          <cell r="F749">
            <v>73</v>
          </cell>
          <cell r="G749">
            <v>5</v>
          </cell>
        </row>
        <row r="750">
          <cell r="A750">
            <v>10698</v>
          </cell>
          <cell r="B750" t="str">
            <v>Котівка,ТОВ агрофірма</v>
          </cell>
          <cell r="C750" t="str">
            <v>UA</v>
          </cell>
          <cell r="D750">
            <v>1000</v>
          </cell>
          <cell r="E750">
            <v>5483</v>
          </cell>
          <cell r="F750">
            <v>73</v>
          </cell>
          <cell r="G750">
            <v>5</v>
          </cell>
        </row>
        <row r="751">
          <cell r="A751">
            <v>10699</v>
          </cell>
          <cell r="B751" t="str">
            <v>Сток-Трейд, ТОВ корпорація</v>
          </cell>
          <cell r="C751" t="str">
            <v>UA</v>
          </cell>
          <cell r="D751">
            <v>66000</v>
          </cell>
          <cell r="E751">
            <v>5484</v>
          </cell>
          <cell r="F751">
            <v>72</v>
          </cell>
          <cell r="G751">
            <v>4</v>
          </cell>
        </row>
        <row r="752">
          <cell r="A752">
            <v>10700</v>
          </cell>
          <cell r="B752" t="str">
            <v>Модем ЛТД, ТОВ</v>
          </cell>
          <cell r="C752" t="str">
            <v>UA</v>
          </cell>
          <cell r="D752">
            <v>46000</v>
          </cell>
          <cell r="E752">
            <v>5485</v>
          </cell>
          <cell r="F752">
            <v>73</v>
          </cell>
          <cell r="G752">
            <v>5</v>
          </cell>
        </row>
        <row r="753">
          <cell r="A753">
            <v>10701</v>
          </cell>
          <cell r="B753" t="str">
            <v>Челек, ТОВ</v>
          </cell>
          <cell r="C753" t="str">
            <v>UA</v>
          </cell>
          <cell r="D753">
            <v>46000</v>
          </cell>
          <cell r="E753">
            <v>5486</v>
          </cell>
          <cell r="F753">
            <v>73</v>
          </cell>
          <cell r="G753">
            <v>5</v>
          </cell>
        </row>
        <row r="754">
          <cell r="A754">
            <v>10702</v>
          </cell>
          <cell r="B754" t="str">
            <v>Колос, селянське фермерське господарство</v>
          </cell>
          <cell r="C754" t="str">
            <v>UA</v>
          </cell>
          <cell r="D754">
            <v>1000</v>
          </cell>
          <cell r="E754">
            <v>5487</v>
          </cell>
          <cell r="F754">
            <v>73</v>
          </cell>
          <cell r="G754">
            <v>5</v>
          </cell>
        </row>
        <row r="755">
          <cell r="A755">
            <v>10703</v>
          </cell>
          <cell r="B755" t="str">
            <v>Астра, ПП</v>
          </cell>
          <cell r="C755" t="str">
            <v>UA</v>
          </cell>
          <cell r="D755">
            <v>46000</v>
          </cell>
          <cell r="E755">
            <v>5428</v>
          </cell>
          <cell r="F755">
            <v>73</v>
          </cell>
          <cell r="G755">
            <v>5</v>
          </cell>
        </row>
        <row r="756">
          <cell r="A756">
            <v>10704</v>
          </cell>
          <cell r="B756" t="str">
            <v>Мікомп, ТОВ зовнішньоторгова фірма</v>
          </cell>
          <cell r="C756" t="str">
            <v>UA</v>
          </cell>
          <cell r="D756">
            <v>46000</v>
          </cell>
          <cell r="E756">
            <v>5430</v>
          </cell>
          <cell r="F756">
            <v>73</v>
          </cell>
          <cell r="G756">
            <v>5</v>
          </cell>
        </row>
        <row r="757">
          <cell r="A757">
            <v>10705</v>
          </cell>
          <cell r="B757" t="str">
            <v>Profit Aliance LLC</v>
          </cell>
          <cell r="C757" t="str">
            <v>RU</v>
          </cell>
          <cell r="D757">
            <v>71000</v>
          </cell>
          <cell r="E757">
            <v>7186</v>
          </cell>
          <cell r="F757">
            <v>73</v>
          </cell>
          <cell r="G757">
            <v>5</v>
          </cell>
        </row>
        <row r="758">
          <cell r="A758">
            <v>10706</v>
          </cell>
          <cell r="B758" t="str">
            <v>EcoStroi</v>
          </cell>
          <cell r="C758" t="str">
            <v>RU</v>
          </cell>
          <cell r="D758">
            <v>99999</v>
          </cell>
          <cell r="E758">
            <v>7187</v>
          </cell>
          <cell r="F758">
            <v>73</v>
          </cell>
          <cell r="G758">
            <v>5</v>
          </cell>
        </row>
        <row r="759">
          <cell r="A759">
            <v>10707</v>
          </cell>
          <cell r="B759" t="str">
            <v>Таволга плюс, ТОВ</v>
          </cell>
          <cell r="C759" t="str">
            <v>UA</v>
          </cell>
          <cell r="D759">
            <v>86000</v>
          </cell>
          <cell r="E759">
            <v>5490</v>
          </cell>
          <cell r="F759">
            <v>73</v>
          </cell>
          <cell r="G759">
            <v>5</v>
          </cell>
        </row>
        <row r="760">
          <cell r="A760">
            <v>10708</v>
          </cell>
          <cell r="B760" t="str">
            <v xml:space="preserve">Айс Фудс, ТОВ </v>
          </cell>
          <cell r="C760" t="str">
            <v>UA</v>
          </cell>
          <cell r="D760">
            <v>46000</v>
          </cell>
          <cell r="E760">
            <v>5426</v>
          </cell>
          <cell r="F760">
            <v>73</v>
          </cell>
          <cell r="G760">
            <v>5</v>
          </cell>
        </row>
        <row r="761">
          <cell r="A761">
            <v>10709</v>
          </cell>
          <cell r="B761" t="str">
            <v>Фаетон-Авто, ТОВ</v>
          </cell>
          <cell r="C761" t="str">
            <v>UA</v>
          </cell>
          <cell r="D761">
            <v>45000</v>
          </cell>
          <cell r="E761">
            <v>5491</v>
          </cell>
          <cell r="F761">
            <v>73</v>
          </cell>
          <cell r="G761">
            <v>5</v>
          </cell>
        </row>
        <row r="762">
          <cell r="A762">
            <v>10710</v>
          </cell>
          <cell r="B762" t="str">
            <v>SK Garant</v>
          </cell>
          <cell r="C762" t="str">
            <v>RU</v>
          </cell>
          <cell r="D762">
            <v>41000</v>
          </cell>
          <cell r="E762">
            <v>7188</v>
          </cell>
          <cell r="F762">
            <v>73</v>
          </cell>
          <cell r="G762">
            <v>5</v>
          </cell>
        </row>
        <row r="763">
          <cell r="A763">
            <v>10711</v>
          </cell>
          <cell r="B763" t="str">
            <v>SK Region Sibir'</v>
          </cell>
          <cell r="C763" t="str">
            <v>RU</v>
          </cell>
          <cell r="D763">
            <v>41000</v>
          </cell>
          <cell r="E763">
            <v>7189</v>
          </cell>
          <cell r="F763">
            <v>73</v>
          </cell>
          <cell r="G763">
            <v>5</v>
          </cell>
        </row>
        <row r="764">
          <cell r="A764">
            <v>10712</v>
          </cell>
          <cell r="B764" t="str">
            <v>Baikal LLC</v>
          </cell>
          <cell r="C764" t="str">
            <v>RU</v>
          </cell>
          <cell r="D764">
            <v>41000</v>
          </cell>
          <cell r="E764">
            <v>7190</v>
          </cell>
          <cell r="F764">
            <v>73</v>
          </cell>
          <cell r="G764">
            <v>5</v>
          </cell>
        </row>
        <row r="765">
          <cell r="A765">
            <v>10713</v>
          </cell>
          <cell r="B765" t="str">
            <v>Ethnika LLC</v>
          </cell>
          <cell r="C765" t="str">
            <v>RU</v>
          </cell>
          <cell r="D765">
            <v>13000</v>
          </cell>
          <cell r="E765">
            <v>7191</v>
          </cell>
          <cell r="F765">
            <v>73</v>
          </cell>
          <cell r="G765">
            <v>5</v>
          </cell>
        </row>
        <row r="766">
          <cell r="A766">
            <v>10714</v>
          </cell>
          <cell r="B766" t="str">
            <v>Zazchita.Control.Ohrana LLC</v>
          </cell>
          <cell r="C766" t="str">
            <v>RU</v>
          </cell>
          <cell r="D766">
            <v>71000</v>
          </cell>
          <cell r="E766">
            <v>7192</v>
          </cell>
          <cell r="F766">
            <v>73</v>
          </cell>
          <cell r="G766">
            <v>5</v>
          </cell>
        </row>
        <row r="767">
          <cell r="A767">
            <v>10715</v>
          </cell>
          <cell r="B767" t="str">
            <v>Злагода, ТОВ</v>
          </cell>
          <cell r="C767" t="str">
            <v>UA</v>
          </cell>
          <cell r="D767">
            <v>1000</v>
          </cell>
          <cell r="E767">
            <v>5432</v>
          </cell>
          <cell r="F767">
            <v>73</v>
          </cell>
          <cell r="G767">
            <v>5</v>
          </cell>
        </row>
        <row r="768">
          <cell r="A768">
            <v>10716</v>
          </cell>
          <cell r="B768" t="str">
            <v>Промзбут, ТОВ</v>
          </cell>
          <cell r="C768" t="str">
            <v>UA</v>
          </cell>
          <cell r="D768">
            <v>46000</v>
          </cell>
          <cell r="E768">
            <v>5495</v>
          </cell>
          <cell r="F768">
            <v>73</v>
          </cell>
          <cell r="G768">
            <v>5</v>
          </cell>
        </row>
        <row r="769">
          <cell r="A769">
            <v>10717</v>
          </cell>
          <cell r="B769" t="str">
            <v>Династія Україна, ТОВ</v>
          </cell>
          <cell r="C769" t="str">
            <v>UA</v>
          </cell>
          <cell r="D769">
            <v>46000</v>
          </cell>
          <cell r="E769">
            <v>5496</v>
          </cell>
          <cell r="F769">
            <v>73</v>
          </cell>
          <cell r="G769">
            <v>5</v>
          </cell>
        </row>
        <row r="770">
          <cell r="A770">
            <v>10718</v>
          </cell>
          <cell r="B770" t="str">
            <v>Жаклін,ПП</v>
          </cell>
          <cell r="C770" t="str">
            <v>UA</v>
          </cell>
          <cell r="D770">
            <v>46000</v>
          </cell>
          <cell r="E770">
            <v>5497</v>
          </cell>
          <cell r="F770">
            <v>73</v>
          </cell>
          <cell r="G770">
            <v>5</v>
          </cell>
        </row>
        <row r="771">
          <cell r="A771">
            <v>10719</v>
          </cell>
          <cell r="B771" t="str">
            <v>Гала-Капітал, промислово фінансовий концерн</v>
          </cell>
          <cell r="C771" t="str">
            <v>UA</v>
          </cell>
          <cell r="D771">
            <v>64000</v>
          </cell>
          <cell r="E771">
            <v>5433</v>
          </cell>
          <cell r="F771">
            <v>72</v>
          </cell>
          <cell r="G771">
            <v>4</v>
          </cell>
        </row>
        <row r="772">
          <cell r="A772">
            <v>10720</v>
          </cell>
          <cell r="B772" t="str">
            <v>Колос, ТОВ сільськогосподарське</v>
          </cell>
          <cell r="C772" t="str">
            <v>UA</v>
          </cell>
          <cell r="D772">
            <v>1000</v>
          </cell>
          <cell r="E772">
            <v>5498</v>
          </cell>
          <cell r="F772">
            <v>73</v>
          </cell>
          <cell r="G772">
            <v>5</v>
          </cell>
        </row>
        <row r="773">
          <cell r="A773">
            <v>10721</v>
          </cell>
          <cell r="B773" t="str">
            <v>SpecStroyEnergo LLC</v>
          </cell>
          <cell r="C773" t="str">
            <v>RU</v>
          </cell>
          <cell r="D773">
            <v>41000</v>
          </cell>
          <cell r="E773">
            <v>7193</v>
          </cell>
          <cell r="F773">
            <v>73</v>
          </cell>
          <cell r="G773">
            <v>5</v>
          </cell>
        </row>
        <row r="774">
          <cell r="A774">
            <v>10722</v>
          </cell>
          <cell r="B774" t="str">
            <v>Соло, ТОВ</v>
          </cell>
          <cell r="C774" t="str">
            <v>UA</v>
          </cell>
          <cell r="D774">
            <v>20000</v>
          </cell>
          <cell r="E774">
            <v>5322</v>
          </cell>
          <cell r="F774">
            <v>73</v>
          </cell>
          <cell r="G774">
            <v>5</v>
          </cell>
        </row>
        <row r="775">
          <cell r="A775">
            <v>10723</v>
          </cell>
          <cell r="B775" t="str">
            <v>Металлстройкомплект, ТОВ</v>
          </cell>
          <cell r="C775" t="str">
            <v>UA</v>
          </cell>
          <cell r="D775">
            <v>25000</v>
          </cell>
          <cell r="E775">
            <v>5500</v>
          </cell>
          <cell r="F775">
            <v>73</v>
          </cell>
          <cell r="G775">
            <v>5</v>
          </cell>
        </row>
        <row r="776">
          <cell r="A776">
            <v>10724</v>
          </cell>
          <cell r="B776" t="str">
            <v>Інтерформ-Дніпро, ТОВ</v>
          </cell>
          <cell r="C776" t="str">
            <v>UA</v>
          </cell>
          <cell r="D776">
            <v>22000</v>
          </cell>
          <cell r="E776">
            <v>5501</v>
          </cell>
          <cell r="F776">
            <v>73</v>
          </cell>
          <cell r="G776">
            <v>5</v>
          </cell>
        </row>
        <row r="777">
          <cell r="A777">
            <v>10725</v>
          </cell>
          <cell r="B777" t="str">
            <v>Тригон-сервіс, ТОВ</v>
          </cell>
          <cell r="C777" t="str">
            <v>UA</v>
          </cell>
          <cell r="D777">
            <v>46000</v>
          </cell>
          <cell r="E777">
            <v>5502</v>
          </cell>
          <cell r="F777">
            <v>73</v>
          </cell>
          <cell r="G777">
            <v>5</v>
          </cell>
        </row>
        <row r="778">
          <cell r="A778">
            <v>10726</v>
          </cell>
          <cell r="B778" t="str">
            <v>Арт Фом Трейдінг, ТОВ</v>
          </cell>
          <cell r="C778" t="str">
            <v>UA</v>
          </cell>
          <cell r="D778">
            <v>46000</v>
          </cell>
          <cell r="E778">
            <v>5322</v>
          </cell>
          <cell r="F778">
            <v>73</v>
          </cell>
          <cell r="G778">
            <v>5</v>
          </cell>
        </row>
        <row r="779">
          <cell r="A779">
            <v>10727</v>
          </cell>
          <cell r="B779" t="str">
            <v>Нестерянська птахофабрика, ВАТ</v>
          </cell>
          <cell r="C779" t="str">
            <v>UA</v>
          </cell>
          <cell r="D779">
            <v>1000</v>
          </cell>
          <cell r="E779">
            <v>5503</v>
          </cell>
          <cell r="F779">
            <v>73</v>
          </cell>
          <cell r="G779">
            <v>5</v>
          </cell>
        </row>
        <row r="780">
          <cell r="A780">
            <v>10728</v>
          </cell>
          <cell r="B780" t="str">
            <v>Світанок, селянське (фермерське) господарство</v>
          </cell>
          <cell r="C780" t="str">
            <v>UA</v>
          </cell>
          <cell r="D780">
            <v>1000</v>
          </cell>
          <cell r="E780">
            <v>5504</v>
          </cell>
          <cell r="F780">
            <v>73</v>
          </cell>
          <cell r="G780">
            <v>5</v>
          </cell>
        </row>
        <row r="781">
          <cell r="A781">
            <v>10729</v>
          </cell>
          <cell r="B781" t="str">
            <v>Zesim JSC</v>
          </cell>
          <cell r="C781" t="str">
            <v>RU</v>
          </cell>
          <cell r="D781">
            <v>99999</v>
          </cell>
          <cell r="E781">
            <v>7194</v>
          </cell>
          <cell r="F781">
            <v>73</v>
          </cell>
          <cell r="G781">
            <v>5</v>
          </cell>
        </row>
        <row r="782">
          <cell r="A782">
            <v>10730</v>
          </cell>
          <cell r="B782" t="str">
            <v>INSEAD</v>
          </cell>
          <cell r="C782" t="str">
            <v>FR</v>
          </cell>
          <cell r="D782">
            <v>85000</v>
          </cell>
          <cell r="E782">
            <v>7195</v>
          </cell>
          <cell r="F782">
            <v>73</v>
          </cell>
          <cell r="G782">
            <v>5</v>
          </cell>
        </row>
        <row r="783">
          <cell r="A783">
            <v>10731</v>
          </cell>
          <cell r="B783" t="str">
            <v>Декор-Лайн,ТОВ</v>
          </cell>
          <cell r="C783" t="str">
            <v>UA</v>
          </cell>
          <cell r="D783">
            <v>10000</v>
          </cell>
          <cell r="E783">
            <v>5507</v>
          </cell>
          <cell r="F783">
            <v>73</v>
          </cell>
          <cell r="G783">
            <v>5</v>
          </cell>
        </row>
        <row r="784">
          <cell r="A784">
            <v>10732</v>
          </cell>
          <cell r="B784" t="str">
            <v>The Mulsanne Partnership</v>
          </cell>
          <cell r="C784" t="str">
            <v>GB</v>
          </cell>
          <cell r="D784">
            <v>78000</v>
          </cell>
          <cell r="E784">
            <v>7196</v>
          </cell>
          <cell r="F784">
            <v>73</v>
          </cell>
          <cell r="G784">
            <v>5</v>
          </cell>
        </row>
        <row r="785">
          <cell r="A785">
            <v>10733</v>
          </cell>
          <cell r="B785" t="str">
            <v>Дуко-Технік,ТОВ</v>
          </cell>
          <cell r="C785" t="str">
            <v>UA</v>
          </cell>
          <cell r="D785">
            <v>32000</v>
          </cell>
          <cell r="E785">
            <v>5509</v>
          </cell>
          <cell r="F785">
            <v>73</v>
          </cell>
          <cell r="G785">
            <v>5</v>
          </cell>
        </row>
        <row r="786">
          <cell r="A786">
            <v>10734</v>
          </cell>
          <cell r="B786" t="str">
            <v>London Business School</v>
          </cell>
          <cell r="C786" t="str">
            <v>GB</v>
          </cell>
          <cell r="D786">
            <v>85000</v>
          </cell>
          <cell r="E786">
            <v>7197</v>
          </cell>
          <cell r="F786">
            <v>73</v>
          </cell>
          <cell r="G786">
            <v>5</v>
          </cell>
        </row>
        <row r="787">
          <cell r="A787">
            <v>10735</v>
          </cell>
          <cell r="B787" t="str">
            <v>JSC EuroTorgInvestBank</v>
          </cell>
          <cell r="C787" t="str">
            <v>BY</v>
          </cell>
          <cell r="D787">
            <v>66000</v>
          </cell>
          <cell r="E787">
            <v>7199</v>
          </cell>
          <cell r="F787">
            <v>72</v>
          </cell>
          <cell r="G787">
            <v>4</v>
          </cell>
        </row>
        <row r="788">
          <cell r="A788">
            <v>10736</v>
          </cell>
          <cell r="B788" t="str">
            <v>MACKAREL ENTERPRISES LIMITED</v>
          </cell>
          <cell r="C788" t="str">
            <v>CY</v>
          </cell>
          <cell r="D788">
            <v>66000</v>
          </cell>
          <cell r="E788">
            <v>7200</v>
          </cell>
          <cell r="F788">
            <v>72</v>
          </cell>
          <cell r="G788">
            <v>4</v>
          </cell>
        </row>
        <row r="789">
          <cell r="A789">
            <v>10737</v>
          </cell>
          <cell r="B789" t="str">
            <v>MILEES LIMITED</v>
          </cell>
          <cell r="C789" t="str">
            <v>CY</v>
          </cell>
          <cell r="D789">
            <v>66000</v>
          </cell>
          <cell r="E789">
            <v>7201</v>
          </cell>
          <cell r="F789">
            <v>72</v>
          </cell>
          <cell r="G789">
            <v>4</v>
          </cell>
        </row>
        <row r="790">
          <cell r="A790">
            <v>10738</v>
          </cell>
          <cell r="B790" t="str">
            <v>SB JSC "Sberbank"</v>
          </cell>
          <cell r="C790" t="str">
            <v>KZ</v>
          </cell>
          <cell r="D790">
            <v>64000</v>
          </cell>
          <cell r="E790">
            <v>5607</v>
          </cell>
          <cell r="F790">
            <v>72</v>
          </cell>
          <cell r="G790">
            <v>4</v>
          </cell>
        </row>
        <row r="791">
          <cell r="A791">
            <v>10739</v>
          </cell>
          <cell r="B791" t="str">
            <v>GradoStroyEngeeniring Ltd.</v>
          </cell>
          <cell r="C791" t="str">
            <v>KZ</v>
          </cell>
          <cell r="D791">
            <v>41000</v>
          </cell>
          <cell r="E791">
            <v>7202</v>
          </cell>
          <cell r="F791">
            <v>73</v>
          </cell>
          <cell r="G791">
            <v>5</v>
          </cell>
        </row>
        <row r="792">
          <cell r="A792">
            <v>10740</v>
          </cell>
          <cell r="B792" t="str">
            <v>IE Gevorkyan R.S.</v>
          </cell>
          <cell r="C792" t="str">
            <v>KZ</v>
          </cell>
          <cell r="D792">
            <v>41000</v>
          </cell>
          <cell r="E792">
            <v>7203</v>
          </cell>
          <cell r="F792">
            <v>73</v>
          </cell>
          <cell r="G792">
            <v>5</v>
          </cell>
        </row>
        <row r="793">
          <cell r="A793">
            <v>10741</v>
          </cell>
          <cell r="B793" t="str">
            <v>Tornado PLUS, Ltd.</v>
          </cell>
          <cell r="C793" t="str">
            <v>KZ</v>
          </cell>
          <cell r="D793">
            <v>31000</v>
          </cell>
          <cell r="E793">
            <v>7204</v>
          </cell>
          <cell r="F793">
            <v>73</v>
          </cell>
          <cell r="G793">
            <v>5</v>
          </cell>
        </row>
        <row r="794">
          <cell r="A794">
            <v>10742</v>
          </cell>
          <cell r="B794" t="str">
            <v>Antares Trade Company Ltd.</v>
          </cell>
          <cell r="C794" t="str">
            <v>KZ</v>
          </cell>
          <cell r="D794">
            <v>33000</v>
          </cell>
          <cell r="E794">
            <v>7205</v>
          </cell>
          <cell r="F794">
            <v>73</v>
          </cell>
          <cell r="G794">
            <v>5</v>
          </cell>
        </row>
        <row r="795">
          <cell r="A795">
            <v>10743</v>
          </cell>
          <cell r="B795" t="str">
            <v>Our Companion, Ltd.</v>
          </cell>
          <cell r="C795" t="str">
            <v>KZ</v>
          </cell>
          <cell r="D795">
            <v>41000</v>
          </cell>
          <cell r="E795">
            <v>7206</v>
          </cell>
          <cell r="F795">
            <v>73</v>
          </cell>
          <cell r="G795">
            <v>5</v>
          </cell>
        </row>
        <row r="796">
          <cell r="A796">
            <v>10744</v>
          </cell>
          <cell r="B796" t="str">
            <v>Bass Technology, Ltd.</v>
          </cell>
          <cell r="C796" t="str">
            <v>KZ</v>
          </cell>
          <cell r="D796">
            <v>41000</v>
          </cell>
          <cell r="E796">
            <v>7207</v>
          </cell>
          <cell r="F796">
            <v>73</v>
          </cell>
          <cell r="G796">
            <v>5</v>
          </cell>
        </row>
        <row r="797">
          <cell r="A797">
            <v>10745</v>
          </cell>
          <cell r="B797" t="str">
            <v>Khomenko Yuriy Vіktorovich</v>
          </cell>
          <cell r="C797" t="str">
            <v>UA</v>
          </cell>
          <cell r="D797">
            <v>98000</v>
          </cell>
          <cell r="E797">
            <v>0</v>
          </cell>
          <cell r="F797">
            <v>80</v>
          </cell>
          <cell r="G797">
            <v>6</v>
          </cell>
        </row>
        <row r="798">
          <cell r="A798">
            <v>10746</v>
          </cell>
          <cell r="B798" t="str">
            <v>Building Technology, Ltd.</v>
          </cell>
          <cell r="C798" t="str">
            <v>KZ</v>
          </cell>
          <cell r="D798">
            <v>41000</v>
          </cell>
          <cell r="E798">
            <v>7208</v>
          </cell>
          <cell r="F798">
            <v>73</v>
          </cell>
          <cell r="G798">
            <v>5</v>
          </cell>
        </row>
        <row r="799">
          <cell r="A799">
            <v>10747</v>
          </cell>
          <cell r="B799" t="str">
            <v>LLP Gulser Computers</v>
          </cell>
          <cell r="C799" t="str">
            <v>KZ</v>
          </cell>
          <cell r="D799">
            <v>47000</v>
          </cell>
          <cell r="E799">
            <v>7209</v>
          </cell>
          <cell r="F799">
            <v>73</v>
          </cell>
          <cell r="G799">
            <v>5</v>
          </cell>
        </row>
        <row r="800">
          <cell r="A800">
            <v>10748</v>
          </cell>
          <cell r="B800" t="str">
            <v>JSC Technodom Operator</v>
          </cell>
          <cell r="C800" t="str">
            <v>KZ</v>
          </cell>
          <cell r="D800">
            <v>47000</v>
          </cell>
          <cell r="E800">
            <v>7210</v>
          </cell>
          <cell r="F800">
            <v>73</v>
          </cell>
          <cell r="G800">
            <v>5</v>
          </cell>
        </row>
        <row r="801">
          <cell r="A801">
            <v>10749</v>
          </cell>
          <cell r="B801" t="str">
            <v>LLP SB Service</v>
          </cell>
          <cell r="C801" t="str">
            <v>KZ</v>
          </cell>
          <cell r="D801">
            <v>41000</v>
          </cell>
          <cell r="E801">
            <v>7211</v>
          </cell>
          <cell r="F801">
            <v>73</v>
          </cell>
          <cell r="G801">
            <v>5</v>
          </cell>
        </row>
        <row r="802">
          <cell r="A802">
            <v>10750</v>
          </cell>
          <cell r="B802" t="str">
            <v>LLP Evrika Company</v>
          </cell>
          <cell r="C802" t="str">
            <v>KZ</v>
          </cell>
          <cell r="D802">
            <v>47000</v>
          </cell>
          <cell r="E802">
            <v>7212</v>
          </cell>
          <cell r="F802">
            <v>73</v>
          </cell>
          <cell r="G802">
            <v>5</v>
          </cell>
        </row>
        <row r="803">
          <cell r="A803">
            <v>10751</v>
          </cell>
          <cell r="B803" t="str">
            <v>LKL</v>
          </cell>
          <cell r="C803" t="str">
            <v>RU</v>
          </cell>
          <cell r="D803">
            <v>99999</v>
          </cell>
          <cell r="E803">
            <v>7213</v>
          </cell>
          <cell r="F803">
            <v>73</v>
          </cell>
          <cell r="G803">
            <v>5</v>
          </cell>
        </row>
        <row r="804">
          <cell r="A804">
            <v>10752</v>
          </cell>
          <cell r="B804" t="str">
            <v>Logika, LLC</v>
          </cell>
          <cell r="C804" t="str">
            <v>RU</v>
          </cell>
          <cell r="D804">
            <v>47000</v>
          </cell>
          <cell r="E804">
            <v>7214</v>
          </cell>
          <cell r="F804">
            <v>73</v>
          </cell>
          <cell r="G804">
            <v>5</v>
          </cell>
        </row>
        <row r="805">
          <cell r="A805">
            <v>10753</v>
          </cell>
          <cell r="B805" t="str">
            <v>Imperial Tobacco Volga, LLC</v>
          </cell>
          <cell r="C805" t="str">
            <v>RU</v>
          </cell>
          <cell r="D805">
            <v>12000</v>
          </cell>
          <cell r="E805">
            <v>6849</v>
          </cell>
          <cell r="F805">
            <v>73</v>
          </cell>
          <cell r="G805">
            <v>5</v>
          </cell>
        </row>
        <row r="806">
          <cell r="A806">
            <v>10754</v>
          </cell>
          <cell r="B806" t="str">
            <v>Louis Vuitton Česká s.r.o.</v>
          </cell>
          <cell r="C806" t="str">
            <v>CZ</v>
          </cell>
          <cell r="D806">
            <v>47000</v>
          </cell>
          <cell r="E806">
            <v>7215</v>
          </cell>
          <cell r="F806">
            <v>73</v>
          </cell>
          <cell r="G806">
            <v>5</v>
          </cell>
        </row>
        <row r="807">
          <cell r="A807">
            <v>10755</v>
          </cell>
          <cell r="B807" t="str">
            <v>Bucharest</v>
          </cell>
          <cell r="C807" t="str">
            <v>RO</v>
          </cell>
          <cell r="D807">
            <v>84000</v>
          </cell>
          <cell r="E807">
            <v>7219</v>
          </cell>
          <cell r="F807">
            <v>20</v>
          </cell>
          <cell r="G807">
            <v>2</v>
          </cell>
        </row>
        <row r="808">
          <cell r="A808">
            <v>10756</v>
          </cell>
          <cell r="B808" t="str">
            <v>Turchin Aleksandr Leonidovich</v>
          </cell>
          <cell r="C808" t="str">
            <v>UA</v>
          </cell>
          <cell r="D808">
            <v>98000</v>
          </cell>
          <cell r="E808">
            <v>0</v>
          </cell>
          <cell r="F808">
            <v>80</v>
          </cell>
          <cell r="G808">
            <v>6</v>
          </cell>
        </row>
        <row r="809">
          <cell r="A809">
            <v>10757</v>
          </cell>
          <cell r="B809" t="str">
            <v>Nesterenko Jana V.</v>
          </cell>
          <cell r="C809" t="str">
            <v>UA</v>
          </cell>
          <cell r="D809">
            <v>98000</v>
          </cell>
          <cell r="E809">
            <v>0</v>
          </cell>
          <cell r="F809">
            <v>80</v>
          </cell>
          <cell r="G809">
            <v>6</v>
          </cell>
        </row>
        <row r="810">
          <cell r="A810">
            <v>10758</v>
          </cell>
          <cell r="B810" t="str">
            <v>ADG LLC</v>
          </cell>
          <cell r="C810" t="str">
            <v>RU</v>
          </cell>
          <cell r="D810">
            <v>68000</v>
          </cell>
          <cell r="E810">
            <v>6493</v>
          </cell>
          <cell r="F810">
            <v>73</v>
          </cell>
          <cell r="G810">
            <v>5</v>
          </cell>
        </row>
        <row r="811">
          <cell r="A811">
            <v>10759</v>
          </cell>
          <cell r="B811" t="str">
            <v>LLC SP Yuzhnoe</v>
          </cell>
          <cell r="C811" t="str">
            <v>RU</v>
          </cell>
          <cell r="D811">
            <v>68000</v>
          </cell>
          <cell r="E811">
            <v>7216</v>
          </cell>
          <cell r="F811">
            <v>73</v>
          </cell>
          <cell r="G811">
            <v>5</v>
          </cell>
        </row>
        <row r="812">
          <cell r="A812">
            <v>10760</v>
          </cell>
          <cell r="B812" t="str">
            <v>CJSC KHPS</v>
          </cell>
          <cell r="C812" t="str">
            <v>RU</v>
          </cell>
          <cell r="D812">
            <v>10000</v>
          </cell>
          <cell r="E812">
            <v>7217</v>
          </cell>
          <cell r="F812">
            <v>73</v>
          </cell>
          <cell r="G812">
            <v>5</v>
          </cell>
        </row>
        <row r="813">
          <cell r="A813">
            <v>10761</v>
          </cell>
          <cell r="B813" t="str">
            <v>CSJC TTC Technologia</v>
          </cell>
          <cell r="C813" t="str">
            <v>RU</v>
          </cell>
          <cell r="D813">
            <v>28000</v>
          </cell>
          <cell r="E813">
            <v>7218</v>
          </cell>
          <cell r="F813">
            <v>73</v>
          </cell>
          <cell r="G813">
            <v>5</v>
          </cell>
        </row>
        <row r="814">
          <cell r="A814">
            <v>10762</v>
          </cell>
          <cell r="B814" t="str">
            <v>Chase Bank, USA, N.A.</v>
          </cell>
          <cell r="C814" t="str">
            <v>US</v>
          </cell>
          <cell r="D814">
            <v>64000</v>
          </cell>
          <cell r="E814">
            <v>5015</v>
          </cell>
          <cell r="F814">
            <v>60</v>
          </cell>
          <cell r="G814">
            <v>3</v>
          </cell>
        </row>
        <row r="815">
          <cell r="A815">
            <v>10763</v>
          </cell>
          <cell r="B815" t="str">
            <v>Warsaw</v>
          </cell>
          <cell r="C815" t="str">
            <v>PL</v>
          </cell>
          <cell r="D815">
            <v>84000</v>
          </cell>
          <cell r="E815">
            <v>7220</v>
          </cell>
          <cell r="F815">
            <v>20</v>
          </cell>
          <cell r="G815">
            <v>2</v>
          </cell>
        </row>
        <row r="816">
          <cell r="A816">
            <v>10764</v>
          </cell>
          <cell r="B816" t="str">
            <v>RCI Banque SA</v>
          </cell>
          <cell r="C816" t="str">
            <v>FR</v>
          </cell>
          <cell r="D816">
            <v>64000</v>
          </cell>
          <cell r="E816">
            <v>7221</v>
          </cell>
          <cell r="F816">
            <v>60</v>
          </cell>
          <cell r="G816">
            <v>3</v>
          </cell>
        </row>
        <row r="817">
          <cell r="A817">
            <v>10765</v>
          </cell>
          <cell r="B817" t="str">
            <v>Uralkali Finance Limited</v>
          </cell>
          <cell r="C817" t="str">
            <v>IE</v>
          </cell>
          <cell r="D817">
            <v>64000</v>
          </cell>
          <cell r="E817">
            <v>6914</v>
          </cell>
          <cell r="F817">
            <v>60</v>
          </cell>
          <cell r="G817">
            <v>3</v>
          </cell>
        </row>
        <row r="818">
          <cell r="A818">
            <v>10766</v>
          </cell>
          <cell r="B818" t="str">
            <v>Societe Generale India</v>
          </cell>
          <cell r="C818" t="str">
            <v>IN</v>
          </cell>
          <cell r="D818">
            <v>64000</v>
          </cell>
          <cell r="E818">
            <v>5021</v>
          </cell>
          <cell r="F818">
            <v>60</v>
          </cell>
          <cell r="G818">
            <v>3</v>
          </cell>
        </row>
        <row r="819">
          <cell r="A819">
            <v>10767</v>
          </cell>
          <cell r="B819" t="str">
            <v>ICICI Bank Limited</v>
          </cell>
          <cell r="C819" t="str">
            <v>IN</v>
          </cell>
          <cell r="D819">
            <v>64000</v>
          </cell>
          <cell r="E819">
            <v>5759</v>
          </cell>
          <cell r="F819">
            <v>60</v>
          </cell>
          <cell r="G819">
            <v>3</v>
          </cell>
        </row>
        <row r="820">
          <cell r="A820">
            <v>10768</v>
          </cell>
          <cell r="B820" t="str">
            <v>Toronto-Dominion Bank (TD Bank)</v>
          </cell>
          <cell r="C820" t="str">
            <v>CA</v>
          </cell>
          <cell r="D820">
            <v>64000</v>
          </cell>
          <cell r="E820">
            <v>7222</v>
          </cell>
          <cell r="F820">
            <v>60</v>
          </cell>
          <cell r="G820">
            <v>3</v>
          </cell>
        </row>
        <row r="821">
          <cell r="A821">
            <v>10769</v>
          </cell>
          <cell r="B821" t="str">
            <v>The Prague Outlet a.s.</v>
          </cell>
          <cell r="C821" t="str">
            <v>CZ</v>
          </cell>
          <cell r="D821">
            <v>68000</v>
          </cell>
          <cell r="E821">
            <v>7223</v>
          </cell>
          <cell r="F821">
            <v>73</v>
          </cell>
          <cell r="G821">
            <v>5</v>
          </cell>
        </row>
        <row r="822">
          <cell r="A822">
            <v>10770</v>
          </cell>
          <cell r="B822" t="str">
            <v>MORAVIA OOO</v>
          </cell>
          <cell r="C822" t="str">
            <v>RU</v>
          </cell>
          <cell r="D822">
            <v>68000</v>
          </cell>
          <cell r="E822">
            <v>7001</v>
          </cell>
          <cell r="F822">
            <v>73</v>
          </cell>
          <cell r="G822">
            <v>5</v>
          </cell>
        </row>
        <row r="823">
          <cell r="A823">
            <v>10771</v>
          </cell>
          <cell r="B823" t="str">
            <v>Label design, a.s.</v>
          </cell>
          <cell r="C823" t="str">
            <v>CZ</v>
          </cell>
          <cell r="D823">
            <v>17000</v>
          </cell>
          <cell r="E823">
            <v>7225</v>
          </cell>
          <cell r="F823">
            <v>73</v>
          </cell>
          <cell r="G823">
            <v>5</v>
          </cell>
        </row>
        <row r="824">
          <cell r="A824">
            <v>10772</v>
          </cell>
          <cell r="B824" t="str">
            <v>Acamar Invest s.r.o.</v>
          </cell>
          <cell r="C824" t="str">
            <v>CZ</v>
          </cell>
          <cell r="D824">
            <v>68000</v>
          </cell>
          <cell r="E824">
            <v>7226</v>
          </cell>
          <cell r="F824">
            <v>73</v>
          </cell>
          <cell r="G824">
            <v>5</v>
          </cell>
        </row>
        <row r="825">
          <cell r="A825">
            <v>10773</v>
          </cell>
          <cell r="B825" t="str">
            <v>Czech Business Properties s.r.o.</v>
          </cell>
          <cell r="C825" t="str">
            <v>CZ</v>
          </cell>
          <cell r="D825">
            <v>68000</v>
          </cell>
          <cell r="E825">
            <v>7227</v>
          </cell>
          <cell r="F825">
            <v>73</v>
          </cell>
          <cell r="G825">
            <v>5</v>
          </cell>
        </row>
        <row r="826">
          <cell r="A826">
            <v>10774</v>
          </cell>
          <cell r="B826" t="str">
            <v>ALFA CHROM servis s.r.o.</v>
          </cell>
          <cell r="C826" t="str">
            <v>CZ</v>
          </cell>
          <cell r="D826">
            <v>25000</v>
          </cell>
          <cell r="E826">
            <v>7228</v>
          </cell>
          <cell r="F826">
            <v>73</v>
          </cell>
          <cell r="G826">
            <v>5</v>
          </cell>
        </row>
        <row r="827">
          <cell r="A827">
            <v>10775</v>
          </cell>
          <cell r="B827" t="str">
            <v>Villa Park Čechovka, a.s.</v>
          </cell>
          <cell r="C827" t="str">
            <v>CZ</v>
          </cell>
          <cell r="D827">
            <v>46000</v>
          </cell>
          <cell r="E827">
            <v>7229</v>
          </cell>
          <cell r="F827">
            <v>73</v>
          </cell>
          <cell r="G827">
            <v>5</v>
          </cell>
        </row>
        <row r="828">
          <cell r="A828">
            <v>10776</v>
          </cell>
          <cell r="B828" t="str">
            <v>AQUATEST a.s.</v>
          </cell>
          <cell r="C828" t="str">
            <v>CZ</v>
          </cell>
          <cell r="D828">
            <v>71000</v>
          </cell>
          <cell r="E828">
            <v>7120</v>
          </cell>
          <cell r="F828">
            <v>73</v>
          </cell>
          <cell r="G828">
            <v>5</v>
          </cell>
        </row>
        <row r="829">
          <cell r="A829">
            <v>10777</v>
          </cell>
          <cell r="B829" t="str">
            <v>FARMA PRAK s.r.o.</v>
          </cell>
          <cell r="C829" t="str">
            <v>CZ</v>
          </cell>
          <cell r="D829">
            <v>68000</v>
          </cell>
          <cell r="E829">
            <v>7231</v>
          </cell>
          <cell r="F829">
            <v>73</v>
          </cell>
          <cell r="G829">
            <v>5</v>
          </cell>
        </row>
        <row r="830">
          <cell r="A830">
            <v>10778</v>
          </cell>
          <cell r="B830" t="str">
            <v>KOSMO GROUP CZ s.r.o.</v>
          </cell>
          <cell r="C830" t="str">
            <v>CZ</v>
          </cell>
          <cell r="D830">
            <v>46000</v>
          </cell>
          <cell r="E830">
            <v>7232</v>
          </cell>
          <cell r="F830">
            <v>73</v>
          </cell>
          <cell r="G830">
            <v>5</v>
          </cell>
        </row>
        <row r="831">
          <cell r="A831">
            <v>10779</v>
          </cell>
          <cell r="B831" t="str">
            <v>Ehrlich Petr</v>
          </cell>
          <cell r="C831" t="str">
            <v>CZ</v>
          </cell>
          <cell r="D831">
            <v>58000</v>
          </cell>
          <cell r="E831">
            <v>0</v>
          </cell>
          <cell r="F831">
            <v>80</v>
          </cell>
          <cell r="G831">
            <v>6</v>
          </cell>
        </row>
        <row r="832">
          <cell r="A832">
            <v>10780</v>
          </cell>
          <cell r="B832" t="str">
            <v>PROINJECT CZ a.s.</v>
          </cell>
          <cell r="C832" t="str">
            <v>CZ</v>
          </cell>
          <cell r="D832">
            <v>68000</v>
          </cell>
          <cell r="E832">
            <v>7234</v>
          </cell>
          <cell r="F832">
            <v>73</v>
          </cell>
          <cell r="G832">
            <v>5</v>
          </cell>
        </row>
        <row r="833">
          <cell r="A833">
            <v>10781</v>
          </cell>
          <cell r="B833" t="str">
            <v>Omelchenko Irina V.</v>
          </cell>
          <cell r="C833" t="str">
            <v>UA</v>
          </cell>
          <cell r="D833">
            <v>98000</v>
          </cell>
          <cell r="E833">
            <v>0</v>
          </cell>
          <cell r="F833">
            <v>80</v>
          </cell>
          <cell r="G833">
            <v>6</v>
          </cell>
        </row>
        <row r="834">
          <cell r="A834">
            <v>10782</v>
          </cell>
          <cell r="B834" t="str">
            <v>FERMAT STROJE LIPNÍK s.r.o.</v>
          </cell>
          <cell r="C834" t="str">
            <v>CZ</v>
          </cell>
          <cell r="D834">
            <v>28000</v>
          </cell>
          <cell r="E834">
            <v>6569</v>
          </cell>
          <cell r="F834">
            <v>73</v>
          </cell>
          <cell r="G834">
            <v>5</v>
          </cell>
        </row>
        <row r="835">
          <cell r="A835">
            <v>10783</v>
          </cell>
          <cell r="B835" t="str">
            <v>Statutární město Liberec</v>
          </cell>
          <cell r="C835" t="str">
            <v>CZ</v>
          </cell>
          <cell r="D835">
            <v>84000</v>
          </cell>
          <cell r="E835">
            <v>5108</v>
          </cell>
          <cell r="F835">
            <v>20</v>
          </cell>
          <cell r="G835">
            <v>2</v>
          </cell>
        </row>
        <row r="836">
          <cell r="A836">
            <v>10784</v>
          </cell>
          <cell r="B836" t="str">
            <v>AE ENTERPRISE s.r.o.</v>
          </cell>
          <cell r="C836" t="str">
            <v>CZ</v>
          </cell>
          <cell r="D836">
            <v>68000</v>
          </cell>
          <cell r="E836">
            <v>7235</v>
          </cell>
          <cell r="F836">
            <v>73</v>
          </cell>
          <cell r="G836">
            <v>5</v>
          </cell>
        </row>
        <row r="837">
          <cell r="A837">
            <v>10785</v>
          </cell>
          <cell r="B837" t="str">
            <v>FARRAO International s.r.o.</v>
          </cell>
          <cell r="C837" t="str">
            <v>CZ</v>
          </cell>
          <cell r="D837">
            <v>46000</v>
          </cell>
          <cell r="E837">
            <v>7235</v>
          </cell>
          <cell r="F837">
            <v>73</v>
          </cell>
          <cell r="G837">
            <v>5</v>
          </cell>
        </row>
        <row r="838">
          <cell r="A838">
            <v>10786</v>
          </cell>
          <cell r="B838" t="str">
            <v>Diršmídová Táňa, JUDr.</v>
          </cell>
          <cell r="C838" t="str">
            <v>CZ</v>
          </cell>
          <cell r="D838">
            <v>69000</v>
          </cell>
          <cell r="E838">
            <v>0</v>
          </cell>
          <cell r="F838">
            <v>80</v>
          </cell>
          <cell r="G838">
            <v>6</v>
          </cell>
        </row>
        <row r="839">
          <cell r="A839">
            <v>10787</v>
          </cell>
          <cell r="B839" t="str">
            <v>PROCHÁZKOVÁ MILOSLAVA</v>
          </cell>
          <cell r="C839" t="str">
            <v>CZ</v>
          </cell>
          <cell r="D839">
            <v>46000</v>
          </cell>
          <cell r="E839">
            <v>0</v>
          </cell>
          <cell r="F839">
            <v>80</v>
          </cell>
          <cell r="G839">
            <v>6</v>
          </cell>
        </row>
        <row r="840">
          <cell r="A840">
            <v>10788</v>
          </cell>
          <cell r="B840" t="str">
            <v>1. písecká lesní a dřevařská, a.s.</v>
          </cell>
          <cell r="C840" t="str">
            <v>CZ</v>
          </cell>
          <cell r="D840">
            <v>2000</v>
          </cell>
          <cell r="E840">
            <v>7238</v>
          </cell>
          <cell r="F840">
            <v>73</v>
          </cell>
          <cell r="G840">
            <v>5</v>
          </cell>
        </row>
        <row r="841">
          <cell r="A841">
            <v>10789</v>
          </cell>
          <cell r="B841" t="str">
            <v>FARRAO, s.r.o.</v>
          </cell>
          <cell r="C841" t="str">
            <v>CZ</v>
          </cell>
          <cell r="D841">
            <v>43000</v>
          </cell>
          <cell r="E841">
            <v>7235</v>
          </cell>
          <cell r="F841">
            <v>73</v>
          </cell>
          <cell r="G841">
            <v>5</v>
          </cell>
        </row>
        <row r="842">
          <cell r="A842">
            <v>10790</v>
          </cell>
          <cell r="B842" t="str">
            <v>Legalsoft s.r.o.</v>
          </cell>
          <cell r="C842" t="str">
            <v>CZ</v>
          </cell>
          <cell r="D842">
            <v>62000</v>
          </cell>
          <cell r="E842">
            <v>7237</v>
          </cell>
          <cell r="F842">
            <v>73</v>
          </cell>
          <cell r="G842">
            <v>5</v>
          </cell>
        </row>
        <row r="843">
          <cell r="A843">
            <v>10791</v>
          </cell>
          <cell r="B843" t="str">
            <v>Rizal Commercial Banking Corporation (RCBC)</v>
          </cell>
          <cell r="C843" t="str">
            <v>PH</v>
          </cell>
          <cell r="D843">
            <v>66000</v>
          </cell>
          <cell r="E843">
            <v>7239</v>
          </cell>
          <cell r="F843">
            <v>72</v>
          </cell>
          <cell r="G843">
            <v>4</v>
          </cell>
        </row>
        <row r="844">
          <cell r="A844">
            <v>10792</v>
          </cell>
          <cell r="B844" t="str">
            <v>BDO Unibank, Inc.</v>
          </cell>
          <cell r="C844" t="str">
            <v>PH</v>
          </cell>
          <cell r="D844">
            <v>66000</v>
          </cell>
          <cell r="E844">
            <v>7240</v>
          </cell>
          <cell r="F844">
            <v>72</v>
          </cell>
          <cell r="G844">
            <v>4</v>
          </cell>
        </row>
        <row r="845">
          <cell r="A845">
            <v>10793</v>
          </cell>
          <cell r="B845" t="str">
            <v>Bank of the Philippine Islands (BPI)</v>
          </cell>
          <cell r="C845" t="str">
            <v>PH</v>
          </cell>
          <cell r="D845">
            <v>66000</v>
          </cell>
          <cell r="E845">
            <v>7241</v>
          </cell>
          <cell r="F845">
            <v>72</v>
          </cell>
          <cell r="G845">
            <v>4</v>
          </cell>
        </row>
        <row r="846">
          <cell r="A846">
            <v>10794</v>
          </cell>
          <cell r="B846" t="str">
            <v>Metrobank Card Corporation (MBTC)</v>
          </cell>
          <cell r="C846" t="str">
            <v>PH</v>
          </cell>
          <cell r="D846">
            <v>66000</v>
          </cell>
          <cell r="E846">
            <v>7305</v>
          </cell>
          <cell r="F846">
            <v>72</v>
          </cell>
          <cell r="G846">
            <v>4</v>
          </cell>
        </row>
        <row r="847">
          <cell r="A847">
            <v>10795</v>
          </cell>
          <cell r="B847" t="str">
            <v>ERKO LLC</v>
          </cell>
          <cell r="C847" t="str">
            <v>RU</v>
          </cell>
          <cell r="D847">
            <v>68000</v>
          </cell>
          <cell r="E847">
            <v>7486</v>
          </cell>
          <cell r="F847">
            <v>73</v>
          </cell>
          <cell r="G847">
            <v>5</v>
          </cell>
        </row>
        <row r="848">
          <cell r="A848">
            <v>10796</v>
          </cell>
          <cell r="B848" t="str">
            <v>O’KEY</v>
          </cell>
          <cell r="C848" t="str">
            <v>RU</v>
          </cell>
          <cell r="D848">
            <v>47000</v>
          </cell>
          <cell r="E848">
            <v>7243</v>
          </cell>
          <cell r="F848">
            <v>73</v>
          </cell>
          <cell r="G848">
            <v>5</v>
          </cell>
        </row>
        <row r="849">
          <cell r="A849">
            <v>10797</v>
          </cell>
          <cell r="B849" t="str">
            <v>ADIDAS</v>
          </cell>
          <cell r="C849" t="str">
            <v>RU</v>
          </cell>
          <cell r="D849">
            <v>47000</v>
          </cell>
          <cell r="E849">
            <v>7244</v>
          </cell>
          <cell r="F849">
            <v>73</v>
          </cell>
          <cell r="G849">
            <v>5</v>
          </cell>
        </row>
        <row r="850">
          <cell r="A850">
            <v>10798</v>
          </cell>
          <cell r="B850" t="str">
            <v>Republic of South Africa</v>
          </cell>
          <cell r="C850" t="str">
            <v>ZA</v>
          </cell>
          <cell r="D850">
            <v>84000</v>
          </cell>
          <cell r="E850">
            <v>7245</v>
          </cell>
          <cell r="F850">
            <v>10</v>
          </cell>
          <cell r="G850">
            <v>2</v>
          </cell>
        </row>
        <row r="851">
          <cell r="A851">
            <v>10799</v>
          </cell>
          <cell r="B851" t="str">
            <v>Elektroenergetické montáže, a.s.</v>
          </cell>
          <cell r="C851" t="str">
            <v>SK</v>
          </cell>
          <cell r="D851">
            <v>27000</v>
          </cell>
          <cell r="E851">
            <v>6225</v>
          </cell>
          <cell r="F851">
            <v>73</v>
          </cell>
          <cell r="G851">
            <v>5</v>
          </cell>
        </row>
        <row r="852">
          <cell r="A852">
            <v>10800</v>
          </cell>
          <cell r="B852" t="str">
            <v>Energotel, a.s.</v>
          </cell>
          <cell r="C852" t="str">
            <v>SK</v>
          </cell>
          <cell r="D852">
            <v>61000</v>
          </cell>
          <cell r="E852">
            <v>6225</v>
          </cell>
          <cell r="F852">
            <v>73</v>
          </cell>
          <cell r="G852">
            <v>5</v>
          </cell>
        </row>
        <row r="853">
          <cell r="A853">
            <v>10801</v>
          </cell>
          <cell r="B853" t="str">
            <v>Shtamburg Vladislav Vіtalіyovich</v>
          </cell>
          <cell r="C853" t="str">
            <v>UA</v>
          </cell>
          <cell r="D853">
            <v>98000</v>
          </cell>
          <cell r="E853">
            <v>0</v>
          </cell>
          <cell r="F853">
            <v>80</v>
          </cell>
          <cell r="G853">
            <v>6</v>
          </cell>
        </row>
        <row r="854">
          <cell r="A854">
            <v>10802</v>
          </cell>
          <cell r="B854" t="str">
            <v>Fodina B.V.</v>
          </cell>
          <cell r="C854" t="str">
            <v>NL</v>
          </cell>
          <cell r="D854">
            <v>64000</v>
          </cell>
          <cell r="E854">
            <v>7486</v>
          </cell>
          <cell r="F854">
            <v>72</v>
          </cell>
          <cell r="G854">
            <v>4</v>
          </cell>
        </row>
        <row r="855">
          <cell r="A855">
            <v>10803</v>
          </cell>
          <cell r="B855" t="str">
            <v>Helmstedter Revier GmbH</v>
          </cell>
          <cell r="C855" t="str">
            <v>DE</v>
          </cell>
          <cell r="D855">
            <v>5000</v>
          </cell>
          <cell r="E855">
            <v>6225</v>
          </cell>
          <cell r="F855">
            <v>73</v>
          </cell>
          <cell r="G855">
            <v>5</v>
          </cell>
        </row>
        <row r="856">
          <cell r="A856">
            <v>10804</v>
          </cell>
          <cell r="B856" t="str">
            <v>Maraflex s.r.o.</v>
          </cell>
          <cell r="C856" t="str">
            <v>CZ</v>
          </cell>
          <cell r="D856">
            <v>68000</v>
          </cell>
          <cell r="E856">
            <v>7486</v>
          </cell>
          <cell r="F856">
            <v>73</v>
          </cell>
          <cell r="G856">
            <v>5</v>
          </cell>
        </row>
        <row r="857">
          <cell r="A857">
            <v>10805</v>
          </cell>
          <cell r="B857" t="str">
            <v>Norddeutsche Gesellschaft zur Ablagerung von Mineralstoffen mbH</v>
          </cell>
          <cell r="C857" t="str">
            <v>DE</v>
          </cell>
          <cell r="D857">
            <v>7000</v>
          </cell>
          <cell r="E857">
            <v>6225</v>
          </cell>
          <cell r="F857">
            <v>73</v>
          </cell>
          <cell r="G857">
            <v>5</v>
          </cell>
        </row>
        <row r="858">
          <cell r="A858">
            <v>10806</v>
          </cell>
          <cell r="B858" t="str">
            <v>Plynárenská metrológia, s. r. o.</v>
          </cell>
          <cell r="C858" t="str">
            <v>SK</v>
          </cell>
          <cell r="D858">
            <v>82000</v>
          </cell>
          <cell r="E858">
            <v>6225</v>
          </cell>
          <cell r="F858">
            <v>73</v>
          </cell>
          <cell r="G858">
            <v>5</v>
          </cell>
        </row>
        <row r="859">
          <cell r="A859">
            <v>10807</v>
          </cell>
          <cell r="B859" t="str">
            <v>PPF Arena 1 B.V.</v>
          </cell>
          <cell r="C859" t="str">
            <v>NL</v>
          </cell>
          <cell r="D859">
            <v>61000</v>
          </cell>
          <cell r="E859">
            <v>7486</v>
          </cell>
          <cell r="F859">
            <v>73</v>
          </cell>
          <cell r="G859">
            <v>5</v>
          </cell>
        </row>
        <row r="860">
          <cell r="A860">
            <v>10808</v>
          </cell>
          <cell r="B860" t="str">
            <v>PPF Arena 2 B.V.</v>
          </cell>
          <cell r="C860" t="str">
            <v>NL</v>
          </cell>
          <cell r="D860">
            <v>61000</v>
          </cell>
          <cell r="E860">
            <v>7486</v>
          </cell>
          <cell r="F860">
            <v>73</v>
          </cell>
          <cell r="G860">
            <v>5</v>
          </cell>
        </row>
        <row r="861">
          <cell r="A861">
            <v>10809</v>
          </cell>
          <cell r="B861" t="str">
            <v>SPP CNG s.r.o.</v>
          </cell>
          <cell r="C861" t="str">
            <v>SK</v>
          </cell>
          <cell r="D861">
            <v>73000</v>
          </cell>
          <cell r="E861">
            <v>6225</v>
          </cell>
          <cell r="F861">
            <v>73</v>
          </cell>
          <cell r="G861">
            <v>5</v>
          </cell>
        </row>
        <row r="862">
          <cell r="A862">
            <v>10810</v>
          </cell>
          <cell r="B862" t="str">
            <v>SPX, s.r.o.</v>
          </cell>
          <cell r="C862" t="str">
            <v>SK</v>
          </cell>
          <cell r="D862">
            <v>73000</v>
          </cell>
          <cell r="E862">
            <v>6225</v>
          </cell>
          <cell r="F862">
            <v>73</v>
          </cell>
          <cell r="G862">
            <v>5</v>
          </cell>
        </row>
        <row r="863">
          <cell r="A863">
            <v>10811</v>
          </cell>
          <cell r="B863" t="str">
            <v>SSE - Metrologia, s.r.o.</v>
          </cell>
          <cell r="C863" t="str">
            <v>SK</v>
          </cell>
          <cell r="D863">
            <v>73000</v>
          </cell>
          <cell r="E863">
            <v>6225</v>
          </cell>
          <cell r="F863">
            <v>73</v>
          </cell>
          <cell r="G863">
            <v>5</v>
          </cell>
        </row>
        <row r="864">
          <cell r="A864">
            <v>10812</v>
          </cell>
          <cell r="B864" t="str">
            <v>SSE - Solar, s.r.o.</v>
          </cell>
          <cell r="C864" t="str">
            <v>SK</v>
          </cell>
          <cell r="D864">
            <v>73000</v>
          </cell>
          <cell r="E864">
            <v>6225</v>
          </cell>
          <cell r="F864">
            <v>73</v>
          </cell>
          <cell r="G864">
            <v>5</v>
          </cell>
        </row>
        <row r="865">
          <cell r="A865">
            <v>10813</v>
          </cell>
          <cell r="B865" t="str">
            <v>Stredoslovenská energetika - Distribúcia, a.s.</v>
          </cell>
          <cell r="C865" t="str">
            <v>SK</v>
          </cell>
          <cell r="D865">
            <v>35000</v>
          </cell>
          <cell r="E865">
            <v>6225</v>
          </cell>
          <cell r="F865">
            <v>73</v>
          </cell>
          <cell r="G865">
            <v>5</v>
          </cell>
        </row>
        <row r="866">
          <cell r="A866">
            <v>10814</v>
          </cell>
          <cell r="B866" t="str">
            <v>Stredoslovenská energetika - Project Development, s.r.o.</v>
          </cell>
          <cell r="C866" t="str">
            <v>SK</v>
          </cell>
          <cell r="D866">
            <v>35000</v>
          </cell>
          <cell r="E866">
            <v>6225</v>
          </cell>
          <cell r="F866">
            <v>73</v>
          </cell>
          <cell r="G866">
            <v>5</v>
          </cell>
        </row>
        <row r="867">
          <cell r="A867">
            <v>10815</v>
          </cell>
          <cell r="B867" t="str">
            <v>Stredoslovenská energetika, a.s.</v>
          </cell>
          <cell r="C867" t="str">
            <v>SK</v>
          </cell>
          <cell r="D867">
            <v>35000</v>
          </cell>
          <cell r="E867">
            <v>6225</v>
          </cell>
          <cell r="F867">
            <v>73</v>
          </cell>
          <cell r="G867">
            <v>5</v>
          </cell>
        </row>
        <row r="868">
          <cell r="A868">
            <v>10816</v>
          </cell>
          <cell r="B868" t="str">
            <v>Wilhelminaplein (Rotterdam) B.V.</v>
          </cell>
          <cell r="C868" t="str">
            <v>NL</v>
          </cell>
          <cell r="D868">
            <v>68000</v>
          </cell>
          <cell r="E868">
            <v>7486</v>
          </cell>
          <cell r="F868">
            <v>73</v>
          </cell>
          <cell r="G868">
            <v>5</v>
          </cell>
        </row>
        <row r="869">
          <cell r="A869">
            <v>10817</v>
          </cell>
          <cell r="B869" t="str">
            <v>Davidenko Natalia A.</v>
          </cell>
          <cell r="C869" t="str">
            <v>UA</v>
          </cell>
          <cell r="D869">
            <v>98000</v>
          </cell>
          <cell r="E869">
            <v>0</v>
          </cell>
          <cell r="F869">
            <v>80</v>
          </cell>
          <cell r="G869">
            <v>6</v>
          </cell>
        </row>
        <row r="870">
          <cell r="A870">
            <v>10818</v>
          </cell>
          <cell r="B870" t="str">
            <v>CE Energy a.s.</v>
          </cell>
          <cell r="C870" t="str">
            <v>CZ</v>
          </cell>
          <cell r="D870">
            <v>68000</v>
          </cell>
          <cell r="E870">
            <v>6225</v>
          </cell>
          <cell r="F870">
            <v>73</v>
          </cell>
          <cell r="G870">
            <v>5</v>
          </cell>
        </row>
        <row r="871">
          <cell r="A871">
            <v>10819</v>
          </cell>
          <cell r="B871" t="str">
            <v>Bleshmudt, Pavel Petrovič</v>
          </cell>
          <cell r="C871" t="str">
            <v>UA</v>
          </cell>
          <cell r="D871">
            <v>98000</v>
          </cell>
          <cell r="E871">
            <v>0</v>
          </cell>
          <cell r="F871">
            <v>80</v>
          </cell>
          <cell r="G871">
            <v>6</v>
          </cell>
        </row>
        <row r="872">
          <cell r="A872">
            <v>10820</v>
          </cell>
          <cell r="B872" t="str">
            <v>SSE CZ, s.r.o.</v>
          </cell>
          <cell r="C872" t="str">
            <v>CZ</v>
          </cell>
          <cell r="D872">
            <v>73000</v>
          </cell>
          <cell r="E872">
            <v>6225</v>
          </cell>
          <cell r="F872">
            <v>73</v>
          </cell>
          <cell r="G872">
            <v>5</v>
          </cell>
        </row>
        <row r="873">
          <cell r="A873">
            <v>10821</v>
          </cell>
          <cell r="B873" t="str">
            <v>Terrakomp GmbH</v>
          </cell>
          <cell r="C873" t="str">
            <v>DE</v>
          </cell>
          <cell r="D873">
            <v>1000</v>
          </cell>
          <cell r="E873">
            <v>6225</v>
          </cell>
          <cell r="F873">
            <v>73</v>
          </cell>
          <cell r="G873">
            <v>5</v>
          </cell>
        </row>
        <row r="874">
          <cell r="A874">
            <v>10822</v>
          </cell>
          <cell r="B874" t="str">
            <v>Brightstar Corporation</v>
          </cell>
          <cell r="C874" t="str">
            <v>US</v>
          </cell>
          <cell r="D874">
            <v>47000</v>
          </cell>
          <cell r="E874">
            <v>7248</v>
          </cell>
          <cell r="F874">
            <v>73</v>
          </cell>
          <cell r="G874">
            <v>5</v>
          </cell>
        </row>
        <row r="875">
          <cell r="A875">
            <v>10823</v>
          </cell>
          <cell r="B875" t="str">
            <v>Bank of America N.A.</v>
          </cell>
          <cell r="C875" t="str">
            <v>IN</v>
          </cell>
          <cell r="D875">
            <v>64000</v>
          </cell>
          <cell r="E875">
            <v>5590</v>
          </cell>
          <cell r="F875">
            <v>60</v>
          </cell>
          <cell r="G875">
            <v>3</v>
          </cell>
        </row>
        <row r="876">
          <cell r="A876">
            <v>10824</v>
          </cell>
          <cell r="B876" t="str">
            <v>Yakovenko, Sergei I.</v>
          </cell>
          <cell r="C876" t="str">
            <v>UA</v>
          </cell>
          <cell r="D876">
            <v>49000</v>
          </cell>
          <cell r="E876">
            <v>0</v>
          </cell>
          <cell r="F876">
            <v>80</v>
          </cell>
          <cell r="G876">
            <v>6</v>
          </cell>
        </row>
        <row r="877">
          <cell r="A877">
            <v>10825</v>
          </cell>
          <cell r="B877" t="str">
            <v>Garant Service 2007, OOO</v>
          </cell>
          <cell r="C877" t="str">
            <v>UA</v>
          </cell>
          <cell r="D877">
            <v>82000</v>
          </cell>
          <cell r="E877">
            <v>6987</v>
          </cell>
          <cell r="F877">
            <v>73</v>
          </cell>
          <cell r="G877">
            <v>5</v>
          </cell>
        </row>
        <row r="878">
          <cell r="A878">
            <v>10826</v>
          </cell>
          <cell r="B878" t="str">
            <v>Leasing Barock s.r.o.</v>
          </cell>
          <cell r="C878" t="str">
            <v>CZ</v>
          </cell>
          <cell r="D878">
            <v>56000</v>
          </cell>
          <cell r="E878">
            <v>7249</v>
          </cell>
          <cell r="F878">
            <v>73</v>
          </cell>
          <cell r="G878">
            <v>5</v>
          </cell>
        </row>
        <row r="879">
          <cell r="A879">
            <v>10827</v>
          </cell>
          <cell r="B879" t="str">
            <v>Guangdong Huaxing Bank Co., Ltd.</v>
          </cell>
          <cell r="C879" t="str">
            <v>CN</v>
          </cell>
          <cell r="D879">
            <v>64000</v>
          </cell>
          <cell r="E879">
            <v>7250</v>
          </cell>
          <cell r="F879">
            <v>60</v>
          </cell>
          <cell r="G879">
            <v>3</v>
          </cell>
        </row>
        <row r="880">
          <cell r="A880">
            <v>10828</v>
          </cell>
          <cell r="B880" t="str">
            <v>Ollina Invest, OOO</v>
          </cell>
          <cell r="C880" t="str">
            <v>RU</v>
          </cell>
          <cell r="D880">
            <v>68000</v>
          </cell>
          <cell r="E880">
            <v>7251</v>
          </cell>
          <cell r="F880">
            <v>73</v>
          </cell>
          <cell r="G880">
            <v>5</v>
          </cell>
        </row>
        <row r="881">
          <cell r="A881">
            <v>10829</v>
          </cell>
          <cell r="B881" t="str">
            <v>Vlad Invest Kredit, LLC</v>
          </cell>
          <cell r="C881" t="str">
            <v>RU</v>
          </cell>
          <cell r="D881">
            <v>68000</v>
          </cell>
          <cell r="E881">
            <v>7252</v>
          </cell>
          <cell r="F881">
            <v>73</v>
          </cell>
          <cell r="G881">
            <v>5</v>
          </cell>
        </row>
        <row r="882">
          <cell r="A882">
            <v>10830</v>
          </cell>
          <cell r="B882" t="str">
            <v>Artis</v>
          </cell>
          <cell r="C882" t="str">
            <v>RU</v>
          </cell>
          <cell r="D882">
            <v>47000</v>
          </cell>
          <cell r="E882">
            <v>7253</v>
          </cell>
          <cell r="F882">
            <v>73</v>
          </cell>
          <cell r="G882">
            <v>5</v>
          </cell>
        </row>
        <row r="883">
          <cell r="A883">
            <v>10831</v>
          </cell>
          <cell r="B883" t="str">
            <v>EFB-T, OOO</v>
          </cell>
          <cell r="C883" t="str">
            <v>RU</v>
          </cell>
          <cell r="D883">
            <v>47000</v>
          </cell>
          <cell r="E883">
            <v>7254</v>
          </cell>
          <cell r="F883">
            <v>73</v>
          </cell>
          <cell r="G883">
            <v>5</v>
          </cell>
        </row>
        <row r="884">
          <cell r="A884">
            <v>10832</v>
          </cell>
          <cell r="B884" t="str">
            <v>UK PROEKT</v>
          </cell>
          <cell r="C884" t="str">
            <v>RU</v>
          </cell>
          <cell r="D884">
            <v>47000</v>
          </cell>
          <cell r="E884">
            <v>7255</v>
          </cell>
          <cell r="F884">
            <v>73</v>
          </cell>
          <cell r="G884">
            <v>5</v>
          </cell>
        </row>
        <row r="885">
          <cell r="A885">
            <v>10833</v>
          </cell>
          <cell r="B885" t="str">
            <v>Continent Foods</v>
          </cell>
          <cell r="C885" t="str">
            <v>RU</v>
          </cell>
          <cell r="D885">
            <v>47000</v>
          </cell>
          <cell r="E885">
            <v>7256</v>
          </cell>
          <cell r="F885">
            <v>73</v>
          </cell>
          <cell r="G885">
            <v>5</v>
          </cell>
        </row>
        <row r="886">
          <cell r="A886">
            <v>10834</v>
          </cell>
          <cell r="B886" t="str">
            <v>OBI</v>
          </cell>
          <cell r="C886" t="str">
            <v>RU</v>
          </cell>
          <cell r="D886">
            <v>47000</v>
          </cell>
          <cell r="E886">
            <v>7257</v>
          </cell>
          <cell r="F886">
            <v>73</v>
          </cell>
          <cell r="G886">
            <v>5</v>
          </cell>
        </row>
        <row r="887">
          <cell r="A887">
            <v>10835</v>
          </cell>
          <cell r="B887" t="str">
            <v>Blinoff-Prioksky</v>
          </cell>
          <cell r="C887" t="str">
            <v>RU</v>
          </cell>
          <cell r="D887">
            <v>47000</v>
          </cell>
          <cell r="E887">
            <v>7258</v>
          </cell>
          <cell r="F887">
            <v>73</v>
          </cell>
          <cell r="G887">
            <v>5</v>
          </cell>
        </row>
        <row r="888">
          <cell r="A888">
            <v>10836</v>
          </cell>
          <cell r="B888" t="str">
            <v>Russian Entertainment Group Vostok</v>
          </cell>
          <cell r="C888" t="str">
            <v>RU</v>
          </cell>
          <cell r="D888">
            <v>47000</v>
          </cell>
          <cell r="E888">
            <v>7259</v>
          </cell>
          <cell r="F888">
            <v>73</v>
          </cell>
          <cell r="G888">
            <v>5</v>
          </cell>
        </row>
        <row r="889">
          <cell r="A889">
            <v>10837</v>
          </cell>
          <cell r="B889" t="str">
            <v>Bezborodov Sergey V.</v>
          </cell>
          <cell r="C889" t="str">
            <v>UA</v>
          </cell>
          <cell r="D889">
            <v>98000</v>
          </cell>
          <cell r="E889">
            <v>0</v>
          </cell>
          <cell r="F889">
            <v>80</v>
          </cell>
          <cell r="G889">
            <v>6</v>
          </cell>
        </row>
        <row r="890">
          <cell r="A890">
            <v>10838</v>
          </cell>
          <cell r="B890" t="str">
            <v>Adamas</v>
          </cell>
          <cell r="C890" t="str">
            <v>RU</v>
          </cell>
          <cell r="D890">
            <v>47000</v>
          </cell>
          <cell r="E890">
            <v>7260</v>
          </cell>
          <cell r="F890">
            <v>73</v>
          </cell>
          <cell r="G890">
            <v>5</v>
          </cell>
        </row>
        <row r="891">
          <cell r="A891">
            <v>10839</v>
          </cell>
          <cell r="B891" t="str">
            <v>Detsky Mir</v>
          </cell>
          <cell r="C891" t="str">
            <v>RU</v>
          </cell>
          <cell r="D891">
            <v>47000</v>
          </cell>
          <cell r="E891">
            <v>7261</v>
          </cell>
          <cell r="F891">
            <v>73</v>
          </cell>
          <cell r="G891">
            <v>5</v>
          </cell>
        </row>
        <row r="892">
          <cell r="A892">
            <v>10840</v>
          </cell>
          <cell r="B892" t="str">
            <v>Planeta Story</v>
          </cell>
          <cell r="C892" t="str">
            <v>RU</v>
          </cell>
          <cell r="D892">
            <v>47000</v>
          </cell>
          <cell r="E892">
            <v>7262</v>
          </cell>
          <cell r="F892">
            <v>73</v>
          </cell>
          <cell r="G892">
            <v>5</v>
          </cell>
        </row>
        <row r="893">
          <cell r="A893">
            <v>10841</v>
          </cell>
          <cell r="B893" t="str">
            <v>Drobotay Aleksey D.</v>
          </cell>
          <cell r="C893" t="str">
            <v>RU</v>
          </cell>
          <cell r="D893">
            <v>98000</v>
          </cell>
          <cell r="E893">
            <v>0</v>
          </cell>
          <cell r="F893">
            <v>80</v>
          </cell>
          <cell r="G893">
            <v>6</v>
          </cell>
        </row>
        <row r="894">
          <cell r="A894">
            <v>10842</v>
          </cell>
          <cell r="B894" t="str">
            <v>Kosyachenko Sergey Mihaylovich</v>
          </cell>
          <cell r="C894" t="str">
            <v>UA</v>
          </cell>
          <cell r="D894">
            <v>98000</v>
          </cell>
          <cell r="E894">
            <v>0</v>
          </cell>
          <cell r="F894">
            <v>80</v>
          </cell>
          <cell r="G894">
            <v>6</v>
          </cell>
        </row>
        <row r="895">
          <cell r="A895">
            <v>10843</v>
          </cell>
          <cell r="B895" t="str">
            <v>UNION LINKS, LLC</v>
          </cell>
          <cell r="C895" t="str">
            <v>RU</v>
          </cell>
          <cell r="D895">
            <v>69000</v>
          </cell>
          <cell r="E895">
            <v>7263</v>
          </cell>
          <cell r="F895">
            <v>73</v>
          </cell>
          <cell r="G895">
            <v>5</v>
          </cell>
        </row>
        <row r="896">
          <cell r="A896">
            <v>10844</v>
          </cell>
          <cell r="B896" t="str">
            <v>Avtoforum, LLC</v>
          </cell>
          <cell r="C896" t="str">
            <v>RU</v>
          </cell>
          <cell r="D896">
            <v>45000</v>
          </cell>
          <cell r="E896">
            <v>7264</v>
          </cell>
          <cell r="F896">
            <v>73</v>
          </cell>
          <cell r="G896">
            <v>5</v>
          </cell>
        </row>
        <row r="897">
          <cell r="A897">
            <v>10845</v>
          </cell>
          <cell r="B897" t="str">
            <v>Monolit-777, LLC</v>
          </cell>
          <cell r="C897" t="str">
            <v>RU</v>
          </cell>
          <cell r="D897">
            <v>41000</v>
          </cell>
          <cell r="E897">
            <v>7265</v>
          </cell>
          <cell r="F897">
            <v>73</v>
          </cell>
          <cell r="G897">
            <v>5</v>
          </cell>
        </row>
        <row r="898">
          <cell r="A898">
            <v>10846</v>
          </cell>
          <cell r="B898" t="str">
            <v>Irkutsk GlavStroy, LLC</v>
          </cell>
          <cell r="C898" t="str">
            <v>RU</v>
          </cell>
          <cell r="D898">
            <v>41000</v>
          </cell>
          <cell r="E898">
            <v>7266</v>
          </cell>
          <cell r="F898">
            <v>73</v>
          </cell>
          <cell r="G898">
            <v>5</v>
          </cell>
        </row>
        <row r="899">
          <cell r="A899">
            <v>10847</v>
          </cell>
          <cell r="B899" t="str">
            <v>Story - Industria, LLC</v>
          </cell>
          <cell r="C899" t="str">
            <v>RU</v>
          </cell>
          <cell r="D899">
            <v>33000</v>
          </cell>
          <cell r="E899">
            <v>7267</v>
          </cell>
          <cell r="F899">
            <v>73</v>
          </cell>
          <cell r="G899">
            <v>5</v>
          </cell>
        </row>
        <row r="900">
          <cell r="A900">
            <v>10848</v>
          </cell>
          <cell r="B900" t="str">
            <v>Evrostil, LLC</v>
          </cell>
          <cell r="C900" t="str">
            <v>RU</v>
          </cell>
          <cell r="D900">
            <v>33000</v>
          </cell>
          <cell r="E900">
            <v>7268</v>
          </cell>
          <cell r="F900">
            <v>73</v>
          </cell>
          <cell r="G900">
            <v>5</v>
          </cell>
        </row>
        <row r="901">
          <cell r="A901">
            <v>10849</v>
          </cell>
          <cell r="B901" t="str">
            <v>Levereks Internetinle, ZAO</v>
          </cell>
          <cell r="C901" t="str">
            <v>RU</v>
          </cell>
          <cell r="D901">
            <v>60000</v>
          </cell>
          <cell r="E901">
            <v>7269</v>
          </cell>
          <cell r="F901">
            <v>73</v>
          </cell>
          <cell r="G901">
            <v>5</v>
          </cell>
        </row>
        <row r="902">
          <cell r="A902">
            <v>10850</v>
          </cell>
          <cell r="B902" t="str">
            <v>Lukanin Victor E.</v>
          </cell>
          <cell r="C902" t="str">
            <v>RU</v>
          </cell>
          <cell r="D902">
            <v>98000</v>
          </cell>
          <cell r="E902">
            <v>0</v>
          </cell>
          <cell r="F902">
            <v>80</v>
          </cell>
          <cell r="G902">
            <v>6</v>
          </cell>
        </row>
        <row r="903">
          <cell r="A903">
            <v>10851</v>
          </cell>
          <cell r="B903" t="str">
            <v>Novosibirsk region</v>
          </cell>
          <cell r="C903" t="str">
            <v>RU</v>
          </cell>
          <cell r="D903">
            <v>84000</v>
          </cell>
          <cell r="E903">
            <v>7270</v>
          </cell>
          <cell r="F903">
            <v>20</v>
          </cell>
          <cell r="G903">
            <v>2</v>
          </cell>
        </row>
        <row r="904">
          <cell r="A904">
            <v>10852</v>
          </cell>
          <cell r="B904" t="str">
            <v>Lipetsk region</v>
          </cell>
          <cell r="C904" t="str">
            <v>RU</v>
          </cell>
          <cell r="D904">
            <v>84000</v>
          </cell>
          <cell r="E904">
            <v>7271</v>
          </cell>
          <cell r="F904">
            <v>20</v>
          </cell>
          <cell r="G904">
            <v>2</v>
          </cell>
        </row>
        <row r="905">
          <cell r="A905">
            <v>10853</v>
          </cell>
          <cell r="B905" t="str">
            <v>Yaroslavl region</v>
          </cell>
          <cell r="C905" t="str">
            <v>RU</v>
          </cell>
          <cell r="D905">
            <v>84000</v>
          </cell>
          <cell r="E905">
            <v>7272</v>
          </cell>
          <cell r="F905">
            <v>20</v>
          </cell>
          <cell r="G905">
            <v>2</v>
          </cell>
        </row>
        <row r="906">
          <cell r="A906">
            <v>10854</v>
          </cell>
          <cell r="B906" t="str">
            <v>Tula region</v>
          </cell>
          <cell r="C906" t="str">
            <v>RU</v>
          </cell>
          <cell r="D906">
            <v>84000</v>
          </cell>
          <cell r="E906">
            <v>7273</v>
          </cell>
          <cell r="F906">
            <v>20</v>
          </cell>
          <cell r="G906">
            <v>2</v>
          </cell>
        </row>
        <row r="907">
          <cell r="A907">
            <v>10855</v>
          </cell>
          <cell r="B907" t="str">
            <v>LLP Corporate Business Systems</v>
          </cell>
          <cell r="C907" t="str">
            <v>KZ</v>
          </cell>
          <cell r="D907">
            <v>41000</v>
          </cell>
          <cell r="E907">
            <v>7274</v>
          </cell>
          <cell r="F907">
            <v>73</v>
          </cell>
          <cell r="G907">
            <v>5</v>
          </cell>
        </row>
        <row r="908">
          <cell r="A908">
            <v>10856</v>
          </cell>
          <cell r="B908" t="str">
            <v>LLP Plast MKM</v>
          </cell>
          <cell r="C908" t="str">
            <v>KZ</v>
          </cell>
          <cell r="D908">
            <v>41000</v>
          </cell>
          <cell r="E908">
            <v>7275</v>
          </cell>
          <cell r="F908">
            <v>73</v>
          </cell>
          <cell r="G908">
            <v>5</v>
          </cell>
        </row>
        <row r="909">
          <cell r="A909">
            <v>10857</v>
          </cell>
          <cell r="B909" t="str">
            <v>Aykimbaev D. Z.</v>
          </cell>
          <cell r="C909" t="str">
            <v>KZ</v>
          </cell>
          <cell r="D909">
            <v>41000</v>
          </cell>
          <cell r="E909">
            <v>0</v>
          </cell>
          <cell r="F909">
            <v>80</v>
          </cell>
          <cell r="G909">
            <v>6</v>
          </cell>
        </row>
        <row r="910">
          <cell r="A910">
            <v>10858</v>
          </cell>
          <cell r="B910" t="str">
            <v>Generali PPF services a.s.</v>
          </cell>
          <cell r="C910" t="str">
            <v>CZ</v>
          </cell>
          <cell r="D910">
            <v>66000</v>
          </cell>
          <cell r="E910">
            <v>5311</v>
          </cell>
          <cell r="F910">
            <v>72</v>
          </cell>
          <cell r="G910">
            <v>4</v>
          </cell>
        </row>
        <row r="911">
          <cell r="A911">
            <v>10859</v>
          </cell>
          <cell r="B911" t="str">
            <v>Philippine Postal Corporation (POS)</v>
          </cell>
          <cell r="C911" t="str">
            <v>PH</v>
          </cell>
          <cell r="D911">
            <v>53000</v>
          </cell>
          <cell r="E911">
            <v>7276</v>
          </cell>
          <cell r="F911">
            <v>73</v>
          </cell>
          <cell r="G911">
            <v>5</v>
          </cell>
        </row>
        <row r="912">
          <cell r="A912">
            <v>10860</v>
          </cell>
          <cell r="B912" t="str">
            <v>Maxima group, LLC</v>
          </cell>
          <cell r="C912" t="str">
            <v>BY</v>
          </cell>
          <cell r="D912">
            <v>46000</v>
          </cell>
          <cell r="E912">
            <v>5082</v>
          </cell>
          <cell r="F912">
            <v>73</v>
          </cell>
          <cell r="G912">
            <v>5</v>
          </cell>
        </row>
        <row r="913">
          <cell r="A913">
            <v>10861</v>
          </cell>
          <cell r="B913" t="str">
            <v>Letňany Centre s.r.o.</v>
          </cell>
          <cell r="C913" t="str">
            <v>CZ</v>
          </cell>
          <cell r="D913">
            <v>68000</v>
          </cell>
          <cell r="E913">
            <v>5062</v>
          </cell>
          <cell r="F913">
            <v>73</v>
          </cell>
          <cell r="G913">
            <v>5</v>
          </cell>
        </row>
        <row r="914">
          <cell r="A914">
            <v>10862</v>
          </cell>
          <cell r="B914" t="str">
            <v>PFCE Prague investment s.r.o.</v>
          </cell>
          <cell r="C914" t="str">
            <v>CZ</v>
          </cell>
          <cell r="D914">
            <v>68000</v>
          </cell>
          <cell r="E914">
            <v>7277</v>
          </cell>
          <cell r="F914">
            <v>73</v>
          </cell>
          <cell r="G914">
            <v>5</v>
          </cell>
        </row>
        <row r="915">
          <cell r="A915">
            <v>10863</v>
          </cell>
          <cell r="B915" t="str">
            <v>J&amp;T Securities Management Limited</v>
          </cell>
          <cell r="C915" t="str">
            <v>CY</v>
          </cell>
          <cell r="D915">
            <v>64000</v>
          </cell>
          <cell r="E915">
            <v>5080</v>
          </cell>
          <cell r="F915">
            <v>72</v>
          </cell>
          <cell r="G915">
            <v>4</v>
          </cell>
        </row>
        <row r="916">
          <cell r="A916">
            <v>10864</v>
          </cell>
          <cell r="B916" t="str">
            <v>Bank «IBA-MOSCOW» LLC</v>
          </cell>
          <cell r="C916" t="str">
            <v>RU</v>
          </cell>
          <cell r="D916">
            <v>64000</v>
          </cell>
          <cell r="E916">
            <v>7278</v>
          </cell>
          <cell r="F916">
            <v>72</v>
          </cell>
          <cell r="G916">
            <v>4</v>
          </cell>
        </row>
        <row r="917">
          <cell r="A917">
            <v>10865</v>
          </cell>
          <cell r="B917" t="str">
            <v>JK Karlín, s.r.o.</v>
          </cell>
          <cell r="C917" t="str">
            <v>CZ</v>
          </cell>
          <cell r="D917">
            <v>68000</v>
          </cell>
          <cell r="E917">
            <v>7279</v>
          </cell>
          <cell r="F917">
            <v>73</v>
          </cell>
          <cell r="G917">
            <v>5</v>
          </cell>
        </row>
        <row r="918">
          <cell r="A918">
            <v>10866</v>
          </cell>
          <cell r="B918" t="str">
            <v>CED GROUP S.a.r.l.</v>
          </cell>
          <cell r="C918" t="str">
            <v>LU</v>
          </cell>
          <cell r="D918">
            <v>70000</v>
          </cell>
          <cell r="E918">
            <v>7280</v>
          </cell>
          <cell r="F918">
            <v>73</v>
          </cell>
          <cell r="G918">
            <v>5</v>
          </cell>
        </row>
        <row r="919">
          <cell r="A919">
            <v>10867</v>
          </cell>
          <cell r="B919" t="str">
            <v>Esher, a.s.</v>
          </cell>
          <cell r="C919" t="str">
            <v>CZ</v>
          </cell>
          <cell r="D919">
            <v>70000</v>
          </cell>
          <cell r="E919">
            <v>6530</v>
          </cell>
          <cell r="F919">
            <v>73</v>
          </cell>
          <cell r="G919">
            <v>5</v>
          </cell>
        </row>
        <row r="920">
          <cell r="A920">
            <v>10868</v>
          </cell>
          <cell r="B920" t="str">
            <v>ANTIPIN, s.r.o.</v>
          </cell>
          <cell r="C920" t="str">
            <v>CZ</v>
          </cell>
          <cell r="D920">
            <v>68000</v>
          </cell>
          <cell r="E920">
            <v>7282</v>
          </cell>
          <cell r="F920">
            <v>73</v>
          </cell>
          <cell r="G920">
            <v>5</v>
          </cell>
        </row>
        <row r="921">
          <cell r="A921">
            <v>10869</v>
          </cell>
          <cell r="B921" t="str">
            <v>CPS Expert s.r.o.</v>
          </cell>
          <cell r="C921" t="str">
            <v>CZ</v>
          </cell>
          <cell r="D921">
            <v>46000</v>
          </cell>
          <cell r="E921">
            <v>7283</v>
          </cell>
          <cell r="F921">
            <v>73</v>
          </cell>
          <cell r="G921">
            <v>5</v>
          </cell>
        </row>
        <row r="922">
          <cell r="A922">
            <v>10870</v>
          </cell>
          <cell r="B922" t="str">
            <v>Družstvo Cholupice Invest</v>
          </cell>
          <cell r="C922" t="str">
            <v>CZ</v>
          </cell>
          <cell r="D922">
            <v>68000</v>
          </cell>
          <cell r="E922">
            <v>7284</v>
          </cell>
          <cell r="F922">
            <v>73</v>
          </cell>
          <cell r="G922">
            <v>5</v>
          </cell>
        </row>
        <row r="923">
          <cell r="A923">
            <v>10871</v>
          </cell>
          <cell r="B923" t="str">
            <v>Shulga Nazar Y.</v>
          </cell>
          <cell r="C923" t="str">
            <v>UA</v>
          </cell>
          <cell r="D923">
            <v>98000</v>
          </cell>
          <cell r="E923">
            <v>0</v>
          </cell>
          <cell r="F923">
            <v>80</v>
          </cell>
          <cell r="G923">
            <v>6</v>
          </cell>
        </row>
        <row r="924">
          <cell r="A924">
            <v>10872</v>
          </cell>
          <cell r="B924" t="str">
            <v>Segida s.r.o.</v>
          </cell>
          <cell r="C924" t="str">
            <v>CZ</v>
          </cell>
          <cell r="D924">
            <v>68000</v>
          </cell>
          <cell r="E924">
            <v>7285</v>
          </cell>
          <cell r="F924">
            <v>73</v>
          </cell>
          <cell r="G924">
            <v>5</v>
          </cell>
        </row>
        <row r="925">
          <cell r="A925">
            <v>10873</v>
          </cell>
          <cell r="B925" t="str">
            <v>Kofola S.A.</v>
          </cell>
          <cell r="C925" t="str">
            <v>PL</v>
          </cell>
          <cell r="D925">
            <v>11000</v>
          </cell>
          <cell r="E925">
            <v>7286</v>
          </cell>
          <cell r="F925">
            <v>73</v>
          </cell>
          <cell r="G925">
            <v>5</v>
          </cell>
        </row>
        <row r="926">
          <cell r="A926">
            <v>10874</v>
          </cell>
          <cell r="B926" t="str">
            <v>Západoslovenská energetika, a.s.</v>
          </cell>
          <cell r="C926" t="str">
            <v>SK</v>
          </cell>
          <cell r="D926">
            <v>35000</v>
          </cell>
          <cell r="E926">
            <v>7287</v>
          </cell>
          <cell r="F926">
            <v>73</v>
          </cell>
          <cell r="G926">
            <v>5</v>
          </cell>
        </row>
        <row r="927">
          <cell r="A927">
            <v>10875</v>
          </cell>
          <cell r="B927" t="str">
            <v>Soonata Holdings Limited</v>
          </cell>
          <cell r="C927" t="str">
            <v>VG</v>
          </cell>
          <cell r="D927">
            <v>46000</v>
          </cell>
          <cell r="E927">
            <v>7288</v>
          </cell>
          <cell r="F927">
            <v>73</v>
          </cell>
          <cell r="G927">
            <v>5</v>
          </cell>
        </row>
        <row r="928">
          <cell r="A928">
            <v>10876</v>
          </cell>
          <cell r="B928" t="str">
            <v>STARAVEDA LIMITED</v>
          </cell>
          <cell r="C928" t="str">
            <v>CY</v>
          </cell>
          <cell r="D928">
            <v>70000</v>
          </cell>
          <cell r="E928">
            <v>7289</v>
          </cell>
          <cell r="F928">
            <v>73</v>
          </cell>
          <cell r="G928">
            <v>5</v>
          </cell>
        </row>
        <row r="929">
          <cell r="A929">
            <v>10877</v>
          </cell>
          <cell r="B929" t="str">
            <v>STASPO, spol.s.r.o.</v>
          </cell>
          <cell r="C929" t="str">
            <v>CZ</v>
          </cell>
          <cell r="D929">
            <v>42000</v>
          </cell>
          <cell r="E929">
            <v>7290</v>
          </cell>
          <cell r="F929">
            <v>73</v>
          </cell>
          <cell r="G929">
            <v>5</v>
          </cell>
        </row>
        <row r="930">
          <cell r="A930">
            <v>10878</v>
          </cell>
          <cell r="B930" t="str">
            <v>KOKAVIEL s.r.o.</v>
          </cell>
          <cell r="C930" t="str">
            <v>CZ</v>
          </cell>
          <cell r="D930">
            <v>68000</v>
          </cell>
          <cell r="E930">
            <v>7291</v>
          </cell>
          <cell r="F930">
            <v>73</v>
          </cell>
          <cell r="G930">
            <v>5</v>
          </cell>
        </row>
        <row r="931">
          <cell r="A931">
            <v>10879</v>
          </cell>
          <cell r="B931" t="str">
            <v>KALOFOCEA, s.r.o.</v>
          </cell>
          <cell r="C931" t="str">
            <v>CZ</v>
          </cell>
          <cell r="D931">
            <v>46000</v>
          </cell>
          <cell r="E931">
            <v>7292</v>
          </cell>
          <cell r="F931">
            <v>73</v>
          </cell>
          <cell r="G931">
            <v>5</v>
          </cell>
        </row>
        <row r="932">
          <cell r="A932">
            <v>10880</v>
          </cell>
          <cell r="B932" t="str">
            <v>BIOPLYN ENERGY s.r.o.</v>
          </cell>
          <cell r="C932" t="str">
            <v>CZ</v>
          </cell>
          <cell r="D932">
            <v>2000</v>
          </cell>
          <cell r="E932">
            <v>7293</v>
          </cell>
          <cell r="F932">
            <v>73</v>
          </cell>
          <cell r="G932">
            <v>5</v>
          </cell>
        </row>
        <row r="933">
          <cell r="A933">
            <v>10881</v>
          </cell>
          <cell r="B933" t="str">
            <v>LÁZNĚ HOTEL VRÁŽ s.r.o.</v>
          </cell>
          <cell r="C933" t="str">
            <v>CZ</v>
          </cell>
          <cell r="D933">
            <v>56000</v>
          </cell>
          <cell r="E933">
            <v>7294</v>
          </cell>
          <cell r="F933">
            <v>73</v>
          </cell>
          <cell r="G933">
            <v>5</v>
          </cell>
        </row>
        <row r="934">
          <cell r="A934">
            <v>10882</v>
          </cell>
          <cell r="B934" t="str">
            <v>ADENDORIA s.r.o.</v>
          </cell>
          <cell r="C934" t="str">
            <v>CZ</v>
          </cell>
          <cell r="D934">
            <v>68000</v>
          </cell>
          <cell r="E934">
            <v>7295</v>
          </cell>
          <cell r="F934">
            <v>73</v>
          </cell>
          <cell r="G934">
            <v>5</v>
          </cell>
        </row>
        <row r="935">
          <cell r="A935">
            <v>10883</v>
          </cell>
          <cell r="B935" t="str">
            <v>EUROVINA Travel s.r.o.</v>
          </cell>
          <cell r="C935" t="str">
            <v>CZ</v>
          </cell>
          <cell r="D935">
            <v>68000</v>
          </cell>
          <cell r="E935">
            <v>7296</v>
          </cell>
          <cell r="F935">
            <v>73</v>
          </cell>
          <cell r="G935">
            <v>5</v>
          </cell>
        </row>
        <row r="936">
          <cell r="A936">
            <v>10884</v>
          </cell>
          <cell r="B936" t="str">
            <v>J&amp;T Global Finance III, s.r.o.</v>
          </cell>
          <cell r="C936" t="str">
            <v>SK</v>
          </cell>
          <cell r="D936">
            <v>64000</v>
          </cell>
          <cell r="E936">
            <v>5080</v>
          </cell>
          <cell r="F936">
            <v>72</v>
          </cell>
          <cell r="G936">
            <v>4</v>
          </cell>
        </row>
        <row r="937">
          <cell r="A937">
            <v>10885</v>
          </cell>
          <cell r="B937" t="str">
            <v>Newtech LLC</v>
          </cell>
          <cell r="C937" t="str">
            <v>RU</v>
          </cell>
          <cell r="D937">
            <v>46000</v>
          </cell>
          <cell r="E937">
            <v>7301</v>
          </cell>
          <cell r="F937">
            <v>73</v>
          </cell>
          <cell r="G937">
            <v>5</v>
          </cell>
        </row>
        <row r="938">
          <cell r="A938">
            <v>10886</v>
          </cell>
          <cell r="B938" t="str">
            <v>Electronika, PSC, LLC</v>
          </cell>
          <cell r="C938" t="str">
            <v>RU</v>
          </cell>
          <cell r="D938">
            <v>46000</v>
          </cell>
          <cell r="E938">
            <v>7302</v>
          </cell>
          <cell r="F938">
            <v>73</v>
          </cell>
          <cell r="G938">
            <v>5</v>
          </cell>
        </row>
        <row r="939">
          <cell r="A939">
            <v>10887</v>
          </cell>
          <cell r="B939" t="str">
            <v>CETELEM ČR, a.s.</v>
          </cell>
          <cell r="C939" t="str">
            <v>CZ</v>
          </cell>
          <cell r="D939">
            <v>64000</v>
          </cell>
          <cell r="E939">
            <v>5314</v>
          </cell>
          <cell r="F939">
            <v>60</v>
          </cell>
          <cell r="G939">
            <v>3</v>
          </cell>
        </row>
        <row r="940">
          <cell r="A940">
            <v>10888</v>
          </cell>
          <cell r="B940" t="str">
            <v>mBank S.A., organizační složka</v>
          </cell>
          <cell r="C940" t="str">
            <v>CZ</v>
          </cell>
          <cell r="D940">
            <v>64000</v>
          </cell>
          <cell r="E940">
            <v>7495</v>
          </cell>
          <cell r="F940">
            <v>60</v>
          </cell>
          <cell r="G940">
            <v>3</v>
          </cell>
        </row>
        <row r="941">
          <cell r="A941">
            <v>10889</v>
          </cell>
          <cell r="B941" t="str">
            <v>Vattenfall AG</v>
          </cell>
          <cell r="C941" t="str">
            <v>DE</v>
          </cell>
          <cell r="D941">
            <v>35000</v>
          </cell>
          <cell r="E941">
            <v>7009</v>
          </cell>
          <cell r="F941">
            <v>73</v>
          </cell>
          <cell r="G941">
            <v>5</v>
          </cell>
        </row>
        <row r="942">
          <cell r="A942">
            <v>10890</v>
          </cell>
          <cell r="B942" t="str">
            <v>J&amp;T SERVICES ČR, a.s.</v>
          </cell>
          <cell r="C942" t="str">
            <v>CZ</v>
          </cell>
          <cell r="D942">
            <v>69000</v>
          </cell>
          <cell r="E942">
            <v>5080</v>
          </cell>
          <cell r="F942">
            <v>73</v>
          </cell>
          <cell r="G942">
            <v>5</v>
          </cell>
        </row>
        <row r="943">
          <cell r="A943">
            <v>10891</v>
          </cell>
          <cell r="B943" t="str">
            <v>Électricité de France S.A. (EDF)</v>
          </cell>
          <cell r="C943" t="str">
            <v>FR</v>
          </cell>
          <cell r="D943">
            <v>35000</v>
          </cell>
          <cell r="E943">
            <v>7303</v>
          </cell>
          <cell r="F943">
            <v>73</v>
          </cell>
          <cell r="G943">
            <v>5</v>
          </cell>
        </row>
        <row r="944">
          <cell r="A944">
            <v>10893</v>
          </cell>
          <cell r="B944" t="str">
            <v>Yarmarka LLC</v>
          </cell>
          <cell r="C944" t="str">
            <v>RU</v>
          </cell>
          <cell r="D944">
            <v>47000</v>
          </cell>
          <cell r="E944">
            <v>6850</v>
          </cell>
          <cell r="F944">
            <v>73</v>
          </cell>
          <cell r="G944">
            <v>5</v>
          </cell>
        </row>
        <row r="945">
          <cell r="A945">
            <v>10894</v>
          </cell>
          <cell r="B945" t="str">
            <v>CZECH TELECOM Austria GmbH</v>
          </cell>
          <cell r="C945" t="str">
            <v>AT</v>
          </cell>
          <cell r="D945">
            <v>61000</v>
          </cell>
          <cell r="E945">
            <v>7486</v>
          </cell>
          <cell r="F945">
            <v>73</v>
          </cell>
          <cell r="G945">
            <v>5</v>
          </cell>
        </row>
        <row r="946">
          <cell r="A946">
            <v>10895</v>
          </cell>
          <cell r="B946" t="str">
            <v>CZECH TELECOM Germany GmbH</v>
          </cell>
          <cell r="C946" t="str">
            <v>DE</v>
          </cell>
          <cell r="D946">
            <v>61000</v>
          </cell>
          <cell r="E946">
            <v>7486</v>
          </cell>
          <cell r="F946">
            <v>73</v>
          </cell>
          <cell r="G946">
            <v>5</v>
          </cell>
        </row>
        <row r="947">
          <cell r="A947">
            <v>10896</v>
          </cell>
          <cell r="B947" t="str">
            <v>Home Credit US Holding, LLC</v>
          </cell>
          <cell r="C947" t="str">
            <v>US</v>
          </cell>
          <cell r="D947">
            <v>64000</v>
          </cell>
          <cell r="E947">
            <v>7486</v>
          </cell>
          <cell r="F947">
            <v>72</v>
          </cell>
          <cell r="G947">
            <v>4</v>
          </cell>
        </row>
        <row r="948">
          <cell r="A948">
            <v>10897</v>
          </cell>
          <cell r="B948" t="str">
            <v>Home Credit US, LLC</v>
          </cell>
          <cell r="C948" t="str">
            <v>US</v>
          </cell>
          <cell r="D948">
            <v>64000</v>
          </cell>
          <cell r="E948">
            <v>7486</v>
          </cell>
          <cell r="F948">
            <v>72</v>
          </cell>
          <cell r="G948">
            <v>4</v>
          </cell>
        </row>
        <row r="949">
          <cell r="A949">
            <v>10898</v>
          </cell>
          <cell r="B949" t="str">
            <v>Internethome, s.r.o.</v>
          </cell>
          <cell r="C949" t="str">
            <v>CZ</v>
          </cell>
          <cell r="D949">
            <v>62000</v>
          </cell>
          <cell r="E949">
            <v>7486</v>
          </cell>
          <cell r="F949">
            <v>73</v>
          </cell>
          <cell r="G949">
            <v>5</v>
          </cell>
        </row>
        <row r="950">
          <cell r="A950">
            <v>10899</v>
          </cell>
          <cell r="B950" t="str">
            <v>Cetelem LLC</v>
          </cell>
          <cell r="C950" t="str">
            <v>RU</v>
          </cell>
          <cell r="D950">
            <v>64000</v>
          </cell>
          <cell r="E950">
            <v>5314</v>
          </cell>
          <cell r="F950">
            <v>72</v>
          </cell>
          <cell r="G950">
            <v>4</v>
          </cell>
        </row>
        <row r="951">
          <cell r="A951">
            <v>10900</v>
          </cell>
          <cell r="B951" t="str">
            <v>VladInvestCredit, LLC</v>
          </cell>
          <cell r="C951" t="str">
            <v>RU</v>
          </cell>
          <cell r="D951">
            <v>68000</v>
          </cell>
          <cell r="E951">
            <v>7486</v>
          </cell>
          <cell r="F951">
            <v>73</v>
          </cell>
          <cell r="G951">
            <v>5</v>
          </cell>
        </row>
        <row r="952">
          <cell r="A952">
            <v>10901</v>
          </cell>
          <cell r="B952" t="str">
            <v>PPF IT Services s.r.o.</v>
          </cell>
          <cell r="C952" t="str">
            <v>CZ</v>
          </cell>
          <cell r="D952">
            <v>61000</v>
          </cell>
          <cell r="E952">
            <v>7486</v>
          </cell>
          <cell r="F952">
            <v>73</v>
          </cell>
          <cell r="G952">
            <v>5</v>
          </cell>
        </row>
        <row r="953">
          <cell r="A953">
            <v>10902</v>
          </cell>
          <cell r="B953" t="str">
            <v>První certifikační autorita, a.s.</v>
          </cell>
          <cell r="C953" t="str">
            <v>CZ</v>
          </cell>
          <cell r="D953">
            <v>61000</v>
          </cell>
          <cell r="E953">
            <v>7615</v>
          </cell>
          <cell r="F953">
            <v>73</v>
          </cell>
          <cell r="G953">
            <v>5</v>
          </cell>
        </row>
        <row r="954">
          <cell r="A954">
            <v>10903</v>
          </cell>
          <cell r="B954" t="str">
            <v>O2 Slovakia, s.r.o.</v>
          </cell>
          <cell r="C954" t="str">
            <v>SK</v>
          </cell>
          <cell r="D954">
            <v>61000</v>
          </cell>
          <cell r="E954">
            <v>7486</v>
          </cell>
          <cell r="F954">
            <v>73</v>
          </cell>
          <cell r="G954">
            <v>5</v>
          </cell>
        </row>
        <row r="955">
          <cell r="A955">
            <v>10904</v>
          </cell>
          <cell r="B955" t="str">
            <v>Tesco Mobile ČR s.r.o.</v>
          </cell>
          <cell r="C955" t="str">
            <v>CZ</v>
          </cell>
          <cell r="D955">
            <v>61000</v>
          </cell>
          <cell r="E955">
            <v>7616</v>
          </cell>
          <cell r="F955">
            <v>73</v>
          </cell>
          <cell r="G955">
            <v>5</v>
          </cell>
        </row>
        <row r="956">
          <cell r="A956">
            <v>10905</v>
          </cell>
          <cell r="B956" t="str">
            <v>K-Development, LLC</v>
          </cell>
          <cell r="C956" t="str">
            <v>RU</v>
          </cell>
          <cell r="D956">
            <v>68000</v>
          </cell>
          <cell r="E956">
            <v>7486</v>
          </cell>
          <cell r="F956">
            <v>73</v>
          </cell>
          <cell r="G956">
            <v>5</v>
          </cell>
        </row>
        <row r="957">
          <cell r="A957">
            <v>10906</v>
          </cell>
          <cell r="B957" t="str">
            <v>Ernst &amp; Young, s.r.o.</v>
          </cell>
          <cell r="C957" t="str">
            <v>CZ</v>
          </cell>
          <cell r="D957">
            <v>69000</v>
          </cell>
          <cell r="E957">
            <v>5411</v>
          </cell>
          <cell r="F957">
            <v>73</v>
          </cell>
          <cell r="G957">
            <v>5</v>
          </cell>
        </row>
        <row r="958">
          <cell r="A958">
            <v>10907</v>
          </cell>
          <cell r="B958" t="str">
            <v>Union Bank of the Philippines (UBP)</v>
          </cell>
          <cell r="C958" t="str">
            <v>PH</v>
          </cell>
          <cell r="D958">
            <v>66000</v>
          </cell>
          <cell r="E958">
            <v>7304</v>
          </cell>
          <cell r="F958">
            <v>72</v>
          </cell>
          <cell r="G958">
            <v>4</v>
          </cell>
        </row>
        <row r="959">
          <cell r="A959">
            <v>10908</v>
          </cell>
          <cell r="B959" t="str">
            <v>Bershka</v>
          </cell>
          <cell r="C959" t="str">
            <v>RU</v>
          </cell>
          <cell r="D959">
            <v>47000</v>
          </cell>
          <cell r="E959">
            <v>7306</v>
          </cell>
          <cell r="F959">
            <v>73</v>
          </cell>
          <cell r="G959">
            <v>5</v>
          </cell>
        </row>
        <row r="960">
          <cell r="A960">
            <v>10909</v>
          </cell>
          <cell r="B960" t="str">
            <v>AKB Mosoblbank</v>
          </cell>
          <cell r="C960" t="str">
            <v>RU</v>
          </cell>
          <cell r="D960">
            <v>64000</v>
          </cell>
          <cell r="E960">
            <v>7307</v>
          </cell>
          <cell r="F960">
            <v>72</v>
          </cell>
          <cell r="G960">
            <v>4</v>
          </cell>
        </row>
        <row r="961">
          <cell r="A961">
            <v>10910</v>
          </cell>
          <cell r="B961" t="str">
            <v>Demis design</v>
          </cell>
          <cell r="C961" t="str">
            <v>RU</v>
          </cell>
          <cell r="D961">
            <v>47000</v>
          </cell>
          <cell r="E961">
            <v>7308</v>
          </cell>
          <cell r="F961">
            <v>73</v>
          </cell>
          <cell r="G961">
            <v>5</v>
          </cell>
        </row>
        <row r="962">
          <cell r="A962">
            <v>10911</v>
          </cell>
          <cell r="B962" t="str">
            <v>Sinergiya Stroymaterialy</v>
          </cell>
          <cell r="C962" t="str">
            <v>RU</v>
          </cell>
          <cell r="D962">
            <v>47000</v>
          </cell>
          <cell r="E962">
            <v>7309</v>
          </cell>
          <cell r="F962">
            <v>73</v>
          </cell>
          <cell r="G962">
            <v>5</v>
          </cell>
        </row>
        <row r="963">
          <cell r="A963">
            <v>10912</v>
          </cell>
          <cell r="B963" t="str">
            <v>Mikrointekh, OOO</v>
          </cell>
          <cell r="C963" t="str">
            <v>RU</v>
          </cell>
          <cell r="D963">
            <v>47000</v>
          </cell>
          <cell r="E963">
            <v>7310</v>
          </cell>
          <cell r="F963">
            <v>73</v>
          </cell>
          <cell r="G963">
            <v>5</v>
          </cell>
        </row>
        <row r="964">
          <cell r="A964">
            <v>10913</v>
          </cell>
          <cell r="B964" t="str">
            <v>ZAO KB ZLATKOMBANK</v>
          </cell>
          <cell r="C964" t="str">
            <v>RU</v>
          </cell>
          <cell r="D964">
            <v>64000</v>
          </cell>
          <cell r="E964">
            <v>7311</v>
          </cell>
          <cell r="F964">
            <v>72</v>
          </cell>
          <cell r="G964">
            <v>4</v>
          </cell>
        </row>
        <row r="965">
          <cell r="A965">
            <v>10914</v>
          </cell>
          <cell r="B965" t="str">
            <v>JRA Estate, a.s.</v>
          </cell>
          <cell r="C965" t="str">
            <v>CZ</v>
          </cell>
          <cell r="D965">
            <v>68000</v>
          </cell>
          <cell r="E965">
            <v>7312</v>
          </cell>
          <cell r="F965">
            <v>73</v>
          </cell>
          <cell r="G965">
            <v>5</v>
          </cell>
        </row>
        <row r="966">
          <cell r="A966">
            <v>10915</v>
          </cell>
          <cell r="B966" t="str">
            <v>Comparex Kazakhstan, LLP</v>
          </cell>
          <cell r="C966" t="str">
            <v>KZ</v>
          </cell>
          <cell r="D966">
            <v>82000</v>
          </cell>
          <cell r="E966">
            <v>7313</v>
          </cell>
          <cell r="F966">
            <v>73</v>
          </cell>
          <cell r="G966">
            <v>5</v>
          </cell>
        </row>
        <row r="967">
          <cell r="A967">
            <v>10916</v>
          </cell>
          <cell r="B967" t="str">
            <v>TransCompService, LLP</v>
          </cell>
          <cell r="C967" t="str">
            <v>KZ</v>
          </cell>
          <cell r="D967">
            <v>82000</v>
          </cell>
          <cell r="E967">
            <v>7314</v>
          </cell>
          <cell r="F967">
            <v>73</v>
          </cell>
          <cell r="G967">
            <v>5</v>
          </cell>
        </row>
        <row r="968">
          <cell r="A968">
            <v>10917</v>
          </cell>
          <cell r="B968" t="str">
            <v>LLP Boytumar-NC</v>
          </cell>
          <cell r="C968" t="str">
            <v>KZ</v>
          </cell>
          <cell r="D968">
            <v>82000</v>
          </cell>
          <cell r="E968">
            <v>7315</v>
          </cell>
          <cell r="F968">
            <v>73</v>
          </cell>
          <cell r="G968">
            <v>5</v>
          </cell>
        </row>
        <row r="969">
          <cell r="A969">
            <v>10918</v>
          </cell>
          <cell r="B969" t="str">
            <v>Temir Stroj Servis, Ltd.</v>
          </cell>
          <cell r="C969" t="str">
            <v>KZ</v>
          </cell>
          <cell r="D969">
            <v>41000</v>
          </cell>
          <cell r="E969">
            <v>7316</v>
          </cell>
          <cell r="F969">
            <v>73</v>
          </cell>
          <cell r="G969">
            <v>5</v>
          </cell>
        </row>
        <row r="970">
          <cell r="A970">
            <v>10919</v>
          </cell>
          <cell r="B970" t="str">
            <v>LLP InterStroyCom</v>
          </cell>
          <cell r="C970" t="str">
            <v>KZ</v>
          </cell>
          <cell r="D970">
            <v>41000</v>
          </cell>
          <cell r="E970">
            <v>7317</v>
          </cell>
          <cell r="F970">
            <v>73</v>
          </cell>
          <cell r="G970">
            <v>5</v>
          </cell>
        </row>
        <row r="971">
          <cell r="A971">
            <v>10920</v>
          </cell>
          <cell r="B971" t="str">
            <v>DORS, LLC</v>
          </cell>
          <cell r="C971" t="str">
            <v>RU</v>
          </cell>
          <cell r="D971">
            <v>27000</v>
          </cell>
          <cell r="E971">
            <v>7318</v>
          </cell>
          <cell r="F971">
            <v>73</v>
          </cell>
          <cell r="G971">
            <v>5</v>
          </cell>
        </row>
        <row r="972">
          <cell r="A972">
            <v>10921</v>
          </cell>
          <cell r="B972" t="str">
            <v>Aero Club Tour, LLC</v>
          </cell>
          <cell r="C972" t="str">
            <v>RU</v>
          </cell>
          <cell r="D972">
            <v>93000</v>
          </cell>
          <cell r="E972">
            <v>7319</v>
          </cell>
          <cell r="F972">
            <v>73</v>
          </cell>
          <cell r="G972">
            <v>5</v>
          </cell>
        </row>
        <row r="973">
          <cell r="A973">
            <v>10922</v>
          </cell>
          <cell r="B973" t="str">
            <v>Studio-Service, LLC</v>
          </cell>
          <cell r="C973" t="str">
            <v>RU</v>
          </cell>
          <cell r="D973">
            <v>61000</v>
          </cell>
          <cell r="E973">
            <v>7320</v>
          </cell>
          <cell r="F973">
            <v>73</v>
          </cell>
          <cell r="G973">
            <v>5</v>
          </cell>
        </row>
        <row r="974">
          <cell r="A974">
            <v>10923</v>
          </cell>
          <cell r="B974" t="str">
            <v>BDO Unicon</v>
          </cell>
          <cell r="C974" t="str">
            <v>RU</v>
          </cell>
          <cell r="D974">
            <v>69000</v>
          </cell>
          <cell r="E974">
            <v>7321</v>
          </cell>
          <cell r="F974">
            <v>73</v>
          </cell>
          <cell r="G974">
            <v>5</v>
          </cell>
        </row>
        <row r="975">
          <cell r="A975">
            <v>10924</v>
          </cell>
          <cell r="B975" t="str">
            <v>POSUA, LLC</v>
          </cell>
          <cell r="C975" t="str">
            <v>RU</v>
          </cell>
          <cell r="D975">
            <v>45000</v>
          </cell>
          <cell r="E975">
            <v>7322</v>
          </cell>
          <cell r="F975">
            <v>73</v>
          </cell>
          <cell r="G975">
            <v>5</v>
          </cell>
        </row>
        <row r="976">
          <cell r="A976">
            <v>10925</v>
          </cell>
          <cell r="B976" t="str">
            <v>Alfa-Stroy, LLC</v>
          </cell>
          <cell r="C976" t="str">
            <v>RU</v>
          </cell>
          <cell r="D976">
            <v>41000</v>
          </cell>
          <cell r="E976">
            <v>7323</v>
          </cell>
          <cell r="F976">
            <v>73</v>
          </cell>
          <cell r="G976">
            <v>5</v>
          </cell>
        </row>
        <row r="977">
          <cell r="A977">
            <v>10926</v>
          </cell>
          <cell r="B977" t="str">
            <v>Impex, LLC</v>
          </cell>
          <cell r="C977" t="str">
            <v>RU</v>
          </cell>
          <cell r="D977">
            <v>81000</v>
          </cell>
          <cell r="E977">
            <v>7324</v>
          </cell>
          <cell r="F977">
            <v>73</v>
          </cell>
          <cell r="G977">
            <v>5</v>
          </cell>
        </row>
        <row r="978">
          <cell r="A978">
            <v>10927</v>
          </cell>
          <cell r="B978" t="str">
            <v>Krasnaya Zarya Factory, CJSC</v>
          </cell>
          <cell r="C978" t="str">
            <v>RU</v>
          </cell>
          <cell r="D978">
            <v>26000</v>
          </cell>
          <cell r="E978">
            <v>7325</v>
          </cell>
          <cell r="F978">
            <v>73</v>
          </cell>
          <cell r="G978">
            <v>5</v>
          </cell>
        </row>
        <row r="979">
          <cell r="A979">
            <v>10928</v>
          </cell>
          <cell r="B979" t="str">
            <v>Forrester Research, Inc</v>
          </cell>
          <cell r="C979" t="str">
            <v>US</v>
          </cell>
          <cell r="D979">
            <v>72000</v>
          </cell>
          <cell r="E979">
            <v>7326</v>
          </cell>
          <cell r="F979">
            <v>73</v>
          </cell>
          <cell r="G979">
            <v>5</v>
          </cell>
        </row>
        <row r="980">
          <cell r="A980">
            <v>10929</v>
          </cell>
          <cell r="B980" t="str">
            <v>BIT-Bank, СJSC (Bank of Investment Technologies)</v>
          </cell>
          <cell r="C980" t="str">
            <v>BY</v>
          </cell>
          <cell r="D980">
            <v>64000</v>
          </cell>
          <cell r="E980">
            <v>5044</v>
          </cell>
          <cell r="F980">
            <v>72</v>
          </cell>
          <cell r="G980">
            <v>4</v>
          </cell>
        </row>
        <row r="981">
          <cell r="A981">
            <v>10930</v>
          </cell>
          <cell r="B981" t="str">
            <v>Bank Moscow-Minsk, JSC</v>
          </cell>
          <cell r="C981" t="str">
            <v>BY</v>
          </cell>
          <cell r="D981">
            <v>64000</v>
          </cell>
          <cell r="E981">
            <v>7328</v>
          </cell>
          <cell r="F981">
            <v>72</v>
          </cell>
          <cell r="G981">
            <v>4</v>
          </cell>
        </row>
        <row r="982">
          <cell r="A982">
            <v>10933</v>
          </cell>
          <cell r="B982" t="str">
            <v>Pernod Holding Ltd.</v>
          </cell>
          <cell r="C982" t="str">
            <v>CY</v>
          </cell>
          <cell r="D982">
            <v>66000</v>
          </cell>
          <cell r="E982">
            <v>7329</v>
          </cell>
          <cell r="F982">
            <v>72</v>
          </cell>
          <cell r="G982">
            <v>4</v>
          </cell>
        </row>
        <row r="983">
          <cell r="A983">
            <v>10934</v>
          </cell>
          <cell r="B983" t="str">
            <v>LLC Territoria</v>
          </cell>
          <cell r="C983" t="str">
            <v>RU</v>
          </cell>
          <cell r="D983">
            <v>45000</v>
          </cell>
          <cell r="E983">
            <v>7330</v>
          </cell>
          <cell r="F983">
            <v>73</v>
          </cell>
          <cell r="G983">
            <v>5</v>
          </cell>
        </row>
        <row r="984">
          <cell r="A984">
            <v>10935</v>
          </cell>
          <cell r="B984" t="str">
            <v>Oribase Pharma SAS</v>
          </cell>
          <cell r="C984" t="str">
            <v>FR</v>
          </cell>
          <cell r="D984">
            <v>21000</v>
          </cell>
          <cell r="E984">
            <v>7486</v>
          </cell>
          <cell r="F984">
            <v>73</v>
          </cell>
          <cell r="G984">
            <v>5</v>
          </cell>
        </row>
        <row r="985">
          <cell r="A985">
            <v>10936</v>
          </cell>
          <cell r="B985" t="str">
            <v>GE Money Bank, a.s.</v>
          </cell>
          <cell r="C985" t="str">
            <v>CZ</v>
          </cell>
          <cell r="D985">
            <v>64000</v>
          </cell>
          <cell r="E985">
            <v>5011</v>
          </cell>
          <cell r="F985">
            <v>60</v>
          </cell>
          <cell r="G985">
            <v>3</v>
          </cell>
        </row>
        <row r="986">
          <cell r="A986">
            <v>10937</v>
          </cell>
          <cell r="B986" t="str">
            <v>AUTO DISKONT, s.r.o.</v>
          </cell>
          <cell r="C986" t="str">
            <v>CZ</v>
          </cell>
          <cell r="D986">
            <v>45000</v>
          </cell>
          <cell r="E986">
            <v>7332</v>
          </cell>
          <cell r="F986">
            <v>73</v>
          </cell>
          <cell r="G986">
            <v>5</v>
          </cell>
        </row>
        <row r="987">
          <cell r="A987">
            <v>10938</v>
          </cell>
          <cell r="B987" t="str">
            <v>Mototechna Group k.s.</v>
          </cell>
          <cell r="C987" t="str">
            <v>CZ</v>
          </cell>
          <cell r="D987">
            <v>73000</v>
          </cell>
          <cell r="E987">
            <v>7333</v>
          </cell>
          <cell r="F987">
            <v>73</v>
          </cell>
          <cell r="G987">
            <v>5</v>
          </cell>
        </row>
        <row r="988">
          <cell r="A988">
            <v>10939</v>
          </cell>
          <cell r="B988" t="str">
            <v>EU Automobile s.r.o.</v>
          </cell>
          <cell r="C988" t="str">
            <v>CZ</v>
          </cell>
          <cell r="D988">
            <v>45000</v>
          </cell>
          <cell r="E988">
            <v>7334</v>
          </cell>
          <cell r="F988">
            <v>73</v>
          </cell>
          <cell r="G988">
            <v>5</v>
          </cell>
        </row>
        <row r="989">
          <cell r="A989">
            <v>10940</v>
          </cell>
          <cell r="B989" t="str">
            <v>Lux, s. r. o.</v>
          </cell>
          <cell r="C989" t="str">
            <v>SK</v>
          </cell>
          <cell r="D989">
            <v>47000</v>
          </cell>
          <cell r="E989">
            <v>7335</v>
          </cell>
          <cell r="F989">
            <v>73</v>
          </cell>
          <cell r="G989">
            <v>5</v>
          </cell>
        </row>
        <row r="990">
          <cell r="A990">
            <v>10941</v>
          </cell>
          <cell r="B990" t="str">
            <v>Groupe BPCE</v>
          </cell>
          <cell r="C990" t="str">
            <v>FR</v>
          </cell>
          <cell r="D990">
            <v>64000</v>
          </cell>
          <cell r="E990">
            <v>7079</v>
          </cell>
          <cell r="F990">
            <v>60</v>
          </cell>
          <cell r="G990">
            <v>3</v>
          </cell>
        </row>
        <row r="991">
          <cell r="A991">
            <v>10942</v>
          </cell>
          <cell r="B991" t="str">
            <v>Re Trading</v>
          </cell>
          <cell r="C991" t="str">
            <v>RU</v>
          </cell>
          <cell r="D991">
            <v>47000</v>
          </cell>
          <cell r="E991">
            <v>7336</v>
          </cell>
          <cell r="F991">
            <v>73</v>
          </cell>
          <cell r="G991">
            <v>5</v>
          </cell>
        </row>
        <row r="992">
          <cell r="A992">
            <v>10943</v>
          </cell>
          <cell r="B992" t="str">
            <v>Coca-Cola HBC Česká republika, s.r.o.</v>
          </cell>
          <cell r="C992" t="str">
            <v>CZ</v>
          </cell>
          <cell r="D992">
            <v>47000</v>
          </cell>
          <cell r="E992">
            <v>7338</v>
          </cell>
          <cell r="F992">
            <v>73</v>
          </cell>
          <cell r="G992">
            <v>5</v>
          </cell>
        </row>
        <row r="993">
          <cell r="A993">
            <v>10944</v>
          </cell>
          <cell r="B993" t="str">
            <v>BOLSHEV ESTATE s.r.o.</v>
          </cell>
          <cell r="C993" t="str">
            <v>CZ</v>
          </cell>
          <cell r="D993">
            <v>68000</v>
          </cell>
          <cell r="E993">
            <v>7339</v>
          </cell>
          <cell r="F993">
            <v>73</v>
          </cell>
          <cell r="G993">
            <v>5</v>
          </cell>
        </row>
        <row r="994">
          <cell r="A994">
            <v>10945</v>
          </cell>
          <cell r="B994" t="str">
            <v>KONSALTING PROFI, s.r.o.</v>
          </cell>
          <cell r="C994" t="str">
            <v>CZ</v>
          </cell>
          <cell r="D994">
            <v>69000</v>
          </cell>
          <cell r="E994">
            <v>7340</v>
          </cell>
          <cell r="F994">
            <v>73</v>
          </cell>
          <cell r="G994">
            <v>5</v>
          </cell>
        </row>
        <row r="995">
          <cell r="A995">
            <v>10946</v>
          </cell>
          <cell r="B995" t="str">
            <v>SB Capital S.A.</v>
          </cell>
          <cell r="C995" t="str">
            <v>LU</v>
          </cell>
          <cell r="D995">
            <v>66000</v>
          </cell>
          <cell r="E995">
            <v>5607</v>
          </cell>
          <cell r="F995">
            <v>72</v>
          </cell>
          <cell r="G995">
            <v>4</v>
          </cell>
        </row>
        <row r="996">
          <cell r="A996">
            <v>10947</v>
          </cell>
          <cell r="B996" t="str">
            <v>Market Vectors ETF Trust</v>
          </cell>
          <cell r="C996" t="str">
            <v>US</v>
          </cell>
          <cell r="D996">
            <v>64000</v>
          </cell>
          <cell r="E996">
            <v>7341</v>
          </cell>
          <cell r="F996">
            <v>72</v>
          </cell>
          <cell r="G996">
            <v>4</v>
          </cell>
        </row>
        <row r="997">
          <cell r="A997">
            <v>10948</v>
          </cell>
          <cell r="B997" t="str">
            <v>Silin Anatoly Yosifovich</v>
          </cell>
          <cell r="C997" t="str">
            <v>UA</v>
          </cell>
          <cell r="D997">
            <v>98000</v>
          </cell>
          <cell r="E997">
            <v>0</v>
          </cell>
          <cell r="F997">
            <v>80</v>
          </cell>
          <cell r="G997">
            <v>6</v>
          </cell>
        </row>
        <row r="998">
          <cell r="A998">
            <v>10949</v>
          </cell>
          <cell r="B998" t="str">
            <v>VERAZINE a.s.</v>
          </cell>
          <cell r="C998" t="str">
            <v>CZ</v>
          </cell>
          <cell r="D998">
            <v>68000</v>
          </cell>
          <cell r="E998">
            <v>7342</v>
          </cell>
          <cell r="F998">
            <v>73</v>
          </cell>
          <cell r="G998">
            <v>5</v>
          </cell>
        </row>
        <row r="999">
          <cell r="A999">
            <v>10950</v>
          </cell>
          <cell r="B999" t="str">
            <v>ALANIA OIL, S.A.</v>
          </cell>
          <cell r="C999" t="str">
            <v>ES</v>
          </cell>
          <cell r="D999">
            <v>46000</v>
          </cell>
          <cell r="E999">
            <v>7343</v>
          </cell>
          <cell r="F999">
            <v>73</v>
          </cell>
          <cell r="G999">
            <v>5</v>
          </cell>
        </row>
        <row r="1000">
          <cell r="A1000">
            <v>10951</v>
          </cell>
          <cell r="B1000" t="str">
            <v>VISINCO LIMITED</v>
          </cell>
          <cell r="C1000" t="str">
            <v>CY</v>
          </cell>
          <cell r="D1000">
            <v>70000</v>
          </cell>
          <cell r="E1000">
            <v>7344</v>
          </cell>
          <cell r="F1000">
            <v>73</v>
          </cell>
          <cell r="G1000">
            <v>5</v>
          </cell>
        </row>
        <row r="1001">
          <cell r="A1001">
            <v>10952</v>
          </cell>
          <cell r="B1001" t="str">
            <v>BAUING KV s.r.o.</v>
          </cell>
          <cell r="C1001" t="str">
            <v>CZ</v>
          </cell>
          <cell r="D1001">
            <v>68000</v>
          </cell>
          <cell r="E1001">
            <v>7345</v>
          </cell>
          <cell r="F1001">
            <v>73</v>
          </cell>
          <cell r="G1001">
            <v>5</v>
          </cell>
        </row>
        <row r="1002">
          <cell r="A1002">
            <v>10953</v>
          </cell>
          <cell r="B1002" t="str">
            <v>MEDEQ Czech s.r.o.</v>
          </cell>
          <cell r="C1002" t="str">
            <v>CZ</v>
          </cell>
          <cell r="D1002">
            <v>46000</v>
          </cell>
          <cell r="E1002">
            <v>7346</v>
          </cell>
          <cell r="F1002">
            <v>73</v>
          </cell>
          <cell r="G1002">
            <v>5</v>
          </cell>
        </row>
        <row r="1003">
          <cell r="A1003">
            <v>10954</v>
          </cell>
          <cell r="B1003" t="str">
            <v>ProDictum s.r.o.</v>
          </cell>
          <cell r="C1003" t="str">
            <v>CZ</v>
          </cell>
          <cell r="D1003">
            <v>68000</v>
          </cell>
          <cell r="E1003">
            <v>7347</v>
          </cell>
          <cell r="F1003">
            <v>73</v>
          </cell>
          <cell r="G1003">
            <v>5</v>
          </cell>
        </row>
        <row r="1004">
          <cell r="A1004">
            <v>10955</v>
          </cell>
          <cell r="B1004" t="str">
            <v>Herbita s.r.o.</v>
          </cell>
          <cell r="C1004" t="str">
            <v>CZ</v>
          </cell>
          <cell r="D1004">
            <v>68000</v>
          </cell>
          <cell r="E1004">
            <v>7348</v>
          </cell>
          <cell r="F1004">
            <v>73</v>
          </cell>
          <cell r="G1004">
            <v>5</v>
          </cell>
        </row>
        <row r="1005">
          <cell r="A1005">
            <v>10956</v>
          </cell>
          <cell r="B1005" t="str">
            <v>Krasnodarskij kraj</v>
          </cell>
          <cell r="C1005" t="str">
            <v>RU</v>
          </cell>
          <cell r="D1005">
            <v>84000</v>
          </cell>
          <cell r="E1005">
            <v>7350</v>
          </cell>
          <cell r="F1005">
            <v>20</v>
          </cell>
          <cell r="G1005">
            <v>2</v>
          </cell>
        </row>
        <row r="1006">
          <cell r="A1006">
            <v>10957</v>
          </cell>
          <cell r="B1006" t="str">
            <v>Nord Gold N.V.</v>
          </cell>
          <cell r="C1006" t="str">
            <v>RU</v>
          </cell>
          <cell r="D1006">
            <v>7000</v>
          </cell>
          <cell r="E1006">
            <v>7351</v>
          </cell>
          <cell r="F1006">
            <v>73</v>
          </cell>
          <cell r="G1006">
            <v>5</v>
          </cell>
        </row>
        <row r="1007">
          <cell r="A1007">
            <v>10958</v>
          </cell>
          <cell r="B1007" t="str">
            <v>Power Machines, OJSC</v>
          </cell>
          <cell r="C1007" t="str">
            <v>RU</v>
          </cell>
          <cell r="D1007">
            <v>28000</v>
          </cell>
          <cell r="E1007">
            <v>7352</v>
          </cell>
          <cell r="F1007">
            <v>73</v>
          </cell>
          <cell r="G1007">
            <v>5</v>
          </cell>
        </row>
        <row r="1008">
          <cell r="A1008">
            <v>10959</v>
          </cell>
          <cell r="B1008" t="str">
            <v>Omsk Region</v>
          </cell>
          <cell r="C1008" t="str">
            <v>RU</v>
          </cell>
          <cell r="D1008">
            <v>84000</v>
          </cell>
          <cell r="E1008">
            <v>7353</v>
          </cell>
          <cell r="F1008">
            <v>20</v>
          </cell>
          <cell r="G1008">
            <v>2</v>
          </cell>
        </row>
        <row r="1009">
          <cell r="A1009">
            <v>10960</v>
          </cell>
          <cell r="B1009" t="str">
            <v>M.video, OJSC</v>
          </cell>
          <cell r="C1009" t="str">
            <v>RU</v>
          </cell>
          <cell r="D1009">
            <v>47000</v>
          </cell>
          <cell r="E1009">
            <v>7354</v>
          </cell>
          <cell r="F1009">
            <v>73</v>
          </cell>
          <cell r="G1009">
            <v>5</v>
          </cell>
        </row>
        <row r="1010">
          <cell r="A1010">
            <v>10961</v>
          </cell>
          <cell r="B1010" t="str">
            <v>Accord Research, s.r.o.</v>
          </cell>
          <cell r="C1010" t="str">
            <v>CZ</v>
          </cell>
          <cell r="D1010">
            <v>32000</v>
          </cell>
          <cell r="E1010">
            <v>7486</v>
          </cell>
          <cell r="F1010">
            <v>73</v>
          </cell>
          <cell r="G1010">
            <v>5</v>
          </cell>
        </row>
        <row r="1011">
          <cell r="A1011">
            <v>10962</v>
          </cell>
          <cell r="B1011" t="str">
            <v>Airline Gate 1 s.r.o.</v>
          </cell>
          <cell r="C1011" t="str">
            <v>CZ</v>
          </cell>
          <cell r="D1011">
            <v>46000</v>
          </cell>
          <cell r="E1011">
            <v>7486</v>
          </cell>
          <cell r="F1011">
            <v>73</v>
          </cell>
          <cell r="G1011">
            <v>5</v>
          </cell>
        </row>
        <row r="1012">
          <cell r="A1012">
            <v>10963</v>
          </cell>
          <cell r="B1012" t="str">
            <v>CITY TOWER, a.s.</v>
          </cell>
          <cell r="C1012" t="str">
            <v>CZ</v>
          </cell>
          <cell r="D1012">
            <v>68000</v>
          </cell>
          <cell r="E1012">
            <v>7486</v>
          </cell>
          <cell r="F1012">
            <v>73</v>
          </cell>
          <cell r="G1012">
            <v>5</v>
          </cell>
        </row>
        <row r="1013">
          <cell r="A1013">
            <v>10964</v>
          </cell>
          <cell r="B1013" t="str">
            <v>LLC "Region TekhStroy"</v>
          </cell>
          <cell r="C1013" t="str">
            <v>RU</v>
          </cell>
          <cell r="D1013">
            <v>64000</v>
          </cell>
          <cell r="E1013">
            <v>7486</v>
          </cell>
          <cell r="F1013">
            <v>72</v>
          </cell>
          <cell r="G1013">
            <v>4</v>
          </cell>
        </row>
        <row r="1014">
          <cell r="A1014">
            <v>10965</v>
          </cell>
          <cell r="B1014" t="str">
            <v>CET 21 spol. s r. o.</v>
          </cell>
          <cell r="C1014" t="str">
            <v>CZ</v>
          </cell>
          <cell r="D1014">
            <v>60000</v>
          </cell>
          <cell r="E1014">
            <v>6065</v>
          </cell>
          <cell r="F1014">
            <v>73</v>
          </cell>
          <cell r="G1014">
            <v>5</v>
          </cell>
        </row>
        <row r="1015">
          <cell r="A1015">
            <v>10966</v>
          </cell>
          <cell r="B1015" t="str">
            <v>Pivovary Staropramen s.r.o.</v>
          </cell>
          <cell r="C1015" t="str">
            <v>CZ</v>
          </cell>
          <cell r="D1015">
            <v>11000</v>
          </cell>
          <cell r="E1015">
            <v>7356</v>
          </cell>
          <cell r="F1015">
            <v>73</v>
          </cell>
          <cell r="G1015">
            <v>5</v>
          </cell>
        </row>
        <row r="1016">
          <cell r="A1016">
            <v>10967</v>
          </cell>
          <cell r="B1016" t="str">
            <v>IRSnet CZ s.r.o.</v>
          </cell>
          <cell r="C1016" t="str">
            <v>CZ</v>
          </cell>
          <cell r="D1016">
            <v>46000</v>
          </cell>
          <cell r="E1016">
            <v>7355</v>
          </cell>
          <cell r="F1016">
            <v>73</v>
          </cell>
          <cell r="G1016">
            <v>5</v>
          </cell>
        </row>
        <row r="1017">
          <cell r="A1017">
            <v>10968</v>
          </cell>
          <cell r="B1017" t="str">
            <v>SALEZA, a.s.</v>
          </cell>
          <cell r="C1017" t="str">
            <v>CZ</v>
          </cell>
          <cell r="D1017">
            <v>92000</v>
          </cell>
          <cell r="E1017">
            <v>6500</v>
          </cell>
          <cell r="F1017">
            <v>73</v>
          </cell>
          <cell r="G1017">
            <v>5</v>
          </cell>
        </row>
        <row r="1018">
          <cell r="A1018">
            <v>10969</v>
          </cell>
          <cell r="B1018" t="str">
            <v>Prima banka Slovensko, a.s.</v>
          </cell>
          <cell r="C1018" t="str">
            <v>SK</v>
          </cell>
          <cell r="D1018">
            <v>64000</v>
          </cell>
          <cell r="E1018">
            <v>6978</v>
          </cell>
          <cell r="F1018">
            <v>60</v>
          </cell>
          <cell r="G1018">
            <v>3</v>
          </cell>
        </row>
        <row r="1019">
          <cell r="A1019">
            <v>10970</v>
          </cell>
          <cell r="B1019" t="str">
            <v>Telephone Systems, LLP</v>
          </cell>
          <cell r="C1019" t="str">
            <v>RU</v>
          </cell>
          <cell r="D1019">
            <v>61000</v>
          </cell>
          <cell r="E1019">
            <v>7358</v>
          </cell>
          <cell r="F1019">
            <v>73</v>
          </cell>
          <cell r="G1019">
            <v>5</v>
          </cell>
        </row>
        <row r="1020">
          <cell r="A1020">
            <v>10971</v>
          </cell>
          <cell r="B1020" t="str">
            <v>BC Sarkand, LLP</v>
          </cell>
          <cell r="C1020" t="str">
            <v>KZ</v>
          </cell>
          <cell r="D1020">
            <v>68000</v>
          </cell>
          <cell r="E1020">
            <v>7359</v>
          </cell>
          <cell r="F1020">
            <v>73</v>
          </cell>
          <cell r="G1020">
            <v>5</v>
          </cell>
        </row>
        <row r="1021">
          <cell r="A1021">
            <v>10972</v>
          </cell>
          <cell r="B1021" t="str">
            <v>Pop Kultura Communications, LLP</v>
          </cell>
          <cell r="C1021" t="str">
            <v>KZ</v>
          </cell>
          <cell r="D1021">
            <v>73000</v>
          </cell>
          <cell r="E1021">
            <v>7360</v>
          </cell>
          <cell r="F1021">
            <v>73</v>
          </cell>
          <cell r="G1021">
            <v>5</v>
          </cell>
        </row>
        <row r="1022">
          <cell r="A1022">
            <v>10973</v>
          </cell>
          <cell r="B1022" t="str">
            <v>Volodin Aleksandr Grigorovich</v>
          </cell>
          <cell r="C1022" t="str">
            <v>UA</v>
          </cell>
          <cell r="D1022">
            <v>98000</v>
          </cell>
          <cell r="E1022">
            <v>0</v>
          </cell>
          <cell r="F1022">
            <v>80</v>
          </cell>
          <cell r="G1022">
            <v>6</v>
          </cell>
        </row>
        <row r="1023">
          <cell r="A1023">
            <v>10974</v>
          </cell>
          <cell r="B1023" t="str">
            <v>RedPrice, LLP</v>
          </cell>
          <cell r="C1023" t="str">
            <v>KZ</v>
          </cell>
          <cell r="D1023">
            <v>73000</v>
          </cell>
          <cell r="E1023">
            <v>7361</v>
          </cell>
          <cell r="F1023">
            <v>73</v>
          </cell>
          <cell r="G1023">
            <v>5</v>
          </cell>
        </row>
        <row r="1024">
          <cell r="A1024">
            <v>10975</v>
          </cell>
          <cell r="B1024" t="str">
            <v>SelaVita s.r.o.</v>
          </cell>
          <cell r="C1024" t="str">
            <v>CZ</v>
          </cell>
          <cell r="D1024">
            <v>46000</v>
          </cell>
          <cell r="E1024">
            <v>6464</v>
          </cell>
          <cell r="F1024">
            <v>73</v>
          </cell>
          <cell r="G1024">
            <v>5</v>
          </cell>
        </row>
        <row r="1025">
          <cell r="A1025">
            <v>10976</v>
          </cell>
          <cell r="B1025" t="str">
            <v>Solar Plánička s.r.o.</v>
          </cell>
          <cell r="C1025" t="str">
            <v>CZ</v>
          </cell>
          <cell r="D1025">
            <v>35000</v>
          </cell>
          <cell r="E1025">
            <v>7362</v>
          </cell>
          <cell r="F1025">
            <v>73</v>
          </cell>
          <cell r="G1025">
            <v>5</v>
          </cell>
        </row>
        <row r="1026">
          <cell r="A1026">
            <v>10977</v>
          </cell>
          <cell r="B1026" t="str">
            <v>Merrill Lynch International</v>
          </cell>
          <cell r="C1026" t="str">
            <v>GB</v>
          </cell>
          <cell r="D1026">
            <v>64000</v>
          </cell>
          <cell r="E1026">
            <v>5590</v>
          </cell>
          <cell r="F1026">
            <v>60</v>
          </cell>
          <cell r="G1026">
            <v>3</v>
          </cell>
        </row>
        <row r="1027">
          <cell r="A1027">
            <v>10978</v>
          </cell>
          <cell r="B1027" t="str">
            <v>ZÁMECKÉ ZAHRADY I., s.r.o.</v>
          </cell>
          <cell r="C1027" t="str">
            <v>CZ</v>
          </cell>
          <cell r="D1027">
            <v>68000</v>
          </cell>
          <cell r="E1027">
            <v>7363</v>
          </cell>
          <cell r="F1027">
            <v>73</v>
          </cell>
          <cell r="G1027">
            <v>5</v>
          </cell>
        </row>
        <row r="1028">
          <cell r="A1028">
            <v>10979</v>
          </cell>
          <cell r="B1028" t="str">
            <v>KOMAXO BIOENERGO s.r.o.</v>
          </cell>
          <cell r="C1028" t="str">
            <v>CZ</v>
          </cell>
          <cell r="D1028">
            <v>46000</v>
          </cell>
          <cell r="E1028">
            <v>6563</v>
          </cell>
          <cell r="F1028">
            <v>73</v>
          </cell>
          <cell r="G1028">
            <v>5</v>
          </cell>
        </row>
        <row r="1029">
          <cell r="A1029">
            <v>10980</v>
          </cell>
          <cell r="B1029" t="str">
            <v>EUROFACTOR GROUP CZ s.r.o.</v>
          </cell>
          <cell r="C1029" t="str">
            <v>CZ</v>
          </cell>
          <cell r="D1029">
            <v>46000</v>
          </cell>
          <cell r="E1029">
            <v>7365</v>
          </cell>
          <cell r="F1029">
            <v>73</v>
          </cell>
          <cell r="G1029">
            <v>5</v>
          </cell>
        </row>
        <row r="1030">
          <cell r="A1030">
            <v>10981</v>
          </cell>
          <cell r="B1030" t="str">
            <v>Промінвесткомплект, ТОВ</v>
          </cell>
          <cell r="C1030" t="str">
            <v>UA</v>
          </cell>
          <cell r="D1030">
            <v>19000</v>
          </cell>
          <cell r="E1030">
            <v>5513</v>
          </cell>
          <cell r="F1030">
            <v>73</v>
          </cell>
          <cell r="G1030">
            <v>5</v>
          </cell>
        </row>
        <row r="1031">
          <cell r="A1031">
            <v>10982</v>
          </cell>
          <cell r="B1031" t="str">
            <v>Нарін, ТОВ</v>
          </cell>
          <cell r="C1031" t="str">
            <v>UA</v>
          </cell>
          <cell r="D1031">
            <v>46000</v>
          </cell>
          <cell r="E1031">
            <v>5514</v>
          </cell>
          <cell r="F1031">
            <v>73</v>
          </cell>
          <cell r="G1031">
            <v>5</v>
          </cell>
        </row>
        <row r="1032">
          <cell r="A1032">
            <v>10983</v>
          </cell>
          <cell r="B1032" t="str">
            <v>Ordzhonikidzevsky Hlibozavod, OJSC</v>
          </cell>
          <cell r="C1032" t="str">
            <v>UA</v>
          </cell>
          <cell r="D1032">
            <v>47000</v>
          </cell>
          <cell r="E1032">
            <v>0</v>
          </cell>
          <cell r="F1032">
            <v>73</v>
          </cell>
          <cell r="G1032">
            <v>5</v>
          </cell>
        </row>
        <row r="1033">
          <cell r="A1033">
            <v>10984</v>
          </cell>
          <cell r="B1033" t="str">
            <v>Artemis Property, s.r.o.</v>
          </cell>
          <cell r="C1033" t="str">
            <v>CZ</v>
          </cell>
          <cell r="D1033">
            <v>68000</v>
          </cell>
          <cell r="E1033">
            <v>6431</v>
          </cell>
          <cell r="F1033">
            <v>73</v>
          </cell>
          <cell r="G1033">
            <v>5</v>
          </cell>
        </row>
        <row r="1034">
          <cell r="A1034">
            <v>10985</v>
          </cell>
          <cell r="B1034" t="str">
            <v>DSK44 a.s.</v>
          </cell>
          <cell r="C1034" t="str">
            <v>CZ</v>
          </cell>
          <cell r="D1034">
            <v>68000</v>
          </cell>
          <cell r="E1034">
            <v>7366</v>
          </cell>
          <cell r="F1034">
            <v>73</v>
          </cell>
          <cell r="G1034">
            <v>5</v>
          </cell>
        </row>
        <row r="1035">
          <cell r="A1035">
            <v>10986</v>
          </cell>
          <cell r="B1035" t="str">
            <v>МСД, ПП</v>
          </cell>
          <cell r="C1035" t="str">
            <v>UA</v>
          </cell>
          <cell r="D1035">
            <v>46000</v>
          </cell>
          <cell r="E1035">
            <v>5517</v>
          </cell>
          <cell r="F1035">
            <v>73</v>
          </cell>
          <cell r="G1035">
            <v>5</v>
          </cell>
        </row>
        <row r="1036">
          <cell r="A1036">
            <v>10987</v>
          </cell>
          <cell r="B1036" t="str">
            <v>Podpůrný a garanční rolnický a lesnický fond, a.s. (PGRLF, a.s)</v>
          </cell>
          <cell r="C1036" t="str">
            <v>CZ</v>
          </cell>
          <cell r="D1036">
            <v>84000</v>
          </cell>
          <cell r="E1036">
            <v>7368</v>
          </cell>
          <cell r="F1036">
            <v>73</v>
          </cell>
          <cell r="G1036">
            <v>5</v>
          </cell>
        </row>
        <row r="1037">
          <cell r="A1037">
            <v>10988</v>
          </cell>
          <cell r="B1037" t="str">
            <v>Výstaviště České Budějovice a. s.</v>
          </cell>
          <cell r="C1037" t="str">
            <v>CZ</v>
          </cell>
          <cell r="D1037">
            <v>82000</v>
          </cell>
          <cell r="E1037">
            <v>7369</v>
          </cell>
          <cell r="F1037">
            <v>73</v>
          </cell>
          <cell r="G1037">
            <v>5</v>
          </cell>
        </row>
        <row r="1038">
          <cell r="A1038">
            <v>10989</v>
          </cell>
          <cell r="B1038" t="str">
            <v>HI CAPITAL CORPORATION</v>
          </cell>
          <cell r="C1038" t="str">
            <v>VG</v>
          </cell>
          <cell r="D1038">
            <v>64000</v>
          </cell>
          <cell r="E1038">
            <v>7370</v>
          </cell>
          <cell r="F1038">
            <v>72</v>
          </cell>
          <cell r="G1038">
            <v>4</v>
          </cell>
        </row>
        <row r="1039">
          <cell r="A1039">
            <v>10990</v>
          </cell>
          <cell r="B1039" t="str">
            <v>Liley of the Valley s.r.o.</v>
          </cell>
          <cell r="C1039" t="str">
            <v>CZ</v>
          </cell>
          <cell r="D1039">
            <v>68000</v>
          </cell>
          <cell r="E1039">
            <v>7371</v>
          </cell>
          <cell r="F1039">
            <v>73</v>
          </cell>
          <cell r="G1039">
            <v>5</v>
          </cell>
        </row>
        <row r="1040">
          <cell r="A1040">
            <v>10991</v>
          </cell>
          <cell r="B1040" t="str">
            <v>Казбег, ТОВ</v>
          </cell>
          <cell r="C1040" t="str">
            <v>UA</v>
          </cell>
          <cell r="D1040">
            <v>33000</v>
          </cell>
          <cell r="E1040">
            <v>5521</v>
          </cell>
          <cell r="F1040">
            <v>73</v>
          </cell>
          <cell r="G1040">
            <v>5</v>
          </cell>
        </row>
        <row r="1041">
          <cell r="A1041">
            <v>10992</v>
          </cell>
          <cell r="B1041" t="str">
            <v>Clearstream Banking SA</v>
          </cell>
          <cell r="C1041" t="str">
            <v>LU</v>
          </cell>
          <cell r="D1041">
            <v>64000</v>
          </cell>
          <cell r="E1041">
            <v>6551</v>
          </cell>
          <cell r="F1041">
            <v>60</v>
          </cell>
          <cell r="G1041">
            <v>3</v>
          </cell>
        </row>
        <row r="1042">
          <cell r="A1042">
            <v>10993</v>
          </cell>
          <cell r="B1042" t="str">
            <v>Monolit Invest Group s.r.o.</v>
          </cell>
          <cell r="C1042" t="str">
            <v>CZ</v>
          </cell>
          <cell r="D1042">
            <v>68000</v>
          </cell>
          <cell r="E1042">
            <v>7373</v>
          </cell>
          <cell r="F1042">
            <v>73</v>
          </cell>
          <cell r="G1042">
            <v>5</v>
          </cell>
        </row>
        <row r="1043">
          <cell r="A1043">
            <v>10994</v>
          </cell>
          <cell r="B1043" t="str">
            <v>OJSC Systematica Group</v>
          </cell>
          <cell r="C1043" t="str">
            <v>RU</v>
          </cell>
          <cell r="D1043">
            <v>62000</v>
          </cell>
          <cell r="E1043">
            <v>7374</v>
          </cell>
          <cell r="F1043">
            <v>73</v>
          </cell>
          <cell r="G1043">
            <v>5</v>
          </cell>
        </row>
        <row r="1044">
          <cell r="A1044">
            <v>10995</v>
          </cell>
          <cell r="B1044" t="str">
            <v>ARCHER SHERIDAN, s.r.o.</v>
          </cell>
          <cell r="C1044" t="str">
            <v>CZ</v>
          </cell>
          <cell r="D1044">
            <v>77000</v>
          </cell>
          <cell r="E1044">
            <v>7375</v>
          </cell>
          <cell r="F1044">
            <v>73</v>
          </cell>
          <cell r="G1044">
            <v>5</v>
          </cell>
        </row>
        <row r="1045">
          <cell r="A1045">
            <v>10996</v>
          </cell>
          <cell r="B1045" t="str">
            <v>Levné knihy a.s.</v>
          </cell>
          <cell r="C1045" t="str">
            <v>CZ</v>
          </cell>
          <cell r="D1045">
            <v>46000</v>
          </cell>
          <cell r="E1045">
            <v>7365</v>
          </cell>
          <cell r="F1045">
            <v>73</v>
          </cell>
          <cell r="G1045">
            <v>5</v>
          </cell>
        </row>
        <row r="1046">
          <cell r="A1046">
            <v>10997</v>
          </cell>
          <cell r="B1046" t="str">
            <v>Chopper Czech Republic s.r.o.</v>
          </cell>
          <cell r="C1046" t="str">
            <v>CZ</v>
          </cell>
          <cell r="D1046">
            <v>46000</v>
          </cell>
          <cell r="E1046">
            <v>7376</v>
          </cell>
          <cell r="F1046">
            <v>73</v>
          </cell>
          <cell r="G1046">
            <v>5</v>
          </cell>
        </row>
        <row r="1047">
          <cell r="A1047">
            <v>10998</v>
          </cell>
          <cell r="B1047" t="str">
            <v>ERB bank, a.s.</v>
          </cell>
          <cell r="C1047" t="str">
            <v>CZ</v>
          </cell>
          <cell r="D1047">
            <v>64000</v>
          </cell>
          <cell r="E1047">
            <v>6737</v>
          </cell>
          <cell r="F1047">
            <v>60</v>
          </cell>
          <cell r="G1047">
            <v>3</v>
          </cell>
        </row>
        <row r="1048">
          <cell r="A1048">
            <v>10999</v>
          </cell>
          <cell r="B1048" t="str">
            <v>SOLLERS OJSC</v>
          </cell>
          <cell r="C1048" t="str">
            <v>RU</v>
          </cell>
          <cell r="D1048">
            <v>45000</v>
          </cell>
          <cell r="E1048">
            <v>7377</v>
          </cell>
          <cell r="F1048">
            <v>73</v>
          </cell>
          <cell r="G1048">
            <v>5</v>
          </cell>
        </row>
        <row r="1049">
          <cell r="A1049">
            <v>11000</v>
          </cell>
          <cell r="B1049" t="str">
            <v>CLUB Travel Piešťany, spol. s r.o.</v>
          </cell>
          <cell r="C1049" t="str">
            <v>SK</v>
          </cell>
          <cell r="D1049">
            <v>79000</v>
          </cell>
          <cell r="E1049">
            <v>7378</v>
          </cell>
          <cell r="F1049">
            <v>73</v>
          </cell>
          <cell r="G1049">
            <v>5</v>
          </cell>
        </row>
        <row r="1050">
          <cell r="A1050">
            <v>11001</v>
          </cell>
          <cell r="B1050" t="str">
            <v>PT Bank Permata, Tbk.</v>
          </cell>
          <cell r="C1050" t="str">
            <v>ID</v>
          </cell>
          <cell r="D1050">
            <v>66000</v>
          </cell>
          <cell r="E1050">
            <v>7379</v>
          </cell>
          <cell r="F1050">
            <v>72</v>
          </cell>
          <cell r="G1050">
            <v>4</v>
          </cell>
        </row>
        <row r="1051">
          <cell r="A1051">
            <v>11002</v>
          </cell>
          <cell r="B1051" t="str">
            <v>Deutsche Bank Indonesia</v>
          </cell>
          <cell r="C1051" t="str">
            <v>ID</v>
          </cell>
          <cell r="D1051">
            <v>64000</v>
          </cell>
          <cell r="E1051">
            <v>5008</v>
          </cell>
          <cell r="F1051">
            <v>72</v>
          </cell>
          <cell r="G1051">
            <v>4</v>
          </cell>
        </row>
        <row r="1052">
          <cell r="A1052">
            <v>11003</v>
          </cell>
          <cell r="B1052" t="str">
            <v>PGNiG Finance AB</v>
          </cell>
          <cell r="C1052" t="str">
            <v>PL</v>
          </cell>
          <cell r="D1052">
            <v>6000</v>
          </cell>
          <cell r="E1052">
            <v>7380</v>
          </cell>
          <cell r="F1052">
            <v>73</v>
          </cell>
          <cell r="G1052">
            <v>5</v>
          </cell>
        </row>
        <row r="1053">
          <cell r="A1053">
            <v>11004</v>
          </cell>
          <cell r="B1053" t="str">
            <v>LUKOIL International Finance B.V.</v>
          </cell>
          <cell r="C1053" t="str">
            <v>NL</v>
          </cell>
          <cell r="D1053">
            <v>64000</v>
          </cell>
          <cell r="E1053">
            <v>5134</v>
          </cell>
          <cell r="F1053">
            <v>60</v>
          </cell>
          <cell r="G1053">
            <v>3</v>
          </cell>
        </row>
        <row r="1054">
          <cell r="A1054">
            <v>11005</v>
          </cell>
          <cell r="B1054" t="str">
            <v>Іскер-Дніпро, ПП</v>
          </cell>
          <cell r="C1054" t="str">
            <v>UA</v>
          </cell>
          <cell r="D1054">
            <v>36000</v>
          </cell>
          <cell r="E1054">
            <v>5533</v>
          </cell>
          <cell r="F1054">
            <v>73</v>
          </cell>
          <cell r="G1054">
            <v>5</v>
          </cell>
        </row>
        <row r="1055">
          <cell r="A1055">
            <v>11006</v>
          </cell>
          <cell r="B1055" t="str">
            <v>Petrol d.d., Ljubljana</v>
          </cell>
          <cell r="C1055" t="str">
            <v>SI</v>
          </cell>
          <cell r="D1055">
            <v>6000</v>
          </cell>
          <cell r="E1055">
            <v>7382</v>
          </cell>
          <cell r="F1055">
            <v>73</v>
          </cell>
          <cell r="G1055">
            <v>5</v>
          </cell>
        </row>
        <row r="1056">
          <cell r="A1056">
            <v>11007</v>
          </cell>
          <cell r="B1056" t="str">
            <v>Volkswagen Financial Services AG</v>
          </cell>
          <cell r="C1056" t="str">
            <v>DE</v>
          </cell>
          <cell r="D1056">
            <v>66000</v>
          </cell>
          <cell r="E1056">
            <v>5081</v>
          </cell>
          <cell r="F1056">
            <v>60</v>
          </cell>
          <cell r="G1056">
            <v>3</v>
          </cell>
        </row>
        <row r="1057">
          <cell r="A1057">
            <v>11008</v>
          </cell>
          <cell r="B1057" t="str">
            <v>PGE Polska Grupa Energetyczna S.A.</v>
          </cell>
          <cell r="C1057" t="str">
            <v>PL</v>
          </cell>
          <cell r="D1057">
            <v>35000</v>
          </cell>
          <cell r="E1057">
            <v>7383</v>
          </cell>
          <cell r="F1057">
            <v>73</v>
          </cell>
          <cell r="G1057">
            <v>5</v>
          </cell>
        </row>
        <row r="1058">
          <cell r="A1058">
            <v>11009</v>
          </cell>
          <cell r="B1058" t="str">
            <v>Orlen Capital AB</v>
          </cell>
          <cell r="C1058" t="str">
            <v>PL</v>
          </cell>
          <cell r="D1058">
            <v>66000</v>
          </cell>
          <cell r="E1058">
            <v>5019</v>
          </cell>
          <cell r="F1058">
            <v>72</v>
          </cell>
          <cell r="G1058">
            <v>4</v>
          </cell>
        </row>
        <row r="1059">
          <cell r="A1059">
            <v>11010</v>
          </cell>
          <cell r="B1059" t="str">
            <v>Stryker Corporation U.S.</v>
          </cell>
          <cell r="C1059" t="str">
            <v>US</v>
          </cell>
          <cell r="D1059">
            <v>86000</v>
          </cell>
          <cell r="E1059">
            <v>7384</v>
          </cell>
          <cell r="F1059">
            <v>73</v>
          </cell>
          <cell r="G1059">
            <v>5</v>
          </cell>
        </row>
        <row r="1060">
          <cell r="A1060">
            <v>11011</v>
          </cell>
          <cell r="B1060" t="str">
            <v>Yartseva N.I.</v>
          </cell>
          <cell r="C1060" t="str">
            <v>RU</v>
          </cell>
          <cell r="D1060">
            <v>98000</v>
          </cell>
          <cell r="E1060">
            <v>0</v>
          </cell>
          <cell r="F1060">
            <v>80</v>
          </cell>
          <cell r="G1060">
            <v>6</v>
          </cell>
        </row>
        <row r="1061">
          <cell r="A1061">
            <v>11012</v>
          </cell>
          <cell r="B1061" t="str">
            <v>Nash gorod RK</v>
          </cell>
          <cell r="C1061" t="str">
            <v>RU</v>
          </cell>
          <cell r="D1061">
            <v>63000</v>
          </cell>
          <cell r="E1061">
            <v>7385</v>
          </cell>
          <cell r="F1061">
            <v>73</v>
          </cell>
          <cell r="G1061">
            <v>5</v>
          </cell>
        </row>
        <row r="1062">
          <cell r="A1062">
            <v>11013</v>
          </cell>
          <cell r="B1062" t="str">
            <v>Baltika Breweries, JSC</v>
          </cell>
          <cell r="C1062" t="str">
            <v>RU</v>
          </cell>
          <cell r="D1062">
            <v>11000</v>
          </cell>
          <cell r="E1062">
            <v>7386</v>
          </cell>
          <cell r="F1062">
            <v>73</v>
          </cell>
          <cell r="G1062">
            <v>5</v>
          </cell>
        </row>
        <row r="1063">
          <cell r="A1063">
            <v>11014</v>
          </cell>
          <cell r="B1063" t="str">
            <v>DOUSAVI LIMITED</v>
          </cell>
          <cell r="C1063" t="str">
            <v>CY</v>
          </cell>
          <cell r="D1063">
            <v>66000</v>
          </cell>
          <cell r="E1063">
            <v>7387</v>
          </cell>
          <cell r="F1063">
            <v>72</v>
          </cell>
          <cell r="G1063">
            <v>4</v>
          </cell>
        </row>
        <row r="1064">
          <cell r="A1064">
            <v>11015</v>
          </cell>
          <cell r="B1064" t="str">
            <v>Енергозберігаючи технології, ПП науково-виробнича компанія</v>
          </cell>
          <cell r="C1064" t="str">
            <v>UA</v>
          </cell>
          <cell r="D1064">
            <v>35000</v>
          </cell>
          <cell r="E1064">
            <v>5543</v>
          </cell>
          <cell r="F1064">
            <v>73</v>
          </cell>
          <cell r="G1064">
            <v>5</v>
          </cell>
        </row>
        <row r="1065">
          <cell r="A1065">
            <v>11016</v>
          </cell>
          <cell r="B1065" t="str">
            <v>Coton-textil LLC</v>
          </cell>
          <cell r="C1065" t="str">
            <v>RU</v>
          </cell>
          <cell r="D1065">
            <v>47000</v>
          </cell>
          <cell r="E1065">
            <v>7388</v>
          </cell>
          <cell r="F1065">
            <v>73</v>
          </cell>
          <cell r="G1065">
            <v>5</v>
          </cell>
        </row>
        <row r="1066">
          <cell r="A1066">
            <v>11017</v>
          </cell>
          <cell r="B1066" t="str">
            <v>Rossosh Agro-Center, LLC</v>
          </cell>
          <cell r="C1066" t="str">
            <v>RU</v>
          </cell>
          <cell r="D1066">
            <v>28000</v>
          </cell>
          <cell r="E1066">
            <v>7389</v>
          </cell>
          <cell r="F1066">
            <v>73</v>
          </cell>
          <cell r="G1066">
            <v>5</v>
          </cell>
        </row>
        <row r="1067">
          <cell r="A1067">
            <v>11018</v>
          </cell>
          <cell r="B1067" t="str">
            <v>Polymya LLC</v>
          </cell>
          <cell r="C1067" t="str">
            <v>RU</v>
          </cell>
          <cell r="D1067">
            <v>28000</v>
          </cell>
          <cell r="E1067">
            <v>7390</v>
          </cell>
          <cell r="F1067">
            <v>73</v>
          </cell>
          <cell r="G1067">
            <v>5</v>
          </cell>
        </row>
        <row r="1068">
          <cell r="A1068">
            <v>11019</v>
          </cell>
          <cell r="B1068" t="str">
            <v>Agro-36 LLC</v>
          </cell>
          <cell r="C1068" t="str">
            <v>RU</v>
          </cell>
          <cell r="D1068">
            <v>1000</v>
          </cell>
          <cell r="E1068">
            <v>7391</v>
          </cell>
          <cell r="F1068">
            <v>73</v>
          </cell>
          <cell r="G1068">
            <v>5</v>
          </cell>
        </row>
        <row r="1069">
          <cell r="A1069">
            <v>11020</v>
          </cell>
          <cell r="B1069" t="str">
            <v>Комлес, виробничо-торгівельне приватне підприємство</v>
          </cell>
          <cell r="C1069" t="str">
            <v>UA</v>
          </cell>
          <cell r="D1069">
            <v>46000</v>
          </cell>
          <cell r="E1069">
            <v>5548</v>
          </cell>
          <cell r="F1069">
            <v>73</v>
          </cell>
          <cell r="G1069">
            <v>5</v>
          </cell>
        </row>
        <row r="1070">
          <cell r="A1070">
            <v>11021</v>
          </cell>
          <cell r="B1070" t="str">
            <v>Нафта-Полюс, ТОВ</v>
          </cell>
          <cell r="C1070" t="str">
            <v>UA</v>
          </cell>
          <cell r="D1070">
            <v>46000</v>
          </cell>
          <cell r="E1070">
            <v>5549</v>
          </cell>
          <cell r="F1070">
            <v>73</v>
          </cell>
          <cell r="G1070">
            <v>5</v>
          </cell>
        </row>
        <row r="1071">
          <cell r="A1071">
            <v>11022</v>
          </cell>
          <cell r="B1071" t="str">
            <v>НЛС-Петролеум, ТОВ</v>
          </cell>
          <cell r="C1071" t="str">
            <v>UA</v>
          </cell>
          <cell r="D1071">
            <v>46000</v>
          </cell>
          <cell r="E1071">
            <v>5550</v>
          </cell>
          <cell r="F1071">
            <v>73</v>
          </cell>
          <cell r="G1071">
            <v>5</v>
          </cell>
        </row>
        <row r="1072">
          <cell r="A1072">
            <v>11023</v>
          </cell>
          <cell r="B1072" t="str">
            <v>Kantemirovsky DRSU LLC</v>
          </cell>
          <cell r="C1072" t="str">
            <v>RU</v>
          </cell>
          <cell r="D1072">
            <v>81000</v>
          </cell>
          <cell r="E1072">
            <v>7392</v>
          </cell>
          <cell r="F1072">
            <v>73</v>
          </cell>
          <cell r="G1072">
            <v>5</v>
          </cell>
        </row>
        <row r="1073">
          <cell r="A1073">
            <v>11024</v>
          </cell>
          <cell r="B1073" t="str">
            <v>Криворізький Спеццентр, ЗАО</v>
          </cell>
          <cell r="C1073" t="str">
            <v>UA</v>
          </cell>
          <cell r="D1073">
            <v>28000</v>
          </cell>
          <cell r="E1073">
            <v>5552</v>
          </cell>
          <cell r="F1073">
            <v>73</v>
          </cell>
          <cell r="G1073">
            <v>5</v>
          </cell>
        </row>
        <row r="1074">
          <cell r="A1074">
            <v>11025</v>
          </cell>
          <cell r="B1074" t="str">
            <v>STAVBY UB s.r.o.</v>
          </cell>
          <cell r="C1074" t="str">
            <v>CZ</v>
          </cell>
          <cell r="D1074">
            <v>41000</v>
          </cell>
          <cell r="E1074">
            <v>6080</v>
          </cell>
          <cell r="F1074">
            <v>73</v>
          </cell>
          <cell r="G1074">
            <v>5</v>
          </cell>
        </row>
        <row r="1075">
          <cell r="A1075">
            <v>11026</v>
          </cell>
          <cell r="B1075" t="str">
            <v>CZC.cz s.r.o.</v>
          </cell>
          <cell r="C1075" t="str">
            <v>CZ</v>
          </cell>
          <cell r="D1075">
            <v>47000</v>
          </cell>
          <cell r="E1075">
            <v>7570</v>
          </cell>
          <cell r="F1075">
            <v>73</v>
          </cell>
          <cell r="G1075">
            <v>5</v>
          </cell>
        </row>
        <row r="1076">
          <cell r="A1076">
            <v>11027</v>
          </cell>
          <cell r="B1076" t="str">
            <v>ThePay.cz, s.r.o.</v>
          </cell>
          <cell r="C1076" t="str">
            <v>CZ</v>
          </cell>
          <cell r="D1076">
            <v>66000</v>
          </cell>
          <cell r="E1076">
            <v>7571</v>
          </cell>
          <cell r="F1076">
            <v>72</v>
          </cell>
          <cell r="G1076">
            <v>4</v>
          </cell>
        </row>
        <row r="1077">
          <cell r="A1077">
            <v>11028</v>
          </cell>
          <cell r="B1077" t="str">
            <v>UniCredit Bank Hungary Zrt.</v>
          </cell>
          <cell r="C1077" t="str">
            <v>HU</v>
          </cell>
          <cell r="D1077">
            <v>64000</v>
          </cell>
          <cell r="E1077">
            <v>5022</v>
          </cell>
          <cell r="F1077">
            <v>60</v>
          </cell>
          <cell r="G1077">
            <v>3</v>
          </cell>
        </row>
        <row r="1078">
          <cell r="A1078">
            <v>11029</v>
          </cell>
          <cell r="B1078" t="str">
            <v>АО AsiaCredit Bank</v>
          </cell>
          <cell r="C1078" t="str">
            <v>KZ</v>
          </cell>
          <cell r="D1078">
            <v>64000</v>
          </cell>
          <cell r="E1078">
            <v>7572</v>
          </cell>
          <cell r="F1078">
            <v>72</v>
          </cell>
          <cell r="G1078">
            <v>4</v>
          </cell>
        </row>
        <row r="1079">
          <cell r="A1079">
            <v>11030</v>
          </cell>
          <cell r="B1079" t="str">
            <v>Bank Pekao SA</v>
          </cell>
          <cell r="C1079" t="str">
            <v>PL</v>
          </cell>
          <cell r="D1079">
            <v>64000</v>
          </cell>
          <cell r="E1079">
            <v>5022</v>
          </cell>
          <cell r="F1079">
            <v>60</v>
          </cell>
          <cell r="G1079">
            <v>3</v>
          </cell>
        </row>
        <row r="1080">
          <cell r="A1080">
            <v>11031</v>
          </cell>
          <cell r="B1080" t="str">
            <v>Asia InterCommunications</v>
          </cell>
          <cell r="C1080" t="str">
            <v>KZ</v>
          </cell>
          <cell r="D1080">
            <v>61000</v>
          </cell>
          <cell r="E1080">
            <v>7573</v>
          </cell>
          <cell r="F1080">
            <v>73</v>
          </cell>
          <cell r="G1080">
            <v>5</v>
          </cell>
        </row>
        <row r="1081">
          <cell r="A1081">
            <v>11032</v>
          </cell>
          <cell r="B1081" t="str">
            <v>RUBIKON, spol. s r.o.</v>
          </cell>
          <cell r="C1081" t="str">
            <v>CZ</v>
          </cell>
          <cell r="D1081">
            <v>94000</v>
          </cell>
          <cell r="E1081">
            <v>5436</v>
          </cell>
          <cell r="F1081">
            <v>73</v>
          </cell>
          <cell r="G1081">
            <v>5</v>
          </cell>
        </row>
        <row r="1082">
          <cell r="A1082">
            <v>11033</v>
          </cell>
          <cell r="B1082" t="str">
            <v>Easy Dreams Trading Corporation</v>
          </cell>
          <cell r="C1082" t="str">
            <v>VN</v>
          </cell>
          <cell r="D1082">
            <v>66000</v>
          </cell>
          <cell r="E1082">
            <v>5437</v>
          </cell>
          <cell r="F1082">
            <v>72</v>
          </cell>
          <cell r="G1082">
            <v>4</v>
          </cell>
        </row>
        <row r="1083">
          <cell r="A1083">
            <v>11034</v>
          </cell>
          <cell r="B1083" t="str">
            <v>Fiscalia Holding</v>
          </cell>
          <cell r="C1083" t="str">
            <v>CZ</v>
          </cell>
          <cell r="D1083">
            <v>68000</v>
          </cell>
          <cell r="E1083">
            <v>5438</v>
          </cell>
          <cell r="F1083">
            <v>73</v>
          </cell>
          <cell r="G1083">
            <v>5</v>
          </cell>
        </row>
        <row r="1084">
          <cell r="A1084">
            <v>11035</v>
          </cell>
          <cell r="B1084" t="str">
            <v>LLP Tyuring</v>
          </cell>
          <cell r="C1084" t="str">
            <v>KZ</v>
          </cell>
          <cell r="D1084">
            <v>62000</v>
          </cell>
          <cell r="E1084">
            <v>7574</v>
          </cell>
          <cell r="F1084">
            <v>73</v>
          </cell>
          <cell r="G1084">
            <v>5</v>
          </cell>
        </row>
        <row r="1085">
          <cell r="A1085">
            <v>11036</v>
          </cell>
          <cell r="B1085" t="str">
            <v>"Lyakhovichsky Plant "Metalloplastmass", ZAO</v>
          </cell>
          <cell r="C1085" t="str">
            <v>BY</v>
          </cell>
          <cell r="D1085">
            <v>22000</v>
          </cell>
          <cell r="E1085">
            <v>7575</v>
          </cell>
          <cell r="F1085">
            <v>73</v>
          </cell>
          <cell r="G1085">
            <v>5</v>
          </cell>
        </row>
        <row r="1086">
          <cell r="A1086">
            <v>11037</v>
          </cell>
          <cell r="B1086" t="str">
            <v>Moravské sklárny Květná</v>
          </cell>
          <cell r="C1086" t="str">
            <v>CZ</v>
          </cell>
          <cell r="D1086">
            <v>23000</v>
          </cell>
          <cell r="E1086">
            <v>5441</v>
          </cell>
          <cell r="F1086">
            <v>73</v>
          </cell>
          <cell r="G1086">
            <v>5</v>
          </cell>
        </row>
        <row r="1087">
          <cell r="A1087">
            <v>11038</v>
          </cell>
          <cell r="B1087" t="str">
            <v>Estate - CK</v>
          </cell>
          <cell r="C1087" t="str">
            <v>CZ</v>
          </cell>
          <cell r="D1087">
            <v>68000</v>
          </cell>
          <cell r="E1087">
            <v>5442</v>
          </cell>
          <cell r="F1087">
            <v>73</v>
          </cell>
          <cell r="G1087">
            <v>5</v>
          </cell>
        </row>
        <row r="1088">
          <cell r="A1088">
            <v>11039</v>
          </cell>
          <cell r="B1088" t="str">
            <v>BrandSP (Brandstroyproekt)</v>
          </cell>
          <cell r="C1088" t="str">
            <v>BY</v>
          </cell>
          <cell r="D1088">
            <v>41000</v>
          </cell>
          <cell r="E1088">
            <v>7576</v>
          </cell>
          <cell r="F1088">
            <v>73</v>
          </cell>
          <cell r="G1088">
            <v>5</v>
          </cell>
        </row>
        <row r="1089">
          <cell r="A1089">
            <v>11040</v>
          </cell>
          <cell r="B1089" t="str">
            <v>Obec Starý Hrozenkov</v>
          </cell>
          <cell r="C1089" t="str">
            <v>CZ</v>
          </cell>
          <cell r="D1089">
            <v>84000</v>
          </cell>
          <cell r="E1089">
            <v>5444</v>
          </cell>
          <cell r="F1089">
            <v>20</v>
          </cell>
          <cell r="G1089">
            <v>2</v>
          </cell>
        </row>
        <row r="1090">
          <cell r="A1090">
            <v>11041</v>
          </cell>
          <cell r="B1090" t="str">
            <v>Obec Ludmírov</v>
          </cell>
          <cell r="C1090" t="str">
            <v>CZ</v>
          </cell>
          <cell r="D1090">
            <v>84000</v>
          </cell>
          <cell r="E1090">
            <v>5445</v>
          </cell>
          <cell r="F1090">
            <v>20</v>
          </cell>
          <cell r="G1090">
            <v>2</v>
          </cell>
        </row>
        <row r="1091">
          <cell r="A1091">
            <v>11042</v>
          </cell>
          <cell r="B1091" t="str">
            <v>Obec Kladky</v>
          </cell>
          <cell r="C1091" t="str">
            <v>CZ</v>
          </cell>
          <cell r="D1091">
            <v>84000</v>
          </cell>
          <cell r="E1091">
            <v>5446</v>
          </cell>
          <cell r="F1091">
            <v>20</v>
          </cell>
          <cell r="G1091">
            <v>2</v>
          </cell>
        </row>
        <row r="1092">
          <cell r="A1092">
            <v>11043</v>
          </cell>
          <cell r="B1092" t="str">
            <v>Obec Neurazy</v>
          </cell>
          <cell r="C1092" t="str">
            <v>CZ</v>
          </cell>
          <cell r="D1092">
            <v>84000</v>
          </cell>
          <cell r="E1092">
            <v>5447</v>
          </cell>
          <cell r="F1092">
            <v>20</v>
          </cell>
          <cell r="G1092">
            <v>2</v>
          </cell>
        </row>
        <row r="1093">
          <cell r="A1093">
            <v>11044</v>
          </cell>
          <cell r="B1093" t="str">
            <v>Obec Velké Přílepy</v>
          </cell>
          <cell r="C1093" t="str">
            <v>CZ</v>
          </cell>
          <cell r="D1093">
            <v>84000</v>
          </cell>
          <cell r="E1093">
            <v>5448</v>
          </cell>
          <cell r="F1093">
            <v>20</v>
          </cell>
          <cell r="G1093">
            <v>2</v>
          </cell>
        </row>
        <row r="1094">
          <cell r="A1094">
            <v>11045</v>
          </cell>
          <cell r="B1094" t="str">
            <v>S-Video</v>
          </cell>
          <cell r="C1094" t="str">
            <v>BY</v>
          </cell>
          <cell r="D1094">
            <v>47000</v>
          </cell>
          <cell r="E1094">
            <v>7577</v>
          </cell>
          <cell r="F1094">
            <v>73</v>
          </cell>
          <cell r="G1094">
            <v>5</v>
          </cell>
        </row>
        <row r="1095">
          <cell r="A1095">
            <v>11046</v>
          </cell>
          <cell r="B1095" t="str">
            <v>Wittily Investments</v>
          </cell>
          <cell r="C1095" t="str">
            <v>GR</v>
          </cell>
          <cell r="D1095">
            <v>74000</v>
          </cell>
          <cell r="E1095">
            <v>5449</v>
          </cell>
          <cell r="F1095">
            <v>73</v>
          </cell>
          <cell r="G1095">
            <v>5</v>
          </cell>
        </row>
        <row r="1096">
          <cell r="A1096">
            <v>11047</v>
          </cell>
          <cell r="B1096" t="str">
            <v>Zet, OOO</v>
          </cell>
          <cell r="C1096" t="str">
            <v>BY</v>
          </cell>
          <cell r="D1096">
            <v>79000</v>
          </cell>
          <cell r="E1096">
            <v>7578</v>
          </cell>
          <cell r="F1096">
            <v>73</v>
          </cell>
          <cell r="G1096">
            <v>5</v>
          </cell>
        </row>
        <row r="1097">
          <cell r="A1097">
            <v>11048</v>
          </cell>
          <cell r="B1097" t="str">
            <v>VTB Capital, OJSC</v>
          </cell>
          <cell r="C1097" t="str">
            <v>RU</v>
          </cell>
          <cell r="D1097">
            <v>66000</v>
          </cell>
          <cell r="E1097">
            <v>5451</v>
          </cell>
          <cell r="F1097">
            <v>72</v>
          </cell>
          <cell r="G1097">
            <v>4</v>
          </cell>
        </row>
        <row r="1098">
          <cell r="A1098">
            <v>11049</v>
          </cell>
          <cell r="B1098" t="str">
            <v>National Bank of the Republic of Belarus</v>
          </cell>
          <cell r="C1098" t="str">
            <v>BY</v>
          </cell>
          <cell r="D1098">
            <v>64000</v>
          </cell>
          <cell r="E1098">
            <v>5452</v>
          </cell>
          <cell r="F1098">
            <v>10</v>
          </cell>
          <cell r="G1098">
            <v>1</v>
          </cell>
        </row>
        <row r="1099">
          <cell r="A1099">
            <v>11050</v>
          </cell>
          <cell r="B1099" t="str">
            <v>TC Korona</v>
          </cell>
          <cell r="C1099" t="str">
            <v>BY</v>
          </cell>
          <cell r="D1099">
            <v>47000</v>
          </cell>
          <cell r="E1099">
            <v>7579</v>
          </cell>
          <cell r="F1099">
            <v>73</v>
          </cell>
          <cell r="G1099">
            <v>5</v>
          </cell>
        </row>
        <row r="1100">
          <cell r="A1100">
            <v>11051</v>
          </cell>
          <cell r="B1100" t="str">
            <v>China Construction Bank Corporation</v>
          </cell>
          <cell r="C1100" t="str">
            <v>CN</v>
          </cell>
          <cell r="D1100">
            <v>64000</v>
          </cell>
          <cell r="E1100">
            <v>5453</v>
          </cell>
          <cell r="F1100">
            <v>60</v>
          </cell>
          <cell r="G1100">
            <v>3</v>
          </cell>
        </row>
        <row r="1101">
          <cell r="A1101">
            <v>11052</v>
          </cell>
          <cell r="B1101" t="str">
            <v>TC Zamok</v>
          </cell>
          <cell r="C1101" t="str">
            <v>BY</v>
          </cell>
          <cell r="D1101">
            <v>47000</v>
          </cell>
          <cell r="E1101">
            <v>7580</v>
          </cell>
          <cell r="F1101">
            <v>73</v>
          </cell>
          <cell r="G1101">
            <v>5</v>
          </cell>
        </row>
        <row r="1102">
          <cell r="A1102">
            <v>11053</v>
          </cell>
          <cell r="B1102" t="str">
            <v>"Belgosstrakh" Belarusian Republican Unitary Insurance Company</v>
          </cell>
          <cell r="C1102" t="str">
            <v>BY</v>
          </cell>
          <cell r="D1102">
            <v>65000</v>
          </cell>
          <cell r="E1102">
            <v>7581</v>
          </cell>
          <cell r="F1102">
            <v>71</v>
          </cell>
          <cell r="G1102">
            <v>4</v>
          </cell>
        </row>
        <row r="1103">
          <cell r="A1103">
            <v>11054</v>
          </cell>
          <cell r="B1103" t="str">
            <v>Privat Bank</v>
          </cell>
          <cell r="C1103" t="str">
            <v>UA</v>
          </cell>
          <cell r="D1103">
            <v>64000</v>
          </cell>
          <cell r="E1103">
            <v>5555</v>
          </cell>
          <cell r="F1103">
            <v>72</v>
          </cell>
          <cell r="G1103">
            <v>4</v>
          </cell>
        </row>
        <row r="1104">
          <cell r="A1104">
            <v>11055</v>
          </cell>
          <cell r="B1104" t="str">
            <v>Akta Ukraine</v>
          </cell>
          <cell r="C1104" t="str">
            <v>UA</v>
          </cell>
          <cell r="D1104">
            <v>68000</v>
          </cell>
          <cell r="E1104">
            <v>5556</v>
          </cell>
          <cell r="F1104">
            <v>73</v>
          </cell>
          <cell r="G1104">
            <v>5</v>
          </cell>
        </row>
        <row r="1105">
          <cell r="A1105">
            <v>11056</v>
          </cell>
          <cell r="B1105" t="str">
            <v>"Concern "ROSSIUM", LLC</v>
          </cell>
          <cell r="C1105" t="str">
            <v>RU</v>
          </cell>
          <cell r="D1105">
            <v>66000</v>
          </cell>
          <cell r="E1105">
            <v>6156</v>
          </cell>
          <cell r="F1105">
            <v>72</v>
          </cell>
          <cell r="G1105">
            <v>4</v>
          </cell>
        </row>
        <row r="1106">
          <cell r="A1106">
            <v>11057</v>
          </cell>
          <cell r="B1106" t="str">
            <v>OJSC "Elvis-Plus"</v>
          </cell>
          <cell r="C1106" t="str">
            <v>RU</v>
          </cell>
          <cell r="D1106">
            <v>63000</v>
          </cell>
          <cell r="E1106">
            <v>7582</v>
          </cell>
          <cell r="F1106">
            <v>73</v>
          </cell>
          <cell r="G1106">
            <v>5</v>
          </cell>
        </row>
        <row r="1107">
          <cell r="A1107">
            <v>11058</v>
          </cell>
          <cell r="B1107" t="str">
            <v>LLC "Otkritie life insurance"</v>
          </cell>
          <cell r="C1107" t="str">
            <v>RU</v>
          </cell>
          <cell r="D1107">
            <v>65000</v>
          </cell>
          <cell r="E1107">
            <v>5212</v>
          </cell>
          <cell r="F1107">
            <v>71</v>
          </cell>
          <cell r="G1107">
            <v>4</v>
          </cell>
        </row>
        <row r="1108">
          <cell r="A1108">
            <v>11059</v>
          </cell>
          <cell r="B1108" t="str">
            <v>Polyus gold, OJSC</v>
          </cell>
          <cell r="C1108" t="str">
            <v>RU</v>
          </cell>
          <cell r="D1108">
            <v>7000</v>
          </cell>
          <cell r="E1108">
            <v>7583</v>
          </cell>
          <cell r="F1108">
            <v>73</v>
          </cell>
          <cell r="G1108">
            <v>5</v>
          </cell>
        </row>
        <row r="1109">
          <cell r="A1109">
            <v>11060</v>
          </cell>
          <cell r="B1109" t="str">
            <v>PT Bank CIMB Niaga</v>
          </cell>
          <cell r="C1109" t="str">
            <v>ID</v>
          </cell>
          <cell r="D1109">
            <v>64000</v>
          </cell>
          <cell r="E1109">
            <v>7584</v>
          </cell>
          <cell r="F1109">
            <v>72</v>
          </cell>
          <cell r="G1109">
            <v>4</v>
          </cell>
        </row>
        <row r="1110">
          <cell r="A1110">
            <v>11061</v>
          </cell>
          <cell r="B1110" t="str">
            <v>Distribution Terminals (Poland) Sp. Z O.o.</v>
          </cell>
          <cell r="C1110" t="str">
            <v>PL</v>
          </cell>
          <cell r="D1110">
            <v>68000</v>
          </cell>
          <cell r="E1110">
            <v>7585</v>
          </cell>
          <cell r="F1110">
            <v>73</v>
          </cell>
          <cell r="G1110">
            <v>5</v>
          </cell>
        </row>
        <row r="1111">
          <cell r="A1111">
            <v>11062</v>
          </cell>
          <cell r="B1111" t="str">
            <v>Charlinvest Limited</v>
          </cell>
          <cell r="C1111" t="str">
            <v>CY</v>
          </cell>
          <cell r="D1111">
            <v>64000</v>
          </cell>
          <cell r="E1111">
            <v>7586</v>
          </cell>
          <cell r="F1111">
            <v>72</v>
          </cell>
          <cell r="G1111">
            <v>4</v>
          </cell>
        </row>
        <row r="1112">
          <cell r="A1112">
            <v>11063</v>
          </cell>
          <cell r="B1112" t="str">
            <v>Chateau Zbiroh s.r.o.</v>
          </cell>
          <cell r="C1112" t="str">
            <v>CZ</v>
          </cell>
          <cell r="D1112">
            <v>55000</v>
          </cell>
          <cell r="E1112">
            <v>7587</v>
          </cell>
          <cell r="F1112">
            <v>73</v>
          </cell>
          <cell r="G1112">
            <v>5</v>
          </cell>
        </row>
        <row r="1113">
          <cell r="A1113">
            <v>11064</v>
          </cell>
          <cell r="B1113" t="str">
            <v>INTERHOTEL VORONĚŽ s.r.o.</v>
          </cell>
          <cell r="C1113" t="str">
            <v>CZ</v>
          </cell>
          <cell r="D1113">
            <v>68000</v>
          </cell>
          <cell r="E1113">
            <v>7588</v>
          </cell>
          <cell r="F1113">
            <v>73</v>
          </cell>
          <cell r="G1113">
            <v>5</v>
          </cell>
        </row>
        <row r="1114">
          <cell r="A1114">
            <v>11065</v>
          </cell>
          <cell r="B1114" t="str">
            <v>Team-Trade s.r.o.</v>
          </cell>
          <cell r="C1114" t="str">
            <v>CZ</v>
          </cell>
          <cell r="D1114">
            <v>46000</v>
          </cell>
          <cell r="E1114">
            <v>6557</v>
          </cell>
          <cell r="F1114">
            <v>73</v>
          </cell>
          <cell r="G1114">
            <v>5</v>
          </cell>
        </row>
        <row r="1115">
          <cell r="A1115">
            <v>11066</v>
          </cell>
          <cell r="B1115" t="str">
            <v>GLEN HYDRO CHESTHILL LIMITED</v>
          </cell>
          <cell r="C1115" t="str">
            <v>GB</v>
          </cell>
          <cell r="D1115">
            <v>35000</v>
          </cell>
          <cell r="E1115">
            <v>7522</v>
          </cell>
          <cell r="F1115">
            <v>73</v>
          </cell>
          <cell r="G1115">
            <v>5</v>
          </cell>
        </row>
        <row r="1116">
          <cell r="A1116">
            <v>11067</v>
          </cell>
          <cell r="B1116" t="str">
            <v>GLEN HYDRO FASSFERN LIMITED</v>
          </cell>
          <cell r="C1116" t="str">
            <v>GB</v>
          </cell>
          <cell r="D1116">
            <v>68000</v>
          </cell>
          <cell r="E1116">
            <v>7522</v>
          </cell>
          <cell r="F1116">
            <v>73</v>
          </cell>
          <cell r="G1116">
            <v>5</v>
          </cell>
        </row>
        <row r="1117">
          <cell r="A1117">
            <v>11068</v>
          </cell>
          <cell r="B1117" t="str">
            <v>Total Capital S.A.</v>
          </cell>
          <cell r="C1117" t="str">
            <v>FR</v>
          </cell>
          <cell r="D1117">
            <v>64000</v>
          </cell>
          <cell r="E1117">
            <v>7589</v>
          </cell>
          <cell r="F1117">
            <v>60</v>
          </cell>
          <cell r="G1117">
            <v>3</v>
          </cell>
        </row>
        <row r="1118">
          <cell r="A1118">
            <v>11069</v>
          </cell>
          <cell r="B1118" t="str">
            <v>Eurasia Capital S.A.</v>
          </cell>
          <cell r="C1118" t="str">
            <v>LU</v>
          </cell>
          <cell r="D1118">
            <v>64000</v>
          </cell>
          <cell r="E1118">
            <v>7486</v>
          </cell>
          <cell r="F1118">
            <v>72</v>
          </cell>
          <cell r="G1118">
            <v>4</v>
          </cell>
        </row>
        <row r="1119">
          <cell r="A1119">
            <v>11070</v>
          </cell>
          <cell r="B1119" t="str">
            <v>ThyssenKrupp AG</v>
          </cell>
          <cell r="C1119" t="str">
            <v>DE</v>
          </cell>
          <cell r="D1119">
            <v>24000</v>
          </cell>
          <cell r="E1119">
            <v>7590</v>
          </cell>
          <cell r="F1119">
            <v>73</v>
          </cell>
          <cell r="G1119">
            <v>5</v>
          </cell>
        </row>
        <row r="1120">
          <cell r="A1120">
            <v>11071</v>
          </cell>
          <cell r="B1120" t="str">
            <v>Coöperatieve Rabobank U.A.</v>
          </cell>
          <cell r="C1120" t="str">
            <v>NL</v>
          </cell>
          <cell r="D1120">
            <v>64000</v>
          </cell>
          <cell r="E1120">
            <v>7591</v>
          </cell>
          <cell r="F1120">
            <v>60</v>
          </cell>
          <cell r="G1120">
            <v>3</v>
          </cell>
        </row>
        <row r="1121">
          <cell r="A1121">
            <v>11072</v>
          </cell>
          <cell r="B1121" t="str">
            <v>Bank of Nova Scotia (Scotiabank)</v>
          </cell>
          <cell r="C1121" t="str">
            <v>CA</v>
          </cell>
          <cell r="D1121">
            <v>64000</v>
          </cell>
          <cell r="E1121">
            <v>7592</v>
          </cell>
          <cell r="F1121">
            <v>60</v>
          </cell>
          <cell r="G1121">
            <v>3</v>
          </cell>
        </row>
        <row r="1122">
          <cell r="A1122">
            <v>11073</v>
          </cell>
          <cell r="B1122" t="str">
            <v>Deutsche Pfandbriefbank AG</v>
          </cell>
          <cell r="C1122" t="str">
            <v>DE</v>
          </cell>
          <cell r="D1122">
            <v>64000</v>
          </cell>
          <cell r="E1122">
            <v>7593</v>
          </cell>
          <cell r="F1122">
            <v>60</v>
          </cell>
          <cell r="G1122">
            <v>3</v>
          </cell>
        </row>
        <row r="1123">
          <cell r="A1123">
            <v>11074</v>
          </cell>
          <cell r="B1123" t="str">
            <v>GE Capital European Funding</v>
          </cell>
          <cell r="C1123" t="str">
            <v>IE</v>
          </cell>
          <cell r="D1123">
            <v>64000</v>
          </cell>
          <cell r="E1123">
            <v>5011</v>
          </cell>
          <cell r="F1123">
            <v>60</v>
          </cell>
          <cell r="G1123">
            <v>3</v>
          </cell>
        </row>
        <row r="1124">
          <cell r="A1124">
            <v>11075</v>
          </cell>
          <cell r="B1124" t="str">
            <v>Telecom Italia Capital S.A.</v>
          </cell>
          <cell r="C1124" t="str">
            <v>LU</v>
          </cell>
          <cell r="D1124">
            <v>64000</v>
          </cell>
          <cell r="E1124">
            <v>7594</v>
          </cell>
          <cell r="F1124">
            <v>60</v>
          </cell>
          <cell r="G1124">
            <v>3</v>
          </cell>
        </row>
        <row r="1125">
          <cell r="A1125">
            <v>11076</v>
          </cell>
          <cell r="B1125" t="str">
            <v>Glencore Finance (Canada) Limited</v>
          </cell>
          <cell r="C1125" t="str">
            <v>CA</v>
          </cell>
          <cell r="D1125">
            <v>64000</v>
          </cell>
          <cell r="E1125">
            <v>7595</v>
          </cell>
          <cell r="F1125">
            <v>60</v>
          </cell>
          <cell r="G1125">
            <v>3</v>
          </cell>
        </row>
        <row r="1126">
          <cell r="A1126">
            <v>11077</v>
          </cell>
          <cell r="B1126" t="str">
            <v>Bank VTB, JSC</v>
          </cell>
          <cell r="C1126" t="str">
            <v>RU</v>
          </cell>
          <cell r="D1126">
            <v>64000</v>
          </cell>
          <cell r="E1126">
            <v>5451</v>
          </cell>
          <cell r="F1126">
            <v>72</v>
          </cell>
          <cell r="G1126">
            <v>4</v>
          </cell>
        </row>
        <row r="1127">
          <cell r="A1127">
            <v>11078</v>
          </cell>
          <cell r="B1127" t="str">
            <v>MOL Group Finance S.A.</v>
          </cell>
          <cell r="C1127" t="str">
            <v>LU</v>
          </cell>
          <cell r="D1127">
            <v>64000</v>
          </cell>
          <cell r="E1127">
            <v>5250</v>
          </cell>
          <cell r="F1127">
            <v>60</v>
          </cell>
          <cell r="G1127">
            <v>3</v>
          </cell>
        </row>
        <row r="1128">
          <cell r="A1128">
            <v>11079</v>
          </cell>
          <cell r="B1128" t="str">
            <v>VTB Eurasia Limited</v>
          </cell>
          <cell r="C1128" t="str">
            <v>IE</v>
          </cell>
          <cell r="D1128">
            <v>64000</v>
          </cell>
          <cell r="E1128">
            <v>5451</v>
          </cell>
          <cell r="F1128">
            <v>60</v>
          </cell>
          <cell r="G1128">
            <v>3</v>
          </cell>
        </row>
        <row r="1129">
          <cell r="A1129">
            <v>11080</v>
          </cell>
          <cell r="B1129" t="str">
            <v>MEINL AIRPORTS INTERNATIONAL</v>
          </cell>
          <cell r="C1129" t="str">
            <v>JE</v>
          </cell>
          <cell r="D1129">
            <v>47000</v>
          </cell>
          <cell r="E1129">
            <v>5575</v>
          </cell>
          <cell r="F1129">
            <v>73</v>
          </cell>
          <cell r="G1129">
            <v>5</v>
          </cell>
        </row>
        <row r="1130">
          <cell r="A1130">
            <v>11081</v>
          </cell>
          <cell r="B1130" t="str">
            <v>Vanguard Group, Inc.</v>
          </cell>
          <cell r="C1130" t="str">
            <v>US</v>
          </cell>
          <cell r="D1130">
            <v>64000</v>
          </cell>
          <cell r="E1130">
            <v>7596</v>
          </cell>
          <cell r="F1130">
            <v>72</v>
          </cell>
          <cell r="G1130">
            <v>4</v>
          </cell>
        </row>
        <row r="1131">
          <cell r="A1131">
            <v>11082</v>
          </cell>
          <cell r="B1131" t="str">
            <v>State Street Global Advisors</v>
          </cell>
          <cell r="C1131" t="str">
            <v>US</v>
          </cell>
          <cell r="D1131">
            <v>64000</v>
          </cell>
          <cell r="E1131">
            <v>5032</v>
          </cell>
          <cell r="F1131">
            <v>72</v>
          </cell>
          <cell r="G1131">
            <v>4</v>
          </cell>
        </row>
        <row r="1132">
          <cell r="A1132">
            <v>11083</v>
          </cell>
          <cell r="B1132" t="str">
            <v>Neocity 6, s.r.o.</v>
          </cell>
          <cell r="C1132" t="str">
            <v>CZ</v>
          </cell>
          <cell r="D1132">
            <v>41000</v>
          </cell>
          <cell r="E1132">
            <v>7597</v>
          </cell>
          <cell r="F1132">
            <v>73</v>
          </cell>
          <cell r="G1132">
            <v>5</v>
          </cell>
        </row>
        <row r="1133">
          <cell r="A1133">
            <v>11084</v>
          </cell>
          <cell r="B1133" t="str">
            <v>Dexto Invest s.r.o.</v>
          </cell>
          <cell r="C1133" t="str">
            <v>CZ</v>
          </cell>
          <cell r="D1133">
            <v>68000</v>
          </cell>
          <cell r="E1133">
            <v>7598</v>
          </cell>
          <cell r="F1133">
            <v>73</v>
          </cell>
          <cell r="G1133">
            <v>5</v>
          </cell>
        </row>
        <row r="1134">
          <cell r="A1134">
            <v>11085</v>
          </cell>
          <cell r="B1134" t="str">
            <v>BUGAMAX s.r.o.</v>
          </cell>
          <cell r="C1134" t="str">
            <v>CZ</v>
          </cell>
          <cell r="D1134">
            <v>41000</v>
          </cell>
          <cell r="E1134">
            <v>7598</v>
          </cell>
          <cell r="F1134">
            <v>73</v>
          </cell>
          <cell r="G1134">
            <v>5</v>
          </cell>
        </row>
        <row r="1135">
          <cell r="A1135">
            <v>11086</v>
          </cell>
          <cell r="B1135" t="str">
            <v>CEE BS HOLDING LTD</v>
          </cell>
          <cell r="C1135" t="str">
            <v>GB</v>
          </cell>
          <cell r="D1135">
            <v>46000</v>
          </cell>
          <cell r="E1135">
            <v>7600</v>
          </cell>
          <cell r="F1135">
            <v>73</v>
          </cell>
          <cell r="G1135">
            <v>5</v>
          </cell>
        </row>
        <row r="1136">
          <cell r="A1136">
            <v>11087</v>
          </cell>
          <cell r="B1136" t="str">
            <v>ROSH a.s.</v>
          </cell>
          <cell r="C1136" t="str">
            <v>CZ</v>
          </cell>
          <cell r="D1136">
            <v>68000</v>
          </cell>
          <cell r="E1136">
            <v>7601</v>
          </cell>
          <cell r="F1136">
            <v>73</v>
          </cell>
          <cell r="G1136">
            <v>5</v>
          </cell>
        </row>
        <row r="1137">
          <cell r="A1137">
            <v>11088</v>
          </cell>
          <cell r="B1137" t="str">
            <v>Credit Suisse</v>
          </cell>
          <cell r="C1137" t="str">
            <v>VN</v>
          </cell>
          <cell r="D1137">
            <v>64000</v>
          </cell>
          <cell r="E1137">
            <v>6079</v>
          </cell>
          <cell r="F1137">
            <v>72</v>
          </cell>
          <cell r="G1137">
            <v>4</v>
          </cell>
        </row>
        <row r="1138">
          <cell r="A1138">
            <v>11089</v>
          </cell>
          <cell r="B1138" t="str">
            <v>Deutsche Bank</v>
          </cell>
          <cell r="C1138" t="str">
            <v>IN</v>
          </cell>
          <cell r="D1138">
            <v>64000</v>
          </cell>
          <cell r="E1138">
            <v>5008</v>
          </cell>
          <cell r="F1138">
            <v>60</v>
          </cell>
          <cell r="G1138">
            <v>3</v>
          </cell>
        </row>
        <row r="1139">
          <cell r="A1139">
            <v>11090</v>
          </cell>
          <cell r="B1139" t="str">
            <v>IFMR Capital</v>
          </cell>
          <cell r="C1139" t="str">
            <v>IN</v>
          </cell>
          <cell r="D1139">
            <v>64000</v>
          </cell>
          <cell r="E1139">
            <v>7603</v>
          </cell>
          <cell r="F1139">
            <v>60</v>
          </cell>
          <cell r="G1139">
            <v>3</v>
          </cell>
        </row>
        <row r="1140">
          <cell r="A1140">
            <v>11091</v>
          </cell>
          <cell r="B1140" t="str">
            <v>Promstoykomplect, LLC</v>
          </cell>
          <cell r="C1140" t="str">
            <v>BY</v>
          </cell>
          <cell r="D1140">
            <v>47000</v>
          </cell>
          <cell r="E1140">
            <v>5203</v>
          </cell>
          <cell r="F1140">
            <v>73</v>
          </cell>
          <cell r="G1140">
            <v>5</v>
          </cell>
        </row>
        <row r="1141">
          <cell r="A1141">
            <v>11092</v>
          </cell>
          <cell r="B1141" t="str">
            <v>Divali group</v>
          </cell>
          <cell r="C1141" t="str">
            <v>BY</v>
          </cell>
          <cell r="D1141">
            <v>49000</v>
          </cell>
          <cell r="E1141">
            <v>5348</v>
          </cell>
          <cell r="F1141">
            <v>73</v>
          </cell>
          <cell r="G1141">
            <v>5</v>
          </cell>
        </row>
        <row r="1142">
          <cell r="A1142">
            <v>11093</v>
          </cell>
          <cell r="B1142" t="str">
            <v>Republican Tourist and Sports Union (RTSU)</v>
          </cell>
          <cell r="C1142" t="str">
            <v>BY</v>
          </cell>
          <cell r="D1142">
            <v>93000</v>
          </cell>
          <cell r="E1142">
            <v>5857</v>
          </cell>
          <cell r="F1142">
            <v>73</v>
          </cell>
          <cell r="G1142">
            <v>5</v>
          </cell>
        </row>
        <row r="1143">
          <cell r="A1143">
            <v>11094</v>
          </cell>
          <cell r="B1143" t="str">
            <v>BPC AG</v>
          </cell>
          <cell r="C1143" t="str">
            <v>CH</v>
          </cell>
          <cell r="D1143">
            <v>62000</v>
          </cell>
          <cell r="E1143">
            <v>7568</v>
          </cell>
          <cell r="F1143">
            <v>73</v>
          </cell>
          <cell r="G1143">
            <v>5</v>
          </cell>
        </row>
        <row r="1144">
          <cell r="A1144">
            <v>11095</v>
          </cell>
          <cell r="B1144" t="str">
            <v>Pluhař Radek</v>
          </cell>
          <cell r="C1144" t="str">
            <v>CZ</v>
          </cell>
          <cell r="D1144">
            <v>74000</v>
          </cell>
          <cell r="E1144">
            <v>7605</v>
          </cell>
          <cell r="F1144">
            <v>73</v>
          </cell>
          <cell r="G1144">
            <v>5</v>
          </cell>
        </row>
        <row r="1145">
          <cell r="A1145">
            <v>11096</v>
          </cell>
          <cell r="B1145" t="str">
            <v>Cheung Kong Property Development Limited</v>
          </cell>
          <cell r="C1145" t="str">
            <v>HK</v>
          </cell>
          <cell r="D1145">
            <v>68000</v>
          </cell>
          <cell r="E1145">
            <v>7092</v>
          </cell>
          <cell r="F1145">
            <v>73</v>
          </cell>
          <cell r="G1145">
            <v>5</v>
          </cell>
        </row>
        <row r="1146">
          <cell r="A1146">
            <v>11097</v>
          </cell>
          <cell r="B1146" t="str">
            <v>PPF Gate a.s.</v>
          </cell>
          <cell r="C1146" t="str">
            <v>CZ</v>
          </cell>
          <cell r="D1146">
            <v>68000</v>
          </cell>
          <cell r="E1146">
            <v>7486</v>
          </cell>
          <cell r="F1146">
            <v>73</v>
          </cell>
          <cell r="G1146">
            <v>5</v>
          </cell>
        </row>
        <row r="1147">
          <cell r="A1147">
            <v>11098</v>
          </cell>
          <cell r="B1147" t="str">
            <v>TMF Hong Kong Limited</v>
          </cell>
          <cell r="C1147" t="str">
            <v>HK</v>
          </cell>
          <cell r="D1147">
            <v>69000</v>
          </cell>
          <cell r="E1147">
            <v>5984</v>
          </cell>
          <cell r="F1147">
            <v>73</v>
          </cell>
          <cell r="G1147">
            <v>5</v>
          </cell>
        </row>
        <row r="1148">
          <cell r="A1148">
            <v>11099</v>
          </cell>
          <cell r="B1148" t="str">
            <v>PPF Co1 B.V.</v>
          </cell>
          <cell r="C1148" t="str">
            <v>NL</v>
          </cell>
          <cell r="D1148">
            <v>64000</v>
          </cell>
          <cell r="E1148">
            <v>7486</v>
          </cell>
          <cell r="F1148">
            <v>72</v>
          </cell>
          <cell r="G1148">
            <v>4</v>
          </cell>
        </row>
        <row r="1149">
          <cell r="A1149">
            <v>11100</v>
          </cell>
          <cell r="B1149" t="str">
            <v>PPF Co2 B.V.</v>
          </cell>
          <cell r="C1149" t="str">
            <v>NL</v>
          </cell>
          <cell r="D1149">
            <v>66000</v>
          </cell>
          <cell r="E1149">
            <v>7486</v>
          </cell>
          <cell r="F1149">
            <v>72</v>
          </cell>
          <cell r="G1149">
            <v>4</v>
          </cell>
        </row>
        <row r="1150">
          <cell r="A1150">
            <v>11101</v>
          </cell>
          <cell r="B1150" t="str">
            <v>Generali PPF Holding B.V.</v>
          </cell>
          <cell r="C1150" t="str">
            <v>NL</v>
          </cell>
          <cell r="D1150">
            <v>64000</v>
          </cell>
          <cell r="E1150">
            <v>5311</v>
          </cell>
          <cell r="F1150">
            <v>72</v>
          </cell>
          <cell r="G1150">
            <v>4</v>
          </cell>
        </row>
        <row r="1151">
          <cell r="A1151">
            <v>11102</v>
          </cell>
          <cell r="B1151" t="str">
            <v>HC Fin1 B.V.</v>
          </cell>
          <cell r="C1151" t="str">
            <v>NL</v>
          </cell>
          <cell r="D1151">
            <v>66000</v>
          </cell>
          <cell r="E1151">
            <v>7397</v>
          </cell>
          <cell r="F1151">
            <v>72</v>
          </cell>
          <cell r="G1151">
            <v>4</v>
          </cell>
        </row>
        <row r="1152">
          <cell r="A1152">
            <v>11103</v>
          </cell>
          <cell r="B1152" t="str">
            <v>PPF Real Estate Holding B.V.</v>
          </cell>
          <cell r="C1152" t="str">
            <v>NL</v>
          </cell>
          <cell r="D1152">
            <v>68000</v>
          </cell>
          <cell r="E1152">
            <v>7486</v>
          </cell>
          <cell r="F1152">
            <v>73</v>
          </cell>
          <cell r="G1152">
            <v>5</v>
          </cell>
        </row>
        <row r="1153">
          <cell r="A1153">
            <v>11104</v>
          </cell>
          <cell r="B1153" t="str">
            <v>HC Fin3 N.V.</v>
          </cell>
          <cell r="C1153" t="str">
            <v>NL</v>
          </cell>
          <cell r="D1153">
            <v>66000</v>
          </cell>
          <cell r="E1153">
            <v>7246</v>
          </cell>
          <cell r="F1153">
            <v>72</v>
          </cell>
          <cell r="G1153">
            <v>4</v>
          </cell>
        </row>
        <row r="1154">
          <cell r="A1154">
            <v>11105</v>
          </cell>
          <cell r="B1154" t="str">
            <v>HC Philippines Holdings B.V.</v>
          </cell>
          <cell r="C1154" t="str">
            <v>NL</v>
          </cell>
          <cell r="D1154">
            <v>64000</v>
          </cell>
          <cell r="E1154">
            <v>5241</v>
          </cell>
          <cell r="F1154">
            <v>72</v>
          </cell>
          <cell r="G1154">
            <v>4</v>
          </cell>
        </row>
        <row r="1155">
          <cell r="A1155">
            <v>11106</v>
          </cell>
          <cell r="B1155" t="str">
            <v>Russia Finance Corporation B.V. v likvidaci</v>
          </cell>
          <cell r="C1155" t="str">
            <v>NL</v>
          </cell>
          <cell r="D1155">
            <v>64000</v>
          </cell>
          <cell r="E1155">
            <v>7486</v>
          </cell>
          <cell r="F1155">
            <v>72</v>
          </cell>
          <cell r="G1155">
            <v>4</v>
          </cell>
        </row>
        <row r="1156">
          <cell r="A1156">
            <v>11107</v>
          </cell>
          <cell r="B1156" t="str">
            <v>Home Credit Guarantee (Jiangsu) Co., Ltd (CN)</v>
          </cell>
          <cell r="C1156" t="str">
            <v>CN</v>
          </cell>
          <cell r="D1156">
            <v>70000</v>
          </cell>
          <cell r="E1156">
            <v>6396</v>
          </cell>
          <cell r="F1156">
            <v>73</v>
          </cell>
          <cell r="G1156">
            <v>5</v>
          </cell>
        </row>
        <row r="1157">
          <cell r="A1157">
            <v>11108</v>
          </cell>
          <cell r="B1157" t="str">
            <v>Home Credit Guarantee (Zhejiang) Co., Ltd (CN)</v>
          </cell>
          <cell r="C1157" t="str">
            <v>CN</v>
          </cell>
          <cell r="D1157">
            <v>70000</v>
          </cell>
          <cell r="E1157">
            <v>6397</v>
          </cell>
          <cell r="F1157">
            <v>73</v>
          </cell>
          <cell r="G1157">
            <v>5</v>
          </cell>
        </row>
        <row r="1158">
          <cell r="A1158">
            <v>11109</v>
          </cell>
          <cell r="B1158" t="str">
            <v>Sichuan Home Credit Number Three Consulting Co., Ltd.</v>
          </cell>
          <cell r="C1158" t="str">
            <v>CN</v>
          </cell>
          <cell r="D1158">
            <v>66000</v>
          </cell>
          <cell r="E1158">
            <v>5241</v>
          </cell>
          <cell r="F1158">
            <v>72</v>
          </cell>
          <cell r="G1158">
            <v>4</v>
          </cell>
        </row>
        <row r="1159">
          <cell r="A1159">
            <v>11110</v>
          </cell>
          <cell r="B1159" t="str">
            <v>Home Credit Guarantee (Chongqing) Co., Ltd (CN)</v>
          </cell>
          <cell r="C1159" t="str">
            <v>CN</v>
          </cell>
          <cell r="D1159">
            <v>70000</v>
          </cell>
          <cell r="E1159">
            <v>6398</v>
          </cell>
          <cell r="F1159">
            <v>73</v>
          </cell>
          <cell r="G1159">
            <v>5</v>
          </cell>
        </row>
        <row r="1160">
          <cell r="A1160">
            <v>11111</v>
          </cell>
          <cell r="B1160" t="str">
            <v>Home Credit Guarantee (Liaoning) Co., Ltd (CN)</v>
          </cell>
          <cell r="C1160" t="str">
            <v>CN</v>
          </cell>
          <cell r="D1160">
            <v>70000</v>
          </cell>
          <cell r="E1160">
            <v>7399</v>
          </cell>
          <cell r="F1160">
            <v>73</v>
          </cell>
          <cell r="G1160">
            <v>5</v>
          </cell>
        </row>
        <row r="1161">
          <cell r="A1161">
            <v>11112</v>
          </cell>
          <cell r="B1161" t="str">
            <v>Tesco Stores SR a.s.</v>
          </cell>
          <cell r="C1161" t="str">
            <v>SK</v>
          </cell>
          <cell r="D1161">
            <v>47000</v>
          </cell>
          <cell r="E1161">
            <v>5062</v>
          </cell>
          <cell r="F1161">
            <v>73</v>
          </cell>
          <cell r="G1161">
            <v>5</v>
          </cell>
        </row>
        <row r="1162">
          <cell r="A1162">
            <v>11113</v>
          </cell>
          <cell r="B1162" t="str">
            <v>Tatra billing, a. s.</v>
          </cell>
          <cell r="C1162" t="str">
            <v>SK</v>
          </cell>
          <cell r="D1162">
            <v>47000</v>
          </cell>
          <cell r="E1162">
            <v>5912</v>
          </cell>
          <cell r="F1162">
            <v>73</v>
          </cell>
          <cell r="G1162">
            <v>5</v>
          </cell>
        </row>
        <row r="1163">
          <cell r="A1163">
            <v>11114</v>
          </cell>
          <cell r="B1163" t="str">
            <v>Crystal Call, a.s.</v>
          </cell>
          <cell r="C1163" t="str">
            <v>SK</v>
          </cell>
          <cell r="D1163">
            <v>82000</v>
          </cell>
          <cell r="E1163">
            <v>5955</v>
          </cell>
          <cell r="F1163">
            <v>73</v>
          </cell>
          <cell r="G1163">
            <v>5</v>
          </cell>
        </row>
        <row r="1164">
          <cell r="A1164">
            <v>11115</v>
          </cell>
          <cell r="B1164" t="str">
            <v>Bank of America Corporation</v>
          </cell>
          <cell r="C1164" t="str">
            <v>US</v>
          </cell>
          <cell r="D1164">
            <v>64000</v>
          </cell>
          <cell r="E1164">
            <v>5590</v>
          </cell>
          <cell r="F1164">
            <v>60</v>
          </cell>
          <cell r="G1164">
            <v>3</v>
          </cell>
        </row>
        <row r="1165">
          <cell r="A1165">
            <v>11116</v>
          </cell>
          <cell r="B1165" t="str">
            <v>IMPROMAT-COMPUTER s.r.o.</v>
          </cell>
          <cell r="C1165" t="str">
            <v>SK</v>
          </cell>
          <cell r="D1165">
            <v>62000</v>
          </cell>
          <cell r="E1165">
            <v>6963</v>
          </cell>
          <cell r="F1165">
            <v>73</v>
          </cell>
          <cell r="G1165">
            <v>5</v>
          </cell>
        </row>
        <row r="1166">
          <cell r="A1166">
            <v>11117</v>
          </cell>
          <cell r="B1166" t="str">
            <v>Allen &amp; Overy Bratislava, s.r.o.</v>
          </cell>
          <cell r="C1166" t="str">
            <v>SK</v>
          </cell>
          <cell r="D1166">
            <v>69000</v>
          </cell>
          <cell r="E1166">
            <v>6028</v>
          </cell>
          <cell r="F1166">
            <v>73</v>
          </cell>
          <cell r="G1166">
            <v>5</v>
          </cell>
        </row>
        <row r="1167">
          <cell r="A1167">
            <v>11118</v>
          </cell>
          <cell r="B1167" t="str">
            <v>PVF Invest, s.r.o.</v>
          </cell>
          <cell r="C1167" t="str">
            <v>CZ</v>
          </cell>
          <cell r="D1167">
            <v>74000</v>
          </cell>
          <cell r="E1167">
            <v>5243</v>
          </cell>
          <cell r="F1167">
            <v>73</v>
          </cell>
          <cell r="G1167">
            <v>5</v>
          </cell>
        </row>
        <row r="1168">
          <cell r="A1168">
            <v>11119</v>
          </cell>
          <cell r="B1168" t="str">
            <v>Агропродукт, ТОВ</v>
          </cell>
          <cell r="C1168" t="str">
            <v>UA</v>
          </cell>
          <cell r="D1168">
            <v>1000</v>
          </cell>
          <cell r="E1168">
            <v>5592</v>
          </cell>
          <cell r="F1168">
            <v>73</v>
          </cell>
          <cell r="G1168">
            <v>5</v>
          </cell>
        </row>
        <row r="1169">
          <cell r="A1169">
            <v>11120</v>
          </cell>
          <cell r="B1169" t="str">
            <v>Пласт, ТОВ</v>
          </cell>
          <cell r="C1169" t="str">
            <v>UA</v>
          </cell>
          <cell r="D1169">
            <v>46000</v>
          </cell>
          <cell r="E1169">
            <v>5593</v>
          </cell>
          <cell r="F1169">
            <v>73</v>
          </cell>
          <cell r="G1169">
            <v>5</v>
          </cell>
        </row>
        <row r="1170">
          <cell r="A1170">
            <v>11121</v>
          </cell>
          <cell r="B1170" t="str">
            <v>Домосвіт, ТОВ</v>
          </cell>
          <cell r="C1170" t="str">
            <v>UA</v>
          </cell>
          <cell r="D1170">
            <v>46000</v>
          </cell>
          <cell r="E1170">
            <v>5594</v>
          </cell>
          <cell r="F1170">
            <v>73</v>
          </cell>
          <cell r="G1170">
            <v>5</v>
          </cell>
        </row>
        <row r="1171">
          <cell r="A1171">
            <v>11122</v>
          </cell>
          <cell r="B1171" t="str">
            <v>Městská část Praha 1</v>
          </cell>
          <cell r="C1171" t="str">
            <v>CZ</v>
          </cell>
          <cell r="D1171">
            <v>84000</v>
          </cell>
          <cell r="E1171">
            <v>5020</v>
          </cell>
          <cell r="F1171">
            <v>20</v>
          </cell>
          <cell r="G1171">
            <v>2</v>
          </cell>
        </row>
        <row r="1172">
          <cell r="A1172">
            <v>11123</v>
          </cell>
          <cell r="B1172" t="str">
            <v>Agentura NKL s.r.o.</v>
          </cell>
          <cell r="C1172" t="str">
            <v>CZ</v>
          </cell>
          <cell r="D1172">
            <v>68000</v>
          </cell>
          <cell r="E1172">
            <v>5819</v>
          </cell>
          <cell r="F1172">
            <v>73</v>
          </cell>
          <cell r="G1172">
            <v>5</v>
          </cell>
        </row>
        <row r="1173">
          <cell r="A1173">
            <v>11124</v>
          </cell>
          <cell r="B1173" t="str">
            <v xml:space="preserve">Стандарт-Оіл, ТОВ </v>
          </cell>
          <cell r="C1173" t="str">
            <v>UA</v>
          </cell>
          <cell r="D1173">
            <v>47000</v>
          </cell>
          <cell r="E1173">
            <v>5596</v>
          </cell>
          <cell r="F1173">
            <v>73</v>
          </cell>
          <cell r="G1173">
            <v>5</v>
          </cell>
        </row>
        <row r="1174">
          <cell r="A1174">
            <v>11125</v>
          </cell>
          <cell r="B1174" t="str">
            <v>Auto Diskont s.r.o.</v>
          </cell>
          <cell r="C1174" t="str">
            <v>SK</v>
          </cell>
          <cell r="D1174">
            <v>45000</v>
          </cell>
          <cell r="E1174">
            <v>7332</v>
          </cell>
          <cell r="F1174">
            <v>73</v>
          </cell>
          <cell r="G1174">
            <v>5</v>
          </cell>
        </row>
        <row r="1175">
          <cell r="A1175">
            <v>11126</v>
          </cell>
          <cell r="B1175" t="str">
            <v>Ліф-Актів, ПП</v>
          </cell>
          <cell r="C1175" t="str">
            <v>UA</v>
          </cell>
          <cell r="D1175">
            <v>46000</v>
          </cell>
          <cell r="E1175">
            <v>5599</v>
          </cell>
          <cell r="F1175">
            <v>73</v>
          </cell>
          <cell r="G1175">
            <v>5</v>
          </cell>
        </row>
        <row r="1176">
          <cell r="A1176">
            <v>11127</v>
          </cell>
          <cell r="B1176" t="str">
            <v>PT. Electronic Solution Indonesia</v>
          </cell>
          <cell r="C1176" t="str">
            <v>ID</v>
          </cell>
          <cell r="D1176">
            <v>47000</v>
          </cell>
          <cell r="E1176">
            <v>7693</v>
          </cell>
          <cell r="F1176">
            <v>73</v>
          </cell>
          <cell r="G1176">
            <v>5</v>
          </cell>
        </row>
        <row r="1177">
          <cell r="A1177">
            <v>11128</v>
          </cell>
          <cell r="B1177" t="str">
            <v>Mitra Pinasthika Mustika Auto PT</v>
          </cell>
          <cell r="C1177" t="str">
            <v>ID</v>
          </cell>
          <cell r="D1177">
            <v>45000</v>
          </cell>
          <cell r="E1177">
            <v>7606</v>
          </cell>
          <cell r="F1177">
            <v>73</v>
          </cell>
          <cell r="G1177">
            <v>5</v>
          </cell>
        </row>
        <row r="1178">
          <cell r="A1178">
            <v>11129</v>
          </cell>
          <cell r="B1178" t="str">
            <v>Суродіна Віра Григорівна</v>
          </cell>
          <cell r="C1178" t="str">
            <v>UA</v>
          </cell>
          <cell r="D1178">
            <v>98000</v>
          </cell>
          <cell r="E1178">
            <v>0</v>
          </cell>
          <cell r="F1178">
            <v>80</v>
          </cell>
          <cell r="G1178">
            <v>6</v>
          </cell>
        </row>
        <row r="1179">
          <cell r="A1179">
            <v>11130</v>
          </cell>
          <cell r="B1179" t="str">
            <v>Surodina Vira G.</v>
          </cell>
          <cell r="C1179" t="str">
            <v>UA</v>
          </cell>
          <cell r="D1179">
            <v>98000</v>
          </cell>
          <cell r="E1179">
            <v>0</v>
          </cell>
          <cell r="F1179">
            <v>80</v>
          </cell>
          <cell r="G1179">
            <v>6</v>
          </cell>
        </row>
        <row r="1180">
          <cell r="A1180">
            <v>11131</v>
          </cell>
          <cell r="B1180" t="str">
            <v>Moroz Alexander Vikrorovich</v>
          </cell>
          <cell r="C1180" t="str">
            <v>UA</v>
          </cell>
          <cell r="D1180">
            <v>98000</v>
          </cell>
          <cell r="E1180">
            <v>0</v>
          </cell>
          <cell r="F1180">
            <v>80</v>
          </cell>
          <cell r="G1180">
            <v>6</v>
          </cell>
        </row>
        <row r="1181">
          <cell r="A1181">
            <v>11132</v>
          </cell>
          <cell r="B1181" t="str">
            <v>Herasymenko Denis S.</v>
          </cell>
          <cell r="C1181" t="str">
            <v>UA</v>
          </cell>
          <cell r="D1181">
            <v>98000</v>
          </cell>
          <cell r="E1181">
            <v>0</v>
          </cell>
          <cell r="F1181">
            <v>80</v>
          </cell>
          <cell r="G1181">
            <v>6</v>
          </cell>
        </row>
        <row r="1182">
          <cell r="A1182">
            <v>11133</v>
          </cell>
          <cell r="B1182" t="str">
            <v>Spinov Vladislav Michajlovich</v>
          </cell>
          <cell r="C1182" t="str">
            <v>UA</v>
          </cell>
          <cell r="D1182">
            <v>98000</v>
          </cell>
          <cell r="E1182">
            <v>0</v>
          </cell>
          <cell r="F1182">
            <v>80</v>
          </cell>
          <cell r="G1182">
            <v>6</v>
          </cell>
        </row>
        <row r="1183">
          <cell r="A1183">
            <v>11134</v>
          </cell>
          <cell r="B1183" t="str">
            <v>Polishchuk Anatoliy Aleksandrovich</v>
          </cell>
          <cell r="C1183" t="str">
            <v>UA</v>
          </cell>
          <cell r="D1183">
            <v>98000</v>
          </cell>
          <cell r="E1183">
            <v>0</v>
          </cell>
          <cell r="F1183">
            <v>80</v>
          </cell>
          <cell r="G1183">
            <v>6</v>
          </cell>
        </row>
        <row r="1184">
          <cell r="A1184">
            <v>11135</v>
          </cell>
          <cell r="B1184" t="str">
            <v>Shield On Service PT</v>
          </cell>
          <cell r="C1184" t="str">
            <v>ID</v>
          </cell>
          <cell r="D1184">
            <v>96000</v>
          </cell>
          <cell r="E1184">
            <v>7607</v>
          </cell>
          <cell r="F1184">
            <v>73</v>
          </cell>
          <cell r="G1184">
            <v>5</v>
          </cell>
        </row>
        <row r="1185">
          <cell r="A1185">
            <v>11136</v>
          </cell>
          <cell r="B1185" t="str">
            <v>SF Consulting</v>
          </cell>
          <cell r="C1185" t="str">
            <v>ID</v>
          </cell>
          <cell r="D1185">
            <v>70000</v>
          </cell>
          <cell r="E1185">
            <v>7608</v>
          </cell>
          <cell r="F1185">
            <v>73</v>
          </cell>
          <cell r="G1185">
            <v>5</v>
          </cell>
        </row>
        <row r="1186">
          <cell r="A1186">
            <v>11137</v>
          </cell>
          <cell r="B1186" t="str">
            <v>Vojenská zdravotní pojišťovna</v>
          </cell>
          <cell r="C1186" t="str">
            <v>CZ</v>
          </cell>
          <cell r="D1186">
            <v>65000</v>
          </cell>
          <cell r="E1186">
            <v>5603</v>
          </cell>
          <cell r="F1186">
            <v>71</v>
          </cell>
          <cell r="G1186">
            <v>4</v>
          </cell>
        </row>
        <row r="1187">
          <cell r="A1187">
            <v>11138</v>
          </cell>
          <cell r="B1187" t="str">
            <v>KPMG Indonesia</v>
          </cell>
          <cell r="C1187" t="str">
            <v>ID</v>
          </cell>
          <cell r="D1187">
            <v>70000</v>
          </cell>
          <cell r="E1187">
            <v>5335</v>
          </cell>
          <cell r="F1187">
            <v>73</v>
          </cell>
          <cell r="G1187">
            <v>5</v>
          </cell>
        </row>
        <row r="1188">
          <cell r="A1188">
            <v>11139</v>
          </cell>
          <cell r="B1188" t="str">
            <v>Miroslav Výboh</v>
          </cell>
          <cell r="C1188" t="str">
            <v>MC</v>
          </cell>
          <cell r="D1188">
            <v>98000</v>
          </cell>
          <cell r="E1188">
            <v>0</v>
          </cell>
          <cell r="F1188">
            <v>80</v>
          </cell>
          <cell r="G1188">
            <v>6</v>
          </cell>
        </row>
        <row r="1189">
          <cell r="A1189">
            <v>11140</v>
          </cell>
          <cell r="B1189" t="str">
            <v>Santé s.r.o.</v>
          </cell>
          <cell r="C1189" t="str">
            <v>CZ</v>
          </cell>
          <cell r="D1189">
            <v>86000</v>
          </cell>
          <cell r="E1189">
            <v>6284</v>
          </cell>
          <cell r="F1189">
            <v>73</v>
          </cell>
          <cell r="G1189">
            <v>5</v>
          </cell>
        </row>
        <row r="1190">
          <cell r="A1190">
            <v>11141</v>
          </cell>
          <cell r="B1190" t="str">
            <v>SAS Institute s.r.o.</v>
          </cell>
          <cell r="C1190" t="str">
            <v>CZ</v>
          </cell>
          <cell r="D1190">
            <v>62000</v>
          </cell>
          <cell r="E1190">
            <v>5076</v>
          </cell>
          <cell r="F1190">
            <v>73</v>
          </cell>
          <cell r="G1190">
            <v>5</v>
          </cell>
        </row>
        <row r="1191">
          <cell r="A1191">
            <v>11142</v>
          </cell>
          <cell r="B1191" t="str">
            <v>Sberbank of Russia, OJSC</v>
          </cell>
          <cell r="C1191" t="str">
            <v>RU</v>
          </cell>
          <cell r="D1191">
            <v>66000</v>
          </cell>
          <cell r="E1191">
            <v>5607</v>
          </cell>
          <cell r="F1191">
            <v>72</v>
          </cell>
          <cell r="G1191">
            <v>4</v>
          </cell>
        </row>
        <row r="1192">
          <cell r="A1192">
            <v>11143</v>
          </cell>
          <cell r="B1192" t="str">
            <v>Transneft</v>
          </cell>
          <cell r="C1192" t="str">
            <v>RU</v>
          </cell>
          <cell r="D1192">
            <v>11000</v>
          </cell>
          <cell r="E1192">
            <v>5608</v>
          </cell>
          <cell r="F1192">
            <v>73</v>
          </cell>
          <cell r="G1192">
            <v>5</v>
          </cell>
        </row>
        <row r="1193">
          <cell r="A1193">
            <v>11144</v>
          </cell>
          <cell r="B1193" t="str">
            <v>Takari Kokoh Sejahtera PT</v>
          </cell>
          <cell r="C1193" t="str">
            <v>ID</v>
          </cell>
          <cell r="D1193">
            <v>77000</v>
          </cell>
          <cell r="E1193">
            <v>5850</v>
          </cell>
          <cell r="F1193">
            <v>73</v>
          </cell>
          <cell r="G1193">
            <v>5</v>
          </cell>
        </row>
        <row r="1194">
          <cell r="A1194">
            <v>11145</v>
          </cell>
          <cell r="B1194" t="str">
            <v>Guangdong Home Credit Number Two Information Consulting Co., Ltd.</v>
          </cell>
          <cell r="C1194" t="str">
            <v>CN</v>
          </cell>
          <cell r="D1194">
            <v>66000</v>
          </cell>
          <cell r="E1194">
            <v>5241</v>
          </cell>
          <cell r="F1194">
            <v>72</v>
          </cell>
          <cell r="G1194">
            <v>4</v>
          </cell>
        </row>
        <row r="1195">
          <cell r="A1195">
            <v>11146</v>
          </cell>
          <cell r="B1195" t="str">
            <v>Opelika s.r.o.</v>
          </cell>
          <cell r="C1195" t="str">
            <v>CZ</v>
          </cell>
          <cell r="D1195">
            <v>68000</v>
          </cell>
          <cell r="E1195">
            <v>5611</v>
          </cell>
          <cell r="F1195">
            <v>73</v>
          </cell>
          <cell r="G1195">
            <v>5</v>
          </cell>
        </row>
        <row r="1196">
          <cell r="A1196">
            <v>11147</v>
          </cell>
          <cell r="B1196" t="str">
            <v>VAL REAL a.s.</v>
          </cell>
          <cell r="C1196" t="str">
            <v>CZ</v>
          </cell>
          <cell r="D1196">
            <v>46000</v>
          </cell>
          <cell r="E1196">
            <v>5612</v>
          </cell>
          <cell r="F1196">
            <v>73</v>
          </cell>
          <cell r="G1196">
            <v>5</v>
          </cell>
        </row>
        <row r="1197">
          <cell r="A1197">
            <v>11148</v>
          </cell>
          <cell r="B1197" t="str">
            <v>SIGN graphics, s.r.o.</v>
          </cell>
          <cell r="C1197" t="str">
            <v>CZ</v>
          </cell>
          <cell r="D1197">
            <v>58000</v>
          </cell>
          <cell r="E1197">
            <v>5613</v>
          </cell>
          <cell r="F1197">
            <v>73</v>
          </cell>
          <cell r="G1197">
            <v>5</v>
          </cell>
        </row>
        <row r="1198">
          <cell r="A1198">
            <v>11149</v>
          </cell>
          <cell r="B1198" t="str">
            <v>Magnit</v>
          </cell>
          <cell r="C1198" t="str">
            <v>RU</v>
          </cell>
          <cell r="D1198">
            <v>46000</v>
          </cell>
          <cell r="E1198">
            <v>5614</v>
          </cell>
          <cell r="F1198">
            <v>73</v>
          </cell>
          <cell r="G1198">
            <v>5</v>
          </cell>
        </row>
        <row r="1199">
          <cell r="A1199">
            <v>11150</v>
          </cell>
          <cell r="B1199" t="str">
            <v>Banca Comerciala Romana S.A. (BCR; the Romanian Commercial Bank)</v>
          </cell>
          <cell r="C1199" t="str">
            <v>RO</v>
          </cell>
          <cell r="D1199">
            <v>64000</v>
          </cell>
          <cell r="E1199">
            <v>5009</v>
          </cell>
          <cell r="F1199">
            <v>60</v>
          </cell>
          <cell r="G1199">
            <v>3</v>
          </cell>
        </row>
        <row r="1200">
          <cell r="A1200">
            <v>11151</v>
          </cell>
          <cell r="B1200" t="str">
            <v>UniCredit Bank Czech Republic and Slovakia, a.s., pobočka zahraničnej banky</v>
          </cell>
          <cell r="C1200" t="str">
            <v>SK</v>
          </cell>
          <cell r="D1200">
            <v>64000</v>
          </cell>
          <cell r="E1200">
            <v>5022</v>
          </cell>
          <cell r="F1200">
            <v>60</v>
          </cell>
          <cell r="G1200">
            <v>3</v>
          </cell>
        </row>
        <row r="1201">
          <cell r="A1201">
            <v>11152</v>
          </cell>
          <cell r="B1201" t="str">
            <v>Vodafone Group Plc.</v>
          </cell>
          <cell r="C1201" t="str">
            <v>GB</v>
          </cell>
          <cell r="D1201">
            <v>61000</v>
          </cell>
          <cell r="E1201">
            <v>5616</v>
          </cell>
          <cell r="F1201">
            <v>73</v>
          </cell>
          <cell r="G1201">
            <v>5</v>
          </cell>
        </row>
        <row r="1202">
          <cell r="A1202">
            <v>11153</v>
          </cell>
          <cell r="B1202" t="str">
            <v>SL Trio PT</v>
          </cell>
          <cell r="C1202" t="str">
            <v>ID</v>
          </cell>
          <cell r="D1202">
            <v>61000</v>
          </cell>
          <cell r="E1202">
            <v>7609</v>
          </cell>
          <cell r="F1202">
            <v>73</v>
          </cell>
          <cell r="G1202">
            <v>5</v>
          </cell>
        </row>
        <row r="1203">
          <cell r="A1203">
            <v>11154</v>
          </cell>
          <cell r="B1203" t="str">
            <v>Sirius Financial Group LTD</v>
          </cell>
          <cell r="C1203" t="str">
            <v>ID</v>
          </cell>
          <cell r="D1203">
            <v>66000</v>
          </cell>
          <cell r="E1203">
            <v>5273</v>
          </cell>
          <cell r="F1203">
            <v>72</v>
          </cell>
          <cell r="G1203">
            <v>4</v>
          </cell>
        </row>
        <row r="1204">
          <cell r="A1204">
            <v>11155</v>
          </cell>
          <cell r="B1204" t="str">
            <v>Berca Hardayaperkasa, PT</v>
          </cell>
          <cell r="C1204" t="str">
            <v>ID</v>
          </cell>
          <cell r="D1204">
            <v>47000</v>
          </cell>
          <cell r="E1204">
            <v>7611</v>
          </cell>
          <cell r="F1204">
            <v>73</v>
          </cell>
          <cell r="G1204">
            <v>5</v>
          </cell>
        </row>
        <row r="1205">
          <cell r="A1205">
            <v>11156</v>
          </cell>
          <cell r="B1205" t="str">
            <v>Telkomsel PT</v>
          </cell>
          <cell r="C1205" t="str">
            <v>ID</v>
          </cell>
          <cell r="D1205">
            <v>61000</v>
          </cell>
          <cell r="E1205">
            <v>7612</v>
          </cell>
          <cell r="F1205">
            <v>73</v>
          </cell>
          <cell r="G1205">
            <v>5</v>
          </cell>
        </row>
        <row r="1206">
          <cell r="A1206">
            <v>11157</v>
          </cell>
          <cell r="B1206" t="str">
            <v>DOMOSS Technika, a.s.</v>
          </cell>
          <cell r="C1206" t="str">
            <v>SK</v>
          </cell>
          <cell r="D1206">
            <v>47000</v>
          </cell>
          <cell r="E1206">
            <v>5620</v>
          </cell>
          <cell r="F1206">
            <v>73</v>
          </cell>
          <cell r="G1206">
            <v>5</v>
          </cell>
        </row>
        <row r="1207">
          <cell r="A1207">
            <v>11158</v>
          </cell>
          <cell r="B1207" t="str">
            <v>JaMa, s.r.o.</v>
          </cell>
          <cell r="C1207" t="str">
            <v>SK</v>
          </cell>
          <cell r="D1207">
            <v>47000</v>
          </cell>
          <cell r="E1207">
            <v>5621</v>
          </cell>
          <cell r="F1207">
            <v>73</v>
          </cell>
          <cell r="G1207">
            <v>5</v>
          </cell>
        </row>
        <row r="1208">
          <cell r="A1208">
            <v>11159</v>
          </cell>
          <cell r="B1208" t="str">
            <v>Noah trust</v>
          </cell>
          <cell r="C1208" t="str">
            <v>CN</v>
          </cell>
          <cell r="D1208">
            <v>64000</v>
          </cell>
          <cell r="E1208">
            <v>6187</v>
          </cell>
          <cell r="F1208">
            <v>72</v>
          </cell>
          <cell r="G1208">
            <v>4</v>
          </cell>
        </row>
        <row r="1209">
          <cell r="A1209">
            <v>11160</v>
          </cell>
          <cell r="B1209" t="str">
            <v>ELEKTRO ZOLO, s.r.o.</v>
          </cell>
          <cell r="C1209" t="str">
            <v>SK</v>
          </cell>
          <cell r="D1209">
            <v>47000</v>
          </cell>
          <cell r="E1209">
            <v>5623</v>
          </cell>
          <cell r="F1209">
            <v>73</v>
          </cell>
          <cell r="G1209">
            <v>5</v>
          </cell>
        </row>
        <row r="1210">
          <cell r="A1210">
            <v>11161</v>
          </cell>
          <cell r="B1210" t="str">
            <v>MADOV, s.r.o.</v>
          </cell>
          <cell r="C1210" t="str">
            <v>SK</v>
          </cell>
          <cell r="D1210">
            <v>47000</v>
          </cell>
          <cell r="E1210">
            <v>5624</v>
          </cell>
          <cell r="F1210">
            <v>73</v>
          </cell>
          <cell r="G1210">
            <v>5</v>
          </cell>
        </row>
        <row r="1211">
          <cell r="A1211">
            <v>11162</v>
          </cell>
          <cell r="B1211" t="str">
            <v>WHIRLPOOL SLOVAKIA spol. s r.o.</v>
          </cell>
          <cell r="C1211" t="str">
            <v>SK</v>
          </cell>
          <cell r="D1211">
            <v>47000</v>
          </cell>
          <cell r="E1211">
            <v>5625</v>
          </cell>
          <cell r="F1211">
            <v>73</v>
          </cell>
          <cell r="G1211">
            <v>5</v>
          </cell>
        </row>
        <row r="1212">
          <cell r="A1212">
            <v>11163</v>
          </cell>
          <cell r="B1212" t="str">
            <v>HN Trust</v>
          </cell>
          <cell r="C1212" t="str">
            <v>CN</v>
          </cell>
          <cell r="D1212">
            <v>64000</v>
          </cell>
          <cell r="E1212">
            <v>6192</v>
          </cell>
          <cell r="F1212">
            <v>72</v>
          </cell>
          <cell r="G1212">
            <v>4</v>
          </cell>
        </row>
        <row r="1213">
          <cell r="A1213">
            <v>11164</v>
          </cell>
          <cell r="B1213" t="str">
            <v>The National Bank of the Republic of Kazakhstan</v>
          </cell>
          <cell r="C1213" t="str">
            <v>KZ</v>
          </cell>
          <cell r="D1213">
            <v>64000</v>
          </cell>
          <cell r="E1213">
            <v>7684</v>
          </cell>
          <cell r="F1213">
            <v>10</v>
          </cell>
          <cell r="G1213">
            <v>1</v>
          </cell>
        </row>
        <row r="1214">
          <cell r="A1214">
            <v>11165</v>
          </cell>
          <cell r="B1214" t="str">
            <v xml:space="preserve">CMB BR </v>
          </cell>
          <cell r="C1214" t="str">
            <v>CN</v>
          </cell>
          <cell r="D1214">
            <v>64000</v>
          </cell>
          <cell r="E1214">
            <v>5207</v>
          </cell>
          <cell r="F1214">
            <v>72</v>
          </cell>
          <cell r="G1214">
            <v>4</v>
          </cell>
        </row>
        <row r="1215">
          <cell r="A1215">
            <v>11166</v>
          </cell>
          <cell r="B1215" t="str">
            <v>TJ Trust</v>
          </cell>
          <cell r="C1215" t="str">
            <v>CN</v>
          </cell>
          <cell r="D1215">
            <v>64000</v>
          </cell>
          <cell r="E1215">
            <v>6199</v>
          </cell>
          <cell r="F1215">
            <v>72</v>
          </cell>
          <cell r="G1215">
            <v>4</v>
          </cell>
        </row>
        <row r="1216">
          <cell r="A1216">
            <v>11167</v>
          </cell>
          <cell r="B1216" t="str">
            <v>SAPF AO (Single Accumulative Pension  Fund)</v>
          </cell>
          <cell r="C1216" t="str">
            <v>KZ</v>
          </cell>
          <cell r="D1216">
            <v>65000</v>
          </cell>
          <cell r="E1216">
            <v>6391</v>
          </cell>
          <cell r="F1216">
            <v>72</v>
          </cell>
          <cell r="G1216">
            <v>4</v>
          </cell>
        </row>
        <row r="1217">
          <cell r="A1217">
            <v>11168</v>
          </cell>
          <cell r="B1217" t="str">
            <v>MICRO TECH LLP</v>
          </cell>
          <cell r="C1217" t="str">
            <v>KZ</v>
          </cell>
          <cell r="D1217">
            <v>62000</v>
          </cell>
          <cell r="E1217">
            <v>6682</v>
          </cell>
          <cell r="F1217">
            <v>73</v>
          </cell>
          <cell r="G1217">
            <v>5</v>
          </cell>
        </row>
        <row r="1218">
          <cell r="A1218">
            <v>11169</v>
          </cell>
          <cell r="B1218" t="str">
            <v>IT Expert Group LLP</v>
          </cell>
          <cell r="C1218" t="str">
            <v>KZ</v>
          </cell>
          <cell r="D1218">
            <v>61000</v>
          </cell>
          <cell r="E1218">
            <v>6866</v>
          </cell>
          <cell r="F1218">
            <v>73</v>
          </cell>
          <cell r="G1218">
            <v>5</v>
          </cell>
        </row>
        <row r="1219">
          <cell r="A1219">
            <v>11170</v>
          </cell>
          <cell r="B1219" t="str">
            <v>Crystal Call s.r.o.</v>
          </cell>
          <cell r="C1219" t="str">
            <v>CZ</v>
          </cell>
          <cell r="D1219">
            <v>82000</v>
          </cell>
          <cell r="E1219">
            <v>5955</v>
          </cell>
          <cell r="F1219">
            <v>73</v>
          </cell>
          <cell r="G1219">
            <v>5</v>
          </cell>
        </row>
        <row r="1220">
          <cell r="A1220">
            <v>11171</v>
          </cell>
          <cell r="B1220" t="str">
            <v>Comparex Kazakhstan, LLP</v>
          </cell>
          <cell r="C1220" t="str">
            <v>KZ</v>
          </cell>
          <cell r="D1220">
            <v>62000</v>
          </cell>
          <cell r="E1220">
            <v>6935</v>
          </cell>
          <cell r="F1220">
            <v>73</v>
          </cell>
          <cell r="G1220">
            <v>5</v>
          </cell>
        </row>
        <row r="1221">
          <cell r="A1221">
            <v>11172</v>
          </cell>
          <cell r="B1221" t="str">
            <v>H1.cz s.r.o.</v>
          </cell>
          <cell r="C1221" t="str">
            <v>CZ</v>
          </cell>
          <cell r="D1221">
            <v>62000</v>
          </cell>
          <cell r="E1221">
            <v>7041</v>
          </cell>
          <cell r="F1221">
            <v>73</v>
          </cell>
          <cell r="G1221">
            <v>5</v>
          </cell>
        </row>
        <row r="1222">
          <cell r="A1222">
            <v>11173</v>
          </cell>
          <cell r="B1222" t="str">
            <v>Comdata Czech a.s.</v>
          </cell>
          <cell r="C1222" t="str">
            <v>CZ</v>
          </cell>
          <cell r="D1222">
            <v>82000</v>
          </cell>
          <cell r="E1222">
            <v>7357</v>
          </cell>
          <cell r="F1222">
            <v>73</v>
          </cell>
          <cell r="G1222">
            <v>5</v>
          </cell>
        </row>
        <row r="1223">
          <cell r="A1223">
            <v>11174</v>
          </cell>
          <cell r="B1223" t="str">
            <v>HC Sparta Praha a.s.</v>
          </cell>
          <cell r="C1223" t="str">
            <v>CZ</v>
          </cell>
          <cell r="D1223">
            <v>93000</v>
          </cell>
          <cell r="E1223">
            <v>7372</v>
          </cell>
          <cell r="F1223">
            <v>73</v>
          </cell>
          <cell r="G1223">
            <v>5</v>
          </cell>
        </row>
        <row r="1224">
          <cell r="A1224">
            <v>11175</v>
          </cell>
          <cell r="B1224" t="str">
            <v>Tesco Stores ČR a.s.</v>
          </cell>
          <cell r="C1224" t="str">
            <v>CZ</v>
          </cell>
          <cell r="D1224">
            <v>47000</v>
          </cell>
          <cell r="E1224">
            <v>5062</v>
          </cell>
          <cell r="F1224">
            <v>73</v>
          </cell>
          <cell r="G1224">
            <v>5</v>
          </cell>
        </row>
        <row r="1225">
          <cell r="A1225">
            <v>11176</v>
          </cell>
          <cell r="B1225" t="str">
            <v>Usertech Digital s.r.o.</v>
          </cell>
          <cell r="C1225" t="str">
            <v>CZ</v>
          </cell>
          <cell r="D1225">
            <v>70000</v>
          </cell>
          <cell r="E1225">
            <v>7406</v>
          </cell>
          <cell r="F1225">
            <v>73</v>
          </cell>
          <cell r="G1225">
            <v>5</v>
          </cell>
        </row>
        <row r="1226">
          <cell r="A1226">
            <v>11177</v>
          </cell>
          <cell r="B1226" t="str">
            <v>UNITED ASSISTANCE, a.s.</v>
          </cell>
          <cell r="C1226" t="str">
            <v>CZ</v>
          </cell>
          <cell r="D1226">
            <v>74000</v>
          </cell>
          <cell r="E1226">
            <v>7445</v>
          </cell>
          <cell r="F1226">
            <v>73</v>
          </cell>
          <cell r="G1226">
            <v>5</v>
          </cell>
        </row>
        <row r="1227">
          <cell r="A1227">
            <v>11178</v>
          </cell>
          <cell r="B1227" t="str">
            <v>JSC AFK Sistema</v>
          </cell>
          <cell r="C1227" t="str">
            <v>RU</v>
          </cell>
          <cell r="D1227">
            <v>61000</v>
          </cell>
          <cell r="E1227">
            <v>7472</v>
          </cell>
          <cell r="F1227">
            <v>73</v>
          </cell>
          <cell r="G1227">
            <v>5</v>
          </cell>
        </row>
        <row r="1228">
          <cell r="A1228">
            <v>11179</v>
          </cell>
          <cell r="B1228" t="str">
            <v>Potekhin Michail Gennadevich</v>
          </cell>
          <cell r="C1228" t="str">
            <v>RU</v>
          </cell>
          <cell r="D1228">
            <v>98000</v>
          </cell>
          <cell r="E1228">
            <v>0</v>
          </cell>
          <cell r="F1228">
            <v>80</v>
          </cell>
          <cell r="G1228">
            <v>6</v>
          </cell>
        </row>
        <row r="1229">
          <cell r="A1229">
            <v>11180</v>
          </cell>
          <cell r="B1229" t="str">
            <v>ATFBANK JSC</v>
          </cell>
          <cell r="C1229" t="str">
            <v>KZ</v>
          </cell>
          <cell r="D1229">
            <v>64000</v>
          </cell>
          <cell r="E1229">
            <v>5631</v>
          </cell>
          <cell r="F1229">
            <v>72</v>
          </cell>
          <cell r="G1229">
            <v>4</v>
          </cell>
        </row>
        <row r="1230">
          <cell r="A1230">
            <v>11181</v>
          </cell>
          <cell r="B1230" t="str">
            <v>Tinkoff Insurance JSC</v>
          </cell>
          <cell r="C1230" t="str">
            <v>RU</v>
          </cell>
          <cell r="D1230">
            <v>65000</v>
          </cell>
          <cell r="E1230">
            <v>6924</v>
          </cell>
          <cell r="F1230">
            <v>60</v>
          </cell>
          <cell r="G1230">
            <v>3</v>
          </cell>
        </row>
        <row r="1231">
          <cell r="A1231">
            <v>11182</v>
          </cell>
          <cell r="B1231" t="str">
            <v>Conseq penzijní společnost, a.s.</v>
          </cell>
          <cell r="C1231" t="str">
            <v>CZ</v>
          </cell>
          <cell r="D1231">
            <v>65000</v>
          </cell>
          <cell r="E1231">
            <v>5246</v>
          </cell>
          <cell r="F1231">
            <v>71</v>
          </cell>
          <cell r="G1231">
            <v>4</v>
          </cell>
        </row>
        <row r="1232">
          <cell r="A1232">
            <v>11183</v>
          </cell>
          <cell r="B1232" t="str">
            <v>Městská část Praha 17</v>
          </cell>
          <cell r="C1232" t="str">
            <v>CZ</v>
          </cell>
          <cell r="D1232">
            <v>84000</v>
          </cell>
          <cell r="E1232">
            <v>5020</v>
          </cell>
          <cell r="F1232">
            <v>20</v>
          </cell>
          <cell r="G1232">
            <v>2</v>
          </cell>
        </row>
        <row r="1233">
          <cell r="A1233">
            <v>11184</v>
          </cell>
          <cell r="B1233" t="str">
            <v>Zlínský kraj</v>
          </cell>
          <cell r="C1233" t="str">
            <v>CZ</v>
          </cell>
          <cell r="D1233">
            <v>84000</v>
          </cell>
          <cell r="E1233">
            <v>5109</v>
          </cell>
          <cell r="F1233">
            <v>20</v>
          </cell>
          <cell r="G1233">
            <v>2</v>
          </cell>
        </row>
        <row r="1234">
          <cell r="A1234">
            <v>11185</v>
          </cell>
          <cell r="B1234" t="str">
            <v>Belagroprombank JSC</v>
          </cell>
          <cell r="C1234" t="str">
            <v>BY</v>
          </cell>
          <cell r="D1234">
            <v>64000</v>
          </cell>
          <cell r="E1234">
            <v>5636</v>
          </cell>
          <cell r="F1234">
            <v>72</v>
          </cell>
          <cell r="G1234">
            <v>4</v>
          </cell>
        </row>
        <row r="1235">
          <cell r="A1235">
            <v>11186</v>
          </cell>
          <cell r="B1235" t="str">
            <v>BYB OAO</v>
          </cell>
          <cell r="C1235" t="str">
            <v>BY</v>
          </cell>
          <cell r="D1235">
            <v>64000</v>
          </cell>
          <cell r="E1235">
            <v>5637</v>
          </cell>
          <cell r="F1235">
            <v>72</v>
          </cell>
          <cell r="G1235">
            <v>4</v>
          </cell>
        </row>
        <row r="1236">
          <cell r="A1236">
            <v>11187</v>
          </cell>
          <cell r="B1236" t="str">
            <v>MTB ZAO</v>
          </cell>
          <cell r="C1236" t="str">
            <v>BY</v>
          </cell>
          <cell r="D1236">
            <v>64000</v>
          </cell>
          <cell r="E1236">
            <v>5638</v>
          </cell>
          <cell r="F1236">
            <v>72</v>
          </cell>
          <cell r="G1236">
            <v>4</v>
          </cell>
        </row>
        <row r="1237">
          <cell r="A1237">
            <v>11188</v>
          </cell>
          <cell r="B1237" t="str">
            <v>PJSC "MOESK" (PJSC «Moscow United Electric Grid Company»)</v>
          </cell>
          <cell r="C1237" t="str">
            <v>RU</v>
          </cell>
          <cell r="D1237">
            <v>35000</v>
          </cell>
          <cell r="E1237">
            <v>5639</v>
          </cell>
          <cell r="F1237">
            <v>73</v>
          </cell>
          <cell r="G1237">
            <v>5</v>
          </cell>
        </row>
        <row r="1238">
          <cell r="A1238">
            <v>11189</v>
          </cell>
          <cell r="B1238" t="str">
            <v>Oblastní nemocnice Kolín, a.s., nemocnice Středočeského kraje</v>
          </cell>
          <cell r="C1238" t="str">
            <v>CZ</v>
          </cell>
          <cell r="D1238">
            <v>86000</v>
          </cell>
          <cell r="E1238">
            <v>5190</v>
          </cell>
          <cell r="F1238">
            <v>73</v>
          </cell>
          <cell r="G1238">
            <v>5</v>
          </cell>
        </row>
        <row r="1239">
          <cell r="A1239">
            <v>11190</v>
          </cell>
          <cell r="B1239" t="str">
            <v>Středočeský kraj</v>
          </cell>
          <cell r="C1239" t="str">
            <v>CZ</v>
          </cell>
          <cell r="D1239">
            <v>84000</v>
          </cell>
          <cell r="E1239">
            <v>5190</v>
          </cell>
          <cell r="F1239">
            <v>20</v>
          </cell>
          <cell r="G1239">
            <v>2</v>
          </cell>
        </row>
        <row r="1240">
          <cell r="A1240">
            <v>11191</v>
          </cell>
          <cell r="B1240" t="str">
            <v>Ústecký kraj</v>
          </cell>
          <cell r="C1240" t="str">
            <v>CZ</v>
          </cell>
          <cell r="D1240">
            <v>84000</v>
          </cell>
          <cell r="E1240">
            <v>6178</v>
          </cell>
          <cell r="F1240">
            <v>20</v>
          </cell>
          <cell r="G1240">
            <v>2</v>
          </cell>
        </row>
        <row r="1241">
          <cell r="A1241">
            <v>11192</v>
          </cell>
          <cell r="B1241" t="str">
            <v>TEGFRONA TRADING LIMITED</v>
          </cell>
          <cell r="C1241" t="str">
            <v>CY</v>
          </cell>
          <cell r="D1241">
            <v>70000</v>
          </cell>
          <cell r="E1241">
            <v>6561</v>
          </cell>
          <cell r="F1241">
            <v>60</v>
          </cell>
          <cell r="G1241">
            <v>3</v>
          </cell>
        </row>
        <row r="1242">
          <cell r="A1242">
            <v>11193</v>
          </cell>
          <cell r="B1242" t="str">
            <v>AK BARS Bank, OJSC</v>
          </cell>
          <cell r="C1242" t="str">
            <v>RU</v>
          </cell>
          <cell r="D1242">
            <v>64000</v>
          </cell>
          <cell r="E1242">
            <v>5644</v>
          </cell>
          <cell r="F1242">
            <v>72</v>
          </cell>
          <cell r="G1242">
            <v>4</v>
          </cell>
        </row>
        <row r="1243">
          <cell r="A1243">
            <v>11194</v>
          </cell>
          <cell r="B1243" t="str">
            <v>TransCreditBank, OJSC</v>
          </cell>
          <cell r="C1243" t="str">
            <v>RU</v>
          </cell>
          <cell r="D1243">
            <v>64000</v>
          </cell>
          <cell r="E1243">
            <v>5451</v>
          </cell>
          <cell r="F1243">
            <v>72</v>
          </cell>
          <cell r="G1243">
            <v>4</v>
          </cell>
        </row>
        <row r="1244">
          <cell r="A1244">
            <v>11195</v>
          </cell>
          <cell r="B1244" t="str">
            <v>Locko-Bank</v>
          </cell>
          <cell r="C1244" t="str">
            <v>RU</v>
          </cell>
          <cell r="D1244">
            <v>64000</v>
          </cell>
          <cell r="E1244">
            <v>5645</v>
          </cell>
          <cell r="F1244">
            <v>72</v>
          </cell>
          <cell r="G1244">
            <v>4</v>
          </cell>
        </row>
        <row r="1245">
          <cell r="A1245">
            <v>11196</v>
          </cell>
          <cell r="B1245" t="str">
            <v>Aldybergenov Serik Sagiyevich</v>
          </cell>
          <cell r="C1245" t="str">
            <v>KZ</v>
          </cell>
          <cell r="D1245">
            <v>98000</v>
          </cell>
          <cell r="E1245">
            <v>0</v>
          </cell>
          <cell r="F1245">
            <v>80</v>
          </cell>
          <cell r="G1245">
            <v>6</v>
          </cell>
        </row>
        <row r="1246">
          <cell r="A1246">
            <v>11197</v>
          </cell>
          <cell r="B1246" t="str">
            <v>Statutární město Hradec Králové</v>
          </cell>
          <cell r="C1246" t="str">
            <v>CZ</v>
          </cell>
          <cell r="D1246">
            <v>84000</v>
          </cell>
          <cell r="E1246">
            <v>5190</v>
          </cell>
          <cell r="F1246">
            <v>20</v>
          </cell>
          <cell r="G1246">
            <v>2</v>
          </cell>
        </row>
        <row r="1247">
          <cell r="A1247">
            <v>11198</v>
          </cell>
          <cell r="B1247" t="str">
            <v>BRIDGESTOWE HOLDING LIMITED</v>
          </cell>
          <cell r="C1247" t="str">
            <v>CY</v>
          </cell>
          <cell r="D1247">
            <v>64000</v>
          </cell>
          <cell r="E1247">
            <v>6727</v>
          </cell>
          <cell r="F1247">
            <v>60</v>
          </cell>
          <cell r="G1247">
            <v>3</v>
          </cell>
        </row>
        <row r="1248">
          <cell r="A1248">
            <v>11199</v>
          </cell>
          <cell r="B1248" t="str">
            <v>Ústav organické chemie a biochemie AV ČR, v.v.i.</v>
          </cell>
          <cell r="C1248" t="str">
            <v>CZ</v>
          </cell>
          <cell r="D1248">
            <v>72000</v>
          </cell>
          <cell r="E1248">
            <v>6630</v>
          </cell>
          <cell r="F1248">
            <v>73</v>
          </cell>
          <cell r="G1248">
            <v>5</v>
          </cell>
        </row>
        <row r="1249">
          <cell r="A1249">
            <v>11200</v>
          </cell>
          <cell r="B1249" t="str">
            <v xml:space="preserve">Beta-Technology OOO </v>
          </cell>
          <cell r="C1249" t="str">
            <v>RU</v>
          </cell>
          <cell r="D1249">
            <v>61000</v>
          </cell>
          <cell r="E1249">
            <v>5650</v>
          </cell>
          <cell r="F1249">
            <v>73</v>
          </cell>
          <cell r="G1249">
            <v>5</v>
          </cell>
        </row>
        <row r="1250">
          <cell r="A1250">
            <v>11201</v>
          </cell>
          <cell r="B1250" t="str">
            <v>Alekhin Andrey Evgenyevich</v>
          </cell>
          <cell r="C1250" t="str">
            <v>RU</v>
          </cell>
          <cell r="D1250">
            <v>98000</v>
          </cell>
          <cell r="E1250">
            <v>0</v>
          </cell>
          <cell r="F1250">
            <v>80</v>
          </cell>
          <cell r="G1250">
            <v>6</v>
          </cell>
        </row>
        <row r="1251">
          <cell r="A1251">
            <v>11202</v>
          </cell>
          <cell r="B1251" t="str">
            <v>Kondratenkov Aleksandr Vitalyevich</v>
          </cell>
          <cell r="C1251" t="str">
            <v>RU</v>
          </cell>
          <cell r="D1251">
            <v>98000</v>
          </cell>
          <cell r="E1251">
            <v>5652</v>
          </cell>
          <cell r="F1251">
            <v>80</v>
          </cell>
          <cell r="G1251">
            <v>6</v>
          </cell>
        </row>
        <row r="1252">
          <cell r="A1252">
            <v>11203</v>
          </cell>
          <cell r="B1252" t="str">
            <v>Moravskoslezský kraj</v>
          </cell>
          <cell r="C1252" t="str">
            <v>CZ</v>
          </cell>
          <cell r="D1252">
            <v>84000</v>
          </cell>
          <cell r="E1252">
            <v>6068</v>
          </cell>
          <cell r="F1252">
            <v>20</v>
          </cell>
          <cell r="G1252">
            <v>2</v>
          </cell>
        </row>
        <row r="1253">
          <cell r="A1253">
            <v>11204</v>
          </cell>
          <cell r="B1253" t="str">
            <v>Pigalitsyn Aleksey Anatolyevich</v>
          </cell>
          <cell r="C1253" t="str">
            <v>RU</v>
          </cell>
          <cell r="D1253">
            <v>98000</v>
          </cell>
          <cell r="E1253">
            <v>5654</v>
          </cell>
          <cell r="F1253">
            <v>80</v>
          </cell>
          <cell r="G1253">
            <v>6</v>
          </cell>
        </row>
        <row r="1254">
          <cell r="A1254">
            <v>11207</v>
          </cell>
          <cell r="B1254" t="str">
            <v>Sydykova Galina Nurumovna</v>
          </cell>
          <cell r="C1254" t="str">
            <v>KZ</v>
          </cell>
          <cell r="D1254">
            <v>98000</v>
          </cell>
          <cell r="E1254">
            <v>0</v>
          </cell>
          <cell r="F1254">
            <v>80</v>
          </cell>
          <cell r="G1254">
            <v>6</v>
          </cell>
        </row>
        <row r="1255">
          <cell r="A1255">
            <v>11208</v>
          </cell>
          <cell r="B1255" t="str">
            <v>Město Písek</v>
          </cell>
          <cell r="C1255" t="str">
            <v>CZ</v>
          </cell>
          <cell r="D1255">
            <v>84000</v>
          </cell>
          <cell r="E1255">
            <v>6545</v>
          </cell>
          <cell r="F1255">
            <v>20</v>
          </cell>
          <cell r="G1255">
            <v>2</v>
          </cell>
        </row>
        <row r="1256">
          <cell r="A1256">
            <v>11209</v>
          </cell>
          <cell r="B1256" t="str">
            <v>ROPID, Regionální organizátor pražské integrované dopravy</v>
          </cell>
          <cell r="C1256" t="str">
            <v>CZ</v>
          </cell>
          <cell r="D1256">
            <v>52000</v>
          </cell>
          <cell r="E1256">
            <v>5020</v>
          </cell>
          <cell r="F1256">
            <v>30</v>
          </cell>
          <cell r="G1256">
            <v>2</v>
          </cell>
        </row>
        <row r="1257">
          <cell r="A1257">
            <v>11210</v>
          </cell>
          <cell r="B1257" t="str">
            <v>Baker &amp; McKenzie</v>
          </cell>
          <cell r="C1257" t="str">
            <v>GB</v>
          </cell>
          <cell r="D1257">
            <v>66000</v>
          </cell>
          <cell r="E1257">
            <v>5660</v>
          </cell>
          <cell r="F1257">
            <v>72</v>
          </cell>
          <cell r="G1257">
            <v>4</v>
          </cell>
        </row>
        <row r="1258">
          <cell r="A1258">
            <v>11211</v>
          </cell>
          <cell r="B1258" t="str">
            <v>INDOVERSE (CZECH) COAL INVESTMENTS LIMITED</v>
          </cell>
          <cell r="C1258" t="str">
            <v>CY</v>
          </cell>
          <cell r="D1258">
            <v>70000</v>
          </cell>
          <cell r="E1258">
            <v>5997</v>
          </cell>
          <cell r="F1258">
            <v>60</v>
          </cell>
          <cell r="G1258">
            <v>3</v>
          </cell>
        </row>
        <row r="1259">
          <cell r="A1259">
            <v>11212</v>
          </cell>
          <cell r="B1259" t="str">
            <v>Rosneft Oil Company, JSC</v>
          </cell>
          <cell r="C1259" t="str">
            <v>RU</v>
          </cell>
          <cell r="D1259">
            <v>6000</v>
          </cell>
          <cell r="E1259">
            <v>5662</v>
          </cell>
          <cell r="F1259">
            <v>73</v>
          </cell>
          <cell r="G1259">
            <v>5</v>
          </cell>
        </row>
        <row r="1260">
          <cell r="A1260">
            <v>11213</v>
          </cell>
          <cell r="B1260" t="str">
            <v>OPAP INVESTMENT LIMITED</v>
          </cell>
          <cell r="C1260" t="str">
            <v>CY</v>
          </cell>
          <cell r="D1260">
            <v>92000</v>
          </cell>
          <cell r="E1260">
            <v>6733</v>
          </cell>
          <cell r="F1260">
            <v>60</v>
          </cell>
          <cell r="G1260">
            <v>3</v>
          </cell>
        </row>
        <row r="1261">
          <cell r="A1261">
            <v>11214</v>
          </cell>
          <cell r="B1261" t="str">
            <v>Pražská vodohospodářská společnost a.s.</v>
          </cell>
          <cell r="C1261" t="str">
            <v>CZ</v>
          </cell>
          <cell r="D1261">
            <v>71000</v>
          </cell>
          <cell r="E1261">
            <v>6661</v>
          </cell>
          <cell r="F1261">
            <v>73</v>
          </cell>
          <cell r="G1261">
            <v>5</v>
          </cell>
        </row>
        <row r="1262">
          <cell r="A1262">
            <v>11215</v>
          </cell>
          <cell r="B1262" t="str">
            <v>Akvarel LLC</v>
          </cell>
          <cell r="C1262" t="str">
            <v>RU</v>
          </cell>
          <cell r="D1262">
            <v>68000</v>
          </cell>
          <cell r="E1262">
            <v>5665</v>
          </cell>
          <cell r="F1262">
            <v>73</v>
          </cell>
          <cell r="G1262">
            <v>5</v>
          </cell>
        </row>
        <row r="1263">
          <cell r="A1263">
            <v>11216</v>
          </cell>
          <cell r="B1263" t="str">
            <v>Rosgosstrakh-Stolitsa LLC</v>
          </cell>
          <cell r="C1263" t="str">
            <v>RU</v>
          </cell>
          <cell r="D1263">
            <v>65000</v>
          </cell>
          <cell r="E1263">
            <v>5666</v>
          </cell>
          <cell r="F1263">
            <v>71</v>
          </cell>
          <cell r="G1263">
            <v>4</v>
          </cell>
        </row>
        <row r="1264">
          <cell r="A1264">
            <v>11217</v>
          </cell>
          <cell r="B1264" t="str">
            <v>Český rozhlas</v>
          </cell>
          <cell r="C1264" t="str">
            <v>CZ</v>
          </cell>
          <cell r="D1264">
            <v>60000</v>
          </cell>
          <cell r="E1264">
            <v>6672</v>
          </cell>
          <cell r="F1264">
            <v>73</v>
          </cell>
          <cell r="G1264">
            <v>5</v>
          </cell>
        </row>
        <row r="1265">
          <cell r="A1265">
            <v>11218</v>
          </cell>
          <cell r="B1265" t="str">
            <v xml:space="preserve">IDS Sheer OOO </v>
          </cell>
          <cell r="C1265" t="str">
            <v>RU</v>
          </cell>
          <cell r="D1265">
            <v>62000</v>
          </cell>
          <cell r="E1265">
            <v>5668</v>
          </cell>
          <cell r="F1265">
            <v>73</v>
          </cell>
          <cell r="G1265">
            <v>5</v>
          </cell>
        </row>
        <row r="1266">
          <cell r="A1266">
            <v>11219</v>
          </cell>
          <cell r="B1266" t="str">
            <v>Izdatelsky dom Impress OOO</v>
          </cell>
          <cell r="C1266" t="str">
            <v>RU</v>
          </cell>
          <cell r="D1266">
            <v>47000</v>
          </cell>
          <cell r="E1266">
            <v>5669</v>
          </cell>
          <cell r="F1266">
            <v>73</v>
          </cell>
          <cell r="G1266">
            <v>5</v>
          </cell>
        </row>
        <row r="1267">
          <cell r="A1267">
            <v>11220</v>
          </cell>
          <cell r="B1267" t="str">
            <v>Ermakov A.U.</v>
          </cell>
          <cell r="C1267" t="str">
            <v>RU</v>
          </cell>
          <cell r="D1267">
            <v>98000</v>
          </cell>
          <cell r="E1267">
            <v>0</v>
          </cell>
          <cell r="F1267">
            <v>80</v>
          </cell>
          <cell r="G1267">
            <v>6</v>
          </cell>
        </row>
        <row r="1268">
          <cell r="A1268">
            <v>11221</v>
          </cell>
          <cell r="B1268" t="str">
            <v>Městská knihovna v Praze</v>
          </cell>
          <cell r="C1268" t="str">
            <v>CZ</v>
          </cell>
          <cell r="D1268">
            <v>91000</v>
          </cell>
          <cell r="E1268">
            <v>5020</v>
          </cell>
          <cell r="F1268">
            <v>30</v>
          </cell>
          <cell r="G1268">
            <v>2</v>
          </cell>
        </row>
        <row r="1269">
          <cell r="A1269">
            <v>11222</v>
          </cell>
          <cell r="B1269" t="str">
            <v>AGROCHEM INVEST LIMITED</v>
          </cell>
          <cell r="C1269" t="str">
            <v>VG</v>
          </cell>
          <cell r="D1269">
            <v>46000</v>
          </cell>
          <cell r="E1269">
            <v>6735</v>
          </cell>
          <cell r="F1269">
            <v>60</v>
          </cell>
          <cell r="G1269">
            <v>3</v>
          </cell>
        </row>
        <row r="1270">
          <cell r="A1270">
            <v>11223</v>
          </cell>
          <cell r="B1270" t="str">
            <v>Česká televize</v>
          </cell>
          <cell r="C1270" t="str">
            <v>CZ</v>
          </cell>
          <cell r="D1270">
            <v>60000</v>
          </cell>
          <cell r="E1270">
            <v>6685</v>
          </cell>
          <cell r="F1270">
            <v>73</v>
          </cell>
          <cell r="G1270">
            <v>5</v>
          </cell>
        </row>
        <row r="1271">
          <cell r="A1271">
            <v>11224</v>
          </cell>
          <cell r="B1271" t="str">
            <v>Lyandres</v>
          </cell>
          <cell r="C1271" t="str">
            <v>RU</v>
          </cell>
          <cell r="D1271">
            <v>98000</v>
          </cell>
          <cell r="E1271">
            <v>0</v>
          </cell>
          <cell r="F1271">
            <v>80</v>
          </cell>
          <cell r="G1271">
            <v>6</v>
          </cell>
        </row>
        <row r="1272">
          <cell r="A1272">
            <v>11225</v>
          </cell>
          <cell r="B1272" t="str">
            <v>Městská část Praha 13</v>
          </cell>
          <cell r="C1272" t="str">
            <v>CZ</v>
          </cell>
          <cell r="D1272">
            <v>84000</v>
          </cell>
          <cell r="E1272">
            <v>5020</v>
          </cell>
          <cell r="F1272">
            <v>20</v>
          </cell>
          <cell r="G1272">
            <v>2</v>
          </cell>
        </row>
        <row r="1273">
          <cell r="A1273">
            <v>11226</v>
          </cell>
          <cell r="B1273" t="str">
            <v>Silin S.G.</v>
          </cell>
          <cell r="C1273" t="str">
            <v>RU</v>
          </cell>
          <cell r="D1273">
            <v>98000</v>
          </cell>
          <cell r="E1273">
            <v>0</v>
          </cell>
          <cell r="F1273">
            <v>80</v>
          </cell>
          <cell r="G1273">
            <v>6</v>
          </cell>
        </row>
        <row r="1274">
          <cell r="A1274">
            <v>11227</v>
          </cell>
          <cell r="B1274" t="str">
            <v>CHARL INVESTMENTS LIMITED</v>
          </cell>
          <cell r="C1274" t="str">
            <v>CY</v>
          </cell>
          <cell r="D1274">
            <v>82000</v>
          </cell>
          <cell r="E1274">
            <v>6672</v>
          </cell>
          <cell r="F1274">
            <v>60</v>
          </cell>
          <cell r="G1274">
            <v>3</v>
          </cell>
        </row>
        <row r="1275">
          <cell r="A1275">
            <v>11228</v>
          </cell>
          <cell r="B1275" t="str">
            <v>JSC Comstar - United telesystems</v>
          </cell>
          <cell r="C1275" t="str">
            <v>RU</v>
          </cell>
          <cell r="D1275">
            <v>61000</v>
          </cell>
          <cell r="E1275">
            <v>5677</v>
          </cell>
          <cell r="F1275">
            <v>73</v>
          </cell>
          <cell r="G1275">
            <v>5</v>
          </cell>
        </row>
        <row r="1276">
          <cell r="A1276">
            <v>11229</v>
          </cell>
          <cell r="B1276" t="str">
            <v xml:space="preserve">Duks OAO </v>
          </cell>
          <cell r="C1276" t="str">
            <v>RU</v>
          </cell>
          <cell r="D1276">
            <v>74000</v>
          </cell>
          <cell r="E1276">
            <v>5678</v>
          </cell>
          <cell r="F1276">
            <v>73</v>
          </cell>
          <cell r="G1276">
            <v>5</v>
          </cell>
        </row>
        <row r="1277">
          <cell r="A1277">
            <v>11230</v>
          </cell>
          <cell r="B1277" t="str">
            <v xml:space="preserve">Central Council for turizm OAO </v>
          </cell>
          <cell r="C1277" t="str">
            <v>RU</v>
          </cell>
          <cell r="D1277">
            <v>79000</v>
          </cell>
          <cell r="E1277">
            <v>5679</v>
          </cell>
          <cell r="F1277">
            <v>73</v>
          </cell>
          <cell r="G1277">
            <v>5</v>
          </cell>
        </row>
        <row r="1278">
          <cell r="A1278">
            <v>11231</v>
          </cell>
          <cell r="B1278" t="str">
            <v>Global Payments Europe</v>
          </cell>
          <cell r="C1278" t="str">
            <v>CZ</v>
          </cell>
          <cell r="D1278">
            <v>66000</v>
          </cell>
          <cell r="E1278">
            <v>5680</v>
          </cell>
          <cell r="F1278">
            <v>72</v>
          </cell>
          <cell r="G1278">
            <v>4</v>
          </cell>
        </row>
        <row r="1279">
          <cell r="A1279">
            <v>11281</v>
          </cell>
          <cell r="B1279" t="str">
            <v>Deutsch Haus Kasachstan Export LLP</v>
          </cell>
          <cell r="C1279" t="str">
            <v>KZ</v>
          </cell>
          <cell r="D1279">
            <v>41000</v>
          </cell>
          <cell r="E1279">
            <v>6560</v>
          </cell>
          <cell r="F1279">
            <v>73</v>
          </cell>
          <cell r="G1279">
            <v>5</v>
          </cell>
        </row>
        <row r="1280">
          <cell r="A1280">
            <v>11282</v>
          </cell>
          <cell r="B1280" t="str">
            <v>ARTA, spol.s r.o.</v>
          </cell>
          <cell r="C1280" t="str">
            <v>CZ</v>
          </cell>
          <cell r="D1280">
            <v>68000</v>
          </cell>
          <cell r="E1280">
            <v>5997</v>
          </cell>
          <cell r="F1280">
            <v>73</v>
          </cell>
          <cell r="G1280">
            <v>5</v>
          </cell>
        </row>
        <row r="1281">
          <cell r="A1281">
            <v>11283</v>
          </cell>
          <cell r="B1281" t="str">
            <v>Agger Air Limited</v>
          </cell>
          <cell r="C1281" t="str">
            <v>BM</v>
          </cell>
          <cell r="D1281">
            <v>69000</v>
          </cell>
          <cell r="E1281">
            <v>6754</v>
          </cell>
          <cell r="F1281">
            <v>73</v>
          </cell>
          <cell r="G1281">
            <v>5</v>
          </cell>
        </row>
        <row r="1282">
          <cell r="A1282">
            <v>11284</v>
          </cell>
          <cell r="B1282" t="str">
            <v>Správa pražských hřbitovů</v>
          </cell>
          <cell r="C1282" t="str">
            <v>CZ</v>
          </cell>
          <cell r="D1282">
            <v>96000</v>
          </cell>
          <cell r="E1282">
            <v>5020</v>
          </cell>
          <cell r="F1282">
            <v>30</v>
          </cell>
          <cell r="G1282">
            <v>2</v>
          </cell>
        </row>
        <row r="1283">
          <cell r="A1283">
            <v>11285</v>
          </cell>
          <cell r="B1283" t="str">
            <v>Homer Software House Limited</v>
          </cell>
          <cell r="C1283" t="str">
            <v>UA</v>
          </cell>
          <cell r="D1283">
            <v>62000</v>
          </cell>
          <cell r="E1283">
            <v>7486</v>
          </cell>
          <cell r="F1283">
            <v>73</v>
          </cell>
          <cell r="G1283">
            <v>5</v>
          </cell>
        </row>
        <row r="1284">
          <cell r="A1284">
            <v>11286</v>
          </cell>
          <cell r="B1284" t="str">
            <v>Donmera Limited</v>
          </cell>
          <cell r="C1284" t="str">
            <v>CY</v>
          </cell>
          <cell r="D1284">
            <v>66000</v>
          </cell>
          <cell r="E1284">
            <v>5037</v>
          </cell>
          <cell r="F1284">
            <v>72</v>
          </cell>
          <cell r="G1284">
            <v>4</v>
          </cell>
        </row>
        <row r="1285">
          <cell r="A1285">
            <v>11287</v>
          </cell>
          <cell r="B1285" t="str">
            <v>Grain Trading Limited</v>
          </cell>
          <cell r="C1285" t="str">
            <v>AE</v>
          </cell>
          <cell r="D1285">
            <v>46000</v>
          </cell>
          <cell r="E1285">
            <v>6767</v>
          </cell>
          <cell r="F1285">
            <v>73</v>
          </cell>
          <cell r="G1285">
            <v>5</v>
          </cell>
        </row>
        <row r="1286">
          <cell r="A1286">
            <v>11288</v>
          </cell>
          <cell r="B1286" t="str">
            <v>Vojenské lesy a statky ČR, s.p.</v>
          </cell>
          <cell r="C1286" t="str">
            <v>CZ</v>
          </cell>
          <cell r="D1286">
            <v>2000</v>
          </cell>
          <cell r="E1286">
            <v>6590</v>
          </cell>
          <cell r="F1286">
            <v>73</v>
          </cell>
          <cell r="G1286">
            <v>5</v>
          </cell>
        </row>
        <row r="1287">
          <cell r="A1287">
            <v>11289</v>
          </cell>
          <cell r="B1287" t="str">
            <v>Bank of Communications Co., Ltd.</v>
          </cell>
          <cell r="C1287" t="str">
            <v>CN</v>
          </cell>
          <cell r="D1287">
            <v>64000</v>
          </cell>
          <cell r="E1287">
            <v>5717</v>
          </cell>
          <cell r="F1287">
            <v>60</v>
          </cell>
          <cell r="G1287">
            <v>3</v>
          </cell>
        </row>
        <row r="1288">
          <cell r="A1288">
            <v>11290</v>
          </cell>
          <cell r="B1288" t="str">
            <v>Regionální rada regionu soudržnosti Střední Morava</v>
          </cell>
          <cell r="C1288" t="str">
            <v>CZ</v>
          </cell>
          <cell r="D1288">
            <v>84000</v>
          </cell>
          <cell r="E1288">
            <v>5109</v>
          </cell>
          <cell r="F1288">
            <v>30</v>
          </cell>
          <cell r="G1288">
            <v>2</v>
          </cell>
        </row>
        <row r="1289">
          <cell r="A1289">
            <v>11291</v>
          </cell>
          <cell r="B1289" t="str">
            <v>Halyk Bank of Kazakhstan, JSC</v>
          </cell>
          <cell r="C1289" t="str">
            <v>KZ</v>
          </cell>
          <cell r="D1289">
            <v>64000</v>
          </cell>
          <cell r="E1289">
            <v>5719</v>
          </cell>
          <cell r="F1289">
            <v>72</v>
          </cell>
          <cell r="G1289">
            <v>4</v>
          </cell>
        </row>
        <row r="1290">
          <cell r="A1290">
            <v>11292</v>
          </cell>
          <cell r="B1290" t="str">
            <v>Jihočeský kraj</v>
          </cell>
          <cell r="C1290" t="str">
            <v>CZ</v>
          </cell>
          <cell r="D1290">
            <v>84000</v>
          </cell>
          <cell r="E1290">
            <v>6545</v>
          </cell>
          <cell r="F1290">
            <v>20</v>
          </cell>
          <cell r="G1290">
            <v>2</v>
          </cell>
        </row>
        <row r="1291">
          <cell r="A1291">
            <v>11293</v>
          </cell>
          <cell r="B1291" t="str">
            <v>Бренд Бюро ООО</v>
          </cell>
          <cell r="C1291" t="str">
            <v>UA</v>
          </cell>
          <cell r="D1291">
            <v>74000</v>
          </cell>
          <cell r="E1291">
            <v>5721</v>
          </cell>
          <cell r="F1291">
            <v>73</v>
          </cell>
          <cell r="G1291">
            <v>5</v>
          </cell>
        </row>
        <row r="1292">
          <cell r="A1292">
            <v>11295</v>
          </cell>
          <cell r="B1292" t="str">
            <v>VQO Partners s.r.o.</v>
          </cell>
          <cell r="C1292" t="str">
            <v>CZ</v>
          </cell>
          <cell r="D1292">
            <v>68000</v>
          </cell>
          <cell r="E1292">
            <v>7691</v>
          </cell>
          <cell r="F1292">
            <v>73</v>
          </cell>
          <cell r="G1292">
            <v>5</v>
          </cell>
        </row>
        <row r="1293">
          <cell r="A1293">
            <v>11296</v>
          </cell>
          <cell r="B1293" t="str">
            <v>Povodí Moravy, s.p.</v>
          </cell>
          <cell r="C1293" t="str">
            <v>CZ</v>
          </cell>
          <cell r="D1293">
            <v>36000</v>
          </cell>
          <cell r="E1293">
            <v>6594</v>
          </cell>
          <cell r="F1293">
            <v>73</v>
          </cell>
          <cell r="G1293">
            <v>5</v>
          </cell>
        </row>
        <row r="1294">
          <cell r="A1294">
            <v>11297</v>
          </cell>
          <cell r="B1294" t="str">
            <v>Moravia Banka, a.s. v likvidaci</v>
          </cell>
          <cell r="C1294" t="str">
            <v>CZ</v>
          </cell>
          <cell r="D1294">
            <v>66000</v>
          </cell>
          <cell r="E1294">
            <v>6820</v>
          </cell>
          <cell r="F1294">
            <v>72</v>
          </cell>
          <cell r="G1294">
            <v>4</v>
          </cell>
        </row>
        <row r="1295">
          <cell r="A1295">
            <v>11298</v>
          </cell>
          <cell r="B1295" t="str">
            <v>Kraj Vysočina</v>
          </cell>
          <cell r="C1295" t="str">
            <v>CZ</v>
          </cell>
          <cell r="D1295">
            <v>84000</v>
          </cell>
          <cell r="E1295">
            <v>6680</v>
          </cell>
          <cell r="F1295">
            <v>20</v>
          </cell>
          <cell r="G1295">
            <v>2</v>
          </cell>
        </row>
        <row r="1296">
          <cell r="A1296">
            <v>11299</v>
          </cell>
          <cell r="B1296" t="str">
            <v>Lesy České republiky, s.p.</v>
          </cell>
          <cell r="C1296" t="str">
            <v>CZ</v>
          </cell>
          <cell r="D1296">
            <v>2000</v>
          </cell>
          <cell r="E1296">
            <v>6584</v>
          </cell>
          <cell r="F1296">
            <v>73</v>
          </cell>
          <cell r="G1296">
            <v>5</v>
          </cell>
        </row>
        <row r="1297">
          <cell r="A1297">
            <v>11300</v>
          </cell>
          <cell r="B1297" t="str">
            <v>Ametist D.C.A., spol.s.r.o.</v>
          </cell>
          <cell r="C1297" t="str">
            <v>SK</v>
          </cell>
          <cell r="D1297">
            <v>47000</v>
          </cell>
          <cell r="E1297">
            <v>5726</v>
          </cell>
          <cell r="F1297">
            <v>73</v>
          </cell>
          <cell r="G1297">
            <v>5</v>
          </cell>
        </row>
        <row r="1298">
          <cell r="A1298">
            <v>11301</v>
          </cell>
          <cell r="B1298" t="str">
            <v>ELEKTROWIN a.s.</v>
          </cell>
          <cell r="C1298" t="str">
            <v>CZ</v>
          </cell>
          <cell r="D1298">
            <v>38000</v>
          </cell>
          <cell r="E1298">
            <v>6824</v>
          </cell>
          <cell r="F1298">
            <v>73</v>
          </cell>
          <cell r="G1298">
            <v>5</v>
          </cell>
        </row>
        <row r="1299">
          <cell r="A1299">
            <v>11302</v>
          </cell>
          <cell r="B1299" t="str">
            <v>MADOV, spol.s.r.o.</v>
          </cell>
          <cell r="C1299" t="str">
            <v>SK</v>
          </cell>
          <cell r="D1299">
            <v>47000</v>
          </cell>
          <cell r="E1299">
            <v>5728</v>
          </cell>
          <cell r="F1299">
            <v>73</v>
          </cell>
          <cell r="G1299">
            <v>5</v>
          </cell>
        </row>
        <row r="1300">
          <cell r="A1300">
            <v>11303</v>
          </cell>
          <cell r="B1300" t="str">
            <v>Center for Engineering and Technology Transfer, JSC (CETT)</v>
          </cell>
          <cell r="C1300" t="str">
            <v>KZ</v>
          </cell>
          <cell r="D1300">
            <v>74000</v>
          </cell>
          <cell r="E1300">
            <v>6892</v>
          </cell>
          <cell r="F1300">
            <v>73</v>
          </cell>
          <cell r="G1300">
            <v>5</v>
          </cell>
        </row>
        <row r="1301">
          <cell r="A1301">
            <v>11304</v>
          </cell>
          <cell r="B1301" t="str">
            <v>ROTALINE LTD.</v>
          </cell>
          <cell r="C1301" t="str">
            <v>SC</v>
          </cell>
          <cell r="D1301">
            <v>82000</v>
          </cell>
          <cell r="E1301">
            <v>6886</v>
          </cell>
          <cell r="F1301">
            <v>73</v>
          </cell>
          <cell r="G1301">
            <v>5</v>
          </cell>
        </row>
        <row r="1302">
          <cell r="A1302">
            <v>11305</v>
          </cell>
          <cell r="B1302" t="str">
            <v>Tykač Ivana</v>
          </cell>
          <cell r="C1302" t="str">
            <v>CH</v>
          </cell>
          <cell r="D1302">
            <v>98000</v>
          </cell>
          <cell r="E1302">
            <v>5997</v>
          </cell>
          <cell r="F1302">
            <v>80</v>
          </cell>
          <cell r="G1302">
            <v>6</v>
          </cell>
        </row>
        <row r="1303">
          <cell r="A1303">
            <v>11306</v>
          </cell>
          <cell r="B1303" t="str">
            <v>Oborová zdravotní pojišťovna zaměstnanců bank, pojišťoven a stavebnictví</v>
          </cell>
          <cell r="C1303" t="str">
            <v>CZ</v>
          </cell>
          <cell r="D1303">
            <v>84000</v>
          </cell>
          <cell r="E1303">
            <v>5731</v>
          </cell>
          <cell r="F1303">
            <v>71</v>
          </cell>
          <cell r="G1303">
            <v>4</v>
          </cell>
        </row>
        <row r="1304">
          <cell r="A1304">
            <v>11307</v>
          </cell>
          <cell r="B1304" t="str">
            <v>Mimolimit s.r.o.</v>
          </cell>
          <cell r="C1304" t="str">
            <v>CZ</v>
          </cell>
          <cell r="D1304">
            <v>46000</v>
          </cell>
          <cell r="E1304">
            <v>5732</v>
          </cell>
          <cell r="F1304">
            <v>73</v>
          </cell>
          <cell r="G1304">
            <v>5</v>
          </cell>
        </row>
        <row r="1305">
          <cell r="A1305">
            <v>11308</v>
          </cell>
          <cell r="B1305" t="str">
            <v>VECTOR-Leasing, JSC</v>
          </cell>
          <cell r="C1305" t="str">
            <v>RU</v>
          </cell>
          <cell r="D1305">
            <v>64000</v>
          </cell>
          <cell r="E1305">
            <v>5733</v>
          </cell>
          <cell r="F1305">
            <v>72</v>
          </cell>
          <cell r="G1305">
            <v>4</v>
          </cell>
        </row>
        <row r="1306">
          <cell r="A1306">
            <v>11309</v>
          </cell>
          <cell r="B1306" t="str">
            <v>Real Garant</v>
          </cell>
          <cell r="C1306" t="str">
            <v>CZ</v>
          </cell>
          <cell r="D1306">
            <v>68000</v>
          </cell>
          <cell r="E1306">
            <v>5735</v>
          </cell>
          <cell r="F1306">
            <v>73</v>
          </cell>
          <cell r="G1306">
            <v>5</v>
          </cell>
        </row>
        <row r="1307">
          <cell r="A1307">
            <v>11310</v>
          </cell>
          <cell r="B1307" t="str">
            <v>WTF Entertainment</v>
          </cell>
          <cell r="C1307" t="str">
            <v>CZ</v>
          </cell>
          <cell r="D1307">
            <v>73000</v>
          </cell>
          <cell r="E1307">
            <v>5736</v>
          </cell>
          <cell r="F1307">
            <v>73</v>
          </cell>
          <cell r="G1307">
            <v>5</v>
          </cell>
        </row>
        <row r="1308">
          <cell r="A1308">
            <v>11311</v>
          </cell>
          <cell r="B1308" t="str">
            <v>United States of America</v>
          </cell>
          <cell r="C1308" t="str">
            <v>US</v>
          </cell>
          <cell r="D1308">
            <v>84000</v>
          </cell>
          <cell r="E1308">
            <v>5737</v>
          </cell>
          <cell r="F1308">
            <v>10</v>
          </cell>
          <cell r="G1308">
            <v>2</v>
          </cell>
        </row>
        <row r="1309">
          <cell r="A1309">
            <v>11312</v>
          </cell>
          <cell r="B1309" t="str">
            <v>Oriel Resources</v>
          </cell>
          <cell r="C1309" t="str">
            <v>GB</v>
          </cell>
          <cell r="D1309">
            <v>7000</v>
          </cell>
          <cell r="E1309">
            <v>5738</v>
          </cell>
          <cell r="F1309">
            <v>73</v>
          </cell>
          <cell r="G1309">
            <v>5</v>
          </cell>
        </row>
        <row r="1310">
          <cell r="A1310">
            <v>11313</v>
          </cell>
          <cell r="B1310" t="str">
            <v>Brněnská rozvojová společnost</v>
          </cell>
          <cell r="C1310" t="str">
            <v>CZ</v>
          </cell>
          <cell r="D1310">
            <v>68000</v>
          </cell>
          <cell r="E1310">
            <v>5739</v>
          </cell>
          <cell r="F1310">
            <v>73</v>
          </cell>
          <cell r="G1310">
            <v>5</v>
          </cell>
        </row>
        <row r="1311">
          <cell r="A1311">
            <v>11314</v>
          </cell>
          <cell r="B1311" t="str">
            <v>Setuza</v>
          </cell>
          <cell r="C1311" t="str">
            <v>CZ</v>
          </cell>
          <cell r="D1311">
            <v>10000</v>
          </cell>
          <cell r="E1311">
            <v>5740</v>
          </cell>
          <cell r="F1311">
            <v>73</v>
          </cell>
          <cell r="G1311">
            <v>5</v>
          </cell>
        </row>
        <row r="1312">
          <cell r="A1312">
            <v>11315</v>
          </cell>
          <cell r="B1312" t="str">
            <v>Eduka</v>
          </cell>
          <cell r="C1312" t="str">
            <v>CZ</v>
          </cell>
          <cell r="D1312">
            <v>94000</v>
          </cell>
          <cell r="E1312">
            <v>5741</v>
          </cell>
          <cell r="F1312">
            <v>73</v>
          </cell>
          <cell r="G1312">
            <v>5</v>
          </cell>
        </row>
        <row r="1313">
          <cell r="A1313">
            <v>11316</v>
          </cell>
          <cell r="B1313" t="str">
            <v>Uprecht Investment Limited</v>
          </cell>
          <cell r="C1313" t="str">
            <v>CY</v>
          </cell>
          <cell r="D1313">
            <v>66000</v>
          </cell>
          <cell r="E1313">
            <v>5742</v>
          </cell>
          <cell r="F1313">
            <v>72</v>
          </cell>
          <cell r="G1313">
            <v>4</v>
          </cell>
        </row>
        <row r="1314">
          <cell r="A1314">
            <v>11317</v>
          </cell>
          <cell r="B1314" t="str">
            <v>Absolut Bank, CJSC</v>
          </cell>
          <cell r="C1314" t="str">
            <v>RU</v>
          </cell>
          <cell r="D1314">
            <v>64000</v>
          </cell>
          <cell r="E1314">
            <v>5016</v>
          </cell>
          <cell r="F1314">
            <v>72</v>
          </cell>
          <cell r="G1314">
            <v>4</v>
          </cell>
        </row>
        <row r="1315">
          <cell r="A1315">
            <v>11318</v>
          </cell>
          <cell r="B1315" t="str">
            <v>JSC "Life Insurance Company "Standard Life"</v>
          </cell>
          <cell r="C1315" t="str">
            <v>KZ</v>
          </cell>
          <cell r="D1315">
            <v>65000</v>
          </cell>
          <cell r="E1315">
            <v>6971</v>
          </cell>
          <cell r="F1315">
            <v>71</v>
          </cell>
          <cell r="G1315">
            <v>4</v>
          </cell>
        </row>
        <row r="1316">
          <cell r="A1316">
            <v>11319</v>
          </cell>
          <cell r="B1316" t="str">
            <v>BIZAREA LIMITED</v>
          </cell>
          <cell r="C1316" t="str">
            <v>SC</v>
          </cell>
          <cell r="D1316">
            <v>47000</v>
          </cell>
          <cell r="E1316">
            <v>6828</v>
          </cell>
          <cell r="F1316">
            <v>73</v>
          </cell>
          <cell r="G1316">
            <v>5</v>
          </cell>
        </row>
        <row r="1317">
          <cell r="A1317">
            <v>11320</v>
          </cell>
          <cell r="B1317" t="str">
            <v>Belgazprombank</v>
          </cell>
          <cell r="C1317" t="str">
            <v>BY</v>
          </cell>
          <cell r="D1317">
            <v>64000</v>
          </cell>
          <cell r="E1317">
            <v>5129</v>
          </cell>
          <cell r="F1317">
            <v>72</v>
          </cell>
          <cell r="G1317">
            <v>4</v>
          </cell>
        </row>
        <row r="1318">
          <cell r="A1318">
            <v>11321</v>
          </cell>
          <cell r="B1318" t="str">
            <v>RDB-Bank, CJSC (Bank of Reconversion and Development, CJSC)</v>
          </cell>
          <cell r="C1318" t="str">
            <v>BY</v>
          </cell>
          <cell r="D1318">
            <v>64000</v>
          </cell>
          <cell r="E1318">
            <v>5745</v>
          </cell>
          <cell r="F1318">
            <v>72</v>
          </cell>
          <cell r="G1318">
            <v>4</v>
          </cell>
        </row>
        <row r="1319">
          <cell r="A1319">
            <v>11322</v>
          </cell>
          <cell r="B1319" t="str">
            <v>Uniquebank</v>
          </cell>
          <cell r="C1319" t="str">
            <v>RU</v>
          </cell>
          <cell r="D1319">
            <v>64000</v>
          </cell>
          <cell r="E1319">
            <v>5746</v>
          </cell>
          <cell r="F1319">
            <v>72</v>
          </cell>
          <cell r="G1319">
            <v>4</v>
          </cell>
        </row>
        <row r="1320">
          <cell r="A1320">
            <v>11323</v>
          </cell>
          <cell r="B1320" t="str">
            <v>JSC "Life Insurance Company" Asia Life "</v>
          </cell>
          <cell r="C1320" t="str">
            <v>KZ</v>
          </cell>
          <cell r="D1320">
            <v>65000</v>
          </cell>
          <cell r="E1320">
            <v>7117</v>
          </cell>
          <cell r="F1320">
            <v>71</v>
          </cell>
          <cell r="G1320">
            <v>4</v>
          </cell>
        </row>
        <row r="1321">
          <cell r="A1321">
            <v>11324</v>
          </cell>
          <cell r="B1321" t="str">
            <v>Městská část Praha 14</v>
          </cell>
          <cell r="C1321" t="str">
            <v>CZ</v>
          </cell>
          <cell r="D1321">
            <v>84000</v>
          </cell>
          <cell r="E1321">
            <v>5020</v>
          </cell>
          <cell r="F1321">
            <v>20</v>
          </cell>
          <cell r="G1321">
            <v>2</v>
          </cell>
        </row>
        <row r="1322">
          <cell r="A1322">
            <v>11325</v>
          </cell>
          <cell r="B1322" t="str">
            <v>Regionální rada regionu soudržnosti Střední Čechy</v>
          </cell>
          <cell r="C1322" t="str">
            <v>CZ</v>
          </cell>
          <cell r="D1322">
            <v>84000</v>
          </cell>
          <cell r="E1322">
            <v>5190</v>
          </cell>
          <cell r="F1322">
            <v>30</v>
          </cell>
          <cell r="G1322">
            <v>2</v>
          </cell>
        </row>
        <row r="1323">
          <cell r="A1323">
            <v>11326</v>
          </cell>
          <cell r="B1323" t="str">
            <v>Bit Gregory G.</v>
          </cell>
          <cell r="C1323" t="str">
            <v>UA</v>
          </cell>
          <cell r="D1323">
            <v>98000</v>
          </cell>
          <cell r="E1323">
            <v>0</v>
          </cell>
          <cell r="F1323">
            <v>80</v>
          </cell>
          <cell r="G1323">
            <v>6</v>
          </cell>
        </row>
        <row r="1324">
          <cell r="A1324">
            <v>11329</v>
          </cell>
          <cell r="B1324" t="str">
            <v>JSC "Cesna Garant"</v>
          </cell>
          <cell r="C1324" t="str">
            <v>KZ</v>
          </cell>
          <cell r="D1324">
            <v>65000</v>
          </cell>
          <cell r="E1324">
            <v>7115</v>
          </cell>
          <cell r="F1324">
            <v>71</v>
          </cell>
          <cell r="G1324">
            <v>4</v>
          </cell>
        </row>
        <row r="1325">
          <cell r="A1325">
            <v>11330</v>
          </cell>
          <cell r="B1325" t="str">
            <v>TELISTAN LIMITED</v>
          </cell>
          <cell r="C1325" t="str">
            <v>CY</v>
          </cell>
          <cell r="D1325">
            <v>68000</v>
          </cell>
          <cell r="E1325">
            <v>6841</v>
          </cell>
          <cell r="F1325">
            <v>73</v>
          </cell>
          <cell r="G1325">
            <v>5</v>
          </cell>
        </row>
        <row r="1326">
          <cell r="A1326">
            <v>11331</v>
          </cell>
          <cell r="B1326" t="str">
            <v>Elena Palamarchuk M.</v>
          </cell>
          <cell r="C1326" t="str">
            <v>UA</v>
          </cell>
          <cell r="D1326">
            <v>98000</v>
          </cell>
          <cell r="E1326">
            <v>0</v>
          </cell>
          <cell r="F1326">
            <v>80</v>
          </cell>
          <cell r="G1326">
            <v>6</v>
          </cell>
        </row>
        <row r="1327">
          <cell r="A1327">
            <v>11332</v>
          </cell>
          <cell r="B1327" t="str">
            <v>Garber Gennady Borisovich</v>
          </cell>
          <cell r="C1327" t="str">
            <v>UA</v>
          </cell>
          <cell r="D1327">
            <v>98000</v>
          </cell>
          <cell r="E1327">
            <v>0</v>
          </cell>
          <cell r="F1327">
            <v>80</v>
          </cell>
          <cell r="G1327">
            <v>6</v>
          </cell>
        </row>
        <row r="1328">
          <cell r="A1328">
            <v>11333</v>
          </cell>
          <cell r="B1328" t="str">
            <v>JSCB FORUM</v>
          </cell>
          <cell r="C1328" t="str">
            <v>UA</v>
          </cell>
          <cell r="D1328">
            <v>64000</v>
          </cell>
          <cell r="E1328">
            <v>5747</v>
          </cell>
          <cell r="F1328">
            <v>72</v>
          </cell>
          <cell r="G1328">
            <v>4</v>
          </cell>
        </row>
        <row r="1329">
          <cell r="A1329">
            <v>11334</v>
          </cell>
          <cell r="B1329" t="str">
            <v>UKRGAZBANK</v>
          </cell>
          <cell r="C1329" t="str">
            <v>UA</v>
          </cell>
          <cell r="D1329">
            <v>64000</v>
          </cell>
          <cell r="E1329">
            <v>5748</v>
          </cell>
          <cell r="F1329">
            <v>72</v>
          </cell>
          <cell r="G1329">
            <v>4</v>
          </cell>
        </row>
        <row r="1330">
          <cell r="A1330">
            <v>11335</v>
          </cell>
          <cell r="B1330" t="str">
            <v>JSC "Insurance Company" Kompetenz "</v>
          </cell>
          <cell r="C1330" t="str">
            <v>KZ</v>
          </cell>
          <cell r="D1330">
            <v>65000</v>
          </cell>
          <cell r="E1330">
            <v>7110</v>
          </cell>
          <cell r="F1330">
            <v>71</v>
          </cell>
          <cell r="G1330">
            <v>4</v>
          </cell>
        </row>
        <row r="1331">
          <cell r="A1331">
            <v>11336</v>
          </cell>
          <cell r="B1331" t="str">
            <v>Смайл-сервіс, ООО</v>
          </cell>
          <cell r="C1331" t="str">
            <v>UA</v>
          </cell>
          <cell r="D1331">
            <v>46000</v>
          </cell>
          <cell r="E1331">
            <v>5750</v>
          </cell>
          <cell r="F1331">
            <v>73</v>
          </cell>
          <cell r="G1331">
            <v>5</v>
          </cell>
        </row>
        <row r="1332">
          <cell r="A1332">
            <v>11337</v>
          </cell>
          <cell r="B1332" t="str">
            <v>JSC "Insurance Company" Standard "</v>
          </cell>
          <cell r="C1332" t="str">
            <v>KZ</v>
          </cell>
          <cell r="D1332">
            <v>65000</v>
          </cell>
          <cell r="E1332">
            <v>6973</v>
          </cell>
          <cell r="F1332">
            <v>71</v>
          </cell>
          <cell r="G1332">
            <v>4</v>
          </cell>
        </row>
        <row r="1333">
          <cell r="A1333">
            <v>11338</v>
          </cell>
          <cell r="B1333" t="str">
            <v>Бізнес-експерт, ТОВ</v>
          </cell>
          <cell r="C1333" t="str">
            <v>UA</v>
          </cell>
          <cell r="D1333">
            <v>72000</v>
          </cell>
          <cell r="E1333">
            <v>5752</v>
          </cell>
          <cell r="F1333">
            <v>73</v>
          </cell>
          <cell r="G1333">
            <v>5</v>
          </cell>
        </row>
        <row r="1334">
          <cell r="A1334">
            <v>11339</v>
          </cell>
          <cell r="B1334" t="str">
            <v>JSC "Insurance Company" Victoria "</v>
          </cell>
          <cell r="C1334" t="str">
            <v>KZ</v>
          </cell>
          <cell r="D1334">
            <v>65000</v>
          </cell>
          <cell r="E1334">
            <v>7064</v>
          </cell>
          <cell r="F1334">
            <v>71</v>
          </cell>
          <cell r="G1334">
            <v>4</v>
          </cell>
        </row>
        <row r="1335">
          <cell r="A1335">
            <v>11340</v>
          </cell>
          <cell r="B1335" t="str">
            <v>Інвестбуд, ТОВ</v>
          </cell>
          <cell r="C1335" t="str">
            <v>UA</v>
          </cell>
          <cell r="D1335">
            <v>41000</v>
          </cell>
          <cell r="E1335">
            <v>5754</v>
          </cell>
          <cell r="F1335">
            <v>73</v>
          </cell>
          <cell r="G1335">
            <v>5</v>
          </cell>
        </row>
        <row r="1336">
          <cell r="A1336">
            <v>11341</v>
          </cell>
          <cell r="B1336" t="str">
            <v>JSC "Insurance Company" Kommesk-Omir "</v>
          </cell>
          <cell r="C1336" t="str">
            <v>KZ</v>
          </cell>
          <cell r="D1336">
            <v>65000</v>
          </cell>
          <cell r="E1336">
            <v>7230</v>
          </cell>
          <cell r="F1336">
            <v>71</v>
          </cell>
          <cell r="G1336">
            <v>4</v>
          </cell>
        </row>
        <row r="1337">
          <cell r="A1337">
            <v>11342</v>
          </cell>
          <cell r="B1337" t="str">
            <v>URALSIB Bank PJSC</v>
          </cell>
          <cell r="C1337" t="str">
            <v>RU</v>
          </cell>
          <cell r="D1337">
            <v>64000</v>
          </cell>
          <cell r="E1337">
            <v>5755</v>
          </cell>
          <cell r="F1337">
            <v>72</v>
          </cell>
          <cell r="G1337">
            <v>4</v>
          </cell>
        </row>
        <row r="1338">
          <cell r="A1338">
            <v>11343</v>
          </cell>
          <cell r="B1338" t="str">
            <v>RosBank OAO</v>
          </cell>
          <cell r="C1338" t="str">
            <v>RU</v>
          </cell>
          <cell r="D1338">
            <v>64000</v>
          </cell>
          <cell r="E1338">
            <v>5021</v>
          </cell>
          <cell r="F1338">
            <v>72</v>
          </cell>
          <cell r="G1338">
            <v>4</v>
          </cell>
        </row>
        <row r="1339">
          <cell r="A1339">
            <v>11344</v>
          </cell>
          <cell r="B1339" t="str">
            <v>MDM Bank, OJSC</v>
          </cell>
          <cell r="C1339" t="str">
            <v>RU</v>
          </cell>
          <cell r="D1339">
            <v>64000</v>
          </cell>
          <cell r="E1339">
            <v>5215</v>
          </cell>
          <cell r="F1339">
            <v>72</v>
          </cell>
          <cell r="G1339">
            <v>4</v>
          </cell>
        </row>
        <row r="1340">
          <cell r="A1340">
            <v>11347</v>
          </cell>
          <cell r="B1340" t="str">
            <v>JSC "Interteach"</v>
          </cell>
          <cell r="C1340" t="str">
            <v>KZ</v>
          </cell>
          <cell r="D1340">
            <v>86000</v>
          </cell>
          <cell r="E1340">
            <v>7281</v>
          </cell>
          <cell r="F1340">
            <v>71</v>
          </cell>
          <cell r="G1340">
            <v>4</v>
          </cell>
        </row>
        <row r="1341">
          <cell r="A1341">
            <v>11348</v>
          </cell>
          <cell r="B1341" t="str">
            <v>ICICI Bank Eurasia, LLC</v>
          </cell>
          <cell r="C1341" t="str">
            <v>RU</v>
          </cell>
          <cell r="D1341">
            <v>64000</v>
          </cell>
          <cell r="E1341">
            <v>5759</v>
          </cell>
          <cell r="F1341">
            <v>72</v>
          </cell>
          <cell r="G1341">
            <v>4</v>
          </cell>
        </row>
        <row r="1342">
          <cell r="A1342">
            <v>11349</v>
          </cell>
          <cell r="B1342" t="str">
            <v>Rimskaya E.V.</v>
          </cell>
          <cell r="C1342" t="str">
            <v>RU</v>
          </cell>
          <cell r="D1342">
            <v>98000</v>
          </cell>
          <cell r="E1342">
            <v>0</v>
          </cell>
          <cell r="F1342">
            <v>80</v>
          </cell>
          <cell r="G1342">
            <v>6</v>
          </cell>
        </row>
        <row r="1343">
          <cell r="A1343">
            <v>11350</v>
          </cell>
          <cell r="B1343" t="str">
            <v>Tkacheva Tatyana Mikhaylovna</v>
          </cell>
          <cell r="C1343" t="str">
            <v>RU</v>
          </cell>
          <cell r="D1343">
            <v>98000</v>
          </cell>
          <cell r="E1343">
            <v>0</v>
          </cell>
          <cell r="F1343">
            <v>80</v>
          </cell>
          <cell r="G1343">
            <v>6</v>
          </cell>
        </row>
        <row r="1344">
          <cell r="A1344">
            <v>11351</v>
          </cell>
          <cell r="B1344" t="str">
            <v>Popov Evgeny Andreevich</v>
          </cell>
          <cell r="C1344" t="str">
            <v>RU</v>
          </cell>
          <cell r="D1344">
            <v>98000</v>
          </cell>
          <cell r="E1344">
            <v>0</v>
          </cell>
          <cell r="F1344">
            <v>80</v>
          </cell>
          <cell r="G1344">
            <v>6</v>
          </cell>
        </row>
        <row r="1345">
          <cell r="A1345">
            <v>11352</v>
          </cell>
          <cell r="B1345" t="str">
            <v>Iovets Aleksey Valeryevich</v>
          </cell>
          <cell r="C1345" t="str">
            <v>RU</v>
          </cell>
          <cell r="D1345">
            <v>98000</v>
          </cell>
          <cell r="E1345">
            <v>0</v>
          </cell>
          <cell r="F1345">
            <v>80</v>
          </cell>
          <cell r="G1345">
            <v>6</v>
          </cell>
        </row>
        <row r="1346">
          <cell r="A1346">
            <v>11353</v>
          </cell>
          <cell r="B1346" t="str">
            <v>Rtishchev Igor Aleksandrovich</v>
          </cell>
          <cell r="C1346" t="str">
            <v>RU</v>
          </cell>
          <cell r="D1346">
            <v>98000</v>
          </cell>
          <cell r="E1346">
            <v>0</v>
          </cell>
          <cell r="F1346">
            <v>80</v>
          </cell>
          <cell r="G1346">
            <v>6</v>
          </cell>
        </row>
        <row r="1347">
          <cell r="A1347">
            <v>11354</v>
          </cell>
          <cell r="B1347" t="str">
            <v>JSC Life Insurance Company "NOMAD LIFE"</v>
          </cell>
          <cell r="C1347" t="str">
            <v>KZ</v>
          </cell>
          <cell r="D1347">
            <v>65000</v>
          </cell>
          <cell r="E1347">
            <v>6907</v>
          </cell>
          <cell r="F1347">
            <v>71</v>
          </cell>
          <cell r="G1347">
            <v>4</v>
          </cell>
        </row>
        <row r="1348">
          <cell r="A1348">
            <v>11355</v>
          </cell>
          <cell r="B1348" t="str">
            <v>Efremov Viktor Pavlovich</v>
          </cell>
          <cell r="C1348" t="str">
            <v>RU</v>
          </cell>
          <cell r="D1348">
            <v>98000</v>
          </cell>
          <cell r="E1348">
            <v>0</v>
          </cell>
          <cell r="F1348">
            <v>80</v>
          </cell>
          <cell r="G1348">
            <v>6</v>
          </cell>
        </row>
        <row r="1349">
          <cell r="A1349">
            <v>11356</v>
          </cell>
          <cell r="B1349" t="str">
            <v>OOO Rapp Kollinz Limited</v>
          </cell>
          <cell r="C1349" t="str">
            <v>RU</v>
          </cell>
          <cell r="D1349">
            <v>62000</v>
          </cell>
          <cell r="E1349">
            <v>6211</v>
          </cell>
          <cell r="F1349">
            <v>73</v>
          </cell>
          <cell r="G1349">
            <v>5</v>
          </cell>
        </row>
        <row r="1350">
          <cell r="A1350">
            <v>11357</v>
          </cell>
          <cell r="B1350" t="str">
            <v>Udovenko Nadezhda Aleksandrovna</v>
          </cell>
          <cell r="C1350" t="str">
            <v>RU</v>
          </cell>
          <cell r="D1350">
            <v>98000</v>
          </cell>
          <cell r="E1350">
            <v>0</v>
          </cell>
          <cell r="F1350">
            <v>80</v>
          </cell>
          <cell r="G1350">
            <v>6</v>
          </cell>
        </row>
        <row r="1351">
          <cell r="A1351">
            <v>11358</v>
          </cell>
          <cell r="B1351" t="str">
            <v>Mazurov O.V.</v>
          </cell>
          <cell r="C1351" t="str">
            <v>RU</v>
          </cell>
          <cell r="D1351">
            <v>74000</v>
          </cell>
          <cell r="E1351">
            <v>5762</v>
          </cell>
          <cell r="F1351">
            <v>73</v>
          </cell>
          <cell r="G1351">
            <v>5</v>
          </cell>
        </row>
        <row r="1352">
          <cell r="A1352">
            <v>11359</v>
          </cell>
          <cell r="B1352" t="str">
            <v>JSC Centras Securities</v>
          </cell>
          <cell r="C1352" t="str">
            <v>KZ</v>
          </cell>
          <cell r="D1352">
            <v>66000</v>
          </cell>
          <cell r="E1352">
            <v>7364</v>
          </cell>
          <cell r="F1352">
            <v>72</v>
          </cell>
          <cell r="G1352">
            <v>4</v>
          </cell>
        </row>
        <row r="1353">
          <cell r="A1353">
            <v>11360</v>
          </cell>
          <cell r="B1353" t="str">
            <v>OOO Stroitelynaya Company Mega</v>
          </cell>
          <cell r="C1353" t="str">
            <v>RU</v>
          </cell>
          <cell r="D1353">
            <v>41000</v>
          </cell>
          <cell r="E1353">
            <v>5763</v>
          </cell>
          <cell r="F1353">
            <v>73</v>
          </cell>
          <cell r="G1353">
            <v>5</v>
          </cell>
        </row>
        <row r="1354">
          <cell r="A1354">
            <v>11361</v>
          </cell>
          <cell r="B1354" t="str">
            <v>Eldorado, LLC</v>
          </cell>
          <cell r="C1354" t="str">
            <v>RU</v>
          </cell>
          <cell r="D1354">
            <v>47000</v>
          </cell>
          <cell r="E1354">
            <v>7486</v>
          </cell>
          <cell r="F1354">
            <v>73</v>
          </cell>
          <cell r="G1354">
            <v>5</v>
          </cell>
        </row>
        <row r="1355">
          <cell r="A1355">
            <v>11362</v>
          </cell>
          <cell r="B1355" t="str">
            <v>Erganov D.G.</v>
          </cell>
          <cell r="C1355" t="str">
            <v>RU</v>
          </cell>
          <cell r="D1355">
            <v>74000</v>
          </cell>
          <cell r="E1355">
            <v>5765</v>
          </cell>
          <cell r="F1355">
            <v>73</v>
          </cell>
          <cell r="G1355">
            <v>5</v>
          </cell>
        </row>
        <row r="1356">
          <cell r="A1356">
            <v>11363</v>
          </cell>
          <cell r="B1356" t="str">
            <v>ZAO Inline Group</v>
          </cell>
          <cell r="C1356" t="str">
            <v>RU</v>
          </cell>
          <cell r="D1356">
            <v>74000</v>
          </cell>
          <cell r="E1356">
            <v>5766</v>
          </cell>
          <cell r="F1356">
            <v>73</v>
          </cell>
          <cell r="G1356">
            <v>5</v>
          </cell>
        </row>
        <row r="1357">
          <cell r="A1357">
            <v>11364</v>
          </cell>
          <cell r="B1357" t="str">
            <v>OOO Oliv</v>
          </cell>
          <cell r="C1357" t="str">
            <v>RU</v>
          </cell>
          <cell r="D1357">
            <v>74000</v>
          </cell>
          <cell r="E1357">
            <v>5767</v>
          </cell>
          <cell r="F1357">
            <v>73</v>
          </cell>
          <cell r="G1357">
            <v>5</v>
          </cell>
        </row>
        <row r="1358">
          <cell r="A1358">
            <v>11365</v>
          </cell>
          <cell r="B1358" t="str">
            <v>OOO DVK</v>
          </cell>
          <cell r="C1358" t="str">
            <v>RU</v>
          </cell>
          <cell r="D1358">
            <v>47000</v>
          </cell>
          <cell r="E1358">
            <v>5768</v>
          </cell>
          <cell r="F1358">
            <v>73</v>
          </cell>
          <cell r="G1358">
            <v>5</v>
          </cell>
        </row>
        <row r="1359">
          <cell r="A1359">
            <v>11366</v>
          </cell>
          <cell r="B1359" t="str">
            <v>Vasilyeva E.S., Kostina K.</v>
          </cell>
          <cell r="C1359" t="str">
            <v>RU</v>
          </cell>
          <cell r="D1359">
            <v>98000</v>
          </cell>
          <cell r="E1359">
            <v>0</v>
          </cell>
          <cell r="F1359">
            <v>80</v>
          </cell>
          <cell r="G1359">
            <v>6</v>
          </cell>
        </row>
        <row r="1360">
          <cell r="A1360">
            <v>11367</v>
          </cell>
          <cell r="B1360" t="str">
            <v>ZAO R-Style Softlab</v>
          </cell>
          <cell r="C1360" t="str">
            <v>RU</v>
          </cell>
          <cell r="D1360">
            <v>62000</v>
          </cell>
          <cell r="E1360">
            <v>5770</v>
          </cell>
          <cell r="F1360">
            <v>73</v>
          </cell>
          <cell r="G1360">
            <v>5</v>
          </cell>
        </row>
        <row r="1361">
          <cell r="A1361">
            <v>11368</v>
          </cell>
          <cell r="B1361" t="str">
            <v>Point Dynamics</v>
          </cell>
          <cell r="C1361" t="str">
            <v>US</v>
          </cell>
          <cell r="D1361">
            <v>62000</v>
          </cell>
          <cell r="E1361">
            <v>5771</v>
          </cell>
          <cell r="F1361">
            <v>73</v>
          </cell>
          <cell r="G1361">
            <v>5</v>
          </cell>
        </row>
        <row r="1362">
          <cell r="A1362">
            <v>11369</v>
          </cell>
          <cell r="B1362" t="str">
            <v>Gazprombank (GPB), OJSC</v>
          </cell>
          <cell r="C1362" t="str">
            <v>RU</v>
          </cell>
          <cell r="D1362">
            <v>64000</v>
          </cell>
          <cell r="E1362">
            <v>5129</v>
          </cell>
          <cell r="F1362">
            <v>72</v>
          </cell>
          <cell r="G1362">
            <v>4</v>
          </cell>
        </row>
        <row r="1363">
          <cell r="A1363">
            <v>11373</v>
          </cell>
          <cell r="B1363" t="str">
            <v>JSC Centras Securities JSC "AIFRI" "Direct Investment Fund"</v>
          </cell>
          <cell r="C1363" t="str">
            <v>KZ</v>
          </cell>
          <cell r="D1363">
            <v>66000</v>
          </cell>
          <cell r="E1363">
            <v>7364</v>
          </cell>
          <cell r="F1363">
            <v>72</v>
          </cell>
          <cell r="G1363">
            <v>4</v>
          </cell>
        </row>
        <row r="1364">
          <cell r="A1364">
            <v>11374</v>
          </cell>
          <cell r="B1364" t="str">
            <v>CMA Small Systems AB</v>
          </cell>
          <cell r="C1364" t="str">
            <v>SE</v>
          </cell>
          <cell r="D1364">
            <v>62000</v>
          </cell>
          <cell r="E1364">
            <v>5776</v>
          </cell>
          <cell r="F1364">
            <v>73</v>
          </cell>
          <cell r="G1364">
            <v>5</v>
          </cell>
        </row>
        <row r="1365">
          <cell r="A1365">
            <v>11375</v>
          </cell>
          <cell r="B1365" t="str">
            <v>Gusev A.I.</v>
          </cell>
          <cell r="C1365" t="str">
            <v>RU</v>
          </cell>
          <cell r="D1365">
            <v>74000</v>
          </cell>
          <cell r="E1365">
            <v>5777</v>
          </cell>
          <cell r="F1365">
            <v>73</v>
          </cell>
          <cell r="G1365">
            <v>5</v>
          </cell>
        </row>
        <row r="1366">
          <cell r="A1366">
            <v>11376</v>
          </cell>
          <cell r="B1366" t="str">
            <v>Pavel Brunclic</v>
          </cell>
          <cell r="C1366" t="str">
            <v>CZ</v>
          </cell>
          <cell r="D1366">
            <v>74000</v>
          </cell>
          <cell r="E1366">
            <v>5778</v>
          </cell>
          <cell r="F1366">
            <v>73</v>
          </cell>
          <cell r="G1366">
            <v>5</v>
          </cell>
        </row>
        <row r="1367">
          <cell r="A1367">
            <v>11377</v>
          </cell>
          <cell r="B1367" t="str">
            <v>OAO Financial Holding Company Imperia</v>
          </cell>
          <cell r="C1367" t="str">
            <v>RU</v>
          </cell>
          <cell r="D1367">
            <v>68000</v>
          </cell>
          <cell r="E1367">
            <v>5779</v>
          </cell>
          <cell r="F1367">
            <v>73</v>
          </cell>
          <cell r="G1367">
            <v>5</v>
          </cell>
        </row>
        <row r="1368">
          <cell r="A1368">
            <v>11382</v>
          </cell>
          <cell r="B1368" t="str">
            <v>JSC Centras Securities IPIF "Eurobonds Fund"</v>
          </cell>
          <cell r="C1368" t="str">
            <v>KZ</v>
          </cell>
          <cell r="D1368">
            <v>66000</v>
          </cell>
          <cell r="E1368">
            <v>7364</v>
          </cell>
          <cell r="F1368">
            <v>72</v>
          </cell>
          <cell r="G1368">
            <v>4</v>
          </cell>
        </row>
        <row r="1369">
          <cell r="A1369">
            <v>11383</v>
          </cell>
          <cell r="B1369" t="str">
            <v>Jihomoravský kraj</v>
          </cell>
          <cell r="C1369" t="str">
            <v>CZ</v>
          </cell>
          <cell r="D1369">
            <v>84000</v>
          </cell>
          <cell r="E1369">
            <v>6680</v>
          </cell>
          <cell r="F1369">
            <v>20</v>
          </cell>
          <cell r="G1369">
            <v>2</v>
          </cell>
        </row>
        <row r="1370">
          <cell r="A1370">
            <v>11384</v>
          </cell>
          <cell r="B1370" t="str">
            <v>Office Star Five, spol. s r.o.</v>
          </cell>
          <cell r="C1370" t="str">
            <v>CZ</v>
          </cell>
          <cell r="D1370">
            <v>68000</v>
          </cell>
          <cell r="E1370">
            <v>7486</v>
          </cell>
          <cell r="F1370">
            <v>73</v>
          </cell>
          <cell r="G1370">
            <v>5</v>
          </cell>
        </row>
        <row r="1371">
          <cell r="A1371">
            <v>11385</v>
          </cell>
          <cell r="B1371" t="str">
            <v>Office Star Four, spol. s r.o.</v>
          </cell>
          <cell r="C1371" t="str">
            <v>CZ</v>
          </cell>
          <cell r="D1371">
            <v>68000</v>
          </cell>
          <cell r="E1371">
            <v>6937</v>
          </cell>
          <cell r="F1371">
            <v>73</v>
          </cell>
          <cell r="G1371">
            <v>5</v>
          </cell>
        </row>
        <row r="1372">
          <cell r="A1372">
            <v>11386</v>
          </cell>
          <cell r="B1372" t="str">
            <v>Office Star Nine, spol. s r.o.</v>
          </cell>
          <cell r="C1372" t="str">
            <v>CZ</v>
          </cell>
          <cell r="D1372">
            <v>68000</v>
          </cell>
          <cell r="E1372">
            <v>7486</v>
          </cell>
          <cell r="F1372">
            <v>73</v>
          </cell>
          <cell r="G1372">
            <v>5</v>
          </cell>
        </row>
        <row r="1373">
          <cell r="A1373">
            <v>11387</v>
          </cell>
          <cell r="B1373" t="str">
            <v>Office Star One, spol. s r.o.</v>
          </cell>
          <cell r="C1373" t="str">
            <v>CZ</v>
          </cell>
          <cell r="D1373">
            <v>68000</v>
          </cell>
          <cell r="E1373">
            <v>6937</v>
          </cell>
          <cell r="F1373">
            <v>73</v>
          </cell>
          <cell r="G1373">
            <v>5</v>
          </cell>
        </row>
        <row r="1374">
          <cell r="A1374">
            <v>11388</v>
          </cell>
          <cell r="B1374" t="str">
            <v>Office Star Seven, spol. s r.o.</v>
          </cell>
          <cell r="C1374" t="str">
            <v>CZ</v>
          </cell>
          <cell r="D1374">
            <v>68000</v>
          </cell>
          <cell r="E1374">
            <v>6937</v>
          </cell>
          <cell r="F1374">
            <v>73</v>
          </cell>
          <cell r="G1374">
            <v>5</v>
          </cell>
        </row>
        <row r="1375">
          <cell r="A1375">
            <v>11389</v>
          </cell>
          <cell r="B1375" t="str">
            <v>Office Star Six, spol. s r.o.</v>
          </cell>
          <cell r="C1375" t="str">
            <v>CZ</v>
          </cell>
          <cell r="D1375">
            <v>68000</v>
          </cell>
          <cell r="E1375">
            <v>6937</v>
          </cell>
          <cell r="F1375">
            <v>73</v>
          </cell>
          <cell r="G1375">
            <v>5</v>
          </cell>
        </row>
        <row r="1376">
          <cell r="A1376">
            <v>11390</v>
          </cell>
          <cell r="B1376" t="str">
            <v>Office Star Ten, spol. s r.o.</v>
          </cell>
          <cell r="C1376" t="str">
            <v>CZ</v>
          </cell>
          <cell r="D1376">
            <v>68000</v>
          </cell>
          <cell r="E1376">
            <v>6937</v>
          </cell>
          <cell r="F1376">
            <v>73</v>
          </cell>
          <cell r="G1376">
            <v>5</v>
          </cell>
        </row>
        <row r="1377">
          <cell r="A1377">
            <v>11391</v>
          </cell>
          <cell r="B1377" t="str">
            <v>Office Star Thirteen, spol. s r.o.</v>
          </cell>
          <cell r="C1377" t="str">
            <v>CZ</v>
          </cell>
          <cell r="D1377">
            <v>68000</v>
          </cell>
          <cell r="E1377">
            <v>6937</v>
          </cell>
          <cell r="F1377">
            <v>73</v>
          </cell>
          <cell r="G1377">
            <v>5</v>
          </cell>
        </row>
        <row r="1378">
          <cell r="A1378">
            <v>11392</v>
          </cell>
          <cell r="B1378" t="str">
            <v>Office Star Three, spol. s r.o.</v>
          </cell>
          <cell r="C1378" t="str">
            <v>CZ</v>
          </cell>
          <cell r="D1378">
            <v>68000</v>
          </cell>
          <cell r="E1378">
            <v>6937</v>
          </cell>
          <cell r="F1378">
            <v>73</v>
          </cell>
          <cell r="G1378">
            <v>5</v>
          </cell>
        </row>
        <row r="1379">
          <cell r="A1379">
            <v>11393</v>
          </cell>
          <cell r="B1379" t="str">
            <v>JSC Centras Securities OPIF "Treasury"</v>
          </cell>
          <cell r="C1379" t="str">
            <v>KZ</v>
          </cell>
          <cell r="D1379">
            <v>66000</v>
          </cell>
          <cell r="E1379">
            <v>7364</v>
          </cell>
          <cell r="F1379">
            <v>72</v>
          </cell>
          <cell r="G1379">
            <v>4</v>
          </cell>
        </row>
        <row r="1380">
          <cell r="A1380">
            <v>11394</v>
          </cell>
          <cell r="B1380" t="str">
            <v>Office Star Two, spol. s r.o.</v>
          </cell>
          <cell r="C1380" t="str">
            <v>CZ</v>
          </cell>
          <cell r="D1380">
            <v>68000</v>
          </cell>
          <cell r="E1380">
            <v>7486</v>
          </cell>
          <cell r="F1380">
            <v>73</v>
          </cell>
          <cell r="G1380">
            <v>5</v>
          </cell>
        </row>
        <row r="1381">
          <cell r="A1381">
            <v>11413</v>
          </cell>
          <cell r="B1381" t="str">
            <v>JSC Centras Securities LLP Special Finance Company "Finance"</v>
          </cell>
          <cell r="C1381" t="str">
            <v>KZ</v>
          </cell>
          <cell r="D1381">
            <v>66000</v>
          </cell>
          <cell r="E1381">
            <v>7364</v>
          </cell>
          <cell r="F1381">
            <v>72</v>
          </cell>
          <cell r="G1381">
            <v>4</v>
          </cell>
        </row>
        <row r="1382">
          <cell r="A1382">
            <v>11414</v>
          </cell>
          <cell r="B1382" t="str">
            <v>Evropské centrum stomatologie Praha s.r.o</v>
          </cell>
          <cell r="C1382" t="str">
            <v>CZ</v>
          </cell>
          <cell r="D1382">
            <v>86000</v>
          </cell>
          <cell r="E1382">
            <v>5802</v>
          </cell>
          <cell r="F1382">
            <v>73</v>
          </cell>
          <cell r="G1382">
            <v>5</v>
          </cell>
        </row>
        <row r="1383">
          <cell r="A1383">
            <v>11421</v>
          </cell>
          <cell r="B1383" t="str">
            <v xml:space="preserve">JSC Insurance company Amanat </v>
          </cell>
          <cell r="C1383" t="str">
            <v>KZ</v>
          </cell>
          <cell r="D1383">
            <v>65000</v>
          </cell>
          <cell r="E1383">
            <v>6891</v>
          </cell>
          <cell r="F1383">
            <v>71</v>
          </cell>
          <cell r="G1383">
            <v>4</v>
          </cell>
        </row>
        <row r="1384">
          <cell r="A1384">
            <v>11422</v>
          </cell>
          <cell r="B1384" t="str">
            <v>Foshan Hengfeng Credit Guarantee Co., Ltd.</v>
          </cell>
          <cell r="C1384" t="str">
            <v>CN</v>
          </cell>
          <cell r="D1384">
            <v>64000</v>
          </cell>
          <cell r="E1384">
            <v>6399</v>
          </cell>
          <cell r="F1384">
            <v>72</v>
          </cell>
          <cell r="G1384">
            <v>4</v>
          </cell>
        </row>
        <row r="1385">
          <cell r="A1385">
            <v>11423</v>
          </cell>
          <cell r="B1385" t="str">
            <v>Privat Invest (UA)</v>
          </cell>
          <cell r="C1385" t="str">
            <v>UA</v>
          </cell>
          <cell r="D1385">
            <v>64000</v>
          </cell>
          <cell r="E1385">
            <v>6400</v>
          </cell>
          <cell r="F1385">
            <v>72</v>
          </cell>
          <cell r="G1385">
            <v>4</v>
          </cell>
        </row>
        <row r="1386">
          <cell r="A1386">
            <v>11424</v>
          </cell>
          <cell r="B1386" t="str">
            <v>HC SE</v>
          </cell>
          <cell r="C1386" t="str">
            <v>NL</v>
          </cell>
          <cell r="D1386">
            <v>66000</v>
          </cell>
          <cell r="E1386">
            <v>6938</v>
          </cell>
          <cell r="F1386">
            <v>72</v>
          </cell>
          <cell r="G1386">
            <v>4</v>
          </cell>
        </row>
        <row r="1387">
          <cell r="A1387">
            <v>11425</v>
          </cell>
          <cell r="B1387" t="str">
            <v>Shenzhen Home Credit Guarantee Co. Limited</v>
          </cell>
          <cell r="C1387" t="str">
            <v>CN</v>
          </cell>
          <cell r="D1387">
            <v>66000</v>
          </cell>
          <cell r="E1387">
            <v>5241</v>
          </cell>
          <cell r="F1387">
            <v>72</v>
          </cell>
          <cell r="G1387">
            <v>4</v>
          </cell>
        </row>
        <row r="1388">
          <cell r="A1388">
            <v>11428</v>
          </cell>
          <cell r="B1388" t="str">
            <v>JSC Insurance Company "London-Almaty"</v>
          </cell>
          <cell r="C1388" t="str">
            <v>KZ</v>
          </cell>
          <cell r="D1388">
            <v>65000</v>
          </cell>
          <cell r="E1388">
            <v>6794</v>
          </cell>
          <cell r="F1388">
            <v>71</v>
          </cell>
          <cell r="G1388">
            <v>4</v>
          </cell>
        </row>
        <row r="1389">
          <cell r="A1389">
            <v>11429</v>
          </cell>
          <cell r="B1389" t="str">
            <v>Swedbank, OJSK</v>
          </cell>
          <cell r="C1389" t="str">
            <v>UA</v>
          </cell>
          <cell r="D1389">
            <v>64000</v>
          </cell>
          <cell r="E1389">
            <v>5810</v>
          </cell>
          <cell r="F1389">
            <v>72</v>
          </cell>
          <cell r="G1389">
            <v>4</v>
          </cell>
        </row>
        <row r="1390">
          <cell r="A1390">
            <v>11430</v>
          </cell>
          <cell r="B1390" t="str">
            <v>National Bank of Ukraine</v>
          </cell>
          <cell r="C1390" t="str">
            <v>UA</v>
          </cell>
          <cell r="D1390">
            <v>64000</v>
          </cell>
          <cell r="E1390">
            <v>5320</v>
          </cell>
          <cell r="F1390">
            <v>10</v>
          </cell>
          <cell r="G1390">
            <v>1</v>
          </cell>
        </row>
        <row r="1391">
          <cell r="A1391">
            <v>11431</v>
          </cell>
          <cell r="B1391" t="str">
            <v>JSC Insurance Company "NOMAD Insurance"</v>
          </cell>
          <cell r="C1391" t="str">
            <v>KZ</v>
          </cell>
          <cell r="D1391">
            <v>65000</v>
          </cell>
          <cell r="E1391">
            <v>6907</v>
          </cell>
          <cell r="F1391">
            <v>71</v>
          </cell>
          <cell r="G1391">
            <v>4</v>
          </cell>
        </row>
        <row r="1392">
          <cell r="A1392">
            <v>11432</v>
          </cell>
          <cell r="B1392" t="str">
            <v>JSB PIVDENNYI</v>
          </cell>
          <cell r="C1392" t="str">
            <v>UA</v>
          </cell>
          <cell r="D1392">
            <v>64000</v>
          </cell>
          <cell r="E1392">
            <v>5812</v>
          </cell>
          <cell r="F1392">
            <v>72</v>
          </cell>
          <cell r="G1392">
            <v>4</v>
          </cell>
        </row>
        <row r="1393">
          <cell r="A1393">
            <v>11433</v>
          </cell>
          <cell r="B1393" t="str">
            <v>Аверс К, ТОВ</v>
          </cell>
          <cell r="C1393" t="str">
            <v>UA</v>
          </cell>
          <cell r="D1393">
            <v>47000</v>
          </cell>
          <cell r="E1393">
            <v>5813</v>
          </cell>
          <cell r="F1393">
            <v>73</v>
          </cell>
          <cell r="G1393">
            <v>5</v>
          </cell>
        </row>
        <row r="1394">
          <cell r="A1394">
            <v>11434</v>
          </cell>
          <cell r="B1394" t="str">
            <v>Континентал сервісіз,ТОВ та іноземною інвестицією</v>
          </cell>
          <cell r="C1394" t="str">
            <v>UA</v>
          </cell>
          <cell r="D1394">
            <v>66000</v>
          </cell>
          <cell r="E1394">
            <v>5814</v>
          </cell>
          <cell r="F1394">
            <v>72</v>
          </cell>
          <cell r="G1394">
            <v>4</v>
          </cell>
        </row>
        <row r="1395">
          <cell r="A1395">
            <v>11435</v>
          </cell>
          <cell r="B1395" t="str">
            <v>Металургтранс, ТОВ</v>
          </cell>
          <cell r="C1395" t="str">
            <v>UA</v>
          </cell>
          <cell r="D1395">
            <v>52000</v>
          </cell>
          <cell r="E1395">
            <v>5815</v>
          </cell>
          <cell r="F1395">
            <v>73</v>
          </cell>
          <cell r="G1395">
            <v>5</v>
          </cell>
        </row>
        <row r="1396">
          <cell r="A1396">
            <v>11436</v>
          </cell>
          <cell r="B1396" t="str">
            <v>Дніпро-Десна, ПВКФ</v>
          </cell>
          <cell r="C1396" t="str">
            <v>UA</v>
          </cell>
          <cell r="D1396">
            <v>46000</v>
          </cell>
          <cell r="E1396">
            <v>5816</v>
          </cell>
          <cell r="F1396">
            <v>73</v>
          </cell>
          <cell r="G1396">
            <v>5</v>
          </cell>
        </row>
        <row r="1397">
          <cell r="A1397">
            <v>11441</v>
          </cell>
          <cell r="B1397" t="str">
            <v>JSC Insurance Company Trust Insurance</v>
          </cell>
          <cell r="C1397" t="str">
            <v>KZ</v>
          </cell>
          <cell r="D1397">
            <v>65000</v>
          </cell>
          <cell r="E1397">
            <v>7114</v>
          </cell>
          <cell r="F1397">
            <v>71</v>
          </cell>
          <cell r="G1397">
            <v>4</v>
          </cell>
        </row>
        <row r="1398">
          <cell r="A1398">
            <v>11442</v>
          </cell>
          <cell r="B1398" t="str">
            <v>Shuhman Mark Michailovich</v>
          </cell>
          <cell r="C1398" t="str">
            <v>UA</v>
          </cell>
          <cell r="D1398">
            <v>98000</v>
          </cell>
          <cell r="E1398">
            <v>0</v>
          </cell>
          <cell r="F1398">
            <v>80</v>
          </cell>
          <cell r="G1398">
            <v>6</v>
          </cell>
        </row>
        <row r="1399">
          <cell r="A1399">
            <v>11443</v>
          </cell>
          <cell r="B1399" t="str">
            <v>Gulyaev Andrey V.</v>
          </cell>
          <cell r="C1399" t="str">
            <v>UA</v>
          </cell>
          <cell r="D1399">
            <v>98000</v>
          </cell>
          <cell r="E1399">
            <v>0</v>
          </cell>
          <cell r="F1399">
            <v>80</v>
          </cell>
          <cell r="G1399">
            <v>6</v>
          </cell>
        </row>
        <row r="1400">
          <cell r="A1400">
            <v>11444</v>
          </cell>
          <cell r="B1400" t="str">
            <v>Мelnik Vladimir Viktorovich</v>
          </cell>
          <cell r="C1400" t="str">
            <v>UA</v>
          </cell>
          <cell r="D1400">
            <v>98000</v>
          </cell>
          <cell r="E1400">
            <v>0</v>
          </cell>
          <cell r="F1400">
            <v>80</v>
          </cell>
          <cell r="G1400">
            <v>6</v>
          </cell>
        </row>
        <row r="1401">
          <cell r="A1401">
            <v>11448</v>
          </cell>
          <cell r="B1401" t="str">
            <v>JSC Insurance Company Alliance Policy</v>
          </cell>
          <cell r="C1401" t="str">
            <v>KZ</v>
          </cell>
          <cell r="D1401">
            <v>65000</v>
          </cell>
          <cell r="E1401">
            <v>7428</v>
          </cell>
          <cell r="F1401">
            <v>71</v>
          </cell>
          <cell r="G1401">
            <v>4</v>
          </cell>
        </row>
        <row r="1402">
          <cell r="A1402">
            <v>11449</v>
          </cell>
          <cell r="B1402" t="str">
            <v>Mosenergo, OAO</v>
          </cell>
          <cell r="C1402" t="str">
            <v>RU</v>
          </cell>
          <cell r="D1402">
            <v>35000</v>
          </cell>
          <cell r="E1402">
            <v>5129</v>
          </cell>
          <cell r="F1402">
            <v>73</v>
          </cell>
          <cell r="G1402">
            <v>5</v>
          </cell>
        </row>
        <row r="1403">
          <cell r="A1403">
            <v>11450</v>
          </cell>
          <cell r="B1403" t="str">
            <v>Bank Saint Petersburg, PJSC</v>
          </cell>
          <cell r="C1403" t="str">
            <v>RU</v>
          </cell>
          <cell r="D1403">
            <v>64000</v>
          </cell>
          <cell r="E1403">
            <v>5822</v>
          </cell>
          <cell r="F1403">
            <v>72</v>
          </cell>
          <cell r="G1403">
            <v>4</v>
          </cell>
        </row>
        <row r="1404">
          <cell r="A1404">
            <v>11452</v>
          </cell>
          <cell r="B1404" t="str">
            <v>JSC Insurance Company Centras Insurance</v>
          </cell>
          <cell r="C1404" t="str">
            <v>KZ</v>
          </cell>
          <cell r="D1404">
            <v>65000</v>
          </cell>
          <cell r="E1404">
            <v>7364</v>
          </cell>
          <cell r="F1404">
            <v>71</v>
          </cell>
          <cell r="G1404">
            <v>4</v>
          </cell>
        </row>
        <row r="1405">
          <cell r="A1405">
            <v>11453</v>
          </cell>
          <cell r="B1405" t="str">
            <v>UniCredit S.p.A.</v>
          </cell>
          <cell r="C1405" t="str">
            <v>IT</v>
          </cell>
          <cell r="D1405">
            <v>64000</v>
          </cell>
          <cell r="E1405">
            <v>5022</v>
          </cell>
          <cell r="F1405">
            <v>60</v>
          </cell>
          <cell r="G1405">
            <v>3</v>
          </cell>
        </row>
        <row r="1406">
          <cell r="A1406">
            <v>11454</v>
          </cell>
          <cell r="B1406" t="str">
            <v>JSC Insurance Company TRANSOIL</v>
          </cell>
          <cell r="C1406" t="str">
            <v>KZ</v>
          </cell>
          <cell r="D1406">
            <v>65000</v>
          </cell>
          <cell r="E1406">
            <v>7432</v>
          </cell>
          <cell r="F1406">
            <v>71</v>
          </cell>
          <cell r="G1406">
            <v>4</v>
          </cell>
        </row>
        <row r="1407">
          <cell r="A1407">
            <v>11455</v>
          </cell>
          <cell r="B1407" t="str">
            <v>INTERCELL AG</v>
          </cell>
          <cell r="C1407" t="str">
            <v>AT</v>
          </cell>
          <cell r="D1407">
            <v>21000</v>
          </cell>
          <cell r="E1407">
            <v>5826</v>
          </cell>
          <cell r="F1407">
            <v>73</v>
          </cell>
          <cell r="G1407">
            <v>5</v>
          </cell>
        </row>
        <row r="1408">
          <cell r="A1408">
            <v>11459</v>
          </cell>
          <cell r="B1408" t="str">
            <v>JSC Fund guarantee insurance payments</v>
          </cell>
          <cell r="C1408" t="str">
            <v>KZ</v>
          </cell>
          <cell r="D1408">
            <v>65000</v>
          </cell>
          <cell r="E1408">
            <v>7480</v>
          </cell>
          <cell r="F1408">
            <v>71</v>
          </cell>
          <cell r="G1408">
            <v>4</v>
          </cell>
        </row>
        <row r="1409">
          <cell r="A1409">
            <v>11460</v>
          </cell>
          <cell r="B1409" t="str">
            <v>Kooperativa pojišťovna, a.s.</v>
          </cell>
          <cell r="C1409" t="str">
            <v>CZ</v>
          </cell>
          <cell r="D1409">
            <v>65000</v>
          </cell>
          <cell r="E1409">
            <v>5831</v>
          </cell>
          <cell r="F1409">
            <v>71</v>
          </cell>
          <cell r="G1409">
            <v>4</v>
          </cell>
        </row>
        <row r="1410">
          <cell r="A1410">
            <v>11461</v>
          </cell>
          <cell r="B1410" t="str">
            <v>JSC Nazarbayev Intellectual Schools</v>
          </cell>
          <cell r="C1410" t="str">
            <v>KZ</v>
          </cell>
          <cell r="D1410">
            <v>85000</v>
          </cell>
          <cell r="E1410">
            <v>7474</v>
          </cell>
          <cell r="F1410">
            <v>73</v>
          </cell>
          <cell r="G1410">
            <v>5</v>
          </cell>
        </row>
        <row r="1411">
          <cell r="A1411">
            <v>11462</v>
          </cell>
          <cell r="B1411" t="str">
            <v>Generali Pojišťovna, a.s.</v>
          </cell>
          <cell r="C1411" t="str">
            <v>CZ</v>
          </cell>
          <cell r="D1411">
            <v>65000</v>
          </cell>
          <cell r="E1411">
            <v>5311</v>
          </cell>
          <cell r="F1411">
            <v>71</v>
          </cell>
          <cell r="G1411">
            <v>4</v>
          </cell>
        </row>
        <row r="1412">
          <cell r="A1412">
            <v>11469</v>
          </cell>
          <cell r="B1412" t="str">
            <v>LLP Interteach MEDICAL ASSISTANCE</v>
          </cell>
          <cell r="C1412" t="str">
            <v>KZ</v>
          </cell>
          <cell r="D1412">
            <v>86000</v>
          </cell>
          <cell r="E1412">
            <v>6890</v>
          </cell>
          <cell r="F1412">
            <v>73</v>
          </cell>
          <cell r="G1412">
            <v>5</v>
          </cell>
        </row>
        <row r="1413">
          <cell r="A1413">
            <v>11470</v>
          </cell>
          <cell r="B1413" t="str">
            <v>"Ingostrakh (M)" ABAR</v>
          </cell>
          <cell r="C1413" t="str">
            <v>RU</v>
          </cell>
          <cell r="D1413">
            <v>65000</v>
          </cell>
          <cell r="E1413">
            <v>5837</v>
          </cell>
          <cell r="F1413">
            <v>71</v>
          </cell>
          <cell r="G1413">
            <v>4</v>
          </cell>
        </row>
        <row r="1414">
          <cell r="A1414">
            <v>11475</v>
          </cell>
          <cell r="B1414" t="str">
            <v>LLP Kazakhturkmunay</v>
          </cell>
          <cell r="C1414" t="str">
            <v>KZ</v>
          </cell>
          <cell r="D1414">
            <v>6000</v>
          </cell>
          <cell r="E1414">
            <v>7367</v>
          </cell>
          <cell r="F1414">
            <v>73</v>
          </cell>
          <cell r="G1414">
            <v>5</v>
          </cell>
        </row>
        <row r="1415">
          <cell r="A1415">
            <v>11476</v>
          </cell>
          <cell r="B1415" t="str">
            <v>Office Star Eight a.s.</v>
          </cell>
          <cell r="C1415" t="str">
            <v>CZ</v>
          </cell>
          <cell r="D1415">
            <v>68000</v>
          </cell>
          <cell r="E1415">
            <v>7486</v>
          </cell>
          <cell r="F1415">
            <v>73</v>
          </cell>
          <cell r="G1415">
            <v>5</v>
          </cell>
        </row>
        <row r="1416">
          <cell r="A1416">
            <v>11479</v>
          </cell>
          <cell r="B1416" t="str">
            <v>DESIGN BUREAU OF TRANSPORT MACHINERY Ltd.</v>
          </cell>
          <cell r="C1416" t="str">
            <v>KZ</v>
          </cell>
          <cell r="D1416">
            <v>74000</v>
          </cell>
          <cell r="E1416">
            <v>7520</v>
          </cell>
          <cell r="F1416">
            <v>73</v>
          </cell>
          <cell r="G1416">
            <v>5</v>
          </cell>
        </row>
        <row r="1417">
          <cell r="A1417">
            <v>11480</v>
          </cell>
          <cell r="B1417" t="str">
            <v>GAZ Capital S.A.</v>
          </cell>
          <cell r="C1417" t="str">
            <v>LU</v>
          </cell>
          <cell r="D1417">
            <v>64000</v>
          </cell>
          <cell r="E1417">
            <v>5129</v>
          </cell>
          <cell r="F1417">
            <v>60</v>
          </cell>
          <cell r="G1417">
            <v>3</v>
          </cell>
        </row>
        <row r="1418">
          <cell r="A1418">
            <v>11481</v>
          </cell>
          <cell r="B1418" t="str">
            <v>BOOS,a.s.</v>
          </cell>
          <cell r="C1418" t="str">
            <v>CZ</v>
          </cell>
          <cell r="D1418">
            <v>41000</v>
          </cell>
          <cell r="E1418">
            <v>5844</v>
          </cell>
          <cell r="F1418">
            <v>73</v>
          </cell>
          <cell r="G1418">
            <v>5</v>
          </cell>
        </row>
        <row r="1419">
          <cell r="A1419">
            <v>11482</v>
          </cell>
          <cell r="B1419" t="str">
            <v>4A architekti s.r.o.</v>
          </cell>
          <cell r="C1419" t="str">
            <v>CZ</v>
          </cell>
          <cell r="D1419">
            <v>41000</v>
          </cell>
          <cell r="E1419">
            <v>5845</v>
          </cell>
          <cell r="F1419">
            <v>73</v>
          </cell>
          <cell r="G1419">
            <v>5</v>
          </cell>
        </row>
        <row r="1420">
          <cell r="A1420">
            <v>11483</v>
          </cell>
          <cell r="B1420" t="str">
            <v>Assicurazioni Generali S.p.A.</v>
          </cell>
          <cell r="C1420" t="str">
            <v>IT</v>
          </cell>
          <cell r="D1420">
            <v>65000</v>
          </cell>
          <cell r="E1420">
            <v>5311</v>
          </cell>
          <cell r="F1420">
            <v>71</v>
          </cell>
          <cell r="G1420">
            <v>4</v>
          </cell>
        </row>
        <row r="1421">
          <cell r="A1421">
            <v>11484</v>
          </cell>
          <cell r="B1421" t="str">
            <v>VIENNA POINT a.s.</v>
          </cell>
          <cell r="C1421" t="str">
            <v>CZ</v>
          </cell>
          <cell r="D1421">
            <v>68000</v>
          </cell>
          <cell r="E1421">
            <v>5846</v>
          </cell>
          <cell r="F1421">
            <v>73</v>
          </cell>
          <cell r="G1421">
            <v>5</v>
          </cell>
        </row>
        <row r="1422">
          <cell r="A1422">
            <v>11485</v>
          </cell>
          <cell r="B1422" t="str">
            <v>Banca Generali</v>
          </cell>
          <cell r="C1422" t="str">
            <v>IT</v>
          </cell>
          <cell r="D1422">
            <v>64000</v>
          </cell>
          <cell r="E1422">
            <v>5311</v>
          </cell>
          <cell r="F1422">
            <v>60</v>
          </cell>
          <cell r="G1422">
            <v>3</v>
          </cell>
        </row>
        <row r="1423">
          <cell r="A1423">
            <v>11486</v>
          </cell>
          <cell r="B1423" t="str">
            <v>ЗАО УМС</v>
          </cell>
          <cell r="C1423" t="str">
            <v>UA</v>
          </cell>
          <cell r="D1423">
            <v>74000</v>
          </cell>
          <cell r="E1423">
            <v>5847</v>
          </cell>
          <cell r="F1423">
            <v>73</v>
          </cell>
          <cell r="G1423">
            <v>5</v>
          </cell>
        </row>
        <row r="1424">
          <cell r="A1424">
            <v>11487</v>
          </cell>
          <cell r="B1424" t="str">
            <v>Пранк ООО фирма</v>
          </cell>
          <cell r="C1424" t="str">
            <v>UA</v>
          </cell>
          <cell r="D1424">
            <v>74000</v>
          </cell>
          <cell r="E1424">
            <v>5848</v>
          </cell>
          <cell r="F1424">
            <v>73</v>
          </cell>
          <cell r="G1424">
            <v>5</v>
          </cell>
        </row>
        <row r="1425">
          <cell r="A1425">
            <v>11488</v>
          </cell>
          <cell r="B1425" t="str">
            <v>Wfl Wolfsburg</v>
          </cell>
          <cell r="C1425" t="str">
            <v>DE</v>
          </cell>
          <cell r="D1425">
            <v>74000</v>
          </cell>
          <cell r="E1425">
            <v>5849</v>
          </cell>
          <cell r="F1425">
            <v>73</v>
          </cell>
          <cell r="G1425">
            <v>5</v>
          </cell>
        </row>
        <row r="1426">
          <cell r="A1426">
            <v>11489</v>
          </cell>
          <cell r="B1426" t="str">
            <v>Nomos-Leasing, OJSC</v>
          </cell>
          <cell r="C1426" t="str">
            <v>RU</v>
          </cell>
          <cell r="D1426">
            <v>64000</v>
          </cell>
          <cell r="E1426">
            <v>5733</v>
          </cell>
          <cell r="F1426">
            <v>72</v>
          </cell>
          <cell r="G1426">
            <v>4</v>
          </cell>
        </row>
        <row r="1427">
          <cell r="A1427">
            <v>11490</v>
          </cell>
          <cell r="B1427" t="str">
            <v>Bank of Tokyo-Mitsubishi UFJ (Holland) NV</v>
          </cell>
          <cell r="C1427" t="str">
            <v>NL</v>
          </cell>
          <cell r="D1427">
            <v>64000</v>
          </cell>
          <cell r="E1427">
            <v>5850</v>
          </cell>
          <cell r="F1427">
            <v>60</v>
          </cell>
          <cell r="G1427">
            <v>3</v>
          </cell>
        </row>
        <row r="1428">
          <cell r="A1428">
            <v>11491</v>
          </cell>
          <cell r="B1428" t="str">
            <v>UBS AG</v>
          </cell>
          <cell r="C1428" t="str">
            <v>CH</v>
          </cell>
          <cell r="D1428">
            <v>64000</v>
          </cell>
          <cell r="E1428">
            <v>5851</v>
          </cell>
          <cell r="F1428">
            <v>60</v>
          </cell>
          <cell r="G1428">
            <v>3</v>
          </cell>
        </row>
        <row r="1429">
          <cell r="A1429">
            <v>11492</v>
          </cell>
          <cell r="B1429" t="str">
            <v>Estragon a.s.</v>
          </cell>
          <cell r="C1429" t="str">
            <v>CZ</v>
          </cell>
          <cell r="D1429">
            <v>68000</v>
          </cell>
          <cell r="E1429">
            <v>5110</v>
          </cell>
          <cell r="F1429">
            <v>73</v>
          </cell>
          <cell r="G1429">
            <v>5</v>
          </cell>
        </row>
        <row r="1430">
          <cell r="A1430">
            <v>11493</v>
          </cell>
          <cell r="B1430" t="str">
            <v>Česká basketbalová federace</v>
          </cell>
          <cell r="C1430" t="str">
            <v>CZ</v>
          </cell>
          <cell r="D1430">
            <v>93000</v>
          </cell>
          <cell r="E1430">
            <v>5852</v>
          </cell>
          <cell r="F1430">
            <v>73</v>
          </cell>
          <cell r="G1430">
            <v>5</v>
          </cell>
        </row>
        <row r="1431">
          <cell r="A1431">
            <v>11494</v>
          </cell>
          <cell r="B1431" t="str">
            <v>ABS Jets, a.s.</v>
          </cell>
          <cell r="C1431" t="str">
            <v>CZ</v>
          </cell>
          <cell r="D1431">
            <v>51000</v>
          </cell>
          <cell r="E1431">
            <v>5853</v>
          </cell>
          <cell r="F1431">
            <v>73</v>
          </cell>
          <cell r="G1431">
            <v>5</v>
          </cell>
        </row>
        <row r="1432">
          <cell r="A1432">
            <v>11495</v>
          </cell>
          <cell r="B1432" t="str">
            <v>Valoko Limited</v>
          </cell>
          <cell r="C1432" t="str">
            <v>CY</v>
          </cell>
          <cell r="D1432">
            <v>66000</v>
          </cell>
          <cell r="E1432">
            <v>6939</v>
          </cell>
          <cell r="F1432">
            <v>72</v>
          </cell>
          <cell r="G1432">
            <v>4</v>
          </cell>
        </row>
        <row r="1433">
          <cell r="A1433">
            <v>11496</v>
          </cell>
          <cell r="B1433" t="str">
            <v>LLP "Oil and Gas Equipment Design Bureau"</v>
          </cell>
          <cell r="C1433" t="str">
            <v>KZ</v>
          </cell>
          <cell r="D1433">
            <v>74000</v>
          </cell>
          <cell r="E1433">
            <v>6889</v>
          </cell>
          <cell r="F1433">
            <v>73</v>
          </cell>
          <cell r="G1433">
            <v>5</v>
          </cell>
        </row>
        <row r="1434">
          <cell r="A1434">
            <v>11497</v>
          </cell>
          <cell r="B1434" t="str">
            <v>Credit Europe Bank N.V.</v>
          </cell>
          <cell r="C1434" t="str">
            <v>NL</v>
          </cell>
          <cell r="D1434">
            <v>64000</v>
          </cell>
          <cell r="E1434">
            <v>5966</v>
          </cell>
          <cell r="F1434">
            <v>60</v>
          </cell>
          <cell r="G1434">
            <v>3</v>
          </cell>
        </row>
        <row r="1435">
          <cell r="A1435">
            <v>11498</v>
          </cell>
          <cell r="B1435" t="str">
            <v>LLP "Build Invest City"</v>
          </cell>
          <cell r="C1435" t="str">
            <v>KZ</v>
          </cell>
          <cell r="D1435">
            <v>74000</v>
          </cell>
          <cell r="E1435">
            <v>7515</v>
          </cell>
          <cell r="F1435">
            <v>73</v>
          </cell>
          <cell r="G1435">
            <v>5</v>
          </cell>
        </row>
        <row r="1436">
          <cell r="A1436">
            <v>11499</v>
          </cell>
          <cell r="B1436" t="str">
            <v>Mukhina Tatyana Anatolyevna</v>
          </cell>
          <cell r="C1436" t="str">
            <v>RU</v>
          </cell>
          <cell r="D1436">
            <v>98000</v>
          </cell>
          <cell r="E1436">
            <v>0</v>
          </cell>
          <cell r="F1436">
            <v>80</v>
          </cell>
          <cell r="G1436">
            <v>6</v>
          </cell>
        </row>
        <row r="1437">
          <cell r="A1437">
            <v>11500</v>
          </cell>
          <cell r="B1437" t="str">
            <v>Azarov Andrey Nikolaevich</v>
          </cell>
          <cell r="C1437" t="str">
            <v>RU</v>
          </cell>
          <cell r="D1437">
            <v>98000</v>
          </cell>
          <cell r="E1437">
            <v>0</v>
          </cell>
          <cell r="F1437">
            <v>80</v>
          </cell>
          <cell r="G1437">
            <v>6</v>
          </cell>
        </row>
        <row r="1438">
          <cell r="A1438">
            <v>11501</v>
          </cell>
          <cell r="B1438" t="str">
            <v>Makarov Dmitry Vladimirovich</v>
          </cell>
          <cell r="C1438" t="str">
            <v>RU</v>
          </cell>
          <cell r="D1438">
            <v>98000</v>
          </cell>
          <cell r="E1438">
            <v>0</v>
          </cell>
          <cell r="F1438">
            <v>80</v>
          </cell>
          <cell r="G1438">
            <v>6</v>
          </cell>
        </row>
        <row r="1439">
          <cell r="A1439">
            <v>11502</v>
          </cell>
          <cell r="B1439" t="str">
            <v>IP Prokoshina</v>
          </cell>
          <cell r="C1439" t="str">
            <v>RU</v>
          </cell>
          <cell r="D1439">
            <v>98000</v>
          </cell>
          <cell r="E1439">
            <v>0</v>
          </cell>
          <cell r="F1439">
            <v>80</v>
          </cell>
          <cell r="G1439">
            <v>6</v>
          </cell>
        </row>
        <row r="1440">
          <cell r="A1440">
            <v>11503</v>
          </cell>
          <cell r="B1440" t="str">
            <v>Reklamnoe agenstvo NEXT</v>
          </cell>
          <cell r="C1440" t="str">
            <v>RU</v>
          </cell>
          <cell r="D1440">
            <v>73000</v>
          </cell>
          <cell r="E1440">
            <v>5858</v>
          </cell>
          <cell r="F1440">
            <v>73</v>
          </cell>
          <cell r="G1440">
            <v>5</v>
          </cell>
        </row>
        <row r="1441">
          <cell r="A1441">
            <v>11504</v>
          </cell>
          <cell r="B1441" t="str">
            <v>ZAO Techinsta Ist</v>
          </cell>
          <cell r="C1441" t="str">
            <v>RU</v>
          </cell>
          <cell r="D1441">
            <v>42000</v>
          </cell>
          <cell r="E1441">
            <v>5859</v>
          </cell>
          <cell r="F1441">
            <v>73</v>
          </cell>
          <cell r="G1441">
            <v>5</v>
          </cell>
        </row>
        <row r="1442">
          <cell r="A1442">
            <v>11505</v>
          </cell>
          <cell r="B1442" t="str">
            <v>Meropriyatie.ru, OOO</v>
          </cell>
          <cell r="C1442" t="str">
            <v>RU</v>
          </cell>
          <cell r="D1442">
            <v>74000</v>
          </cell>
          <cell r="E1442">
            <v>5860</v>
          </cell>
          <cell r="F1442">
            <v>73</v>
          </cell>
          <cell r="G1442">
            <v>5</v>
          </cell>
        </row>
        <row r="1443">
          <cell r="A1443">
            <v>11506</v>
          </cell>
          <cell r="B1443" t="str">
            <v>Promens-print, OOO</v>
          </cell>
          <cell r="C1443" t="str">
            <v>RU</v>
          </cell>
          <cell r="D1443">
            <v>18000</v>
          </cell>
          <cell r="E1443">
            <v>5861</v>
          </cell>
          <cell r="F1443">
            <v>73</v>
          </cell>
          <cell r="G1443">
            <v>5</v>
          </cell>
        </row>
        <row r="1444">
          <cell r="A1444">
            <v>11507</v>
          </cell>
          <cell r="B1444" t="str">
            <v>Manufactura Sizanyuka &amp; Simakova, OAO</v>
          </cell>
          <cell r="C1444" t="str">
            <v>RU</v>
          </cell>
          <cell r="D1444">
            <v>18000</v>
          </cell>
          <cell r="E1444">
            <v>5862</v>
          </cell>
          <cell r="F1444">
            <v>73</v>
          </cell>
          <cell r="G1444">
            <v>5</v>
          </cell>
        </row>
        <row r="1445">
          <cell r="A1445">
            <v>11508</v>
          </cell>
          <cell r="B1445" t="str">
            <v>Euroset Mos 1, OOO</v>
          </cell>
          <cell r="C1445" t="str">
            <v>RU</v>
          </cell>
          <cell r="D1445">
            <v>47000</v>
          </cell>
          <cell r="E1445">
            <v>5042</v>
          </cell>
          <cell r="F1445">
            <v>73</v>
          </cell>
          <cell r="G1445">
            <v>5</v>
          </cell>
        </row>
        <row r="1446">
          <cell r="A1446">
            <v>11509</v>
          </cell>
          <cell r="B1446" t="str">
            <v>ZAO firma Formika</v>
          </cell>
          <cell r="C1446" t="str">
            <v>RU</v>
          </cell>
          <cell r="D1446">
            <v>13000</v>
          </cell>
          <cell r="E1446">
            <v>5864</v>
          </cell>
          <cell r="F1446">
            <v>73</v>
          </cell>
          <cell r="G1446">
            <v>5</v>
          </cell>
        </row>
        <row r="1447">
          <cell r="A1447">
            <v>11510</v>
          </cell>
          <cell r="B1447" t="str">
            <v>ZOOM International s.r.o.</v>
          </cell>
          <cell r="C1447" t="str">
            <v>CZ</v>
          </cell>
          <cell r="D1447">
            <v>62000</v>
          </cell>
          <cell r="E1447">
            <v>5865</v>
          </cell>
          <cell r="F1447">
            <v>73</v>
          </cell>
          <cell r="G1447">
            <v>5</v>
          </cell>
        </row>
        <row r="1448">
          <cell r="A1448">
            <v>11511</v>
          </cell>
          <cell r="B1448" t="str">
            <v>ZAO AMT-Group</v>
          </cell>
          <cell r="C1448" t="str">
            <v>RU</v>
          </cell>
          <cell r="D1448">
            <v>61000</v>
          </cell>
          <cell r="E1448">
            <v>5866</v>
          </cell>
          <cell r="F1448">
            <v>73</v>
          </cell>
          <cell r="G1448">
            <v>5</v>
          </cell>
        </row>
        <row r="1449">
          <cell r="A1449">
            <v>11512</v>
          </cell>
          <cell r="B1449" t="str">
            <v>Konsalting EKOPSI</v>
          </cell>
          <cell r="C1449" t="str">
            <v>RU</v>
          </cell>
          <cell r="D1449">
            <v>70000</v>
          </cell>
          <cell r="E1449">
            <v>5867</v>
          </cell>
          <cell r="F1449">
            <v>73</v>
          </cell>
          <cell r="G1449">
            <v>5</v>
          </cell>
        </row>
        <row r="1450">
          <cell r="A1450">
            <v>11513</v>
          </cell>
          <cell r="B1450" t="str">
            <v>Kantr, OOO</v>
          </cell>
          <cell r="C1450" t="str">
            <v>RU</v>
          </cell>
          <cell r="D1450">
            <v>47000</v>
          </cell>
          <cell r="E1450">
            <v>5868</v>
          </cell>
          <cell r="F1450">
            <v>73</v>
          </cell>
          <cell r="G1450">
            <v>5</v>
          </cell>
        </row>
        <row r="1451">
          <cell r="A1451">
            <v>11514</v>
          </cell>
          <cell r="B1451" t="str">
            <v>Atlas Park-Hotel, OOO</v>
          </cell>
          <cell r="C1451" t="str">
            <v>RU</v>
          </cell>
          <cell r="D1451">
            <v>55000</v>
          </cell>
          <cell r="E1451">
            <v>5869</v>
          </cell>
          <cell r="F1451">
            <v>73</v>
          </cell>
          <cell r="G1451">
            <v>5</v>
          </cell>
        </row>
        <row r="1452">
          <cell r="A1452">
            <v>11515</v>
          </cell>
          <cell r="B1452" t="str">
            <v>Mikhailov &amp; Partners, ZAO</v>
          </cell>
          <cell r="C1452" t="str">
            <v>RU</v>
          </cell>
          <cell r="D1452">
            <v>70000</v>
          </cell>
          <cell r="E1452">
            <v>5870</v>
          </cell>
          <cell r="F1452">
            <v>73</v>
          </cell>
          <cell r="G1452">
            <v>5</v>
          </cell>
        </row>
        <row r="1453">
          <cell r="A1453">
            <v>11516</v>
          </cell>
          <cell r="B1453" t="str">
            <v>Premier-B, OOO</v>
          </cell>
          <cell r="C1453" t="str">
            <v>RU</v>
          </cell>
          <cell r="D1453">
            <v>68000</v>
          </cell>
          <cell r="E1453">
            <v>5871</v>
          </cell>
          <cell r="F1453">
            <v>73</v>
          </cell>
          <cell r="G1453">
            <v>5</v>
          </cell>
        </row>
        <row r="1454">
          <cell r="A1454">
            <v>11517</v>
          </cell>
          <cell r="B1454" t="str">
            <v>Tez Tur, OOO</v>
          </cell>
          <cell r="C1454" t="str">
            <v>RU</v>
          </cell>
          <cell r="D1454">
            <v>79000</v>
          </cell>
          <cell r="E1454">
            <v>5872</v>
          </cell>
          <cell r="F1454">
            <v>73</v>
          </cell>
          <cell r="G1454">
            <v>5</v>
          </cell>
        </row>
        <row r="1455">
          <cell r="A1455">
            <v>11518</v>
          </cell>
          <cell r="B1455" t="str">
            <v>Publictorg, OOO</v>
          </cell>
          <cell r="C1455" t="str">
            <v>RU</v>
          </cell>
          <cell r="D1455">
            <v>68000</v>
          </cell>
          <cell r="E1455">
            <v>5873</v>
          </cell>
          <cell r="F1455">
            <v>73</v>
          </cell>
          <cell r="G1455">
            <v>5</v>
          </cell>
        </row>
        <row r="1456">
          <cell r="A1456">
            <v>11519</v>
          </cell>
          <cell r="B1456" t="str">
            <v>Art Project, OOO</v>
          </cell>
          <cell r="C1456" t="str">
            <v>RU</v>
          </cell>
          <cell r="D1456">
            <v>74000</v>
          </cell>
          <cell r="E1456">
            <v>5874</v>
          </cell>
          <cell r="F1456">
            <v>73</v>
          </cell>
          <cell r="G1456">
            <v>5</v>
          </cell>
        </row>
        <row r="1457">
          <cell r="A1457">
            <v>11520</v>
          </cell>
          <cell r="B1457" t="str">
            <v>ZAO Nayfl</v>
          </cell>
          <cell r="C1457" t="str">
            <v>RU</v>
          </cell>
          <cell r="D1457">
            <v>31000</v>
          </cell>
          <cell r="E1457">
            <v>5875</v>
          </cell>
          <cell r="F1457">
            <v>73</v>
          </cell>
          <cell r="G1457">
            <v>5</v>
          </cell>
        </row>
        <row r="1458">
          <cell r="A1458">
            <v>11521</v>
          </cell>
          <cell r="B1458" t="str">
            <v>Mikron, ZAO</v>
          </cell>
          <cell r="C1458" t="str">
            <v>RU</v>
          </cell>
          <cell r="D1458">
            <v>61000</v>
          </cell>
          <cell r="E1458">
            <v>5876</v>
          </cell>
          <cell r="F1458">
            <v>73</v>
          </cell>
          <cell r="G1458">
            <v>5</v>
          </cell>
        </row>
        <row r="1459">
          <cell r="A1459">
            <v>11522</v>
          </cell>
          <cell r="B1459" t="str">
            <v>IP Liyrov</v>
          </cell>
          <cell r="C1459" t="str">
            <v>RU</v>
          </cell>
          <cell r="D1459">
            <v>98000</v>
          </cell>
          <cell r="E1459">
            <v>0</v>
          </cell>
          <cell r="F1459">
            <v>80</v>
          </cell>
          <cell r="G1459">
            <v>6</v>
          </cell>
        </row>
        <row r="1460">
          <cell r="A1460">
            <v>11523</v>
          </cell>
          <cell r="B1460" t="str">
            <v>Obolensky, OOO</v>
          </cell>
          <cell r="C1460" t="str">
            <v>RU</v>
          </cell>
          <cell r="D1460">
            <v>68000</v>
          </cell>
          <cell r="E1460">
            <v>5878</v>
          </cell>
          <cell r="F1460">
            <v>73</v>
          </cell>
          <cell r="G1460">
            <v>5</v>
          </cell>
        </row>
        <row r="1461">
          <cell r="A1461">
            <v>11524</v>
          </cell>
          <cell r="B1461" t="str">
            <v>Kvantek - Network Technology, LLC</v>
          </cell>
          <cell r="C1461" t="str">
            <v>RU</v>
          </cell>
          <cell r="D1461">
            <v>26000</v>
          </cell>
          <cell r="E1461">
            <v>5879</v>
          </cell>
          <cell r="F1461">
            <v>73</v>
          </cell>
          <cell r="G1461">
            <v>5</v>
          </cell>
        </row>
        <row r="1462">
          <cell r="A1462">
            <v>11525</v>
          </cell>
          <cell r="B1462" t="str">
            <v>KRALU s. r. o.</v>
          </cell>
          <cell r="C1462" t="str">
            <v>SK</v>
          </cell>
          <cell r="D1462">
            <v>47000</v>
          </cell>
          <cell r="E1462">
            <v>5880</v>
          </cell>
          <cell r="F1462">
            <v>73</v>
          </cell>
          <cell r="G1462">
            <v>5</v>
          </cell>
        </row>
        <row r="1463">
          <cell r="A1463">
            <v>11526</v>
          </cell>
          <cell r="B1463" t="str">
            <v>SPEKTRON HK s.r.o.</v>
          </cell>
          <cell r="C1463" t="str">
            <v>SK</v>
          </cell>
          <cell r="D1463">
            <v>47000</v>
          </cell>
          <cell r="E1463">
            <v>5881</v>
          </cell>
          <cell r="F1463">
            <v>73</v>
          </cell>
          <cell r="G1463">
            <v>5</v>
          </cell>
        </row>
        <row r="1464">
          <cell r="A1464">
            <v>11527</v>
          </cell>
          <cell r="B1464" t="str">
            <v>Citibank Europe plc, pobočka zahraničnej banky</v>
          </cell>
          <cell r="C1464" t="str">
            <v>SK</v>
          </cell>
          <cell r="D1464">
            <v>64000</v>
          </cell>
          <cell r="E1464">
            <v>5003</v>
          </cell>
          <cell r="F1464">
            <v>60</v>
          </cell>
          <cell r="G1464">
            <v>3</v>
          </cell>
        </row>
        <row r="1465">
          <cell r="A1465">
            <v>11528</v>
          </cell>
          <cell r="B1465" t="str">
            <v>MasterCard Europe SA</v>
          </cell>
          <cell r="C1465" t="str">
            <v>BE</v>
          </cell>
          <cell r="D1465">
            <v>64000</v>
          </cell>
          <cell r="E1465">
            <v>5882</v>
          </cell>
          <cell r="F1465">
            <v>72</v>
          </cell>
          <cell r="G1465">
            <v>4</v>
          </cell>
        </row>
        <row r="1466">
          <cell r="A1466">
            <v>11529</v>
          </cell>
          <cell r="B1466" t="str">
            <v>Chelton Properties Limited</v>
          </cell>
          <cell r="C1466" t="str">
            <v>VG</v>
          </cell>
          <cell r="D1466">
            <v>64000</v>
          </cell>
          <cell r="E1466">
            <v>7486</v>
          </cell>
          <cell r="F1466">
            <v>72</v>
          </cell>
          <cell r="G1466">
            <v>4</v>
          </cell>
        </row>
        <row r="1467">
          <cell r="A1467">
            <v>11535</v>
          </cell>
          <cell r="B1467" t="str">
            <v>LLP "Almaty Regional Technopark"</v>
          </cell>
          <cell r="C1467" t="str">
            <v>KZ</v>
          </cell>
          <cell r="D1467">
            <v>74000</v>
          </cell>
          <cell r="E1467">
            <v>7494</v>
          </cell>
          <cell r="F1467">
            <v>73</v>
          </cell>
          <cell r="G1467">
            <v>5</v>
          </cell>
        </row>
        <row r="1468">
          <cell r="A1468">
            <v>11536</v>
          </cell>
          <cell r="B1468" t="str">
            <v>TDM, OOO</v>
          </cell>
          <cell r="C1468" t="str">
            <v>RU</v>
          </cell>
          <cell r="D1468">
            <v>47000</v>
          </cell>
          <cell r="E1468">
            <v>5764</v>
          </cell>
          <cell r="F1468">
            <v>73</v>
          </cell>
          <cell r="G1468">
            <v>5</v>
          </cell>
        </row>
        <row r="1469">
          <cell r="A1469">
            <v>11540</v>
          </cell>
          <cell r="B1469" t="str">
            <v>LLP "East - Kazakhstan regional technopark" Altai "</v>
          </cell>
          <cell r="C1469" t="str">
            <v>KZ</v>
          </cell>
          <cell r="D1469">
            <v>74000</v>
          </cell>
          <cell r="E1469">
            <v>7494</v>
          </cell>
          <cell r="F1469">
            <v>73</v>
          </cell>
          <cell r="G1469">
            <v>5</v>
          </cell>
        </row>
        <row r="1470">
          <cell r="A1470">
            <v>11541</v>
          </cell>
          <cell r="B1470" t="str">
            <v>OOO Optitel.Kazan</v>
          </cell>
          <cell r="C1470" t="str">
            <v>RU</v>
          </cell>
          <cell r="D1470">
            <v>47000</v>
          </cell>
          <cell r="E1470">
            <v>5936</v>
          </cell>
          <cell r="F1470">
            <v>73</v>
          </cell>
          <cell r="G1470">
            <v>5</v>
          </cell>
        </row>
        <row r="1471">
          <cell r="A1471">
            <v>11546</v>
          </cell>
          <cell r="B1471" t="str">
            <v>LLP "Design bureau of mining and metallurgical equipment"</v>
          </cell>
          <cell r="C1471" t="str">
            <v>KZ</v>
          </cell>
          <cell r="D1471">
            <v>74000</v>
          </cell>
          <cell r="E1471">
            <v>7520</v>
          </cell>
          <cell r="F1471">
            <v>73</v>
          </cell>
          <cell r="G1471">
            <v>5</v>
          </cell>
        </row>
        <row r="1472">
          <cell r="A1472">
            <v>11547</v>
          </cell>
          <cell r="B1472" t="str">
            <v>Кузнецов О.П</v>
          </cell>
          <cell r="C1472" t="str">
            <v>UA</v>
          </cell>
          <cell r="D1472">
            <v>68000</v>
          </cell>
          <cell r="E1472">
            <v>5942</v>
          </cell>
          <cell r="F1472">
            <v>73</v>
          </cell>
          <cell r="G1472">
            <v>5</v>
          </cell>
        </row>
        <row r="1473">
          <cell r="A1473">
            <v>11548</v>
          </cell>
          <cell r="B1473" t="str">
            <v>LUTO Slovakia a.s.</v>
          </cell>
          <cell r="C1473" t="str">
            <v>SK</v>
          </cell>
          <cell r="D1473">
            <v>47000</v>
          </cell>
          <cell r="E1473">
            <v>5885</v>
          </cell>
          <cell r="F1473">
            <v>73</v>
          </cell>
          <cell r="G1473">
            <v>5</v>
          </cell>
        </row>
        <row r="1474">
          <cell r="A1474">
            <v>11549</v>
          </cell>
          <cell r="B1474" t="str">
            <v>Peter Galan - nábytek GALAN</v>
          </cell>
          <cell r="C1474" t="str">
            <v>SK</v>
          </cell>
          <cell r="D1474">
            <v>47000</v>
          </cell>
          <cell r="E1474">
            <v>5884</v>
          </cell>
          <cell r="F1474">
            <v>73</v>
          </cell>
          <cell r="G1474">
            <v>5</v>
          </cell>
        </row>
        <row r="1475">
          <cell r="A1475">
            <v>11550</v>
          </cell>
          <cell r="B1475" t="str">
            <v>Generali Bulgaria Holding EAD</v>
          </cell>
          <cell r="C1475" t="str">
            <v>BG</v>
          </cell>
          <cell r="D1475">
            <v>65000</v>
          </cell>
          <cell r="E1475">
            <v>5311</v>
          </cell>
          <cell r="F1475">
            <v>71</v>
          </cell>
          <cell r="G1475">
            <v>4</v>
          </cell>
        </row>
        <row r="1476">
          <cell r="A1476">
            <v>11551</v>
          </cell>
          <cell r="B1476" t="str">
            <v>Generali-Providencia Biztosító Zrt.</v>
          </cell>
          <cell r="C1476" t="str">
            <v>HU</v>
          </cell>
          <cell r="D1476">
            <v>65000</v>
          </cell>
          <cell r="E1476">
            <v>5311</v>
          </cell>
          <cell r="F1476">
            <v>71</v>
          </cell>
          <cell r="G1476">
            <v>4</v>
          </cell>
        </row>
        <row r="1477">
          <cell r="A1477">
            <v>11552</v>
          </cell>
          <cell r="B1477" t="str">
            <v>Generali Alapkezelö Zrt.</v>
          </cell>
          <cell r="C1477" t="str">
            <v>HU</v>
          </cell>
          <cell r="D1477">
            <v>65000</v>
          </cell>
          <cell r="E1477">
            <v>5311</v>
          </cell>
          <cell r="F1477">
            <v>71</v>
          </cell>
          <cell r="G1477">
            <v>4</v>
          </cell>
        </row>
        <row r="1478">
          <cell r="A1478">
            <v>11553</v>
          </cell>
          <cell r="B1478" t="str">
            <v>Generali Zavarovalnica d.d.</v>
          </cell>
          <cell r="C1478" t="str">
            <v>SI</v>
          </cell>
          <cell r="D1478">
            <v>65000</v>
          </cell>
          <cell r="E1478">
            <v>5311</v>
          </cell>
          <cell r="F1478">
            <v>71</v>
          </cell>
          <cell r="G1478">
            <v>4</v>
          </cell>
        </row>
        <row r="1479">
          <cell r="A1479">
            <v>11554</v>
          </cell>
          <cell r="B1479" t="str">
            <v>LLP "Microfinance organization" Centras Credit "</v>
          </cell>
          <cell r="C1479" t="str">
            <v>KZ</v>
          </cell>
          <cell r="D1479">
            <v>66000</v>
          </cell>
          <cell r="E1479">
            <v>7516</v>
          </cell>
          <cell r="F1479">
            <v>72</v>
          </cell>
          <cell r="G1479">
            <v>4</v>
          </cell>
        </row>
        <row r="1480">
          <cell r="A1480">
            <v>11555</v>
          </cell>
          <cell r="B1480" t="str">
            <v>Generali osiguranje Srbija a.d.</v>
          </cell>
          <cell r="C1480" t="str">
            <v>RS</v>
          </cell>
          <cell r="D1480">
            <v>65000</v>
          </cell>
          <cell r="E1480">
            <v>5311</v>
          </cell>
          <cell r="F1480">
            <v>71</v>
          </cell>
          <cell r="G1480">
            <v>4</v>
          </cell>
        </row>
        <row r="1481">
          <cell r="A1481">
            <v>11556</v>
          </cell>
          <cell r="B1481" t="str">
            <v>PZ - 194 Construction Company Vietnam</v>
          </cell>
          <cell r="C1481" t="str">
            <v>VN</v>
          </cell>
          <cell r="D1481">
            <v>68000</v>
          </cell>
          <cell r="E1481">
            <v>5886</v>
          </cell>
          <cell r="F1481">
            <v>73</v>
          </cell>
          <cell r="G1481">
            <v>5</v>
          </cell>
        </row>
        <row r="1482">
          <cell r="A1482">
            <v>11557</v>
          </cell>
          <cell r="B1482" t="str">
            <v>PPF HOME CREDIT IFN S.A.</v>
          </cell>
          <cell r="C1482" t="str">
            <v>RO</v>
          </cell>
          <cell r="D1482">
            <v>66000</v>
          </cell>
          <cell r="E1482">
            <v>7486</v>
          </cell>
          <cell r="F1482">
            <v>72</v>
          </cell>
          <cell r="G1482">
            <v>4</v>
          </cell>
        </row>
        <row r="1483">
          <cell r="A1483">
            <v>11558</v>
          </cell>
          <cell r="B1483" t="str">
            <v>Netherlands</v>
          </cell>
          <cell r="C1483" t="str">
            <v>NL</v>
          </cell>
          <cell r="D1483">
            <v>84000</v>
          </cell>
          <cell r="E1483">
            <v>5887</v>
          </cell>
          <cell r="F1483">
            <v>10</v>
          </cell>
          <cell r="G1483">
            <v>2</v>
          </cell>
        </row>
        <row r="1484">
          <cell r="A1484">
            <v>11559</v>
          </cell>
          <cell r="B1484" t="str">
            <v>Ing. Petr Kellner</v>
          </cell>
          <cell r="C1484" t="str">
            <v>CZ</v>
          </cell>
          <cell r="D1484">
            <v>98000</v>
          </cell>
          <cell r="E1484">
            <v>7486</v>
          </cell>
          <cell r="F1484">
            <v>80</v>
          </cell>
          <cell r="G1484">
            <v>6</v>
          </cell>
        </row>
        <row r="1485">
          <cell r="A1485">
            <v>11560</v>
          </cell>
          <cell r="B1485" t="str">
            <v>Industrial Bank Co. Ltd</v>
          </cell>
          <cell r="C1485" t="str">
            <v>CN</v>
          </cell>
          <cell r="D1485">
            <v>64000</v>
          </cell>
          <cell r="E1485">
            <v>5888</v>
          </cell>
          <cell r="F1485">
            <v>60</v>
          </cell>
          <cell r="G1485">
            <v>3</v>
          </cell>
        </row>
        <row r="1486">
          <cell r="A1486">
            <v>11561</v>
          </cell>
          <cell r="B1486" t="str">
            <v>SuNing Co.</v>
          </cell>
          <cell r="C1486" t="str">
            <v>CN</v>
          </cell>
          <cell r="D1486">
            <v>74000</v>
          </cell>
          <cell r="E1486">
            <v>5889</v>
          </cell>
          <cell r="F1486">
            <v>73</v>
          </cell>
          <cell r="G1486">
            <v>5</v>
          </cell>
        </row>
        <row r="1487">
          <cell r="A1487">
            <v>11562</v>
          </cell>
          <cell r="B1487" t="str">
            <v>Fotic Collective Trust</v>
          </cell>
          <cell r="C1487" t="str">
            <v>CN</v>
          </cell>
          <cell r="D1487">
            <v>66000</v>
          </cell>
          <cell r="E1487">
            <v>5241</v>
          </cell>
          <cell r="F1487">
            <v>72</v>
          </cell>
          <cell r="G1487">
            <v>4</v>
          </cell>
        </row>
        <row r="1488">
          <cell r="A1488">
            <v>11563</v>
          </cell>
          <cell r="B1488" t="str">
            <v>Standard Chartered PLC</v>
          </cell>
          <cell r="C1488" t="str">
            <v>CN</v>
          </cell>
          <cell r="D1488">
            <v>64000</v>
          </cell>
          <cell r="E1488">
            <v>5891</v>
          </cell>
          <cell r="F1488">
            <v>60</v>
          </cell>
          <cell r="G1488">
            <v>3</v>
          </cell>
        </row>
        <row r="1489">
          <cell r="A1489">
            <v>11564</v>
          </cell>
          <cell r="B1489" t="str">
            <v>ABN AMRO (China)</v>
          </cell>
          <cell r="C1489" t="str">
            <v>CN</v>
          </cell>
          <cell r="D1489">
            <v>64000</v>
          </cell>
          <cell r="E1489">
            <v>5067</v>
          </cell>
          <cell r="F1489">
            <v>60</v>
          </cell>
          <cell r="G1489">
            <v>3</v>
          </cell>
        </row>
        <row r="1490">
          <cell r="A1490">
            <v>11565</v>
          </cell>
          <cell r="B1490" t="str">
            <v>Duty Free building Co.</v>
          </cell>
          <cell r="C1490" t="str">
            <v>CN</v>
          </cell>
          <cell r="D1490">
            <v>74000</v>
          </cell>
          <cell r="E1490">
            <v>5892</v>
          </cell>
          <cell r="F1490">
            <v>73</v>
          </cell>
          <cell r="G1490">
            <v>5</v>
          </cell>
        </row>
        <row r="1491">
          <cell r="A1491">
            <v>11566</v>
          </cell>
          <cell r="B1491" t="str">
            <v>Portal Investments</v>
          </cell>
          <cell r="C1491" t="str">
            <v>CZ</v>
          </cell>
          <cell r="D1491">
            <v>68000</v>
          </cell>
          <cell r="E1491">
            <v>5893</v>
          </cell>
          <cell r="F1491">
            <v>73</v>
          </cell>
          <cell r="G1491">
            <v>5</v>
          </cell>
        </row>
        <row r="1492">
          <cell r="A1492">
            <v>11567</v>
          </cell>
          <cell r="B1492" t="str">
            <v>Vierendo Limited</v>
          </cell>
          <cell r="C1492" t="str">
            <v>CY</v>
          </cell>
          <cell r="D1492">
            <v>64000</v>
          </cell>
          <cell r="E1492">
            <v>5894</v>
          </cell>
          <cell r="F1492">
            <v>72</v>
          </cell>
          <cell r="G1492">
            <v>4</v>
          </cell>
        </row>
        <row r="1493">
          <cell r="A1493">
            <v>11568</v>
          </cell>
          <cell r="B1493" t="str">
            <v>Privat-Online</v>
          </cell>
          <cell r="C1493" t="str">
            <v>UA</v>
          </cell>
          <cell r="D1493">
            <v>62000</v>
          </cell>
          <cell r="E1493">
            <v>5895</v>
          </cell>
          <cell r="F1493">
            <v>73</v>
          </cell>
          <cell r="G1493">
            <v>5</v>
          </cell>
        </row>
        <row r="1494">
          <cell r="A1494">
            <v>11569</v>
          </cell>
          <cell r="B1494" t="str">
            <v>AEF</v>
          </cell>
          <cell r="C1494" t="str">
            <v>UA</v>
          </cell>
          <cell r="D1494">
            <v>64000</v>
          </cell>
          <cell r="E1494">
            <v>5896</v>
          </cell>
          <cell r="F1494">
            <v>73</v>
          </cell>
          <cell r="G1494">
            <v>5</v>
          </cell>
        </row>
        <row r="1495">
          <cell r="A1495">
            <v>11570</v>
          </cell>
          <cell r="B1495" t="str">
            <v>Bank National Clearing Centre, JSC</v>
          </cell>
          <cell r="C1495" t="str">
            <v>RU</v>
          </cell>
          <cell r="D1495">
            <v>64000</v>
          </cell>
          <cell r="E1495">
            <v>5046</v>
          </cell>
          <cell r="F1495">
            <v>72</v>
          </cell>
          <cell r="G1495">
            <v>4</v>
          </cell>
        </row>
        <row r="1496">
          <cell r="A1496">
            <v>11571</v>
          </cell>
          <cell r="B1496" t="str">
            <v>Metallinvestbank, JSCB</v>
          </cell>
          <cell r="C1496" t="str">
            <v>RU</v>
          </cell>
          <cell r="D1496">
            <v>64000</v>
          </cell>
          <cell r="E1496">
            <v>5898</v>
          </cell>
          <cell r="F1496">
            <v>72</v>
          </cell>
          <cell r="G1496">
            <v>4</v>
          </cell>
        </row>
        <row r="1497">
          <cell r="A1497">
            <v>11572</v>
          </cell>
          <cell r="B1497" t="str">
            <v>Markin Vladimir Vladimirovich</v>
          </cell>
          <cell r="C1497" t="str">
            <v>RU</v>
          </cell>
          <cell r="D1497">
            <v>98000</v>
          </cell>
          <cell r="E1497">
            <v>0</v>
          </cell>
          <cell r="F1497">
            <v>80</v>
          </cell>
          <cell r="G1497">
            <v>6</v>
          </cell>
        </row>
        <row r="1498">
          <cell r="A1498">
            <v>11573</v>
          </cell>
          <cell r="B1498" t="str">
            <v>Kichigina Tatyana Leonidovna</v>
          </cell>
          <cell r="C1498" t="str">
            <v>RU</v>
          </cell>
          <cell r="D1498">
            <v>98000</v>
          </cell>
          <cell r="E1498">
            <v>0</v>
          </cell>
          <cell r="F1498">
            <v>80</v>
          </cell>
          <cell r="G1498">
            <v>6</v>
          </cell>
        </row>
        <row r="1499">
          <cell r="A1499">
            <v>11574</v>
          </cell>
          <cell r="B1499" t="str">
            <v>Furman Alexandr Davidovich</v>
          </cell>
          <cell r="C1499" t="str">
            <v>RU</v>
          </cell>
          <cell r="D1499">
            <v>98000</v>
          </cell>
          <cell r="E1499">
            <v>0</v>
          </cell>
          <cell r="F1499">
            <v>80</v>
          </cell>
          <cell r="G1499">
            <v>6</v>
          </cell>
        </row>
        <row r="1500">
          <cell r="A1500">
            <v>11575</v>
          </cell>
          <cell r="B1500" t="str">
            <v>Popov Sergey Alexandrovich</v>
          </cell>
          <cell r="C1500" t="str">
            <v>RU</v>
          </cell>
          <cell r="D1500">
            <v>98000</v>
          </cell>
          <cell r="E1500">
            <v>0</v>
          </cell>
          <cell r="F1500">
            <v>80</v>
          </cell>
          <cell r="G1500">
            <v>6</v>
          </cell>
        </row>
        <row r="1501">
          <cell r="A1501">
            <v>11576</v>
          </cell>
          <cell r="B1501" t="str">
            <v>OOO A.R.M.S. Training House</v>
          </cell>
          <cell r="C1501" t="str">
            <v>RU</v>
          </cell>
          <cell r="D1501">
            <v>85000</v>
          </cell>
          <cell r="E1501">
            <v>5899</v>
          </cell>
          <cell r="F1501">
            <v>73</v>
          </cell>
          <cell r="G1501">
            <v>5</v>
          </cell>
        </row>
        <row r="1502">
          <cell r="A1502">
            <v>11577</v>
          </cell>
          <cell r="B1502" t="str">
            <v>KMPG, ZAO</v>
          </cell>
          <cell r="C1502" t="str">
            <v>RU</v>
          </cell>
          <cell r="D1502">
            <v>70000</v>
          </cell>
          <cell r="E1502">
            <v>5335</v>
          </cell>
          <cell r="F1502">
            <v>73</v>
          </cell>
          <cell r="G1502">
            <v>5</v>
          </cell>
        </row>
        <row r="1503">
          <cell r="A1503">
            <v>11578</v>
          </cell>
          <cell r="B1503" t="str">
            <v>Lakis, OOO</v>
          </cell>
          <cell r="C1503" t="str">
            <v>RU</v>
          </cell>
          <cell r="D1503">
            <v>72000</v>
          </cell>
          <cell r="E1503">
            <v>5900</v>
          </cell>
          <cell r="F1503">
            <v>73</v>
          </cell>
          <cell r="G1503">
            <v>5</v>
          </cell>
        </row>
        <row r="1504">
          <cell r="A1504">
            <v>11579</v>
          </cell>
          <cell r="B1504" t="str">
            <v>TekhAlyansPrestizh, OOO</v>
          </cell>
          <cell r="C1504" t="str">
            <v>RU</v>
          </cell>
          <cell r="D1504">
            <v>27000</v>
          </cell>
          <cell r="E1504">
            <v>5901</v>
          </cell>
          <cell r="F1504">
            <v>73</v>
          </cell>
          <cell r="G1504">
            <v>5</v>
          </cell>
        </row>
        <row r="1505">
          <cell r="A1505">
            <v>11580</v>
          </cell>
          <cell r="B1505" t="str">
            <v>Alexandrov A. A.</v>
          </cell>
          <cell r="C1505" t="str">
            <v>RU</v>
          </cell>
          <cell r="D1505">
            <v>98000</v>
          </cell>
          <cell r="E1505">
            <v>0</v>
          </cell>
          <cell r="F1505">
            <v>80</v>
          </cell>
          <cell r="G1505">
            <v>6</v>
          </cell>
        </row>
        <row r="1506">
          <cell r="A1506">
            <v>11581</v>
          </cell>
          <cell r="B1506" t="str">
            <v>Capital Real Estate, OJSC</v>
          </cell>
          <cell r="C1506" t="str">
            <v>RU</v>
          </cell>
          <cell r="D1506">
            <v>68000</v>
          </cell>
          <cell r="E1506">
            <v>5902</v>
          </cell>
          <cell r="F1506">
            <v>73</v>
          </cell>
          <cell r="G1506">
            <v>5</v>
          </cell>
        </row>
        <row r="1507">
          <cell r="A1507">
            <v>11582</v>
          </cell>
          <cell r="B1507" t="str">
            <v>Orgmaster, OOO</v>
          </cell>
          <cell r="C1507" t="str">
            <v>RU</v>
          </cell>
          <cell r="D1507">
            <v>47000</v>
          </cell>
          <cell r="E1507">
            <v>5903</v>
          </cell>
          <cell r="F1507">
            <v>73</v>
          </cell>
          <cell r="G1507">
            <v>5</v>
          </cell>
        </row>
        <row r="1508">
          <cell r="A1508">
            <v>11583</v>
          </cell>
          <cell r="B1508" t="str">
            <v>Veteran intelligence, security company</v>
          </cell>
          <cell r="C1508" t="str">
            <v>RU</v>
          </cell>
          <cell r="D1508">
            <v>74000</v>
          </cell>
          <cell r="E1508">
            <v>5904</v>
          </cell>
          <cell r="F1508">
            <v>73</v>
          </cell>
          <cell r="G1508">
            <v>5</v>
          </cell>
        </row>
        <row r="1509">
          <cell r="A1509">
            <v>11584</v>
          </cell>
          <cell r="B1509" t="str">
            <v>Basketball club UNICS</v>
          </cell>
          <cell r="C1509" t="str">
            <v>RU</v>
          </cell>
          <cell r="D1509">
            <v>93000</v>
          </cell>
          <cell r="E1509">
            <v>5905</v>
          </cell>
          <cell r="F1509">
            <v>73</v>
          </cell>
          <cell r="G1509">
            <v>5</v>
          </cell>
        </row>
        <row r="1510">
          <cell r="A1510">
            <v>11585</v>
          </cell>
          <cell r="B1510" t="str">
            <v>Archipova E. V.</v>
          </cell>
          <cell r="C1510" t="str">
            <v>RU</v>
          </cell>
          <cell r="D1510">
            <v>98000</v>
          </cell>
          <cell r="E1510">
            <v>0</v>
          </cell>
          <cell r="F1510">
            <v>80</v>
          </cell>
          <cell r="G1510">
            <v>6</v>
          </cell>
        </row>
        <row r="1511">
          <cell r="A1511">
            <v>11586</v>
          </cell>
          <cell r="B1511" t="str">
            <v>StroyCapitalGroup, LLC</v>
          </cell>
          <cell r="C1511" t="str">
            <v>RU</v>
          </cell>
          <cell r="D1511">
            <v>43000</v>
          </cell>
          <cell r="E1511">
            <v>5906</v>
          </cell>
          <cell r="F1511">
            <v>73</v>
          </cell>
          <cell r="G1511">
            <v>5</v>
          </cell>
        </row>
        <row r="1512">
          <cell r="A1512">
            <v>11587</v>
          </cell>
          <cell r="B1512" t="str">
            <v>Akhoyan D. S.</v>
          </cell>
          <cell r="C1512" t="str">
            <v>RU</v>
          </cell>
          <cell r="D1512">
            <v>98000</v>
          </cell>
          <cell r="E1512">
            <v>0</v>
          </cell>
          <cell r="F1512">
            <v>80</v>
          </cell>
          <cell r="G1512">
            <v>6</v>
          </cell>
        </row>
        <row r="1513">
          <cell r="A1513">
            <v>11588</v>
          </cell>
          <cell r="B1513" t="str">
            <v>Gabdulganeev I. G.</v>
          </cell>
          <cell r="C1513" t="str">
            <v>RU</v>
          </cell>
          <cell r="D1513">
            <v>98000</v>
          </cell>
          <cell r="E1513">
            <v>0</v>
          </cell>
          <cell r="F1513">
            <v>80</v>
          </cell>
          <cell r="G1513">
            <v>6</v>
          </cell>
        </row>
        <row r="1514">
          <cell r="A1514">
            <v>11589</v>
          </cell>
          <cell r="B1514" t="str">
            <v>Real Plus, OOO</v>
          </cell>
          <cell r="C1514" t="str">
            <v>RU</v>
          </cell>
          <cell r="D1514">
            <v>47000</v>
          </cell>
          <cell r="E1514">
            <v>5907</v>
          </cell>
          <cell r="F1514">
            <v>73</v>
          </cell>
          <cell r="G1514">
            <v>5</v>
          </cell>
        </row>
        <row r="1515">
          <cell r="A1515">
            <v>11590</v>
          </cell>
          <cell r="B1515" t="str">
            <v>Prima, OOO</v>
          </cell>
          <cell r="C1515" t="str">
            <v>RU</v>
          </cell>
          <cell r="D1515">
            <v>68000</v>
          </cell>
          <cell r="E1515">
            <v>5910</v>
          </cell>
          <cell r="F1515">
            <v>73</v>
          </cell>
          <cell r="G1515">
            <v>5</v>
          </cell>
        </row>
        <row r="1516">
          <cell r="A1516">
            <v>11591</v>
          </cell>
          <cell r="B1516" t="str">
            <v>Belmont Group, OOO</v>
          </cell>
          <cell r="C1516" t="str">
            <v>RU</v>
          </cell>
          <cell r="D1516">
            <v>74000</v>
          </cell>
          <cell r="E1516">
            <v>5908</v>
          </cell>
          <cell r="F1516">
            <v>73</v>
          </cell>
          <cell r="G1516">
            <v>5</v>
          </cell>
        </row>
        <row r="1517">
          <cell r="A1517">
            <v>11592</v>
          </cell>
          <cell r="B1517" t="str">
            <v>Freshfield Brookhouse Deringer</v>
          </cell>
          <cell r="C1517" t="str">
            <v>GB</v>
          </cell>
          <cell r="D1517">
            <v>74000</v>
          </cell>
          <cell r="E1517">
            <v>5909</v>
          </cell>
          <cell r="F1517">
            <v>73</v>
          </cell>
          <cell r="G1517">
            <v>5</v>
          </cell>
        </row>
        <row r="1518">
          <cell r="A1518">
            <v>11593</v>
          </cell>
          <cell r="B1518" t="str">
            <v>Senteo Incorporated</v>
          </cell>
          <cell r="C1518" t="str">
            <v>US</v>
          </cell>
          <cell r="D1518">
            <v>66000</v>
          </cell>
          <cell r="E1518">
            <v>5911</v>
          </cell>
          <cell r="F1518">
            <v>72</v>
          </cell>
          <cell r="G1518">
            <v>4</v>
          </cell>
        </row>
        <row r="1519">
          <cell r="A1519">
            <v>11594</v>
          </cell>
          <cell r="B1519" t="str">
            <v>LLP "Technopark" Alatau "</v>
          </cell>
          <cell r="C1519" t="str">
            <v>KZ</v>
          </cell>
          <cell r="D1519">
            <v>74000</v>
          </cell>
          <cell r="E1519">
            <v>7521</v>
          </cell>
          <cell r="F1519">
            <v>73</v>
          </cell>
          <cell r="G1519">
            <v>5</v>
          </cell>
        </row>
        <row r="1520">
          <cell r="A1520">
            <v>11595</v>
          </cell>
          <cell r="B1520" t="str">
            <v>BPS-Sberbank, JSC</v>
          </cell>
          <cell r="C1520" t="str">
            <v>BY</v>
          </cell>
          <cell r="D1520">
            <v>64000</v>
          </cell>
          <cell r="E1520">
            <v>5607</v>
          </cell>
          <cell r="F1520">
            <v>72</v>
          </cell>
          <cell r="G1520">
            <v>4</v>
          </cell>
        </row>
        <row r="1521">
          <cell r="A1521">
            <v>11596</v>
          </cell>
          <cell r="B1521" t="str">
            <v>UniCredit Bank Czech Republic and Slovakia, a.s.</v>
          </cell>
          <cell r="C1521" t="str">
            <v>CZ</v>
          </cell>
          <cell r="D1521">
            <v>64000</v>
          </cell>
          <cell r="E1521">
            <v>5022</v>
          </cell>
          <cell r="F1521">
            <v>60</v>
          </cell>
          <cell r="G1521">
            <v>3</v>
          </cell>
        </row>
        <row r="1522">
          <cell r="A1522">
            <v>11597</v>
          </cell>
          <cell r="B1522" t="str">
            <v>Bank Zenit</v>
          </cell>
          <cell r="C1522" t="str">
            <v>RU</v>
          </cell>
          <cell r="D1522">
            <v>64000</v>
          </cell>
          <cell r="E1522">
            <v>5913</v>
          </cell>
          <cell r="F1522">
            <v>72</v>
          </cell>
          <cell r="G1522">
            <v>4</v>
          </cell>
        </row>
        <row r="1523">
          <cell r="A1523">
            <v>11598</v>
          </cell>
          <cell r="B1523" t="str">
            <v>Citibank Europe plc</v>
          </cell>
          <cell r="C1523" t="str">
            <v>IE</v>
          </cell>
          <cell r="D1523">
            <v>64000</v>
          </cell>
          <cell r="E1523">
            <v>5003</v>
          </cell>
          <cell r="F1523">
            <v>60</v>
          </cell>
          <cell r="G1523">
            <v>3</v>
          </cell>
        </row>
        <row r="1524">
          <cell r="A1524">
            <v>11599</v>
          </cell>
          <cell r="B1524" t="str">
            <v>Rozvojová společnost Studénka</v>
          </cell>
          <cell r="C1524" t="str">
            <v>CZ</v>
          </cell>
          <cell r="D1524">
            <v>68000</v>
          </cell>
          <cell r="E1524">
            <v>5914</v>
          </cell>
          <cell r="F1524">
            <v>73</v>
          </cell>
          <cell r="G1524">
            <v>5</v>
          </cell>
        </row>
        <row r="1525">
          <cell r="A1525">
            <v>11600</v>
          </cell>
          <cell r="B1525" t="str">
            <v>S group holding, a.s.</v>
          </cell>
          <cell r="C1525" t="str">
            <v>CZ</v>
          </cell>
          <cell r="D1525">
            <v>66000</v>
          </cell>
          <cell r="E1525">
            <v>7001</v>
          </cell>
          <cell r="F1525">
            <v>72</v>
          </cell>
          <cell r="G1525">
            <v>4</v>
          </cell>
        </row>
        <row r="1526">
          <cell r="A1526">
            <v>11601</v>
          </cell>
          <cell r="B1526" t="str">
            <v>Imexbank, JSC</v>
          </cell>
          <cell r="C1526" t="str">
            <v>UA</v>
          </cell>
          <cell r="D1526">
            <v>64000</v>
          </cell>
          <cell r="E1526">
            <v>5916</v>
          </cell>
          <cell r="F1526">
            <v>72</v>
          </cell>
          <cell r="G1526">
            <v>4</v>
          </cell>
        </row>
        <row r="1527">
          <cell r="A1527">
            <v>11602</v>
          </cell>
          <cell r="B1527" t="str">
            <v>Renascence capital bank, LLC</v>
          </cell>
          <cell r="C1527" t="str">
            <v>UA</v>
          </cell>
          <cell r="D1527">
            <v>64000</v>
          </cell>
          <cell r="E1527">
            <v>5917</v>
          </cell>
          <cell r="F1527">
            <v>72</v>
          </cell>
          <cell r="G1527">
            <v>4</v>
          </cell>
        </row>
        <row r="1528">
          <cell r="A1528">
            <v>11603</v>
          </cell>
          <cell r="B1528" t="str">
            <v>Index-Bank, JSC</v>
          </cell>
          <cell r="C1528" t="str">
            <v>UA</v>
          </cell>
          <cell r="D1528">
            <v>64000</v>
          </cell>
          <cell r="E1528">
            <v>5005</v>
          </cell>
          <cell r="F1528">
            <v>72</v>
          </cell>
          <cell r="G1528">
            <v>4</v>
          </cell>
        </row>
        <row r="1529">
          <cell r="A1529">
            <v>11604</v>
          </cell>
          <cell r="B1529" t="str">
            <v>Запоріжсталь, ВАТ</v>
          </cell>
          <cell r="C1529" t="str">
            <v>UA</v>
          </cell>
          <cell r="D1529">
            <v>24000</v>
          </cell>
          <cell r="E1529">
            <v>5918</v>
          </cell>
          <cell r="F1529">
            <v>73</v>
          </cell>
          <cell r="G1529">
            <v>5</v>
          </cell>
        </row>
        <row r="1530">
          <cell r="A1530">
            <v>11605</v>
          </cell>
          <cell r="B1530" t="str">
            <v>Перше Всеукраїнське бюро кредитних історій, ТОВ</v>
          </cell>
          <cell r="C1530" t="str">
            <v>UA</v>
          </cell>
          <cell r="D1530">
            <v>66000</v>
          </cell>
          <cell r="E1530">
            <v>5919</v>
          </cell>
          <cell r="F1530">
            <v>73</v>
          </cell>
          <cell r="G1530">
            <v>5</v>
          </cell>
        </row>
        <row r="1531">
          <cell r="A1531">
            <v>11606</v>
          </cell>
          <cell r="B1531" t="str">
            <v>Mazhara Alexander Petrovich</v>
          </cell>
          <cell r="C1531" t="str">
            <v>UA</v>
          </cell>
          <cell r="D1531">
            <v>98000</v>
          </cell>
          <cell r="E1531">
            <v>0</v>
          </cell>
          <cell r="F1531">
            <v>80</v>
          </cell>
          <cell r="G1531">
            <v>6</v>
          </cell>
        </row>
        <row r="1532">
          <cell r="A1532">
            <v>11607</v>
          </cell>
          <cell r="B1532" t="str">
            <v>Ishchenko Alexander A.</v>
          </cell>
          <cell r="C1532" t="str">
            <v>UA</v>
          </cell>
          <cell r="D1532">
            <v>98000</v>
          </cell>
          <cell r="E1532">
            <v>0</v>
          </cell>
          <cell r="F1532">
            <v>80</v>
          </cell>
          <cell r="G1532">
            <v>6</v>
          </cell>
        </row>
        <row r="1533">
          <cell r="A1533">
            <v>11608</v>
          </cell>
          <cell r="B1533" t="str">
            <v>Фарма - сіті, ТОВ</v>
          </cell>
          <cell r="C1533" t="str">
            <v>UA</v>
          </cell>
          <cell r="D1533">
            <v>47000</v>
          </cell>
          <cell r="E1533">
            <v>5920</v>
          </cell>
          <cell r="F1533">
            <v>73</v>
          </cell>
          <cell r="G1533">
            <v>5</v>
          </cell>
        </row>
        <row r="1534">
          <cell r="A1534">
            <v>11609</v>
          </cell>
          <cell r="B1534" t="str">
            <v>Акта, ЗАО</v>
          </cell>
          <cell r="C1534" t="str">
            <v>UA</v>
          </cell>
          <cell r="D1534">
            <v>68000</v>
          </cell>
          <cell r="E1534">
            <v>5921</v>
          </cell>
          <cell r="F1534">
            <v>73</v>
          </cell>
          <cell r="G1534">
            <v>5</v>
          </cell>
        </row>
        <row r="1535">
          <cell r="A1535">
            <v>11610</v>
          </cell>
          <cell r="B1535" t="str">
            <v>Коплатрейд, ТОВ</v>
          </cell>
          <cell r="C1535" t="str">
            <v>UA</v>
          </cell>
          <cell r="D1535">
            <v>99999</v>
          </cell>
          <cell r="E1535">
            <v>5922</v>
          </cell>
          <cell r="F1535">
            <v>73</v>
          </cell>
          <cell r="G1535">
            <v>5</v>
          </cell>
        </row>
        <row r="1536">
          <cell r="A1536">
            <v>11611</v>
          </cell>
          <cell r="B1536" t="str">
            <v>Russian Agricultural Bank (RusAg), OJSC</v>
          </cell>
          <cell r="C1536" t="str">
            <v>RU</v>
          </cell>
          <cell r="D1536">
            <v>64000</v>
          </cell>
          <cell r="E1536">
            <v>6991</v>
          </cell>
          <cell r="F1536">
            <v>72</v>
          </cell>
          <cell r="G1536">
            <v>4</v>
          </cell>
        </row>
        <row r="1537">
          <cell r="A1537">
            <v>11612</v>
          </cell>
          <cell r="B1537" t="str">
            <v>МДА, ПП</v>
          </cell>
          <cell r="C1537" t="str">
            <v>UA</v>
          </cell>
          <cell r="D1537">
            <v>85000</v>
          </cell>
          <cell r="E1537">
            <v>5923</v>
          </cell>
          <cell r="F1537">
            <v>73</v>
          </cell>
          <cell r="G1537">
            <v>5</v>
          </cell>
        </row>
        <row r="1538">
          <cell r="A1538">
            <v>11613</v>
          </cell>
          <cell r="B1538" t="str">
            <v>China (Republic Of)</v>
          </cell>
          <cell r="C1538" t="str">
            <v>CN</v>
          </cell>
          <cell r="D1538">
            <v>84000</v>
          </cell>
          <cell r="E1538">
            <v>5924</v>
          </cell>
          <cell r="F1538">
            <v>10</v>
          </cell>
          <cell r="G1538">
            <v>2</v>
          </cell>
        </row>
        <row r="1539">
          <cell r="A1539">
            <v>11614</v>
          </cell>
          <cell r="B1539" t="str">
            <v>Bulgaria (Government)</v>
          </cell>
          <cell r="C1539" t="str">
            <v>BG</v>
          </cell>
          <cell r="D1539">
            <v>84000</v>
          </cell>
          <cell r="E1539">
            <v>5925</v>
          </cell>
          <cell r="F1539">
            <v>10</v>
          </cell>
          <cell r="G1539">
            <v>2</v>
          </cell>
        </row>
        <row r="1540">
          <cell r="A1540">
            <v>11615</v>
          </cell>
          <cell r="B1540" t="str">
            <v>Republic of Cyprus (Government)</v>
          </cell>
          <cell r="C1540" t="str">
            <v>CY</v>
          </cell>
          <cell r="D1540">
            <v>84000</v>
          </cell>
          <cell r="E1540">
            <v>5926</v>
          </cell>
          <cell r="F1540">
            <v>10</v>
          </cell>
          <cell r="G1540">
            <v>2</v>
          </cell>
        </row>
        <row r="1541">
          <cell r="A1541">
            <v>11616</v>
          </cell>
          <cell r="B1541" t="str">
            <v>France (Government)</v>
          </cell>
          <cell r="C1541" t="str">
            <v>FR</v>
          </cell>
          <cell r="D1541">
            <v>84000</v>
          </cell>
          <cell r="E1541">
            <v>5927</v>
          </cell>
          <cell r="F1541">
            <v>10</v>
          </cell>
          <cell r="G1541">
            <v>2</v>
          </cell>
        </row>
        <row r="1542">
          <cell r="A1542">
            <v>11617</v>
          </cell>
          <cell r="B1542" t="str">
            <v>United Kingdom (Government)</v>
          </cell>
          <cell r="C1542" t="str">
            <v>GB</v>
          </cell>
          <cell r="D1542">
            <v>84000</v>
          </cell>
          <cell r="E1542">
            <v>5928</v>
          </cell>
          <cell r="F1542">
            <v>10</v>
          </cell>
          <cell r="G1542">
            <v>2</v>
          </cell>
        </row>
        <row r="1543">
          <cell r="A1543">
            <v>11618</v>
          </cell>
          <cell r="B1543" t="str">
            <v>Hong Kong (Government)</v>
          </cell>
          <cell r="C1543" t="str">
            <v>HK</v>
          </cell>
          <cell r="D1543">
            <v>84000</v>
          </cell>
          <cell r="E1543">
            <v>5929</v>
          </cell>
          <cell r="F1543">
            <v>10</v>
          </cell>
          <cell r="G1543">
            <v>2</v>
          </cell>
        </row>
        <row r="1544">
          <cell r="A1544">
            <v>11619</v>
          </cell>
          <cell r="B1544" t="str">
            <v>Hungary (Government)</v>
          </cell>
          <cell r="C1544" t="str">
            <v>HU</v>
          </cell>
          <cell r="D1544">
            <v>84000</v>
          </cell>
          <cell r="E1544">
            <v>5930</v>
          </cell>
          <cell r="F1544">
            <v>10</v>
          </cell>
          <cell r="G1544">
            <v>2</v>
          </cell>
        </row>
        <row r="1545">
          <cell r="A1545">
            <v>11620</v>
          </cell>
          <cell r="B1545" t="str">
            <v>Ireland (Government)</v>
          </cell>
          <cell r="C1545" t="str">
            <v>IE</v>
          </cell>
          <cell r="D1545">
            <v>84000</v>
          </cell>
          <cell r="E1545">
            <v>5931</v>
          </cell>
          <cell r="F1545">
            <v>10</v>
          </cell>
          <cell r="G1545">
            <v>2</v>
          </cell>
        </row>
        <row r="1546">
          <cell r="A1546">
            <v>11621</v>
          </cell>
          <cell r="B1546" t="str">
            <v>Italy (Government)</v>
          </cell>
          <cell r="C1546" t="str">
            <v>IT</v>
          </cell>
          <cell r="D1546">
            <v>84000</v>
          </cell>
          <cell r="E1546">
            <v>5932</v>
          </cell>
          <cell r="F1546">
            <v>10</v>
          </cell>
          <cell r="G1546">
            <v>2</v>
          </cell>
        </row>
        <row r="1547">
          <cell r="A1547">
            <v>11622</v>
          </cell>
          <cell r="B1547" t="str">
            <v>Romania (Government)</v>
          </cell>
          <cell r="C1547" t="str">
            <v>RO</v>
          </cell>
          <cell r="D1547">
            <v>84000</v>
          </cell>
          <cell r="E1547">
            <v>5933</v>
          </cell>
          <cell r="F1547">
            <v>10</v>
          </cell>
          <cell r="G1547">
            <v>2</v>
          </cell>
        </row>
        <row r="1548">
          <cell r="A1548">
            <v>11623</v>
          </cell>
          <cell r="B1548" t="str">
            <v>Serbia (Government)</v>
          </cell>
          <cell r="C1548" t="str">
            <v>RS</v>
          </cell>
          <cell r="D1548">
            <v>84000</v>
          </cell>
          <cell r="E1548">
            <v>5934</v>
          </cell>
          <cell r="F1548">
            <v>10</v>
          </cell>
          <cell r="G1548">
            <v>2</v>
          </cell>
        </row>
        <row r="1549">
          <cell r="A1549">
            <v>11624</v>
          </cell>
          <cell r="B1549" t="str">
            <v>Ministrstvo za finance Slovenija</v>
          </cell>
          <cell r="C1549" t="str">
            <v>SI</v>
          </cell>
          <cell r="D1549">
            <v>84000</v>
          </cell>
          <cell r="E1549">
            <v>5935</v>
          </cell>
          <cell r="F1549">
            <v>10</v>
          </cell>
          <cell r="G1549">
            <v>2</v>
          </cell>
        </row>
        <row r="1550">
          <cell r="A1550">
            <v>11625</v>
          </cell>
          <cell r="B1550" t="str">
            <v>Леком, ТОВ</v>
          </cell>
          <cell r="C1550" t="str">
            <v>UA</v>
          </cell>
          <cell r="D1550">
            <v>46000</v>
          </cell>
          <cell r="E1550">
            <v>5944</v>
          </cell>
          <cell r="F1550">
            <v>73</v>
          </cell>
          <cell r="G1550">
            <v>5</v>
          </cell>
        </row>
        <row r="1551">
          <cell r="A1551">
            <v>11626</v>
          </cell>
          <cell r="B1551" t="str">
            <v>Тако, ЗАТ</v>
          </cell>
          <cell r="C1551" t="str">
            <v>UA</v>
          </cell>
          <cell r="D1551">
            <v>30000</v>
          </cell>
          <cell r="E1551">
            <v>5945</v>
          </cell>
          <cell r="F1551">
            <v>73</v>
          </cell>
          <cell r="G1551">
            <v>5</v>
          </cell>
        </row>
        <row r="1552">
          <cell r="A1552">
            <v>11627</v>
          </cell>
          <cell r="B1552" t="str">
            <v>Алексгруп, ТОВ</v>
          </cell>
          <cell r="C1552" t="str">
            <v>UA</v>
          </cell>
          <cell r="D1552">
            <v>52000</v>
          </cell>
          <cell r="E1552">
            <v>5946</v>
          </cell>
          <cell r="F1552">
            <v>73</v>
          </cell>
          <cell r="G1552">
            <v>5</v>
          </cell>
        </row>
        <row r="1553">
          <cell r="A1553">
            <v>11628</v>
          </cell>
          <cell r="B1553" t="str">
            <v>Нікопольська міська електрична мережа вуличного освітлення, КП</v>
          </cell>
          <cell r="C1553" t="str">
            <v>UA</v>
          </cell>
          <cell r="D1553">
            <v>43000</v>
          </cell>
          <cell r="E1553">
            <v>5947</v>
          </cell>
          <cell r="F1553">
            <v>73</v>
          </cell>
          <cell r="G1553">
            <v>5</v>
          </cell>
        </row>
        <row r="1554">
          <cell r="A1554">
            <v>11629</v>
          </cell>
          <cell r="B1554" t="str">
            <v>Zdesenko Andrey V.</v>
          </cell>
          <cell r="C1554" t="str">
            <v>UA</v>
          </cell>
          <cell r="D1554">
            <v>98000</v>
          </cell>
          <cell r="E1554">
            <v>0</v>
          </cell>
          <cell r="F1554">
            <v>80</v>
          </cell>
          <cell r="G1554">
            <v>6</v>
          </cell>
        </row>
        <row r="1555">
          <cell r="A1555">
            <v>11630</v>
          </cell>
          <cell r="B1555" t="str">
            <v>Mulaeva Svetlana Kovtiukh</v>
          </cell>
          <cell r="C1555" t="str">
            <v>UA</v>
          </cell>
          <cell r="D1555">
            <v>98000</v>
          </cell>
          <cell r="E1555">
            <v>0</v>
          </cell>
          <cell r="F1555">
            <v>80</v>
          </cell>
          <cell r="G1555">
            <v>6</v>
          </cell>
        </row>
        <row r="1556">
          <cell r="A1556">
            <v>11631</v>
          </cell>
          <cell r="B1556" t="str">
            <v>Dedovets Jurij Stanіslavіvna</v>
          </cell>
          <cell r="C1556" t="str">
            <v>UA</v>
          </cell>
          <cell r="D1556">
            <v>98000</v>
          </cell>
          <cell r="E1556">
            <v>0</v>
          </cell>
          <cell r="F1556">
            <v>80</v>
          </cell>
          <cell r="G1556">
            <v>6</v>
          </cell>
        </row>
        <row r="1557">
          <cell r="A1557">
            <v>11632</v>
          </cell>
          <cell r="B1557" t="str">
            <v>Міралді ВС, ТОВ</v>
          </cell>
          <cell r="C1557" t="str">
            <v>UA</v>
          </cell>
          <cell r="D1557">
            <v>93000</v>
          </cell>
          <cell r="E1557">
            <v>5950</v>
          </cell>
          <cell r="F1557">
            <v>73</v>
          </cell>
          <cell r="G1557">
            <v>5</v>
          </cell>
        </row>
        <row r="1558">
          <cell r="A1558">
            <v>11633</v>
          </cell>
          <cell r="B1558" t="str">
            <v>Біофарм, ТОВ</v>
          </cell>
          <cell r="C1558" t="str">
            <v>UA</v>
          </cell>
          <cell r="D1558">
            <v>21000</v>
          </cell>
          <cell r="E1558">
            <v>5951</v>
          </cell>
          <cell r="F1558">
            <v>73</v>
          </cell>
          <cell r="G1558">
            <v>5</v>
          </cell>
        </row>
        <row r="1559">
          <cell r="A1559">
            <v>11634</v>
          </cell>
          <cell r="B1559" t="str">
            <v>Нікопрогресбуд, ТОВ</v>
          </cell>
          <cell r="C1559" t="str">
            <v>UA</v>
          </cell>
          <cell r="D1559">
            <v>41000</v>
          </cell>
          <cell r="E1559">
            <v>5952</v>
          </cell>
          <cell r="F1559">
            <v>73</v>
          </cell>
          <cell r="G1559">
            <v>5</v>
          </cell>
        </row>
        <row r="1560">
          <cell r="A1560">
            <v>11635</v>
          </cell>
          <cell r="B1560" t="str">
            <v>LLP KAZ-EN</v>
          </cell>
          <cell r="C1560" t="str">
            <v>KZ</v>
          </cell>
          <cell r="D1560">
            <v>74000</v>
          </cell>
          <cell r="E1560">
            <v>7527</v>
          </cell>
          <cell r="F1560">
            <v>73</v>
          </cell>
          <cell r="G1560">
            <v>5</v>
          </cell>
        </row>
        <row r="1561">
          <cell r="A1561">
            <v>11636</v>
          </cell>
          <cell r="B1561" t="str">
            <v>ANTHIAROSE LIMITED</v>
          </cell>
          <cell r="C1561" t="str">
            <v>CY</v>
          </cell>
          <cell r="D1561">
            <v>64000</v>
          </cell>
          <cell r="E1561">
            <v>7486</v>
          </cell>
          <cell r="F1561">
            <v>72</v>
          </cell>
          <cell r="G1561">
            <v>4</v>
          </cell>
        </row>
        <row r="1562">
          <cell r="A1562">
            <v>11637</v>
          </cell>
          <cell r="B1562" t="str">
            <v>Pearlmoon Limited</v>
          </cell>
          <cell r="C1562" t="str">
            <v>CY</v>
          </cell>
          <cell r="D1562">
            <v>64000</v>
          </cell>
          <cell r="E1562">
            <v>7486</v>
          </cell>
          <cell r="F1562">
            <v>72</v>
          </cell>
          <cell r="G1562">
            <v>4</v>
          </cell>
        </row>
        <row r="1563">
          <cell r="A1563">
            <v>11638</v>
          </cell>
          <cell r="B1563" t="str">
            <v>Polymetal, OJSC</v>
          </cell>
          <cell r="C1563" t="str">
            <v>RU</v>
          </cell>
          <cell r="D1563">
            <v>7000</v>
          </cell>
          <cell r="E1563">
            <v>5995</v>
          </cell>
          <cell r="F1563">
            <v>73</v>
          </cell>
          <cell r="G1563">
            <v>5</v>
          </cell>
        </row>
        <row r="1564">
          <cell r="A1564">
            <v>11639</v>
          </cell>
          <cell r="B1564" t="str">
            <v>EUC holding a.s.</v>
          </cell>
          <cell r="C1564" t="str">
            <v>CZ</v>
          </cell>
          <cell r="D1564">
            <v>66000</v>
          </cell>
          <cell r="E1564">
            <v>7398</v>
          </cell>
          <cell r="F1564">
            <v>72</v>
          </cell>
          <cell r="G1564">
            <v>4</v>
          </cell>
        </row>
        <row r="1565">
          <cell r="A1565">
            <v>11640</v>
          </cell>
          <cell r="B1565" t="str">
            <v>ТОВ, КПД</v>
          </cell>
          <cell r="C1565" t="str">
            <v>UA</v>
          </cell>
          <cell r="D1565">
            <v>22000</v>
          </cell>
          <cell r="E1565">
            <v>5956</v>
          </cell>
          <cell r="F1565">
            <v>73</v>
          </cell>
          <cell r="G1565">
            <v>5</v>
          </cell>
        </row>
        <row r="1566">
          <cell r="A1566">
            <v>11641</v>
          </cell>
          <cell r="B1566" t="str">
            <v>Граніт-Дорсервіс, ТОВ</v>
          </cell>
          <cell r="C1566" t="str">
            <v>UA</v>
          </cell>
          <cell r="D1566">
            <v>41000</v>
          </cell>
          <cell r="E1566">
            <v>5957</v>
          </cell>
          <cell r="F1566">
            <v>73</v>
          </cell>
          <cell r="G1566">
            <v>5</v>
          </cell>
        </row>
        <row r="1567">
          <cell r="A1567">
            <v>11642</v>
          </cell>
          <cell r="B1567" t="str">
            <v>Shenzhen OCT Clubhouse Management Co., Ltd</v>
          </cell>
          <cell r="C1567" t="str">
            <v>CN</v>
          </cell>
          <cell r="D1567">
            <v>68000</v>
          </cell>
          <cell r="E1567">
            <v>5958</v>
          </cell>
          <cell r="F1567">
            <v>73</v>
          </cell>
          <cell r="G1567">
            <v>5</v>
          </cell>
        </row>
        <row r="1568">
          <cell r="A1568">
            <v>11643</v>
          </cell>
          <cell r="B1568" t="str">
            <v>Fraser Place Shekou Shenzhen</v>
          </cell>
          <cell r="C1568" t="str">
            <v>CN</v>
          </cell>
          <cell r="D1568">
            <v>68000</v>
          </cell>
          <cell r="E1568">
            <v>5959</v>
          </cell>
          <cell r="F1568">
            <v>73</v>
          </cell>
          <cell r="G1568">
            <v>5</v>
          </cell>
        </row>
        <row r="1569">
          <cell r="A1569">
            <v>11644</v>
          </cell>
          <cell r="B1569" t="str">
            <v>China CITIC Bank</v>
          </cell>
          <cell r="C1569" t="str">
            <v>CN</v>
          </cell>
          <cell r="D1569">
            <v>64000</v>
          </cell>
          <cell r="E1569">
            <v>5960</v>
          </cell>
          <cell r="F1569">
            <v>60</v>
          </cell>
          <cell r="G1569">
            <v>3</v>
          </cell>
        </row>
        <row r="1570">
          <cell r="A1570">
            <v>11645</v>
          </cell>
          <cell r="B1570" t="str">
            <v>Home Credit Business Management (Tianjin) Co., Ltd., v likvidaci</v>
          </cell>
          <cell r="C1570" t="str">
            <v>CN</v>
          </cell>
          <cell r="D1570">
            <v>64000</v>
          </cell>
          <cell r="E1570">
            <v>7486</v>
          </cell>
          <cell r="F1570">
            <v>72</v>
          </cell>
          <cell r="G1570">
            <v>4</v>
          </cell>
        </row>
        <row r="1571">
          <cell r="A1571">
            <v>11646</v>
          </cell>
          <cell r="B1571" t="str">
            <v>China MinSheng Banking Corporation</v>
          </cell>
          <cell r="C1571" t="str">
            <v>CN</v>
          </cell>
          <cell r="D1571">
            <v>64000</v>
          </cell>
          <cell r="E1571">
            <v>5961</v>
          </cell>
          <cell r="F1571">
            <v>60</v>
          </cell>
          <cell r="G1571">
            <v>3</v>
          </cell>
        </row>
        <row r="1572">
          <cell r="A1572">
            <v>11647</v>
          </cell>
          <cell r="B1572" t="str">
            <v>Generali Osiguranje d.d.</v>
          </cell>
          <cell r="C1572" t="str">
            <v>HR</v>
          </cell>
          <cell r="D1572">
            <v>65000</v>
          </cell>
          <cell r="E1572">
            <v>5311</v>
          </cell>
          <cell r="F1572">
            <v>71</v>
          </cell>
          <cell r="G1572">
            <v>4</v>
          </cell>
        </row>
        <row r="1573">
          <cell r="A1573">
            <v>11648</v>
          </cell>
          <cell r="B1573" t="str">
            <v>Shundian Co.</v>
          </cell>
          <cell r="C1573" t="str">
            <v>CH</v>
          </cell>
          <cell r="D1573">
            <v>74000</v>
          </cell>
          <cell r="E1573">
            <v>5962</v>
          </cell>
          <cell r="F1573">
            <v>73</v>
          </cell>
          <cell r="G1573">
            <v>5</v>
          </cell>
        </row>
        <row r="1574">
          <cell r="A1574">
            <v>11649</v>
          </cell>
          <cell r="B1574" t="str">
            <v>Subsidiary Bank Joint Stock Company "Home Credit and Finance Bank"</v>
          </cell>
          <cell r="C1574" t="str">
            <v>KZ</v>
          </cell>
          <cell r="D1574">
            <v>64000</v>
          </cell>
          <cell r="E1574">
            <v>5241</v>
          </cell>
          <cell r="F1574">
            <v>72</v>
          </cell>
          <cell r="G1574">
            <v>4</v>
          </cell>
        </row>
        <row r="1575">
          <cell r="A1575">
            <v>11650</v>
          </cell>
          <cell r="B1575" t="str">
            <v>Establishment of "Central Asian University"</v>
          </cell>
          <cell r="C1575" t="str">
            <v>KZ</v>
          </cell>
          <cell r="D1575">
            <v>85000</v>
          </cell>
          <cell r="E1575">
            <v>6888</v>
          </cell>
          <cell r="F1575">
            <v>73</v>
          </cell>
          <cell r="G1575">
            <v>5</v>
          </cell>
        </row>
        <row r="1576">
          <cell r="A1576">
            <v>11651</v>
          </cell>
          <cell r="B1576" t="str">
            <v>Bank Avangard, JSCB</v>
          </cell>
          <cell r="C1576" t="str">
            <v>RU</v>
          </cell>
          <cell r="D1576">
            <v>64000</v>
          </cell>
          <cell r="E1576">
            <v>5965</v>
          </cell>
          <cell r="F1576">
            <v>72</v>
          </cell>
          <cell r="G1576">
            <v>4</v>
          </cell>
        </row>
        <row r="1577">
          <cell r="A1577">
            <v>11652</v>
          </cell>
          <cell r="B1577" t="str">
            <v>Credit Europe Bank (CEB), Ltd.</v>
          </cell>
          <cell r="C1577" t="str">
            <v>RU</v>
          </cell>
          <cell r="D1577">
            <v>64000</v>
          </cell>
          <cell r="E1577">
            <v>5966</v>
          </cell>
          <cell r="F1577">
            <v>72</v>
          </cell>
          <cell r="G1577">
            <v>4</v>
          </cell>
        </row>
        <row r="1578">
          <cell r="A1578">
            <v>11653</v>
          </cell>
          <cell r="B1578" t="str">
            <v>Nordea Bank, JSC</v>
          </cell>
          <cell r="C1578" t="str">
            <v>RU</v>
          </cell>
          <cell r="D1578">
            <v>64000</v>
          </cell>
          <cell r="E1578">
            <v>5967</v>
          </cell>
          <cell r="F1578">
            <v>72</v>
          </cell>
          <cell r="G1578">
            <v>4</v>
          </cell>
        </row>
        <row r="1579">
          <cell r="A1579">
            <v>11654</v>
          </cell>
          <cell r="B1579" t="str">
            <v>Ignatov Andrey Aleksandrovich</v>
          </cell>
          <cell r="C1579" t="str">
            <v>RU</v>
          </cell>
          <cell r="D1579">
            <v>98000</v>
          </cell>
          <cell r="E1579">
            <v>0</v>
          </cell>
          <cell r="F1579">
            <v>80</v>
          </cell>
          <cell r="G1579">
            <v>6</v>
          </cell>
        </row>
        <row r="1580">
          <cell r="A1580">
            <v>11655</v>
          </cell>
          <cell r="B1580" t="str">
            <v>Eurasia Credit Card Company S.A.</v>
          </cell>
          <cell r="C1580" t="str">
            <v>LU</v>
          </cell>
          <cell r="D1580">
            <v>64000</v>
          </cell>
          <cell r="E1580">
            <v>6395</v>
          </cell>
          <cell r="F1580">
            <v>72</v>
          </cell>
          <cell r="G1580">
            <v>4</v>
          </cell>
        </row>
        <row r="1581">
          <cell r="A1581">
            <v>11656</v>
          </cell>
          <cell r="B1581" t="str">
            <v>CHIP-Service, OOO</v>
          </cell>
          <cell r="C1581" t="str">
            <v>RU</v>
          </cell>
          <cell r="D1581">
            <v>62000</v>
          </cell>
          <cell r="E1581">
            <v>5968</v>
          </cell>
          <cell r="F1581">
            <v>73</v>
          </cell>
          <cell r="G1581">
            <v>5</v>
          </cell>
        </row>
        <row r="1582">
          <cell r="A1582">
            <v>11657</v>
          </cell>
          <cell r="B1582" t="str">
            <v>Amata, OOO</v>
          </cell>
          <cell r="C1582" t="str">
            <v>RU</v>
          </cell>
          <cell r="D1582">
            <v>62000</v>
          </cell>
          <cell r="E1582">
            <v>5969</v>
          </cell>
          <cell r="F1582">
            <v>73</v>
          </cell>
          <cell r="G1582">
            <v>5</v>
          </cell>
        </row>
        <row r="1583">
          <cell r="A1583">
            <v>11658</v>
          </cell>
          <cell r="B1583" t="str">
            <v>Golden Telecom, LLC</v>
          </cell>
          <cell r="C1583" t="str">
            <v>RU</v>
          </cell>
          <cell r="D1583">
            <v>61000</v>
          </cell>
          <cell r="E1583">
            <v>5970</v>
          </cell>
          <cell r="F1583">
            <v>73</v>
          </cell>
          <cell r="G1583">
            <v>5</v>
          </cell>
        </row>
        <row r="1584">
          <cell r="A1584">
            <v>11659</v>
          </cell>
          <cell r="B1584" t="str">
            <v>Branch of JSC "Insurance Company" Salem "in Almaty region"</v>
          </cell>
          <cell r="C1584" t="str">
            <v>KZ</v>
          </cell>
          <cell r="D1584">
            <v>65000</v>
          </cell>
          <cell r="E1584">
            <v>7514</v>
          </cell>
          <cell r="F1584">
            <v>71</v>
          </cell>
          <cell r="G1584">
            <v>4</v>
          </cell>
        </row>
        <row r="1585">
          <cell r="A1585">
            <v>11660</v>
          </cell>
          <cell r="B1585" t="str">
            <v>ORR Lada- security-5, OOO</v>
          </cell>
          <cell r="C1585" t="str">
            <v>RU</v>
          </cell>
          <cell r="D1585">
            <v>99999</v>
          </cell>
          <cell r="E1585">
            <v>5971</v>
          </cell>
          <cell r="F1585">
            <v>73</v>
          </cell>
          <cell r="G1585">
            <v>5</v>
          </cell>
        </row>
        <row r="1586">
          <cell r="A1586">
            <v>11661</v>
          </cell>
          <cell r="B1586" t="str">
            <v>Meridian, OOO</v>
          </cell>
          <cell r="C1586" t="str">
            <v>RU</v>
          </cell>
          <cell r="D1586">
            <v>42000</v>
          </cell>
          <cell r="E1586">
            <v>5972</v>
          </cell>
          <cell r="F1586">
            <v>73</v>
          </cell>
          <cell r="G1586">
            <v>5</v>
          </cell>
        </row>
        <row r="1587">
          <cell r="A1587">
            <v>11662</v>
          </cell>
          <cell r="B1587" t="str">
            <v>OOO CXL</v>
          </cell>
          <cell r="C1587" t="str">
            <v>RU</v>
          </cell>
          <cell r="D1587">
            <v>99999</v>
          </cell>
          <cell r="E1587">
            <v>5973</v>
          </cell>
          <cell r="F1587">
            <v>73</v>
          </cell>
          <cell r="G1587">
            <v>5</v>
          </cell>
        </row>
        <row r="1588">
          <cell r="A1588">
            <v>11663</v>
          </cell>
          <cell r="B1588" t="str">
            <v>OOO firma Life</v>
          </cell>
          <cell r="C1588" t="str">
            <v>RU</v>
          </cell>
          <cell r="D1588">
            <v>99999</v>
          </cell>
          <cell r="E1588">
            <v>5974</v>
          </cell>
          <cell r="F1588">
            <v>73</v>
          </cell>
          <cell r="G1588">
            <v>5</v>
          </cell>
        </row>
        <row r="1589">
          <cell r="A1589">
            <v>11664</v>
          </cell>
          <cell r="B1589" t="str">
            <v>OOO Computers' service DEKO</v>
          </cell>
          <cell r="C1589" t="str">
            <v>RU</v>
          </cell>
          <cell r="D1589">
            <v>62000</v>
          </cell>
          <cell r="E1589">
            <v>5975</v>
          </cell>
          <cell r="F1589">
            <v>73</v>
          </cell>
          <cell r="G1589">
            <v>5</v>
          </cell>
        </row>
        <row r="1590">
          <cell r="A1590">
            <v>11665</v>
          </cell>
          <cell r="B1590" t="str">
            <v>Kaluga Retail Company, JSC</v>
          </cell>
          <cell r="C1590" t="str">
            <v>RU</v>
          </cell>
          <cell r="D1590">
            <v>35000</v>
          </cell>
          <cell r="E1590">
            <v>5976</v>
          </cell>
          <cell r="F1590">
            <v>73</v>
          </cell>
          <cell r="G1590">
            <v>5</v>
          </cell>
        </row>
        <row r="1591">
          <cell r="A1591">
            <v>11666</v>
          </cell>
          <cell r="B1591" t="str">
            <v>Pashko S. N.</v>
          </cell>
          <cell r="C1591" t="str">
            <v>RU</v>
          </cell>
          <cell r="D1591">
            <v>98000</v>
          </cell>
          <cell r="E1591">
            <v>0</v>
          </cell>
          <cell r="F1591">
            <v>80</v>
          </cell>
          <cell r="G1591">
            <v>6</v>
          </cell>
        </row>
        <row r="1592">
          <cell r="A1592">
            <v>11667</v>
          </cell>
          <cell r="B1592" t="str">
            <v>LaTec Center, LLC</v>
          </cell>
          <cell r="C1592" t="str">
            <v>RU</v>
          </cell>
          <cell r="D1592">
            <v>73000</v>
          </cell>
          <cell r="E1592">
            <v>5977</v>
          </cell>
          <cell r="F1592">
            <v>73</v>
          </cell>
          <cell r="G1592">
            <v>5</v>
          </cell>
        </row>
        <row r="1593">
          <cell r="A1593">
            <v>11668</v>
          </cell>
          <cell r="B1593" t="str">
            <v>OOO Insentive Tur</v>
          </cell>
          <cell r="C1593" t="str">
            <v>RU</v>
          </cell>
          <cell r="D1593">
            <v>74000</v>
          </cell>
          <cell r="E1593">
            <v>5978</v>
          </cell>
          <cell r="F1593">
            <v>73</v>
          </cell>
          <cell r="G1593">
            <v>5</v>
          </cell>
        </row>
        <row r="1594">
          <cell r="A1594">
            <v>11669</v>
          </cell>
          <cell r="B1594" t="str">
            <v>CHOP Centrurion-Info, LLC</v>
          </cell>
          <cell r="C1594" t="str">
            <v>RU</v>
          </cell>
          <cell r="D1594">
            <v>80000</v>
          </cell>
          <cell r="E1594">
            <v>5084</v>
          </cell>
          <cell r="F1594">
            <v>73</v>
          </cell>
          <cell r="G1594">
            <v>5</v>
          </cell>
        </row>
        <row r="1595">
          <cell r="A1595">
            <v>11670</v>
          </cell>
          <cell r="B1595" t="str">
            <v>Triton-Ural, OOO</v>
          </cell>
          <cell r="C1595" t="str">
            <v>RU</v>
          </cell>
          <cell r="D1595">
            <v>45000</v>
          </cell>
          <cell r="E1595">
            <v>5979</v>
          </cell>
          <cell r="F1595">
            <v>73</v>
          </cell>
          <cell r="G1595">
            <v>5</v>
          </cell>
        </row>
        <row r="1596">
          <cell r="A1596">
            <v>11671</v>
          </cell>
          <cell r="B1596" t="str">
            <v>Ksema, OOO</v>
          </cell>
          <cell r="C1596" t="str">
            <v>RU</v>
          </cell>
          <cell r="D1596">
            <v>62000</v>
          </cell>
          <cell r="E1596">
            <v>5980</v>
          </cell>
          <cell r="F1596">
            <v>73</v>
          </cell>
          <cell r="G1596">
            <v>5</v>
          </cell>
        </row>
        <row r="1597">
          <cell r="A1597">
            <v>11672</v>
          </cell>
          <cell r="B1597" t="str">
            <v>OOO IQ</v>
          </cell>
          <cell r="C1597" t="str">
            <v>RU</v>
          </cell>
          <cell r="D1597">
            <v>74000</v>
          </cell>
          <cell r="E1597">
            <v>5981</v>
          </cell>
          <cell r="F1597">
            <v>73</v>
          </cell>
          <cell r="G1597">
            <v>5</v>
          </cell>
        </row>
        <row r="1598">
          <cell r="A1598">
            <v>11673</v>
          </cell>
          <cell r="B1598" t="str">
            <v>OOO RIA REK.A</v>
          </cell>
          <cell r="C1598" t="str">
            <v>RU</v>
          </cell>
          <cell r="D1598">
            <v>74000</v>
          </cell>
          <cell r="E1598">
            <v>5982</v>
          </cell>
          <cell r="F1598">
            <v>73</v>
          </cell>
          <cell r="G1598">
            <v>5</v>
          </cell>
        </row>
        <row r="1599">
          <cell r="A1599">
            <v>11674</v>
          </cell>
          <cell r="B1599" t="str">
            <v>Exirian Scorex Rus Ltd.</v>
          </cell>
          <cell r="C1599" t="str">
            <v>GB</v>
          </cell>
          <cell r="D1599">
            <v>74000</v>
          </cell>
          <cell r="E1599">
            <v>5983</v>
          </cell>
          <cell r="F1599">
            <v>73</v>
          </cell>
          <cell r="G1599">
            <v>5</v>
          </cell>
        </row>
        <row r="1600">
          <cell r="A1600">
            <v>11675</v>
          </cell>
          <cell r="B1600" t="str">
            <v>TMF Management Luxembourg SA</v>
          </cell>
          <cell r="C1600" t="str">
            <v>LU</v>
          </cell>
          <cell r="D1600">
            <v>66000</v>
          </cell>
          <cell r="E1600">
            <v>5984</v>
          </cell>
          <cell r="F1600">
            <v>72</v>
          </cell>
          <cell r="G1600">
            <v>4</v>
          </cell>
        </row>
        <row r="1601">
          <cell r="A1601">
            <v>11676</v>
          </cell>
          <cell r="B1601" t="str">
            <v>UBS Bank, OOO</v>
          </cell>
          <cell r="C1601" t="str">
            <v>RU</v>
          </cell>
          <cell r="D1601">
            <v>64000</v>
          </cell>
          <cell r="E1601">
            <v>5851</v>
          </cell>
          <cell r="F1601">
            <v>72</v>
          </cell>
          <cell r="G1601">
            <v>4</v>
          </cell>
        </row>
        <row r="1602">
          <cell r="A1602">
            <v>11677</v>
          </cell>
          <cell r="B1602" t="str">
            <v>MINT Ltd</v>
          </cell>
          <cell r="C1602" t="str">
            <v>CN</v>
          </cell>
          <cell r="D1602">
            <v>74000</v>
          </cell>
          <cell r="E1602">
            <v>5985</v>
          </cell>
          <cell r="F1602">
            <v>73</v>
          </cell>
          <cell r="G1602">
            <v>5</v>
          </cell>
        </row>
        <row r="1603">
          <cell r="A1603">
            <v>11678</v>
          </cell>
          <cell r="B1603" t="str">
            <v>JSC "BankPozitiv"</v>
          </cell>
          <cell r="C1603" t="str">
            <v>KZ</v>
          </cell>
          <cell r="D1603">
            <v>64000</v>
          </cell>
          <cell r="E1603">
            <v>5986</v>
          </cell>
          <cell r="F1603">
            <v>72</v>
          </cell>
          <cell r="G1603">
            <v>4</v>
          </cell>
        </row>
        <row r="1604">
          <cell r="A1604">
            <v>11679</v>
          </cell>
          <cell r="B1604" t="str">
            <v>TMK Capital S.A.</v>
          </cell>
          <cell r="C1604" t="str">
            <v>LU</v>
          </cell>
          <cell r="D1604">
            <v>64000</v>
          </cell>
          <cell r="E1604">
            <v>5213</v>
          </cell>
          <cell r="F1604">
            <v>72</v>
          </cell>
          <cell r="G1604">
            <v>4</v>
          </cell>
        </row>
        <row r="1605">
          <cell r="A1605">
            <v>11680</v>
          </cell>
          <cell r="B1605" t="str">
            <v>Kongresové centrum Praha, a.s.</v>
          </cell>
          <cell r="C1605" t="str">
            <v>CZ</v>
          </cell>
          <cell r="D1605">
            <v>90000</v>
          </cell>
          <cell r="E1605">
            <v>5020</v>
          </cell>
          <cell r="F1605">
            <v>73</v>
          </cell>
          <cell r="G1605">
            <v>5</v>
          </cell>
        </row>
        <row r="1606">
          <cell r="A1606">
            <v>11681</v>
          </cell>
          <cell r="B1606" t="str">
            <v>BA MU EXPORT, a.s.</v>
          </cell>
          <cell r="C1606" t="str">
            <v>CZ</v>
          </cell>
          <cell r="D1606">
            <v>47000</v>
          </cell>
          <cell r="E1606">
            <v>5798</v>
          </cell>
          <cell r="F1606">
            <v>73</v>
          </cell>
          <cell r="G1606">
            <v>5</v>
          </cell>
        </row>
        <row r="1607">
          <cell r="A1607">
            <v>11682</v>
          </cell>
          <cell r="B1607" t="str">
            <v>Global Brokers a.s.</v>
          </cell>
          <cell r="C1607" t="str">
            <v>CZ</v>
          </cell>
          <cell r="D1607">
            <v>66000</v>
          </cell>
          <cell r="E1607">
            <v>5987</v>
          </cell>
          <cell r="F1607">
            <v>72</v>
          </cell>
          <cell r="G1607">
            <v>4</v>
          </cell>
        </row>
        <row r="1608">
          <cell r="A1608">
            <v>11683</v>
          </cell>
          <cell r="B1608" t="str">
            <v>Oleofin, a.s.</v>
          </cell>
          <cell r="C1608" t="str">
            <v>CZ</v>
          </cell>
          <cell r="D1608">
            <v>10000</v>
          </cell>
          <cell r="E1608">
            <v>5988</v>
          </cell>
          <cell r="F1608">
            <v>73</v>
          </cell>
          <cell r="G1608">
            <v>5</v>
          </cell>
        </row>
        <row r="1609">
          <cell r="A1609">
            <v>11684</v>
          </cell>
          <cell r="B1609" t="str">
            <v>PPF Investments Ltd. (Jersey)</v>
          </cell>
          <cell r="C1609" t="str">
            <v>JE</v>
          </cell>
          <cell r="D1609">
            <v>64000</v>
          </cell>
          <cell r="E1609">
            <v>5055</v>
          </cell>
          <cell r="F1609">
            <v>72</v>
          </cell>
          <cell r="G1609">
            <v>4</v>
          </cell>
        </row>
        <row r="1610">
          <cell r="A1610">
            <v>11685</v>
          </cell>
          <cell r="B1610" t="str">
            <v>Inure Enterprises Ltd.</v>
          </cell>
          <cell r="C1610" t="str">
            <v>CY</v>
          </cell>
          <cell r="D1610">
            <v>66000</v>
          </cell>
          <cell r="E1610">
            <v>5989</v>
          </cell>
          <cell r="F1610">
            <v>72</v>
          </cell>
          <cell r="G1610">
            <v>4</v>
          </cell>
        </row>
        <row r="1611">
          <cell r="A1611">
            <v>11686</v>
          </cell>
          <cell r="B1611" t="str">
            <v>Shenzhen Huazheng Co</v>
          </cell>
          <cell r="C1611" t="str">
            <v>CN</v>
          </cell>
          <cell r="D1611">
            <v>74000</v>
          </cell>
          <cell r="E1611">
            <v>5990</v>
          </cell>
          <cell r="F1611">
            <v>73</v>
          </cell>
          <cell r="G1611">
            <v>5</v>
          </cell>
        </row>
        <row r="1612">
          <cell r="A1612">
            <v>11687</v>
          </cell>
          <cell r="B1612" t="str">
            <v>Luxembourg (Government)</v>
          </cell>
          <cell r="C1612" t="str">
            <v>LU</v>
          </cell>
          <cell r="D1612">
            <v>84000</v>
          </cell>
          <cell r="E1612">
            <v>5991</v>
          </cell>
          <cell r="F1612">
            <v>10</v>
          </cell>
          <cell r="G1612">
            <v>2</v>
          </cell>
        </row>
        <row r="1613">
          <cell r="A1613">
            <v>11688</v>
          </cell>
          <cell r="B1613" t="str">
            <v>Ministry of Finance, Croatia</v>
          </cell>
          <cell r="C1613" t="str">
            <v>HR</v>
          </cell>
          <cell r="D1613">
            <v>84000</v>
          </cell>
          <cell r="E1613">
            <v>5992</v>
          </cell>
          <cell r="F1613">
            <v>10</v>
          </cell>
          <cell r="G1613">
            <v>2</v>
          </cell>
        </row>
        <row r="1614">
          <cell r="A1614">
            <v>11689</v>
          </cell>
          <cell r="B1614" t="str">
            <v>Switzerland (Government)</v>
          </cell>
          <cell r="C1614" t="str">
            <v>HR</v>
          </cell>
          <cell r="D1614">
            <v>84000</v>
          </cell>
          <cell r="E1614">
            <v>5993</v>
          </cell>
          <cell r="F1614">
            <v>10</v>
          </cell>
          <cell r="G1614">
            <v>2</v>
          </cell>
        </row>
        <row r="1615">
          <cell r="A1615">
            <v>11690</v>
          </cell>
          <cell r="B1615" t="str">
            <v>Vietnam (Government)</v>
          </cell>
          <cell r="C1615" t="str">
            <v>VN</v>
          </cell>
          <cell r="D1615">
            <v>84000</v>
          </cell>
          <cell r="E1615">
            <v>5994</v>
          </cell>
          <cell r="F1615">
            <v>10</v>
          </cell>
          <cell r="G1615">
            <v>2</v>
          </cell>
        </row>
        <row r="1616">
          <cell r="A1616">
            <v>11691</v>
          </cell>
          <cell r="B1616" t="str">
            <v>Belarus (Government)</v>
          </cell>
          <cell r="C1616" t="str">
            <v>BY</v>
          </cell>
          <cell r="D1616">
            <v>84000</v>
          </cell>
          <cell r="E1616">
            <v>5452</v>
          </cell>
          <cell r="F1616">
            <v>10</v>
          </cell>
          <cell r="G1616">
            <v>2</v>
          </cell>
        </row>
        <row r="1617">
          <cell r="A1617">
            <v>11692</v>
          </cell>
          <cell r="B1617" t="str">
            <v>Accord-Invest Ltd.</v>
          </cell>
          <cell r="C1617" t="str">
            <v>RU</v>
          </cell>
          <cell r="D1617">
            <v>64000</v>
          </cell>
          <cell r="E1617">
            <v>5037</v>
          </cell>
          <cell r="F1617">
            <v>72</v>
          </cell>
          <cell r="G1617">
            <v>4</v>
          </cell>
        </row>
        <row r="1618">
          <cell r="A1618">
            <v>11693</v>
          </cell>
          <cell r="B1618" t="str">
            <v>Antsia Ltd. (CYP)</v>
          </cell>
          <cell r="C1618" t="str">
            <v>CY</v>
          </cell>
          <cell r="D1618">
            <v>66000</v>
          </cell>
          <cell r="E1618">
            <v>6623</v>
          </cell>
          <cell r="F1618">
            <v>72</v>
          </cell>
          <cell r="G1618">
            <v>4</v>
          </cell>
        </row>
        <row r="1619">
          <cell r="A1619">
            <v>11694</v>
          </cell>
          <cell r="B1619" t="str">
            <v>S.C. Bavaria Complex  S.R.L.</v>
          </cell>
          <cell r="C1619" t="str">
            <v>RO</v>
          </cell>
          <cell r="D1619">
            <v>68000</v>
          </cell>
          <cell r="E1619">
            <v>7394</v>
          </cell>
          <cell r="F1619">
            <v>73</v>
          </cell>
          <cell r="G1619">
            <v>5</v>
          </cell>
        </row>
        <row r="1620">
          <cell r="A1620">
            <v>11695</v>
          </cell>
          <cell r="B1620" t="str">
            <v>Bucca Properties Ltd.</v>
          </cell>
          <cell r="C1620" t="str">
            <v>VG</v>
          </cell>
          <cell r="D1620">
            <v>64000</v>
          </cell>
          <cell r="E1620">
            <v>7486</v>
          </cell>
          <cell r="F1620">
            <v>72</v>
          </cell>
          <cell r="G1620">
            <v>4</v>
          </cell>
        </row>
        <row r="1621">
          <cell r="A1621">
            <v>11696</v>
          </cell>
          <cell r="B1621" t="str">
            <v>Celestial Holdings Group Limited</v>
          </cell>
          <cell r="C1621" t="str">
            <v>VG</v>
          </cell>
          <cell r="D1621">
            <v>64000</v>
          </cell>
          <cell r="E1621">
            <v>7486</v>
          </cell>
          <cell r="F1621">
            <v>72</v>
          </cell>
          <cell r="G1621">
            <v>4</v>
          </cell>
        </row>
        <row r="1622">
          <cell r="A1622">
            <v>11697</v>
          </cell>
          <cell r="B1622" t="str">
            <v>Eastfields Holdings Real Estate Limited (CYP)</v>
          </cell>
          <cell r="C1622" t="str">
            <v>CY</v>
          </cell>
          <cell r="D1622">
            <v>66000</v>
          </cell>
          <cell r="E1622">
            <v>6083</v>
          </cell>
          <cell r="F1622">
            <v>72</v>
          </cell>
          <cell r="G1622">
            <v>4</v>
          </cell>
        </row>
        <row r="1623">
          <cell r="A1623">
            <v>11698</v>
          </cell>
          <cell r="B1623" t="str">
            <v>Feliston Enterprises Ltd.</v>
          </cell>
          <cell r="C1623" t="str">
            <v>CY</v>
          </cell>
          <cell r="D1623">
            <v>66000</v>
          </cell>
          <cell r="E1623">
            <v>6084</v>
          </cell>
          <cell r="F1623">
            <v>72</v>
          </cell>
          <cell r="G1623">
            <v>4</v>
          </cell>
        </row>
        <row r="1624">
          <cell r="A1624">
            <v>11700</v>
          </cell>
          <cell r="B1624" t="str">
            <v>Gilbey Holdings Limited</v>
          </cell>
          <cell r="C1624" t="str">
            <v>CY</v>
          </cell>
          <cell r="D1624">
            <v>66000</v>
          </cell>
          <cell r="E1624">
            <v>6085</v>
          </cell>
          <cell r="F1624">
            <v>72</v>
          </cell>
          <cell r="G1624">
            <v>4</v>
          </cell>
        </row>
        <row r="1625">
          <cell r="A1625">
            <v>11703</v>
          </cell>
          <cell r="B1625" t="str">
            <v>JSC NurBank</v>
          </cell>
          <cell r="C1625" t="str">
            <v>KZ</v>
          </cell>
          <cell r="D1625">
            <v>64000</v>
          </cell>
          <cell r="E1625">
            <v>7513</v>
          </cell>
          <cell r="F1625">
            <v>72</v>
          </cell>
          <cell r="G1625">
            <v>4</v>
          </cell>
        </row>
        <row r="1626">
          <cell r="A1626">
            <v>11704</v>
          </cell>
          <cell r="B1626" t="str">
            <v>Kvartal Togliatti, LLC</v>
          </cell>
          <cell r="C1626" t="str">
            <v>RU</v>
          </cell>
          <cell r="D1626">
            <v>41000</v>
          </cell>
          <cell r="E1626">
            <v>7486</v>
          </cell>
          <cell r="F1626">
            <v>73</v>
          </cell>
          <cell r="G1626">
            <v>5</v>
          </cell>
        </row>
        <row r="1627">
          <cell r="A1627">
            <v>11706</v>
          </cell>
          <cell r="B1627" t="str">
            <v>BANK OF ASTANA JSC</v>
          </cell>
          <cell r="C1627" t="str">
            <v>KZ</v>
          </cell>
          <cell r="D1627">
            <v>64000</v>
          </cell>
          <cell r="E1627">
            <v>7623</v>
          </cell>
          <cell r="F1627">
            <v>72</v>
          </cell>
          <cell r="G1627">
            <v>4</v>
          </cell>
        </row>
        <row r="1628">
          <cell r="A1628">
            <v>11707</v>
          </cell>
          <cell r="B1628" t="str">
            <v>Montería, spol. s r.o.</v>
          </cell>
          <cell r="C1628" t="str">
            <v>CZ</v>
          </cell>
          <cell r="D1628">
            <v>68000</v>
          </cell>
          <cell r="E1628">
            <v>7486</v>
          </cell>
          <cell r="F1628">
            <v>73</v>
          </cell>
          <cell r="G1628">
            <v>5</v>
          </cell>
        </row>
        <row r="1629">
          <cell r="A1629">
            <v>11708</v>
          </cell>
          <cell r="B1629" t="str">
            <v>PPF General Partner Limited (UK)</v>
          </cell>
          <cell r="C1629" t="str">
            <v>GB</v>
          </cell>
          <cell r="D1629">
            <v>66000</v>
          </cell>
          <cell r="E1629">
            <v>5037</v>
          </cell>
          <cell r="F1629">
            <v>72</v>
          </cell>
          <cell r="G1629">
            <v>4</v>
          </cell>
        </row>
        <row r="1630">
          <cell r="A1630">
            <v>11709</v>
          </cell>
          <cell r="B1630" t="str">
            <v>PPF Healthcare N.V.</v>
          </cell>
          <cell r="C1630" t="str">
            <v>NL</v>
          </cell>
          <cell r="D1630">
            <v>69000</v>
          </cell>
          <cell r="E1630">
            <v>7486</v>
          </cell>
          <cell r="F1630">
            <v>73</v>
          </cell>
          <cell r="G1630">
            <v>5</v>
          </cell>
        </row>
        <row r="1631">
          <cell r="A1631">
            <v>11710</v>
          </cell>
          <cell r="B1631" t="str">
            <v>PPF Hong Kong Limited. (HK)</v>
          </cell>
          <cell r="C1631" t="str">
            <v>HK</v>
          </cell>
          <cell r="D1631">
            <v>66000</v>
          </cell>
          <cell r="E1631">
            <v>5037</v>
          </cell>
          <cell r="F1631">
            <v>72</v>
          </cell>
          <cell r="G1631">
            <v>4</v>
          </cell>
        </row>
        <row r="1632">
          <cell r="A1632">
            <v>11711</v>
          </cell>
          <cell r="B1632" t="str">
            <v>PPF Property Limited (CYP)</v>
          </cell>
          <cell r="C1632" t="str">
            <v>CY</v>
          </cell>
          <cell r="D1632">
            <v>64000</v>
          </cell>
          <cell r="E1632">
            <v>7486</v>
          </cell>
          <cell r="F1632">
            <v>72</v>
          </cell>
          <cell r="G1632">
            <v>4</v>
          </cell>
        </row>
        <row r="1633">
          <cell r="A1633">
            <v>11713</v>
          </cell>
          <cell r="B1633" t="str">
            <v>Khudaibergenova Gulsaira</v>
          </cell>
          <cell r="C1633" t="str">
            <v>KZ</v>
          </cell>
          <cell r="D1633">
            <v>98000</v>
          </cell>
          <cell r="E1633">
            <v>0</v>
          </cell>
          <cell r="F1633">
            <v>80</v>
          </cell>
          <cell r="G1633">
            <v>6</v>
          </cell>
        </row>
        <row r="1634">
          <cell r="A1634">
            <v>11714</v>
          </cell>
          <cell r="B1634" t="str">
            <v>PPF Real Estate Limited</v>
          </cell>
          <cell r="C1634" t="str">
            <v>CY</v>
          </cell>
          <cell r="D1634">
            <v>64000</v>
          </cell>
          <cell r="E1634">
            <v>7486</v>
          </cell>
          <cell r="F1634">
            <v>72</v>
          </cell>
          <cell r="G1634">
            <v>4</v>
          </cell>
        </row>
        <row r="1635">
          <cell r="A1635">
            <v>11715</v>
          </cell>
          <cell r="B1635" t="str">
            <v>Abdullayeva Aigul'</v>
          </cell>
          <cell r="C1635" t="str">
            <v>KZ</v>
          </cell>
          <cell r="D1635">
            <v>98000</v>
          </cell>
          <cell r="E1635">
            <v>0</v>
          </cell>
          <cell r="F1635">
            <v>80</v>
          </cell>
          <cell r="G1635">
            <v>6</v>
          </cell>
        </row>
        <row r="1636">
          <cell r="A1636">
            <v>11716</v>
          </cell>
          <cell r="B1636" t="str">
            <v>PPF Real Estate s.r.o.</v>
          </cell>
          <cell r="C1636" t="str">
            <v>CZ</v>
          </cell>
          <cell r="D1636">
            <v>68000</v>
          </cell>
          <cell r="E1636">
            <v>7486</v>
          </cell>
          <cell r="F1636">
            <v>73</v>
          </cell>
          <cell r="G1636">
            <v>5</v>
          </cell>
        </row>
        <row r="1637">
          <cell r="A1637">
            <v>11717</v>
          </cell>
          <cell r="B1637" t="str">
            <v>PPF Advisory (Ukraine) Limited</v>
          </cell>
          <cell r="C1637" t="str">
            <v>CY</v>
          </cell>
          <cell r="D1637">
            <v>70000</v>
          </cell>
          <cell r="E1637">
            <v>7486</v>
          </cell>
          <cell r="F1637">
            <v>73</v>
          </cell>
          <cell r="G1637">
            <v>5</v>
          </cell>
        </row>
        <row r="1638">
          <cell r="A1638">
            <v>11718</v>
          </cell>
          <cell r="B1638" t="str">
            <v>PPF Advisory (UK) Limited</v>
          </cell>
          <cell r="C1638" t="str">
            <v>GB</v>
          </cell>
          <cell r="D1638">
            <v>70000</v>
          </cell>
          <cell r="E1638">
            <v>7486</v>
          </cell>
          <cell r="F1638">
            <v>73</v>
          </cell>
          <cell r="G1638">
            <v>5</v>
          </cell>
        </row>
        <row r="1639">
          <cell r="A1639">
            <v>11725</v>
          </cell>
          <cell r="B1639" t="str">
            <v>Salemonto Limited</v>
          </cell>
          <cell r="C1639" t="str">
            <v>CY</v>
          </cell>
          <cell r="D1639">
            <v>64000</v>
          </cell>
          <cell r="E1639">
            <v>7486</v>
          </cell>
          <cell r="F1639">
            <v>72</v>
          </cell>
          <cell r="G1639">
            <v>4</v>
          </cell>
        </row>
        <row r="1640">
          <cell r="A1640">
            <v>11727</v>
          </cell>
          <cell r="B1640" t="str">
            <v>Stinctum Holdings Limited</v>
          </cell>
          <cell r="C1640" t="str">
            <v>CY</v>
          </cell>
          <cell r="D1640">
            <v>66000</v>
          </cell>
          <cell r="E1640">
            <v>6086</v>
          </cell>
          <cell r="F1640">
            <v>72</v>
          </cell>
          <cell r="G1640">
            <v>4</v>
          </cell>
        </row>
        <row r="1641">
          <cell r="A1641">
            <v>11728</v>
          </cell>
          <cell r="B1641" t="str">
            <v>Tenacity Limited</v>
          </cell>
          <cell r="C1641" t="str">
            <v>CY</v>
          </cell>
          <cell r="D1641">
            <v>64000</v>
          </cell>
          <cell r="E1641">
            <v>7486</v>
          </cell>
          <cell r="F1641">
            <v>72</v>
          </cell>
          <cell r="G1641">
            <v>4</v>
          </cell>
        </row>
        <row r="1642">
          <cell r="A1642">
            <v>11731</v>
          </cell>
          <cell r="B1642" t="str">
            <v>Hopar Limited</v>
          </cell>
          <cell r="C1642" t="str">
            <v>CY</v>
          </cell>
          <cell r="D1642">
            <v>64000</v>
          </cell>
          <cell r="E1642">
            <v>7486</v>
          </cell>
          <cell r="F1642">
            <v>72</v>
          </cell>
          <cell r="G1642">
            <v>4</v>
          </cell>
        </row>
        <row r="1643">
          <cell r="A1643">
            <v>11733</v>
          </cell>
          <cell r="B1643" t="str">
            <v>Garco Group B.V.</v>
          </cell>
          <cell r="C1643" t="str">
            <v>NL</v>
          </cell>
          <cell r="D1643">
            <v>64000</v>
          </cell>
          <cell r="E1643">
            <v>7486</v>
          </cell>
          <cell r="F1643">
            <v>72</v>
          </cell>
          <cell r="G1643">
            <v>4</v>
          </cell>
        </row>
        <row r="1644">
          <cell r="A1644">
            <v>11734</v>
          </cell>
          <cell r="B1644" t="str">
            <v>Czech Coal, a.s.</v>
          </cell>
          <cell r="C1644" t="str">
            <v>CZ</v>
          </cell>
          <cell r="D1644">
            <v>1000</v>
          </cell>
          <cell r="E1644">
            <v>5997</v>
          </cell>
          <cell r="F1644">
            <v>73</v>
          </cell>
          <cell r="G1644">
            <v>5</v>
          </cell>
        </row>
        <row r="1645">
          <cell r="A1645">
            <v>11735</v>
          </cell>
          <cell r="B1645" t="str">
            <v>PricewaterhouseCoopers</v>
          </cell>
          <cell r="C1645" t="str">
            <v>CZ</v>
          </cell>
          <cell r="D1645">
            <v>69000</v>
          </cell>
          <cell r="E1645">
            <v>5998</v>
          </cell>
          <cell r="F1645">
            <v>73</v>
          </cell>
          <cell r="G1645">
            <v>5</v>
          </cell>
        </row>
        <row r="1646">
          <cell r="A1646">
            <v>11736</v>
          </cell>
          <cell r="B1646" t="str">
            <v>Indego Interier s.r.o.</v>
          </cell>
          <cell r="C1646" t="str">
            <v>CZ</v>
          </cell>
          <cell r="D1646">
            <v>31000</v>
          </cell>
          <cell r="E1646">
            <v>5999</v>
          </cell>
          <cell r="F1646">
            <v>73</v>
          </cell>
          <cell r="G1646">
            <v>5</v>
          </cell>
        </row>
        <row r="1647">
          <cell r="A1647">
            <v>11737</v>
          </cell>
          <cell r="B1647" t="str">
            <v>Hellenic Bank Public Company Limited</v>
          </cell>
          <cell r="C1647" t="str">
            <v>CY</v>
          </cell>
          <cell r="D1647">
            <v>64000</v>
          </cell>
          <cell r="E1647">
            <v>6000</v>
          </cell>
          <cell r="F1647">
            <v>60</v>
          </cell>
          <cell r="G1647">
            <v>3</v>
          </cell>
        </row>
        <row r="1648">
          <cell r="A1648">
            <v>11738</v>
          </cell>
          <cell r="B1648" t="str">
            <v>China Netcom Group Corporation Limited</v>
          </cell>
          <cell r="C1648" t="str">
            <v>CN</v>
          </cell>
          <cell r="D1648">
            <v>61000</v>
          </cell>
          <cell r="E1648">
            <v>6001</v>
          </cell>
          <cell r="F1648">
            <v>73</v>
          </cell>
          <cell r="G1648">
            <v>5</v>
          </cell>
        </row>
        <row r="1649">
          <cell r="A1649">
            <v>11739</v>
          </cell>
          <cell r="B1649" t="str">
            <v>AQS a.s.</v>
          </cell>
          <cell r="C1649" t="str">
            <v>CZ</v>
          </cell>
          <cell r="D1649">
            <v>59000</v>
          </cell>
          <cell r="E1649">
            <v>6002</v>
          </cell>
          <cell r="F1649">
            <v>73</v>
          </cell>
          <cell r="G1649">
            <v>5</v>
          </cell>
        </row>
        <row r="1650">
          <cell r="A1650">
            <v>11740</v>
          </cell>
          <cell r="B1650" t="str">
            <v>Inwest Profit velkoobchod s.r.o.</v>
          </cell>
          <cell r="C1650" t="str">
            <v>CZ</v>
          </cell>
          <cell r="D1650">
            <v>47000</v>
          </cell>
          <cell r="E1650">
            <v>6003</v>
          </cell>
          <cell r="F1650">
            <v>73</v>
          </cell>
          <cell r="G1650">
            <v>5</v>
          </cell>
        </row>
        <row r="1651">
          <cell r="A1651">
            <v>11741</v>
          </cell>
          <cell r="B1651" t="str">
            <v>Elektro Euro plus s.r.o.</v>
          </cell>
          <cell r="C1651" t="str">
            <v>CZ</v>
          </cell>
          <cell r="D1651">
            <v>47000</v>
          </cell>
          <cell r="E1651">
            <v>6004</v>
          </cell>
          <cell r="F1651">
            <v>73</v>
          </cell>
          <cell r="G1651">
            <v>5</v>
          </cell>
        </row>
        <row r="1652">
          <cell r="A1652">
            <v>11742</v>
          </cell>
          <cell r="B1652" t="str">
            <v>H+H Elektro s.r.o.</v>
          </cell>
          <cell r="C1652" t="str">
            <v>CZ</v>
          </cell>
          <cell r="D1652">
            <v>47000</v>
          </cell>
          <cell r="E1652">
            <v>6005</v>
          </cell>
          <cell r="F1652">
            <v>73</v>
          </cell>
          <cell r="G1652">
            <v>5</v>
          </cell>
        </row>
        <row r="1653">
          <cell r="A1653">
            <v>11743</v>
          </cell>
          <cell r="B1653" t="str">
            <v>Integra JH s.r.o.</v>
          </cell>
          <cell r="C1653" t="str">
            <v>CZ</v>
          </cell>
          <cell r="D1653">
            <v>47000</v>
          </cell>
          <cell r="E1653">
            <v>6006</v>
          </cell>
          <cell r="F1653">
            <v>73</v>
          </cell>
          <cell r="G1653">
            <v>5</v>
          </cell>
        </row>
        <row r="1654">
          <cell r="A1654">
            <v>11744</v>
          </cell>
          <cell r="B1654" t="str">
            <v>Philips Perla</v>
          </cell>
          <cell r="C1654" t="str">
            <v>CZ</v>
          </cell>
          <cell r="D1654">
            <v>47000</v>
          </cell>
          <cell r="E1654">
            <v>6007</v>
          </cell>
          <cell r="F1654">
            <v>73</v>
          </cell>
          <cell r="G1654">
            <v>5</v>
          </cell>
        </row>
        <row r="1655">
          <cell r="A1655">
            <v>11745</v>
          </cell>
          <cell r="B1655" t="str">
            <v>CJSC Delta Bank</v>
          </cell>
          <cell r="C1655" t="str">
            <v>BY</v>
          </cell>
          <cell r="D1655">
            <v>64000</v>
          </cell>
          <cell r="E1655">
            <v>6008</v>
          </cell>
          <cell r="F1655">
            <v>72</v>
          </cell>
          <cell r="G1655">
            <v>4</v>
          </cell>
        </row>
        <row r="1656">
          <cell r="A1656">
            <v>11746</v>
          </cell>
          <cell r="B1656" t="str">
            <v>Generali Polsko</v>
          </cell>
          <cell r="C1656" t="str">
            <v>PL</v>
          </cell>
          <cell r="D1656">
            <v>65000</v>
          </cell>
          <cell r="E1656">
            <v>5311</v>
          </cell>
          <cell r="F1656">
            <v>71</v>
          </cell>
          <cell r="G1656">
            <v>4</v>
          </cell>
        </row>
        <row r="1657">
          <cell r="A1657">
            <v>11747</v>
          </cell>
          <cell r="B1657" t="str">
            <v>AGENTURA SCHOK, spol. s r.o.</v>
          </cell>
          <cell r="C1657" t="str">
            <v>CZ</v>
          </cell>
          <cell r="D1657">
            <v>90000</v>
          </cell>
          <cell r="E1657">
            <v>6009</v>
          </cell>
          <cell r="F1657">
            <v>73</v>
          </cell>
          <cell r="G1657">
            <v>5</v>
          </cell>
        </row>
        <row r="1658">
          <cell r="A1658">
            <v>11748</v>
          </cell>
          <cell r="B1658" t="str">
            <v>HONG CO INFORMATICS &amp; TRADING CO., LTD.</v>
          </cell>
          <cell r="C1658" t="str">
            <v>VN</v>
          </cell>
          <cell r="D1658">
            <v>62000</v>
          </cell>
          <cell r="E1658">
            <v>6010</v>
          </cell>
          <cell r="F1658">
            <v>73</v>
          </cell>
          <cell r="G1658">
            <v>5</v>
          </cell>
        </row>
        <row r="1659">
          <cell r="A1659">
            <v>11749</v>
          </cell>
          <cell r="B1659" t="str">
            <v>MGE Asia Pte Ltd</v>
          </cell>
          <cell r="C1659" t="str">
            <v>VN</v>
          </cell>
          <cell r="D1659">
            <v>27000</v>
          </cell>
          <cell r="E1659">
            <v>6011</v>
          </cell>
          <cell r="F1659">
            <v>73</v>
          </cell>
          <cell r="G1659">
            <v>5</v>
          </cell>
        </row>
        <row r="1660">
          <cell r="A1660">
            <v>11750</v>
          </cell>
          <cell r="B1660" t="str">
            <v>TTT CORPORATION</v>
          </cell>
          <cell r="C1660" t="str">
            <v>VN</v>
          </cell>
          <cell r="D1660">
            <v>41000</v>
          </cell>
          <cell r="E1660">
            <v>6012</v>
          </cell>
          <cell r="F1660">
            <v>73</v>
          </cell>
          <cell r="G1660">
            <v>5</v>
          </cell>
        </row>
        <row r="1661">
          <cell r="A1661">
            <v>11751</v>
          </cell>
          <cell r="B1661" t="str">
            <v>T.U. Corp.</v>
          </cell>
          <cell r="C1661" t="str">
            <v>VN</v>
          </cell>
          <cell r="D1661">
            <v>62000</v>
          </cell>
          <cell r="E1661">
            <v>6013</v>
          </cell>
          <cell r="F1661">
            <v>73</v>
          </cell>
          <cell r="G1661">
            <v>5</v>
          </cell>
        </row>
        <row r="1662">
          <cell r="A1662">
            <v>11753</v>
          </cell>
          <cell r="B1662" t="str">
            <v>VAB BANK, JSB</v>
          </cell>
          <cell r="C1662" t="str">
            <v>UA</v>
          </cell>
          <cell r="D1662">
            <v>64000</v>
          </cell>
          <cell r="E1662">
            <v>6014</v>
          </cell>
          <cell r="F1662">
            <v>72</v>
          </cell>
          <cell r="G1662">
            <v>4</v>
          </cell>
        </row>
        <row r="1663">
          <cell r="A1663">
            <v>11754</v>
          </cell>
          <cell r="B1663" t="str">
            <v>ССД  Трейд, ТОВ</v>
          </cell>
          <cell r="C1663" t="str">
            <v>UA</v>
          </cell>
          <cell r="D1663">
            <v>47000</v>
          </cell>
          <cell r="E1663">
            <v>6015</v>
          </cell>
          <cell r="F1663">
            <v>73</v>
          </cell>
          <cell r="G1663">
            <v>5</v>
          </cell>
        </row>
        <row r="1664">
          <cell r="A1664">
            <v>11755</v>
          </cell>
          <cell r="B1664" t="str">
            <v>Торговий дім  Нікопласт, ТОВ</v>
          </cell>
          <cell r="C1664" t="str">
            <v>UA</v>
          </cell>
          <cell r="D1664">
            <v>47000</v>
          </cell>
          <cell r="E1664">
            <v>6016</v>
          </cell>
          <cell r="F1664">
            <v>73</v>
          </cell>
          <cell r="G1664">
            <v>5</v>
          </cell>
        </row>
        <row r="1665">
          <cell r="A1665">
            <v>11756</v>
          </cell>
          <cell r="B1665" t="str">
            <v>Торговий дім  Рапід, ПП</v>
          </cell>
          <cell r="C1665" t="str">
            <v>UA</v>
          </cell>
          <cell r="D1665">
            <v>22000</v>
          </cell>
          <cell r="E1665">
            <v>6017</v>
          </cell>
          <cell r="F1665">
            <v>73</v>
          </cell>
          <cell r="G1665">
            <v>5</v>
          </cell>
        </row>
        <row r="1666">
          <cell r="A1666">
            <v>11757</v>
          </cell>
          <cell r="B1666" t="str">
            <v>China Unicom (Hong Kong) Limited</v>
          </cell>
          <cell r="C1666" t="str">
            <v>CN</v>
          </cell>
          <cell r="D1666">
            <v>61000</v>
          </cell>
          <cell r="E1666">
            <v>6018</v>
          </cell>
          <cell r="F1666">
            <v>73</v>
          </cell>
          <cell r="G1666">
            <v>5</v>
          </cell>
        </row>
        <row r="1667">
          <cell r="A1667">
            <v>11758</v>
          </cell>
          <cell r="B1667" t="str">
            <v>Pingan Estate Management Co. Ltd.</v>
          </cell>
          <cell r="C1667" t="str">
            <v>CN</v>
          </cell>
          <cell r="D1667">
            <v>68000</v>
          </cell>
          <cell r="E1667">
            <v>6019</v>
          </cell>
          <cell r="F1667">
            <v>73</v>
          </cell>
          <cell r="G1667">
            <v>5</v>
          </cell>
        </row>
        <row r="1668">
          <cell r="A1668">
            <v>11759</v>
          </cell>
          <cell r="B1668" t="str">
            <v>Royal Bank of Scotland Group plc</v>
          </cell>
          <cell r="C1668" t="str">
            <v>GB</v>
          </cell>
          <cell r="D1668">
            <v>64000</v>
          </cell>
          <cell r="E1668">
            <v>5954</v>
          </cell>
          <cell r="F1668">
            <v>60</v>
          </cell>
          <cell r="G1668">
            <v>3</v>
          </cell>
        </row>
        <row r="1669">
          <cell r="A1669">
            <v>11760</v>
          </cell>
          <cell r="B1669" t="str">
            <v>Novikov Andrey Aleksandrovich</v>
          </cell>
          <cell r="C1669" t="str">
            <v>RU</v>
          </cell>
          <cell r="D1669">
            <v>98000</v>
          </cell>
          <cell r="E1669">
            <v>0</v>
          </cell>
          <cell r="F1669">
            <v>80</v>
          </cell>
          <cell r="G1669">
            <v>6</v>
          </cell>
        </row>
        <row r="1670">
          <cell r="A1670">
            <v>11761</v>
          </cell>
          <cell r="B1670" t="str">
            <v>Yushin Aleksandr Nikolaevich</v>
          </cell>
          <cell r="C1670" t="str">
            <v>RU</v>
          </cell>
          <cell r="D1670">
            <v>98000</v>
          </cell>
          <cell r="E1670">
            <v>0</v>
          </cell>
          <cell r="F1670">
            <v>80</v>
          </cell>
          <cell r="G1670">
            <v>6</v>
          </cell>
        </row>
        <row r="1671">
          <cell r="A1671">
            <v>11762</v>
          </cell>
          <cell r="B1671" t="str">
            <v>ZAO Najfl</v>
          </cell>
          <cell r="C1671" t="str">
            <v>RU</v>
          </cell>
          <cell r="D1671">
            <v>47000</v>
          </cell>
          <cell r="E1671">
            <v>6020</v>
          </cell>
          <cell r="F1671">
            <v>73</v>
          </cell>
          <cell r="G1671">
            <v>5</v>
          </cell>
        </row>
        <row r="1672">
          <cell r="A1672">
            <v>11763</v>
          </cell>
          <cell r="B1672" t="str">
            <v>Hewlett-Packard, ZAO</v>
          </cell>
          <cell r="C1672" t="str">
            <v>RU</v>
          </cell>
          <cell r="D1672">
            <v>62000</v>
          </cell>
          <cell r="E1672">
            <v>6021</v>
          </cell>
          <cell r="F1672">
            <v>73</v>
          </cell>
          <cell r="G1672">
            <v>5</v>
          </cell>
        </row>
        <row r="1673">
          <cell r="A1673">
            <v>11764</v>
          </cell>
          <cell r="B1673" t="str">
            <v>Deloitte &amp; Touche Consulting</v>
          </cell>
          <cell r="C1673" t="str">
            <v>RU</v>
          </cell>
          <cell r="D1673">
            <v>70000</v>
          </cell>
          <cell r="E1673">
            <v>5659</v>
          </cell>
          <cell r="F1673">
            <v>73</v>
          </cell>
          <cell r="G1673">
            <v>5</v>
          </cell>
        </row>
        <row r="1674">
          <cell r="A1674">
            <v>11765</v>
          </cell>
          <cell r="B1674" t="str">
            <v>Hay Group</v>
          </cell>
          <cell r="C1674" t="str">
            <v>RU</v>
          </cell>
          <cell r="D1674">
            <v>70000</v>
          </cell>
          <cell r="E1674">
            <v>6022</v>
          </cell>
          <cell r="F1674">
            <v>73</v>
          </cell>
          <cell r="G1674">
            <v>5</v>
          </cell>
        </row>
        <row r="1675">
          <cell r="A1675">
            <v>11766</v>
          </cell>
          <cell r="B1675" t="str">
            <v>Vectra, OOO</v>
          </cell>
          <cell r="C1675" t="str">
            <v>RU</v>
          </cell>
          <cell r="D1675">
            <v>64000</v>
          </cell>
          <cell r="E1675">
            <v>6023</v>
          </cell>
          <cell r="F1675">
            <v>73</v>
          </cell>
          <cell r="G1675">
            <v>5</v>
          </cell>
        </row>
        <row r="1676">
          <cell r="A1676">
            <v>11767</v>
          </cell>
          <cell r="B1676" t="str">
            <v>Erste Group Bank AG</v>
          </cell>
          <cell r="C1676" t="str">
            <v>AT</v>
          </cell>
          <cell r="D1676">
            <v>64000</v>
          </cell>
          <cell r="E1676">
            <v>5009</v>
          </cell>
          <cell r="F1676">
            <v>60</v>
          </cell>
          <cell r="G1676">
            <v>3</v>
          </cell>
        </row>
        <row r="1677">
          <cell r="A1677">
            <v>11768</v>
          </cell>
          <cell r="B1677" t="str">
            <v>BNP Paribas (Ireland)</v>
          </cell>
          <cell r="C1677" t="str">
            <v>IE</v>
          </cell>
          <cell r="D1677">
            <v>64000</v>
          </cell>
          <cell r="E1677">
            <v>5314</v>
          </cell>
          <cell r="F1677">
            <v>60</v>
          </cell>
          <cell r="G1677">
            <v>3</v>
          </cell>
        </row>
        <row r="1678">
          <cell r="A1678">
            <v>11770</v>
          </cell>
          <cell r="B1678" t="str">
            <v>Raiffeisenlandesbank Kärnten, regGenmbH</v>
          </cell>
          <cell r="C1678" t="str">
            <v>AT</v>
          </cell>
          <cell r="D1678">
            <v>64000</v>
          </cell>
          <cell r="E1678">
            <v>5026</v>
          </cell>
          <cell r="F1678">
            <v>60</v>
          </cell>
          <cell r="G1678">
            <v>3</v>
          </cell>
        </row>
        <row r="1679">
          <cell r="A1679">
            <v>11771</v>
          </cell>
          <cell r="B1679" t="str">
            <v>Wüstenrot hypoteční banka a.s.</v>
          </cell>
          <cell r="C1679" t="str">
            <v>CZ</v>
          </cell>
          <cell r="D1679">
            <v>64000</v>
          </cell>
          <cell r="E1679">
            <v>6024</v>
          </cell>
          <cell r="F1679">
            <v>60</v>
          </cell>
          <cell r="G1679">
            <v>3</v>
          </cell>
        </row>
        <row r="1680">
          <cell r="A1680">
            <v>11772</v>
          </cell>
          <cell r="B1680" t="str">
            <v>Banana-mama</v>
          </cell>
          <cell r="C1680" t="str">
            <v>RU</v>
          </cell>
          <cell r="D1680">
            <v>47000</v>
          </cell>
          <cell r="E1680">
            <v>6025</v>
          </cell>
          <cell r="F1680">
            <v>73</v>
          </cell>
          <cell r="G1680">
            <v>5</v>
          </cell>
        </row>
        <row r="1681">
          <cell r="A1681">
            <v>11773</v>
          </cell>
          <cell r="B1681" t="str">
            <v>DHW</v>
          </cell>
          <cell r="C1681" t="str">
            <v>CZ</v>
          </cell>
          <cell r="D1681">
            <v>68000</v>
          </cell>
          <cell r="E1681">
            <v>6026</v>
          </cell>
          <cell r="F1681">
            <v>73</v>
          </cell>
          <cell r="G1681">
            <v>5</v>
          </cell>
        </row>
        <row r="1682">
          <cell r="A1682">
            <v>11774</v>
          </cell>
          <cell r="B1682" t="str">
            <v>Rynasuto Holdings</v>
          </cell>
          <cell r="C1682" t="str">
            <v>CY</v>
          </cell>
          <cell r="D1682">
            <v>64000</v>
          </cell>
          <cell r="E1682">
            <v>5186</v>
          </cell>
          <cell r="F1682">
            <v>72</v>
          </cell>
          <cell r="G1682">
            <v>4</v>
          </cell>
        </row>
        <row r="1683">
          <cell r="A1683">
            <v>11775</v>
          </cell>
          <cell r="B1683" t="str">
            <v>Quotan International Limited</v>
          </cell>
          <cell r="C1683" t="str">
            <v>VG</v>
          </cell>
          <cell r="D1683">
            <v>64000</v>
          </cell>
          <cell r="E1683">
            <v>6027</v>
          </cell>
          <cell r="F1683">
            <v>72</v>
          </cell>
          <cell r="G1683">
            <v>4</v>
          </cell>
        </row>
        <row r="1684">
          <cell r="A1684">
            <v>11776</v>
          </cell>
          <cell r="B1684" t="str">
            <v>Staroak Limited</v>
          </cell>
          <cell r="C1684" t="str">
            <v>CY</v>
          </cell>
          <cell r="D1684">
            <v>66000</v>
          </cell>
          <cell r="E1684">
            <v>7042</v>
          </cell>
          <cell r="F1684">
            <v>72</v>
          </cell>
          <cell r="G1684">
            <v>4</v>
          </cell>
        </row>
        <row r="1685">
          <cell r="A1685">
            <v>11777</v>
          </cell>
          <cell r="B1685" t="str">
            <v>PPF Investments (BVI) Ltd.</v>
          </cell>
          <cell r="C1685" t="str">
            <v>VG</v>
          </cell>
          <cell r="D1685">
            <v>64000</v>
          </cell>
          <cell r="E1685">
            <v>5055</v>
          </cell>
          <cell r="F1685">
            <v>72</v>
          </cell>
          <cell r="G1685">
            <v>4</v>
          </cell>
        </row>
        <row r="1686">
          <cell r="A1686">
            <v>11778</v>
          </cell>
          <cell r="B1686" t="str">
            <v>Office Star Eleven, spol. s r.o.</v>
          </cell>
          <cell r="C1686" t="str">
            <v>CZ</v>
          </cell>
          <cell r="D1686">
            <v>68000</v>
          </cell>
          <cell r="E1686">
            <v>5055</v>
          </cell>
          <cell r="F1686">
            <v>73</v>
          </cell>
          <cell r="G1686">
            <v>5</v>
          </cell>
        </row>
        <row r="1687">
          <cell r="A1687">
            <v>11779</v>
          </cell>
          <cell r="B1687" t="str">
            <v>PPF Alpha (BVI)</v>
          </cell>
          <cell r="C1687" t="str">
            <v>VG</v>
          </cell>
          <cell r="D1687">
            <v>64000</v>
          </cell>
          <cell r="E1687">
            <v>5055</v>
          </cell>
          <cell r="F1687">
            <v>72</v>
          </cell>
          <cell r="G1687">
            <v>4</v>
          </cell>
        </row>
        <row r="1688">
          <cell r="A1688">
            <v>11780</v>
          </cell>
          <cell r="B1688" t="str">
            <v>PPF Alpha Limited</v>
          </cell>
          <cell r="C1688" t="str">
            <v>JE</v>
          </cell>
          <cell r="D1688">
            <v>64000</v>
          </cell>
          <cell r="E1688">
            <v>5055</v>
          </cell>
          <cell r="F1688">
            <v>72</v>
          </cell>
          <cell r="G1688">
            <v>4</v>
          </cell>
        </row>
        <row r="1689">
          <cell r="A1689">
            <v>11781</v>
          </cell>
          <cell r="B1689" t="str">
            <v>JSC Bank VTB Samara branch</v>
          </cell>
          <cell r="C1689" t="str">
            <v>RU</v>
          </cell>
          <cell r="D1689">
            <v>64000</v>
          </cell>
          <cell r="E1689">
            <v>5451</v>
          </cell>
          <cell r="F1689">
            <v>72</v>
          </cell>
          <cell r="G1689">
            <v>4</v>
          </cell>
        </row>
        <row r="1690">
          <cell r="A1690">
            <v>11782</v>
          </cell>
          <cell r="B1690" t="str">
            <v>MOBERA VENTURES LIMITED</v>
          </cell>
          <cell r="C1690" t="str">
            <v>CY</v>
          </cell>
          <cell r="D1690">
            <v>64000</v>
          </cell>
          <cell r="E1690">
            <v>6029</v>
          </cell>
          <cell r="F1690">
            <v>72</v>
          </cell>
          <cell r="G1690">
            <v>4</v>
          </cell>
        </row>
        <row r="1691">
          <cell r="A1691">
            <v>11783</v>
          </cell>
          <cell r="B1691" t="str">
            <v>Middle-Gas Company (SHK)</v>
          </cell>
          <cell r="C1691" t="str">
            <v>RU</v>
          </cell>
          <cell r="D1691">
            <v>35000</v>
          </cell>
          <cell r="E1691">
            <v>6030</v>
          </cell>
          <cell r="F1691">
            <v>73</v>
          </cell>
          <cell r="G1691">
            <v>5</v>
          </cell>
        </row>
        <row r="1692">
          <cell r="A1692">
            <v>11784</v>
          </cell>
          <cell r="B1692" t="str">
            <v>Pharma Consulting Group Ltd.</v>
          </cell>
          <cell r="C1692" t="str">
            <v>UA</v>
          </cell>
          <cell r="D1692">
            <v>68000</v>
          </cell>
          <cell r="E1692">
            <v>7486</v>
          </cell>
          <cell r="F1692">
            <v>73</v>
          </cell>
          <cell r="G1692">
            <v>5</v>
          </cell>
        </row>
        <row r="1693">
          <cell r="A1693">
            <v>11785</v>
          </cell>
          <cell r="B1693" t="str">
            <v>BNP Paribas Arbitrage SNC</v>
          </cell>
          <cell r="C1693" t="str">
            <v>FR</v>
          </cell>
          <cell r="D1693">
            <v>64000</v>
          </cell>
          <cell r="E1693">
            <v>5314</v>
          </cell>
          <cell r="F1693">
            <v>60</v>
          </cell>
          <cell r="G1693">
            <v>3</v>
          </cell>
        </row>
        <row r="1694">
          <cell r="A1694">
            <v>11786</v>
          </cell>
          <cell r="B1694" t="str">
            <v>Česká sportovní a.s.</v>
          </cell>
          <cell r="C1694" t="str">
            <v>CZ</v>
          </cell>
          <cell r="D1694">
            <v>93000</v>
          </cell>
          <cell r="E1694">
            <v>6032</v>
          </cell>
          <cell r="F1694">
            <v>73</v>
          </cell>
          <cell r="G1694">
            <v>5</v>
          </cell>
        </row>
        <row r="1695">
          <cell r="A1695">
            <v>11787</v>
          </cell>
          <cell r="B1695" t="str">
            <v>INDALO SPACE-SMZ,s.r.o.</v>
          </cell>
          <cell r="C1695" t="str">
            <v>CZ</v>
          </cell>
          <cell r="D1695">
            <v>79000</v>
          </cell>
          <cell r="E1695">
            <v>6033</v>
          </cell>
          <cell r="F1695">
            <v>73</v>
          </cell>
          <cell r="G1695">
            <v>5</v>
          </cell>
        </row>
        <row r="1696">
          <cell r="A1696">
            <v>11788</v>
          </cell>
          <cell r="B1696" t="str">
            <v>ShunDian Co.</v>
          </cell>
          <cell r="C1696" t="str">
            <v>CN</v>
          </cell>
          <cell r="D1696">
            <v>47000</v>
          </cell>
          <cell r="E1696">
            <v>6034</v>
          </cell>
          <cell r="F1696">
            <v>73</v>
          </cell>
          <cell r="G1696">
            <v>5</v>
          </cell>
        </row>
        <row r="1697">
          <cell r="A1697">
            <v>11789</v>
          </cell>
          <cell r="B1697" t="str">
            <v>SenHai Computer Co.</v>
          </cell>
          <cell r="C1697" t="str">
            <v>CN</v>
          </cell>
          <cell r="D1697">
            <v>47000</v>
          </cell>
          <cell r="E1697">
            <v>6035</v>
          </cell>
          <cell r="F1697">
            <v>73</v>
          </cell>
          <cell r="G1697">
            <v>5</v>
          </cell>
        </row>
        <row r="1698">
          <cell r="A1698">
            <v>11790</v>
          </cell>
          <cell r="B1698" t="str">
            <v>Heng Bo Mobile</v>
          </cell>
          <cell r="C1698" t="str">
            <v>CN</v>
          </cell>
          <cell r="D1698">
            <v>47000</v>
          </cell>
          <cell r="E1698">
            <v>6036</v>
          </cell>
          <cell r="F1698">
            <v>73</v>
          </cell>
          <cell r="G1698">
            <v>5</v>
          </cell>
        </row>
        <row r="1699">
          <cell r="A1699">
            <v>11791</v>
          </cell>
          <cell r="B1699" t="str">
            <v>E.ON Energie, a.s.</v>
          </cell>
          <cell r="C1699" t="str">
            <v>CZ</v>
          </cell>
          <cell r="D1699">
            <v>35000</v>
          </cell>
          <cell r="E1699">
            <v>6037</v>
          </cell>
          <cell r="F1699">
            <v>73</v>
          </cell>
          <cell r="G1699">
            <v>5</v>
          </cell>
        </row>
        <row r="1700">
          <cell r="A1700">
            <v>11792</v>
          </cell>
          <cell r="B1700" t="str">
            <v>INTERIOR PFD</v>
          </cell>
          <cell r="C1700" t="str">
            <v>CZ</v>
          </cell>
          <cell r="D1700">
            <v>31000</v>
          </cell>
          <cell r="E1700">
            <v>6038</v>
          </cell>
          <cell r="F1700">
            <v>73</v>
          </cell>
          <cell r="G1700">
            <v>5</v>
          </cell>
        </row>
        <row r="1701">
          <cell r="A1701">
            <v>11793</v>
          </cell>
          <cell r="B1701" t="str">
            <v>Zumtobel Lighting s.r.o.</v>
          </cell>
          <cell r="C1701" t="str">
            <v>CZ</v>
          </cell>
          <cell r="D1701">
            <v>71000</v>
          </cell>
          <cell r="E1701">
            <v>6039</v>
          </cell>
          <cell r="F1701">
            <v>73</v>
          </cell>
          <cell r="G1701">
            <v>5</v>
          </cell>
        </row>
        <row r="1702">
          <cell r="A1702">
            <v>11794</v>
          </cell>
          <cell r="B1702" t="str">
            <v>J.P.Manzac, s.r.o.</v>
          </cell>
          <cell r="C1702" t="str">
            <v>CZ</v>
          </cell>
          <cell r="D1702">
            <v>47000</v>
          </cell>
          <cell r="E1702">
            <v>6040</v>
          </cell>
          <cell r="F1702">
            <v>73</v>
          </cell>
          <cell r="G1702">
            <v>5</v>
          </cell>
        </row>
        <row r="1703">
          <cell r="A1703">
            <v>11795</v>
          </cell>
          <cell r="B1703" t="str">
            <v>Raiffeisen Bank SA</v>
          </cell>
          <cell r="C1703" t="str">
            <v>RO</v>
          </cell>
          <cell r="D1703">
            <v>64000</v>
          </cell>
          <cell r="E1703">
            <v>5026</v>
          </cell>
          <cell r="F1703">
            <v>60</v>
          </cell>
          <cell r="G1703">
            <v>3</v>
          </cell>
        </row>
        <row r="1704">
          <cell r="A1704">
            <v>11796</v>
          </cell>
          <cell r="B1704" t="str">
            <v>Austria (Government)</v>
          </cell>
          <cell r="C1704" t="str">
            <v>AT</v>
          </cell>
          <cell r="D1704">
            <v>84000</v>
          </cell>
          <cell r="E1704">
            <v>6041</v>
          </cell>
          <cell r="F1704">
            <v>10</v>
          </cell>
          <cell r="G1704">
            <v>2</v>
          </cell>
        </row>
        <row r="1705">
          <cell r="A1705">
            <v>11797</v>
          </cell>
          <cell r="B1705" t="str">
            <v>Azerbaijan (Government)</v>
          </cell>
          <cell r="C1705" t="str">
            <v>AZ</v>
          </cell>
          <cell r="D1705">
            <v>84000</v>
          </cell>
          <cell r="E1705">
            <v>6042</v>
          </cell>
          <cell r="F1705">
            <v>10</v>
          </cell>
          <cell r="G1705">
            <v>2</v>
          </cell>
        </row>
        <row r="1706">
          <cell r="A1706">
            <v>11798</v>
          </cell>
          <cell r="B1706" t="str">
            <v>Belgium (Government)</v>
          </cell>
          <cell r="C1706" t="str">
            <v>BE</v>
          </cell>
          <cell r="D1706">
            <v>84000</v>
          </cell>
          <cell r="E1706">
            <v>6043</v>
          </cell>
          <cell r="F1706">
            <v>10</v>
          </cell>
          <cell r="G1706">
            <v>2</v>
          </cell>
        </row>
        <row r="1707">
          <cell r="A1707">
            <v>11799</v>
          </cell>
          <cell r="B1707" t="str">
            <v>Greece (Government)</v>
          </cell>
          <cell r="C1707" t="str">
            <v>GR</v>
          </cell>
          <cell r="D1707">
            <v>84000</v>
          </cell>
          <cell r="E1707">
            <v>6045</v>
          </cell>
          <cell r="F1707">
            <v>10</v>
          </cell>
          <cell r="G1707">
            <v>2</v>
          </cell>
        </row>
        <row r="1708">
          <cell r="A1708">
            <v>11801</v>
          </cell>
          <cell r="B1708" t="str">
            <v>CJSC Yenisei Investment Company</v>
          </cell>
          <cell r="C1708" t="str">
            <v>RU</v>
          </cell>
          <cell r="D1708">
            <v>64000</v>
          </cell>
          <cell r="E1708">
            <v>6063</v>
          </cell>
          <cell r="F1708">
            <v>72</v>
          </cell>
          <cell r="G1708">
            <v>4</v>
          </cell>
        </row>
        <row r="1709">
          <cell r="A1709">
            <v>11802</v>
          </cell>
          <cell r="B1709" t="str">
            <v>Dunmow Invest Limited</v>
          </cell>
          <cell r="C1709" t="str">
            <v>VG</v>
          </cell>
          <cell r="D1709">
            <v>69000</v>
          </cell>
          <cell r="E1709">
            <v>6389</v>
          </cell>
          <cell r="F1709">
            <v>73</v>
          </cell>
          <cell r="G1709">
            <v>5</v>
          </cell>
        </row>
        <row r="1710">
          <cell r="A1710">
            <v>11803</v>
          </cell>
          <cell r="B1710" t="str">
            <v>AMVAGE LIMITED</v>
          </cell>
          <cell r="C1710" t="str">
            <v>CY</v>
          </cell>
          <cell r="D1710">
            <v>64000</v>
          </cell>
          <cell r="E1710">
            <v>6622</v>
          </cell>
          <cell r="F1710">
            <v>72</v>
          </cell>
          <cell r="G1710">
            <v>4</v>
          </cell>
        </row>
        <row r="1711">
          <cell r="A1711">
            <v>11804</v>
          </cell>
          <cell r="B1711" t="str">
            <v>Marksamy B.V.</v>
          </cell>
          <cell r="C1711" t="str">
            <v>NL</v>
          </cell>
          <cell r="D1711">
            <v>64000</v>
          </cell>
          <cell r="E1711">
            <v>6390</v>
          </cell>
          <cell r="F1711">
            <v>72</v>
          </cell>
          <cell r="G1711">
            <v>4</v>
          </cell>
        </row>
        <row r="1712">
          <cell r="A1712">
            <v>11805</v>
          </cell>
          <cell r="B1712" t="str">
            <v>PPF Partners Limited</v>
          </cell>
          <cell r="C1712" t="str">
            <v>GG</v>
          </cell>
          <cell r="D1712">
            <v>69000</v>
          </cell>
          <cell r="E1712">
            <v>7486</v>
          </cell>
          <cell r="F1712">
            <v>73</v>
          </cell>
          <cell r="G1712">
            <v>5</v>
          </cell>
        </row>
        <row r="1713">
          <cell r="A1713">
            <v>11806</v>
          </cell>
          <cell r="B1713" t="str">
            <v>PPF Partners 1 GP Limited</v>
          </cell>
          <cell r="C1713" t="str">
            <v>GG</v>
          </cell>
          <cell r="D1713">
            <v>64000</v>
          </cell>
          <cell r="E1713">
            <v>7486</v>
          </cell>
          <cell r="F1713">
            <v>72</v>
          </cell>
          <cell r="G1713">
            <v>4</v>
          </cell>
        </row>
        <row r="1714">
          <cell r="A1714">
            <v>11807</v>
          </cell>
          <cell r="B1714" t="str">
            <v>Tromson Enterprises Limited</v>
          </cell>
          <cell r="C1714" t="str">
            <v>CY</v>
          </cell>
          <cell r="D1714">
            <v>64000</v>
          </cell>
          <cell r="E1714">
            <v>7486</v>
          </cell>
          <cell r="F1714">
            <v>72</v>
          </cell>
          <cell r="G1714">
            <v>4</v>
          </cell>
        </row>
        <row r="1715">
          <cell r="A1715">
            <v>11808</v>
          </cell>
          <cell r="B1715" t="str">
            <v>Waipa Enterprises Limited</v>
          </cell>
          <cell r="C1715" t="str">
            <v>CY</v>
          </cell>
          <cell r="D1715">
            <v>64000</v>
          </cell>
          <cell r="E1715">
            <v>7486</v>
          </cell>
          <cell r="F1715">
            <v>72</v>
          </cell>
          <cell r="G1715">
            <v>4</v>
          </cell>
        </row>
        <row r="1716">
          <cell r="A1716">
            <v>11811</v>
          </cell>
          <cell r="B1716" t="str">
            <v>Asko nábytok</v>
          </cell>
          <cell r="C1716" t="str">
            <v>SK</v>
          </cell>
          <cell r="D1716">
            <v>47000</v>
          </cell>
          <cell r="E1716">
            <v>6046</v>
          </cell>
          <cell r="F1716">
            <v>73</v>
          </cell>
          <cell r="G1716">
            <v>5</v>
          </cell>
        </row>
        <row r="1717">
          <cell r="A1717">
            <v>11812</v>
          </cell>
          <cell r="B1717" t="str">
            <v>Krasilnikova Elena Y.</v>
          </cell>
          <cell r="C1717" t="str">
            <v>UA</v>
          </cell>
          <cell r="D1717">
            <v>98000</v>
          </cell>
          <cell r="E1717">
            <v>0</v>
          </cell>
          <cell r="F1717">
            <v>80</v>
          </cell>
          <cell r="G1717">
            <v>6</v>
          </cell>
        </row>
        <row r="1718">
          <cell r="A1718">
            <v>11813</v>
          </cell>
          <cell r="B1718" t="str">
            <v>Private entrepreneur "Konoplitskiy"</v>
          </cell>
          <cell r="C1718" t="str">
            <v>UA</v>
          </cell>
          <cell r="D1718">
            <v>62000</v>
          </cell>
          <cell r="E1718">
            <v>6047</v>
          </cell>
          <cell r="F1718">
            <v>73</v>
          </cell>
          <cell r="G1718">
            <v>5</v>
          </cell>
        </row>
        <row r="1719">
          <cell r="A1719">
            <v>11814</v>
          </cell>
          <cell r="B1719" t="str">
            <v>WestLB Vostok Bank, CJSC</v>
          </cell>
          <cell r="C1719" t="str">
            <v>RU</v>
          </cell>
          <cell r="D1719">
            <v>64000</v>
          </cell>
          <cell r="E1719">
            <v>5113</v>
          </cell>
          <cell r="F1719">
            <v>72</v>
          </cell>
          <cell r="G1719">
            <v>4</v>
          </cell>
        </row>
        <row r="1720">
          <cell r="A1720">
            <v>11815</v>
          </cell>
          <cell r="B1720" t="str">
            <v>Commerzbank Eurasija, ZAO</v>
          </cell>
          <cell r="C1720" t="str">
            <v>RU</v>
          </cell>
          <cell r="D1720">
            <v>64000</v>
          </cell>
          <cell r="E1720">
            <v>5004</v>
          </cell>
          <cell r="F1720">
            <v>72</v>
          </cell>
          <cell r="G1720">
            <v>4</v>
          </cell>
        </row>
        <row r="1721">
          <cell r="A1721">
            <v>11816</v>
          </cell>
          <cell r="B1721" t="str">
            <v>Petrocommerce Bank, OJSC</v>
          </cell>
          <cell r="C1721" t="str">
            <v>RU</v>
          </cell>
          <cell r="D1721">
            <v>64000</v>
          </cell>
          <cell r="E1721">
            <v>5048</v>
          </cell>
          <cell r="F1721">
            <v>72</v>
          </cell>
          <cell r="G1721">
            <v>4</v>
          </cell>
        </row>
        <row r="1722">
          <cell r="A1722">
            <v>11817</v>
          </cell>
          <cell r="B1722" t="str">
            <v>Visa International Service Association</v>
          </cell>
          <cell r="C1722" t="str">
            <v>RU</v>
          </cell>
          <cell r="D1722">
            <v>66000</v>
          </cell>
          <cell r="E1722">
            <v>6049</v>
          </cell>
          <cell r="F1722">
            <v>72</v>
          </cell>
          <cell r="G1722">
            <v>4</v>
          </cell>
        </row>
        <row r="1723">
          <cell r="A1723">
            <v>11818</v>
          </cell>
          <cell r="B1723" t="str">
            <v>Genesys Telecommunications Laboratories</v>
          </cell>
          <cell r="C1723" t="str">
            <v>RU</v>
          </cell>
          <cell r="D1723">
            <v>61000</v>
          </cell>
          <cell r="E1723">
            <v>6050</v>
          </cell>
          <cell r="F1723">
            <v>73</v>
          </cell>
          <cell r="G1723">
            <v>5</v>
          </cell>
        </row>
        <row r="1724">
          <cell r="A1724">
            <v>11819</v>
          </cell>
          <cell r="B1724" t="str">
            <v>BSC PRAHA, spol. s r. o.</v>
          </cell>
          <cell r="C1724" t="str">
            <v>CZ</v>
          </cell>
          <cell r="D1724">
            <v>62000</v>
          </cell>
          <cell r="E1724">
            <v>6051</v>
          </cell>
          <cell r="F1724">
            <v>73</v>
          </cell>
          <cell r="G1724">
            <v>5</v>
          </cell>
        </row>
        <row r="1725">
          <cell r="A1725">
            <v>11820</v>
          </cell>
          <cell r="B1725" t="str">
            <v>SERVIETTE LLC</v>
          </cell>
          <cell r="C1725" t="str">
            <v>US</v>
          </cell>
          <cell r="D1725">
            <v>66000</v>
          </cell>
          <cell r="E1725">
            <v>6053</v>
          </cell>
          <cell r="F1725">
            <v>73</v>
          </cell>
          <cell r="G1725">
            <v>5</v>
          </cell>
        </row>
        <row r="1726">
          <cell r="A1726">
            <v>11821</v>
          </cell>
          <cell r="B1726" t="str">
            <v>Breakthrough Management Group International, Inc.</v>
          </cell>
          <cell r="C1726" t="str">
            <v>US</v>
          </cell>
          <cell r="D1726">
            <v>70000</v>
          </cell>
          <cell r="E1726">
            <v>6052</v>
          </cell>
          <cell r="F1726">
            <v>73</v>
          </cell>
          <cell r="G1726">
            <v>5</v>
          </cell>
        </row>
        <row r="1727">
          <cell r="A1727">
            <v>11822</v>
          </cell>
          <cell r="B1727" t="str">
            <v>Compass Plus, OOO</v>
          </cell>
          <cell r="C1727" t="str">
            <v>RU</v>
          </cell>
          <cell r="D1727">
            <v>62000</v>
          </cell>
          <cell r="E1727">
            <v>6054</v>
          </cell>
          <cell r="F1727">
            <v>73</v>
          </cell>
          <cell r="G1727">
            <v>5</v>
          </cell>
        </row>
        <row r="1728">
          <cell r="A1728">
            <v>11823</v>
          </cell>
          <cell r="B1728" t="str">
            <v>Kingdom of Sweden (Government)</v>
          </cell>
          <cell r="C1728" t="str">
            <v>SE</v>
          </cell>
          <cell r="D1728">
            <v>84000</v>
          </cell>
          <cell r="E1728">
            <v>6313</v>
          </cell>
          <cell r="F1728">
            <v>10</v>
          </cell>
          <cell r="G1728">
            <v>2</v>
          </cell>
        </row>
        <row r="1729">
          <cell r="A1729">
            <v>11824</v>
          </cell>
          <cell r="B1729" t="str">
            <v>OTP Bank, OJSC</v>
          </cell>
          <cell r="C1729" t="str">
            <v>RU</v>
          </cell>
          <cell r="D1729">
            <v>64000</v>
          </cell>
          <cell r="E1729">
            <v>5079</v>
          </cell>
          <cell r="F1729">
            <v>72</v>
          </cell>
          <cell r="G1729">
            <v>4</v>
          </cell>
        </row>
        <row r="1730">
          <cell r="A1730">
            <v>11825</v>
          </cell>
          <cell r="B1730" t="str">
            <v>Banca Intesa</v>
          </cell>
          <cell r="C1730" t="str">
            <v>RS</v>
          </cell>
          <cell r="D1730">
            <v>64000</v>
          </cell>
          <cell r="E1730">
            <v>5107</v>
          </cell>
          <cell r="F1730">
            <v>72</v>
          </cell>
          <cell r="G1730">
            <v>4</v>
          </cell>
        </row>
        <row r="1731">
          <cell r="A1731">
            <v>11826</v>
          </cell>
          <cell r="B1731" t="str">
            <v>Iberian Structured Investments I B.V.</v>
          </cell>
          <cell r="C1731" t="str">
            <v>NL</v>
          </cell>
          <cell r="D1731">
            <v>64000</v>
          </cell>
          <cell r="E1731">
            <v>6055</v>
          </cell>
          <cell r="F1731">
            <v>72</v>
          </cell>
          <cell r="G1731">
            <v>4</v>
          </cell>
        </row>
        <row r="1732">
          <cell r="A1732">
            <v>11827</v>
          </cell>
          <cell r="B1732" t="str">
            <v>China Everbright Bank Co., Ltd.</v>
          </cell>
          <cell r="C1732" t="str">
            <v>CN</v>
          </cell>
          <cell r="D1732">
            <v>64000</v>
          </cell>
          <cell r="E1732">
            <v>6056</v>
          </cell>
          <cell r="F1732">
            <v>60</v>
          </cell>
          <cell r="G1732">
            <v>3</v>
          </cell>
        </row>
        <row r="1733">
          <cell r="A1733">
            <v>11828</v>
          </cell>
          <cell r="B1733" t="str">
            <v>GP Reinsurance EAD</v>
          </cell>
          <cell r="C1733" t="str">
            <v>BG</v>
          </cell>
          <cell r="D1733">
            <v>65000</v>
          </cell>
          <cell r="E1733">
            <v>5311</v>
          </cell>
          <cell r="F1733">
            <v>71</v>
          </cell>
          <cell r="G1733">
            <v>4</v>
          </cell>
        </row>
        <row r="1734">
          <cell r="A1734">
            <v>11831</v>
          </cell>
          <cell r="B1734" t="str">
            <v>InTrustNN CJSC</v>
          </cell>
          <cell r="C1734" t="str">
            <v>RU</v>
          </cell>
          <cell r="D1734">
            <v>41000</v>
          </cell>
          <cell r="E1734">
            <v>7486</v>
          </cell>
          <cell r="F1734">
            <v>73</v>
          </cell>
          <cell r="G1734">
            <v>5</v>
          </cell>
        </row>
        <row r="1735">
          <cell r="A1735">
            <v>11832</v>
          </cell>
          <cell r="B1735" t="str">
            <v>Integra</v>
          </cell>
          <cell r="C1735" t="str">
            <v>RU</v>
          </cell>
          <cell r="D1735">
            <v>41000</v>
          </cell>
          <cell r="E1735">
            <v>6057</v>
          </cell>
          <cell r="F1735">
            <v>73</v>
          </cell>
          <cell r="G1735">
            <v>5</v>
          </cell>
        </row>
        <row r="1736">
          <cell r="A1736">
            <v>11833</v>
          </cell>
          <cell r="B1736" t="str">
            <v>Surgutneftegas, OJSC</v>
          </cell>
          <cell r="C1736" t="str">
            <v>RU</v>
          </cell>
          <cell r="D1736">
            <v>6000</v>
          </cell>
          <cell r="E1736">
            <v>6058</v>
          </cell>
          <cell r="F1736">
            <v>73</v>
          </cell>
          <cell r="G1736">
            <v>5</v>
          </cell>
        </row>
        <row r="1737">
          <cell r="A1737">
            <v>11834</v>
          </cell>
          <cell r="B1737" t="str">
            <v>Novatek, OAO</v>
          </cell>
          <cell r="C1737" t="str">
            <v>RU</v>
          </cell>
          <cell r="D1737">
            <v>6000</v>
          </cell>
          <cell r="E1737">
            <v>6059</v>
          </cell>
          <cell r="F1737">
            <v>73</v>
          </cell>
          <cell r="G1737">
            <v>5</v>
          </cell>
        </row>
        <row r="1738">
          <cell r="A1738">
            <v>11835</v>
          </cell>
          <cell r="B1738" t="str">
            <v>MOBILNIYE TEL.</v>
          </cell>
          <cell r="C1738" t="str">
            <v>RU</v>
          </cell>
          <cell r="D1738">
            <v>61000</v>
          </cell>
          <cell r="E1738">
            <v>6060</v>
          </cell>
          <cell r="F1738">
            <v>73</v>
          </cell>
          <cell r="G1738">
            <v>5</v>
          </cell>
        </row>
        <row r="1739">
          <cell r="A1739">
            <v>11838</v>
          </cell>
          <cell r="B1739" t="str">
            <v>EFRE MANAGEMENT LTD</v>
          </cell>
          <cell r="C1739" t="str">
            <v>CY</v>
          </cell>
          <cell r="D1739">
            <v>68000</v>
          </cell>
          <cell r="E1739">
            <v>6083</v>
          </cell>
          <cell r="F1739">
            <v>73</v>
          </cell>
          <cell r="G1739">
            <v>5</v>
          </cell>
        </row>
        <row r="1740">
          <cell r="A1740">
            <v>11839</v>
          </cell>
          <cell r="B1740" t="str">
            <v>EFRE Services Ltd</v>
          </cell>
          <cell r="C1740" t="str">
            <v>CY</v>
          </cell>
          <cell r="D1740">
            <v>68000</v>
          </cell>
          <cell r="E1740">
            <v>6083</v>
          </cell>
          <cell r="F1740">
            <v>73</v>
          </cell>
          <cell r="G1740">
            <v>5</v>
          </cell>
        </row>
        <row r="1741">
          <cell r="A1741">
            <v>11840</v>
          </cell>
          <cell r="B1741" t="str">
            <v>Bank Julius Baer</v>
          </cell>
          <cell r="C1741" t="str">
            <v>CH</v>
          </cell>
          <cell r="D1741">
            <v>64000</v>
          </cell>
          <cell r="E1741">
            <v>6061</v>
          </cell>
          <cell r="F1741">
            <v>60</v>
          </cell>
          <cell r="G1741">
            <v>3</v>
          </cell>
        </row>
        <row r="1742">
          <cell r="A1742">
            <v>11843</v>
          </cell>
          <cell r="B1742" t="str">
            <v>Česká pošta s.p.</v>
          </cell>
          <cell r="C1742" t="str">
            <v>CZ</v>
          </cell>
          <cell r="D1742">
            <v>53000</v>
          </cell>
          <cell r="E1742">
            <v>7621</v>
          </cell>
          <cell r="F1742">
            <v>73</v>
          </cell>
          <cell r="G1742">
            <v>5</v>
          </cell>
        </row>
        <row r="1743">
          <cell r="A1743">
            <v>11844</v>
          </cell>
          <cell r="B1743" t="str">
            <v>Nejvyšší kontrolní úřad</v>
          </cell>
          <cell r="C1743" t="str">
            <v>CZ</v>
          </cell>
          <cell r="D1743">
            <v>84000</v>
          </cell>
          <cell r="E1743">
            <v>5006</v>
          </cell>
          <cell r="F1743">
            <v>30</v>
          </cell>
          <cell r="G1743">
            <v>2</v>
          </cell>
        </row>
        <row r="1744">
          <cell r="A1744">
            <v>11845</v>
          </cell>
          <cell r="B1744" t="str">
            <v>Peter Babčák</v>
          </cell>
          <cell r="C1744" t="str">
            <v>CZ</v>
          </cell>
          <cell r="D1744">
            <v>98000</v>
          </cell>
          <cell r="E1744">
            <v>0</v>
          </cell>
          <cell r="F1744">
            <v>80</v>
          </cell>
          <cell r="G1744">
            <v>6</v>
          </cell>
        </row>
        <row r="1745">
          <cell r="A1745">
            <v>11846</v>
          </cell>
          <cell r="B1745" t="str">
            <v>Jiří Šmejc</v>
          </cell>
          <cell r="C1745" t="str">
            <v>CZ</v>
          </cell>
          <cell r="D1745">
            <v>98000</v>
          </cell>
          <cell r="E1745">
            <v>7042</v>
          </cell>
          <cell r="F1745">
            <v>80</v>
          </cell>
          <cell r="G1745">
            <v>6</v>
          </cell>
        </row>
        <row r="1746">
          <cell r="A1746">
            <v>11847</v>
          </cell>
          <cell r="B1746" t="str">
            <v>Yenisei mining company, JSC</v>
          </cell>
          <cell r="C1746" t="str">
            <v>RU</v>
          </cell>
          <cell r="D1746">
            <v>7000</v>
          </cell>
          <cell r="E1746">
            <v>6063</v>
          </cell>
          <cell r="F1746">
            <v>73</v>
          </cell>
          <cell r="G1746">
            <v>5</v>
          </cell>
        </row>
        <row r="1747">
          <cell r="A1747">
            <v>11848</v>
          </cell>
          <cell r="B1747" t="str">
            <v>Investros, LLC</v>
          </cell>
          <cell r="C1747" t="str">
            <v>RU</v>
          </cell>
          <cell r="D1747">
            <v>64000</v>
          </cell>
          <cell r="E1747">
            <v>6064</v>
          </cell>
          <cell r="F1747">
            <v>72</v>
          </cell>
          <cell r="G1747">
            <v>4</v>
          </cell>
        </row>
        <row r="1748">
          <cell r="A1748">
            <v>11850</v>
          </cell>
          <cell r="B1748" t="str">
            <v>Central European Media Enterprises Ltd.</v>
          </cell>
          <cell r="C1748" t="str">
            <v>BM</v>
          </cell>
          <cell r="D1748">
            <v>60000</v>
          </cell>
          <cell r="E1748">
            <v>6065</v>
          </cell>
          <cell r="F1748">
            <v>73</v>
          </cell>
          <cell r="G1748">
            <v>5</v>
          </cell>
        </row>
        <row r="1749">
          <cell r="A1749">
            <v>11851</v>
          </cell>
          <cell r="B1749" t="str">
            <v>Istrokapital SE</v>
          </cell>
          <cell r="C1749" t="str">
            <v>CY</v>
          </cell>
          <cell r="D1749">
            <v>64000</v>
          </cell>
          <cell r="E1749">
            <v>5039</v>
          </cell>
          <cell r="F1749">
            <v>72</v>
          </cell>
          <cell r="G1749">
            <v>4</v>
          </cell>
        </row>
        <row r="1750">
          <cell r="A1750">
            <v>11852</v>
          </cell>
          <cell r="B1750" t="str">
            <v>ECM Group N.V.</v>
          </cell>
          <cell r="C1750" t="str">
            <v>NL</v>
          </cell>
          <cell r="D1750">
            <v>64000</v>
          </cell>
          <cell r="E1750">
            <v>5013</v>
          </cell>
          <cell r="F1750">
            <v>72</v>
          </cell>
          <cell r="G1750">
            <v>4</v>
          </cell>
        </row>
        <row r="1751">
          <cell r="A1751">
            <v>11853</v>
          </cell>
          <cell r="B1751" t="str">
            <v>Grafobal a.s.</v>
          </cell>
          <cell r="C1751" t="str">
            <v>SK</v>
          </cell>
          <cell r="D1751">
            <v>17000</v>
          </cell>
          <cell r="E1751">
            <v>6066</v>
          </cell>
          <cell r="F1751">
            <v>73</v>
          </cell>
          <cell r="G1751">
            <v>5</v>
          </cell>
        </row>
        <row r="1752">
          <cell r="A1752">
            <v>11854</v>
          </cell>
          <cell r="B1752" t="str">
            <v>Cargill Financial</v>
          </cell>
          <cell r="C1752" t="str">
            <v>US</v>
          </cell>
          <cell r="D1752">
            <v>66000</v>
          </cell>
          <cell r="E1752">
            <v>6067</v>
          </cell>
          <cell r="F1752">
            <v>72</v>
          </cell>
          <cell r="G1752">
            <v>4</v>
          </cell>
        </row>
        <row r="1753">
          <cell r="A1753">
            <v>11855</v>
          </cell>
          <cell r="B1753" t="str">
            <v>United Energy, a.s.</v>
          </cell>
          <cell r="C1753" t="str">
            <v>CZ</v>
          </cell>
          <cell r="D1753">
            <v>35000</v>
          </cell>
          <cell r="E1753">
            <v>6225</v>
          </cell>
          <cell r="F1753">
            <v>73</v>
          </cell>
          <cell r="G1753">
            <v>5</v>
          </cell>
        </row>
        <row r="1754">
          <cell r="A1754">
            <v>11856</v>
          </cell>
          <cell r="B1754" t="str">
            <v>Zuglite Investments Limited</v>
          </cell>
          <cell r="C1754" t="str">
            <v>CY</v>
          </cell>
          <cell r="D1754">
            <v>64000</v>
          </cell>
          <cell r="E1754">
            <v>6069</v>
          </cell>
          <cell r="F1754">
            <v>72</v>
          </cell>
          <cell r="G1754">
            <v>4</v>
          </cell>
        </row>
        <row r="1755">
          <cell r="A1755">
            <v>11858</v>
          </cell>
          <cell r="B1755" t="str">
            <v>Belvnesheconombank OJSC (BelVEB)</v>
          </cell>
          <cell r="C1755" t="str">
            <v>BY</v>
          </cell>
          <cell r="D1755">
            <v>64000</v>
          </cell>
          <cell r="E1755">
            <v>6423</v>
          </cell>
          <cell r="F1755">
            <v>72</v>
          </cell>
          <cell r="G1755">
            <v>4</v>
          </cell>
        </row>
        <row r="1756">
          <cell r="A1756">
            <v>11859</v>
          </cell>
          <cell r="B1756" t="str">
            <v>BNP Paribas bank N.V.</v>
          </cell>
          <cell r="C1756" t="str">
            <v>NL</v>
          </cell>
          <cell r="D1756">
            <v>64000</v>
          </cell>
          <cell r="E1756">
            <v>5314</v>
          </cell>
          <cell r="F1756">
            <v>60</v>
          </cell>
          <cell r="G1756">
            <v>3</v>
          </cell>
        </row>
        <row r="1757">
          <cell r="A1757">
            <v>11860</v>
          </cell>
          <cell r="B1757" t="str">
            <v>PETRCÍLE s.r.o.</v>
          </cell>
          <cell r="C1757" t="str">
            <v>CZ</v>
          </cell>
          <cell r="D1757">
            <v>70000</v>
          </cell>
          <cell r="E1757">
            <v>6069</v>
          </cell>
          <cell r="F1757">
            <v>73</v>
          </cell>
          <cell r="G1757">
            <v>5</v>
          </cell>
        </row>
        <row r="1758">
          <cell r="A1758">
            <v>11861</v>
          </cell>
          <cell r="B1758" t="str">
            <v>Conlan Capital Corporation</v>
          </cell>
          <cell r="C1758" t="str">
            <v>VG</v>
          </cell>
          <cell r="D1758">
            <v>64000</v>
          </cell>
          <cell r="E1758">
            <v>6071</v>
          </cell>
          <cell r="F1758">
            <v>72</v>
          </cell>
          <cell r="G1758">
            <v>4</v>
          </cell>
        </row>
        <row r="1759">
          <cell r="A1759">
            <v>11862</v>
          </cell>
          <cell r="B1759" t="str">
            <v>Bermuda</v>
          </cell>
          <cell r="C1759" t="str">
            <v>BM</v>
          </cell>
          <cell r="D1759">
            <v>84000</v>
          </cell>
          <cell r="E1759">
            <v>6072</v>
          </cell>
          <cell r="F1759">
            <v>10</v>
          </cell>
          <cell r="G1759">
            <v>2</v>
          </cell>
        </row>
        <row r="1760">
          <cell r="A1760">
            <v>11863</v>
          </cell>
          <cell r="B1760" t="str">
            <v>Latvia (Government)</v>
          </cell>
          <cell r="C1760" t="str">
            <v>LV</v>
          </cell>
          <cell r="D1760">
            <v>84000</v>
          </cell>
          <cell r="E1760">
            <v>6062</v>
          </cell>
          <cell r="F1760">
            <v>10</v>
          </cell>
          <cell r="G1760">
            <v>2</v>
          </cell>
        </row>
        <row r="1761">
          <cell r="A1761">
            <v>11864</v>
          </cell>
          <cell r="B1761" t="str">
            <v>Správa železniční dopravní cesty</v>
          </cell>
          <cell r="C1761" t="str">
            <v>CZ</v>
          </cell>
          <cell r="D1761">
            <v>49000</v>
          </cell>
          <cell r="E1761">
            <v>5006</v>
          </cell>
          <cell r="F1761">
            <v>30</v>
          </cell>
          <cell r="G1761">
            <v>2</v>
          </cell>
        </row>
        <row r="1762">
          <cell r="A1762">
            <v>11865</v>
          </cell>
          <cell r="B1762" t="str">
            <v>Bank of Moscow OJSC</v>
          </cell>
          <cell r="C1762" t="str">
            <v>RU</v>
          </cell>
          <cell r="D1762">
            <v>64000</v>
          </cell>
          <cell r="E1762">
            <v>5451</v>
          </cell>
          <cell r="F1762">
            <v>72</v>
          </cell>
          <cell r="G1762">
            <v>4</v>
          </cell>
        </row>
        <row r="1763">
          <cell r="A1763">
            <v>11866</v>
          </cell>
          <cell r="B1763" t="str">
            <v>ING Verzekering</v>
          </cell>
          <cell r="C1763" t="str">
            <v>NL</v>
          </cell>
          <cell r="D1763">
            <v>64000</v>
          </cell>
          <cell r="E1763">
            <v>5014</v>
          </cell>
          <cell r="F1763">
            <v>60</v>
          </cell>
          <cell r="G1763">
            <v>3</v>
          </cell>
        </row>
        <row r="1764">
          <cell r="A1764">
            <v>11867</v>
          </cell>
          <cell r="B1764" t="str">
            <v>Merrill Lynch &amp; Co., Inc.</v>
          </cell>
          <cell r="C1764" t="str">
            <v>US</v>
          </cell>
          <cell r="D1764">
            <v>64000</v>
          </cell>
          <cell r="E1764">
            <v>5590</v>
          </cell>
          <cell r="F1764">
            <v>60</v>
          </cell>
          <cell r="G1764">
            <v>3</v>
          </cell>
        </row>
        <row r="1765">
          <cell r="A1765">
            <v>11868</v>
          </cell>
          <cell r="B1765" t="str">
            <v>Bayerische Landesbank</v>
          </cell>
          <cell r="C1765" t="str">
            <v>DE</v>
          </cell>
          <cell r="D1765">
            <v>64000</v>
          </cell>
          <cell r="E1765">
            <v>6074</v>
          </cell>
          <cell r="F1765">
            <v>60</v>
          </cell>
          <cell r="G1765">
            <v>3</v>
          </cell>
        </row>
        <row r="1766">
          <cell r="A1766">
            <v>11869</v>
          </cell>
          <cell r="B1766" t="str">
            <v>Morgan Stanley</v>
          </cell>
          <cell r="C1766" t="str">
            <v>US</v>
          </cell>
          <cell r="D1766">
            <v>64000</v>
          </cell>
          <cell r="E1766">
            <v>5018</v>
          </cell>
          <cell r="F1766">
            <v>60</v>
          </cell>
          <cell r="G1766">
            <v>3</v>
          </cell>
        </row>
        <row r="1767">
          <cell r="A1767">
            <v>11870</v>
          </cell>
          <cell r="B1767" t="str">
            <v>NIBC Bank NV</v>
          </cell>
          <cell r="C1767" t="str">
            <v>NL</v>
          </cell>
          <cell r="D1767">
            <v>64000</v>
          </cell>
          <cell r="E1767">
            <v>6075</v>
          </cell>
          <cell r="F1767">
            <v>60</v>
          </cell>
          <cell r="G1767">
            <v>3</v>
          </cell>
        </row>
        <row r="1768">
          <cell r="A1768">
            <v>11871</v>
          </cell>
          <cell r="B1768" t="str">
            <v>Telefonica</v>
          </cell>
          <cell r="C1768" t="str">
            <v>ES</v>
          </cell>
          <cell r="D1768">
            <v>61000</v>
          </cell>
          <cell r="E1768">
            <v>6076</v>
          </cell>
          <cell r="F1768">
            <v>73</v>
          </cell>
          <cell r="G1768">
            <v>5</v>
          </cell>
        </row>
        <row r="1769">
          <cell r="A1769">
            <v>11872</v>
          </cell>
          <cell r="B1769" t="str">
            <v>The Turquoise fund</v>
          </cell>
          <cell r="C1769" t="str">
            <v>IR</v>
          </cell>
          <cell r="D1769">
            <v>64000</v>
          </cell>
          <cell r="E1769">
            <v>6078</v>
          </cell>
          <cell r="F1769">
            <v>90</v>
          </cell>
          <cell r="G1769">
            <v>4</v>
          </cell>
        </row>
        <row r="1770">
          <cell r="A1770">
            <v>11873</v>
          </cell>
          <cell r="B1770" t="str">
            <v>Credit Suisse AG</v>
          </cell>
          <cell r="C1770" t="str">
            <v>CH</v>
          </cell>
          <cell r="D1770">
            <v>64000</v>
          </cell>
          <cell r="E1770">
            <v>6079</v>
          </cell>
          <cell r="F1770">
            <v>60</v>
          </cell>
          <cell r="G1770">
            <v>3</v>
          </cell>
        </row>
        <row r="1771">
          <cell r="A1771">
            <v>11874</v>
          </cell>
          <cell r="B1771" t="str">
            <v>Vienna Insurance Group</v>
          </cell>
          <cell r="C1771" t="str">
            <v>AT</v>
          </cell>
          <cell r="D1771">
            <v>65000</v>
          </cell>
          <cell r="E1771">
            <v>5831</v>
          </cell>
          <cell r="F1771">
            <v>71</v>
          </cell>
          <cell r="G1771">
            <v>4</v>
          </cell>
        </row>
        <row r="1772">
          <cell r="A1772">
            <v>11875</v>
          </cell>
          <cell r="B1772" t="str">
            <v>IVY Rosewood Diversified Feeder Fund</v>
          </cell>
          <cell r="C1772" t="str">
            <v>IR</v>
          </cell>
          <cell r="D1772">
            <v>64000</v>
          </cell>
          <cell r="E1772">
            <v>5143</v>
          </cell>
          <cell r="F1772">
            <v>90</v>
          </cell>
          <cell r="G1772">
            <v>4</v>
          </cell>
        </row>
        <row r="1773">
          <cell r="A1773">
            <v>11876</v>
          </cell>
          <cell r="B1773" t="str">
            <v>ISHARES MSCI Japan Index Fund</v>
          </cell>
          <cell r="C1773" t="str">
            <v>US</v>
          </cell>
          <cell r="D1773">
            <v>64000</v>
          </cell>
          <cell r="E1773">
            <v>5760</v>
          </cell>
          <cell r="F1773">
            <v>90</v>
          </cell>
          <cell r="G1773">
            <v>4</v>
          </cell>
        </row>
        <row r="1774">
          <cell r="A1774">
            <v>11877</v>
          </cell>
          <cell r="B1774" t="str">
            <v>Gottex Market Neutral Fund</v>
          </cell>
          <cell r="C1774" t="str">
            <v>VG</v>
          </cell>
          <cell r="D1774">
            <v>64000</v>
          </cell>
          <cell r="E1774">
            <v>5161</v>
          </cell>
          <cell r="F1774">
            <v>90</v>
          </cell>
          <cell r="G1774">
            <v>4</v>
          </cell>
        </row>
        <row r="1775">
          <cell r="A1775">
            <v>11878</v>
          </cell>
          <cell r="B1775" t="str">
            <v>Hanover Street Finance Limited</v>
          </cell>
          <cell r="C1775" t="str">
            <v>JE</v>
          </cell>
          <cell r="D1775">
            <v>64000</v>
          </cell>
          <cell r="E1775">
            <v>5016</v>
          </cell>
          <cell r="F1775">
            <v>72</v>
          </cell>
          <cell r="G1775">
            <v>4</v>
          </cell>
        </row>
        <row r="1776">
          <cell r="A1776">
            <v>11879</v>
          </cell>
          <cell r="B1776" t="str">
            <v>Atrium European Real Estate Limited</v>
          </cell>
          <cell r="C1776" t="str">
            <v>JE</v>
          </cell>
          <cell r="D1776">
            <v>68000</v>
          </cell>
          <cell r="E1776">
            <v>6082</v>
          </cell>
          <cell r="F1776">
            <v>73</v>
          </cell>
          <cell r="G1776">
            <v>5</v>
          </cell>
        </row>
        <row r="1777">
          <cell r="A1777">
            <v>11881</v>
          </cell>
          <cell r="B1777" t="str">
            <v>Generali T.U.S.A. Warsaw</v>
          </cell>
          <cell r="C1777" t="str">
            <v>PL</v>
          </cell>
          <cell r="D1777">
            <v>65000</v>
          </cell>
          <cell r="E1777">
            <v>5311</v>
          </cell>
          <cell r="F1777">
            <v>71</v>
          </cell>
          <cell r="G1777">
            <v>4</v>
          </cell>
        </row>
        <row r="1778">
          <cell r="A1778">
            <v>11884</v>
          </cell>
          <cell r="B1778" t="str">
            <v>S.C. Generali Romania Asigurare Reasigurare S.A.</v>
          </cell>
          <cell r="C1778" t="str">
            <v>RO</v>
          </cell>
          <cell r="D1778">
            <v>65000</v>
          </cell>
          <cell r="E1778">
            <v>5311</v>
          </cell>
          <cell r="F1778">
            <v>71</v>
          </cell>
          <cell r="G1778">
            <v>4</v>
          </cell>
        </row>
        <row r="1779">
          <cell r="A1779">
            <v>11885</v>
          </cell>
          <cell r="B1779" t="str">
            <v>Flenale Limited</v>
          </cell>
          <cell r="C1779" t="str">
            <v>CY</v>
          </cell>
          <cell r="D1779">
            <v>64000</v>
          </cell>
          <cell r="E1779">
            <v>6087</v>
          </cell>
          <cell r="F1779">
            <v>72</v>
          </cell>
          <cell r="G1779">
            <v>4</v>
          </cell>
        </row>
        <row r="1780">
          <cell r="A1780">
            <v>11886</v>
          </cell>
          <cell r="B1780" t="str">
            <v>Vítězné náměstí a.s.</v>
          </cell>
          <cell r="C1780" t="str">
            <v>CZ</v>
          </cell>
          <cell r="D1780">
            <v>68000</v>
          </cell>
          <cell r="E1780">
            <v>7486</v>
          </cell>
          <cell r="F1780">
            <v>73</v>
          </cell>
          <cell r="G1780">
            <v>5</v>
          </cell>
        </row>
        <row r="1781">
          <cell r="A1781">
            <v>11887</v>
          </cell>
          <cell r="B1781" t="str">
            <v>PPF Partners a.s. v likvidaci</v>
          </cell>
          <cell r="C1781" t="str">
            <v>CZ</v>
          </cell>
          <cell r="D1781">
            <v>68000</v>
          </cell>
          <cell r="E1781">
            <v>7486</v>
          </cell>
          <cell r="F1781">
            <v>73</v>
          </cell>
          <cell r="G1781">
            <v>5</v>
          </cell>
        </row>
        <row r="1782">
          <cell r="A1782">
            <v>11888</v>
          </cell>
          <cell r="B1782" t="str">
            <v>PPF Media a.s.</v>
          </cell>
          <cell r="C1782" t="str">
            <v>CZ</v>
          </cell>
          <cell r="D1782">
            <v>68000</v>
          </cell>
          <cell r="E1782">
            <v>6401</v>
          </cell>
          <cell r="F1782">
            <v>73</v>
          </cell>
          <cell r="G1782">
            <v>5</v>
          </cell>
        </row>
        <row r="1783">
          <cell r="A1783">
            <v>11889</v>
          </cell>
          <cell r="B1783" t="str">
            <v>Timeworth holdings Ltd</v>
          </cell>
          <cell r="C1783" t="str">
            <v>CY</v>
          </cell>
          <cell r="D1783">
            <v>64000</v>
          </cell>
          <cell r="E1783">
            <v>7486</v>
          </cell>
          <cell r="F1783">
            <v>72</v>
          </cell>
          <cell r="G1783">
            <v>4</v>
          </cell>
        </row>
        <row r="1784">
          <cell r="A1784">
            <v>11890</v>
          </cell>
          <cell r="B1784" t="str">
            <v>PPF Vietnam Finance Company LLC</v>
          </cell>
          <cell r="C1784" t="str">
            <v>VN</v>
          </cell>
          <cell r="D1784">
            <v>64000</v>
          </cell>
          <cell r="E1784">
            <v>5241</v>
          </cell>
          <cell r="F1784">
            <v>72</v>
          </cell>
          <cell r="G1784">
            <v>4</v>
          </cell>
        </row>
        <row r="1785">
          <cell r="A1785">
            <v>11891</v>
          </cell>
          <cell r="B1785" t="str">
            <v>Settembre Holdings Limited</v>
          </cell>
          <cell r="C1785" t="str">
            <v>VG</v>
          </cell>
          <cell r="D1785">
            <v>64000</v>
          </cell>
          <cell r="E1785">
            <v>7486</v>
          </cell>
          <cell r="F1785">
            <v>72</v>
          </cell>
          <cell r="G1785">
            <v>4</v>
          </cell>
        </row>
        <row r="1786">
          <cell r="A1786">
            <v>11893</v>
          </cell>
          <cell r="B1786" t="str">
            <v>Nael S.á r.l.</v>
          </cell>
          <cell r="C1786" t="str">
            <v>LU</v>
          </cell>
          <cell r="D1786">
            <v>66000</v>
          </cell>
          <cell r="E1786">
            <v>6402</v>
          </cell>
          <cell r="F1786">
            <v>72</v>
          </cell>
          <cell r="G1786">
            <v>4</v>
          </cell>
        </row>
        <row r="1787">
          <cell r="A1787">
            <v>11900</v>
          </cell>
          <cell r="B1787" t="str">
            <v>S.C. Continental Hotels S.A. (Romania)</v>
          </cell>
          <cell r="C1787" t="str">
            <v>RO</v>
          </cell>
          <cell r="D1787">
            <v>55000</v>
          </cell>
          <cell r="E1787">
            <v>6264</v>
          </cell>
          <cell r="F1787">
            <v>73</v>
          </cell>
          <cell r="G1787">
            <v>5</v>
          </cell>
        </row>
        <row r="1788">
          <cell r="A1788">
            <v>11901</v>
          </cell>
          <cell r="B1788" t="str">
            <v>RAYPATH, a.s.</v>
          </cell>
          <cell r="C1788" t="str">
            <v>SK</v>
          </cell>
          <cell r="D1788">
            <v>47000</v>
          </cell>
          <cell r="E1788">
            <v>6088</v>
          </cell>
          <cell r="F1788">
            <v>73</v>
          </cell>
          <cell r="G1788">
            <v>5</v>
          </cell>
        </row>
        <row r="1789">
          <cell r="A1789">
            <v>11902</v>
          </cell>
          <cell r="B1789" t="str">
            <v>DO-POINT S s.r.o.</v>
          </cell>
          <cell r="C1789" t="str">
            <v>SK</v>
          </cell>
          <cell r="D1789">
            <v>47000</v>
          </cell>
          <cell r="E1789">
            <v>6089</v>
          </cell>
          <cell r="F1789">
            <v>73</v>
          </cell>
          <cell r="G1789">
            <v>5</v>
          </cell>
        </row>
        <row r="1790">
          <cell r="A1790">
            <v>11904</v>
          </cell>
          <cell r="B1790" t="str">
            <v>Delta bank, LLC</v>
          </cell>
          <cell r="C1790" t="str">
            <v>UA</v>
          </cell>
          <cell r="D1790">
            <v>64000</v>
          </cell>
          <cell r="E1790">
            <v>6008</v>
          </cell>
          <cell r="F1790">
            <v>72</v>
          </cell>
          <cell r="G1790">
            <v>4</v>
          </cell>
        </row>
        <row r="1791">
          <cell r="A1791">
            <v>11905</v>
          </cell>
          <cell r="B1791" t="str">
            <v>ТОВ, Аптека №338</v>
          </cell>
          <cell r="C1791" t="str">
            <v>UA</v>
          </cell>
          <cell r="D1791">
            <v>47000</v>
          </cell>
          <cell r="E1791">
            <v>6090</v>
          </cell>
          <cell r="F1791">
            <v>73</v>
          </cell>
          <cell r="G1791">
            <v>5</v>
          </cell>
        </row>
        <row r="1792">
          <cell r="A1792">
            <v>11906</v>
          </cell>
          <cell r="B1792" t="str">
            <v>ТОВ, Укрлікнафта</v>
          </cell>
          <cell r="C1792" t="str">
            <v>UA</v>
          </cell>
          <cell r="D1792">
            <v>6000</v>
          </cell>
          <cell r="E1792">
            <v>6092</v>
          </cell>
          <cell r="F1792">
            <v>73</v>
          </cell>
          <cell r="G1792">
            <v>5</v>
          </cell>
        </row>
        <row r="1793">
          <cell r="A1793">
            <v>11907</v>
          </cell>
          <cell r="B1793" t="str">
            <v>National Investments, JSB</v>
          </cell>
          <cell r="C1793" t="str">
            <v>UA</v>
          </cell>
          <cell r="D1793">
            <v>64000</v>
          </cell>
          <cell r="E1793">
            <v>6093</v>
          </cell>
          <cell r="F1793">
            <v>72</v>
          </cell>
          <cell r="G1793">
            <v>4</v>
          </cell>
        </row>
        <row r="1794">
          <cell r="A1794">
            <v>11908</v>
          </cell>
          <cell r="B1794" t="str">
            <v>Sosnovska-Ryabukha Olga V.</v>
          </cell>
          <cell r="C1794" t="str">
            <v>UA</v>
          </cell>
          <cell r="D1794">
            <v>98000</v>
          </cell>
          <cell r="E1794">
            <v>0</v>
          </cell>
          <cell r="F1794">
            <v>80</v>
          </cell>
          <cell r="G1794">
            <v>6</v>
          </cell>
        </row>
        <row r="1795">
          <cell r="A1795">
            <v>11909</v>
          </cell>
          <cell r="B1795" t="str">
            <v>RIGOBERTO INVESTMENTS LTD</v>
          </cell>
          <cell r="C1795" t="str">
            <v>CY</v>
          </cell>
          <cell r="D1795">
            <v>66000</v>
          </cell>
          <cell r="E1795">
            <v>6094</v>
          </cell>
          <cell r="F1795">
            <v>72</v>
          </cell>
          <cell r="G1795">
            <v>4</v>
          </cell>
        </row>
        <row r="1796">
          <cell r="A1796">
            <v>11910</v>
          </cell>
          <cell r="B1796" t="str">
            <v>Spectr, LLC</v>
          </cell>
          <cell r="C1796" t="str">
            <v>RU</v>
          </cell>
          <cell r="D1796">
            <v>68000</v>
          </cell>
          <cell r="E1796">
            <v>7486</v>
          </cell>
          <cell r="F1796">
            <v>73</v>
          </cell>
          <cell r="G1796">
            <v>5</v>
          </cell>
        </row>
        <row r="1797">
          <cell r="A1797">
            <v>11911</v>
          </cell>
          <cell r="B1797" t="str">
            <v>Great-B, ООО</v>
          </cell>
          <cell r="C1797" t="str">
            <v>RU</v>
          </cell>
          <cell r="D1797">
            <v>68000</v>
          </cell>
          <cell r="E1797">
            <v>6096</v>
          </cell>
          <cell r="F1797">
            <v>73</v>
          </cell>
          <cell r="G1797">
            <v>5</v>
          </cell>
        </row>
        <row r="1798">
          <cell r="A1798">
            <v>11912</v>
          </cell>
          <cell r="B1798" t="str">
            <v>Bank VTB 24, PJSC</v>
          </cell>
          <cell r="C1798" t="str">
            <v>RU</v>
          </cell>
          <cell r="D1798">
            <v>64000</v>
          </cell>
          <cell r="E1798">
            <v>5451</v>
          </cell>
          <cell r="F1798">
            <v>72</v>
          </cell>
          <cell r="G1798">
            <v>4</v>
          </cell>
        </row>
        <row r="1799">
          <cell r="A1799">
            <v>11914</v>
          </cell>
          <cell r="B1799" t="str">
            <v>Nm-Trust, OJSC</v>
          </cell>
          <cell r="C1799" t="str">
            <v>RU</v>
          </cell>
          <cell r="D1799">
            <v>66000</v>
          </cell>
          <cell r="E1799">
            <v>6098</v>
          </cell>
          <cell r="F1799">
            <v>72</v>
          </cell>
          <cell r="G1799">
            <v>4</v>
          </cell>
        </row>
        <row r="1800">
          <cell r="A1800">
            <v>11915</v>
          </cell>
          <cell r="B1800" t="str">
            <v>Ron Invest, ООО</v>
          </cell>
          <cell r="C1800" t="str">
            <v>RU</v>
          </cell>
          <cell r="D1800">
            <v>66000</v>
          </cell>
          <cell r="E1800">
            <v>6099</v>
          </cell>
          <cell r="F1800">
            <v>72</v>
          </cell>
          <cell r="G1800">
            <v>4</v>
          </cell>
        </row>
        <row r="1801">
          <cell r="A1801">
            <v>11917</v>
          </cell>
          <cell r="B1801" t="str">
            <v>Kachalin Denis A.</v>
          </cell>
          <cell r="C1801" t="str">
            <v>RU</v>
          </cell>
          <cell r="D1801">
            <v>98000</v>
          </cell>
          <cell r="E1801">
            <v>0</v>
          </cell>
          <cell r="F1801">
            <v>80</v>
          </cell>
          <cell r="G1801">
            <v>6</v>
          </cell>
        </row>
        <row r="1802">
          <cell r="A1802">
            <v>11918</v>
          </cell>
          <cell r="B1802" t="str">
            <v>Kisliakov Dmitry Vladimirovich</v>
          </cell>
          <cell r="C1802" t="str">
            <v>RU</v>
          </cell>
          <cell r="D1802">
            <v>98000</v>
          </cell>
          <cell r="E1802">
            <v>0</v>
          </cell>
          <cell r="F1802">
            <v>80</v>
          </cell>
          <cell r="G1802">
            <v>6</v>
          </cell>
        </row>
        <row r="1803">
          <cell r="A1803">
            <v>11919</v>
          </cell>
          <cell r="B1803" t="str">
            <v>Pigalitsyn Alexej A.</v>
          </cell>
          <cell r="C1803" t="str">
            <v>RU</v>
          </cell>
          <cell r="D1803">
            <v>98000</v>
          </cell>
          <cell r="E1803">
            <v>0</v>
          </cell>
          <cell r="F1803">
            <v>80</v>
          </cell>
          <cell r="G1803">
            <v>6</v>
          </cell>
        </row>
        <row r="1804">
          <cell r="A1804">
            <v>11920</v>
          </cell>
          <cell r="B1804" t="str">
            <v>Brylin, Sergei Vladimirovich</v>
          </cell>
          <cell r="C1804" t="str">
            <v>RU</v>
          </cell>
          <cell r="D1804">
            <v>98000</v>
          </cell>
          <cell r="E1804">
            <v>0</v>
          </cell>
          <cell r="F1804">
            <v>80</v>
          </cell>
          <cell r="G1804">
            <v>6</v>
          </cell>
        </row>
        <row r="1805">
          <cell r="A1805">
            <v>11921</v>
          </cell>
          <cell r="B1805" t="str">
            <v>Timoshin Oleg Pavlovich</v>
          </cell>
          <cell r="C1805" t="str">
            <v>RU</v>
          </cell>
          <cell r="D1805">
            <v>98000</v>
          </cell>
          <cell r="E1805">
            <v>0</v>
          </cell>
          <cell r="F1805">
            <v>80</v>
          </cell>
          <cell r="G1805">
            <v>6</v>
          </cell>
        </row>
        <row r="1806">
          <cell r="A1806">
            <v>11922</v>
          </cell>
          <cell r="B1806" t="str">
            <v>Kosulnikov Evgeny Vladimirovich</v>
          </cell>
          <cell r="C1806" t="str">
            <v>RU</v>
          </cell>
          <cell r="D1806">
            <v>98000</v>
          </cell>
          <cell r="E1806">
            <v>0</v>
          </cell>
          <cell r="F1806">
            <v>80</v>
          </cell>
          <cell r="G1806">
            <v>6</v>
          </cell>
        </row>
        <row r="1807">
          <cell r="A1807">
            <v>11923</v>
          </cell>
          <cell r="B1807" t="str">
            <v>Dubrovin Pavel V.</v>
          </cell>
          <cell r="C1807" t="str">
            <v>RU</v>
          </cell>
          <cell r="D1807">
            <v>98000</v>
          </cell>
          <cell r="E1807">
            <v>0</v>
          </cell>
          <cell r="F1807">
            <v>80</v>
          </cell>
          <cell r="G1807">
            <v>6</v>
          </cell>
        </row>
        <row r="1808">
          <cell r="A1808">
            <v>11924</v>
          </cell>
          <cell r="B1808" t="str">
            <v>Myagkova Tatyana Pavlovna</v>
          </cell>
          <cell r="C1808" t="str">
            <v>RU</v>
          </cell>
          <cell r="D1808">
            <v>98000</v>
          </cell>
          <cell r="E1808">
            <v>0</v>
          </cell>
          <cell r="F1808">
            <v>80</v>
          </cell>
          <cell r="G1808">
            <v>6</v>
          </cell>
        </row>
        <row r="1809">
          <cell r="A1809">
            <v>11925</v>
          </cell>
          <cell r="B1809" t="str">
            <v>Shainyan Boris Rafaelovich</v>
          </cell>
          <cell r="C1809" t="str">
            <v>RU</v>
          </cell>
          <cell r="D1809">
            <v>98000</v>
          </cell>
          <cell r="E1809">
            <v>0</v>
          </cell>
          <cell r="F1809">
            <v>80</v>
          </cell>
          <cell r="G1809">
            <v>6</v>
          </cell>
        </row>
        <row r="1810">
          <cell r="A1810">
            <v>11926</v>
          </cell>
          <cell r="B1810" t="str">
            <v>Galkin Anton Leonidovich</v>
          </cell>
          <cell r="C1810" t="str">
            <v>RU</v>
          </cell>
          <cell r="D1810">
            <v>98000</v>
          </cell>
          <cell r="E1810">
            <v>0</v>
          </cell>
          <cell r="F1810">
            <v>80</v>
          </cell>
          <cell r="G1810">
            <v>6</v>
          </cell>
        </row>
        <row r="1811">
          <cell r="A1811">
            <v>11927</v>
          </cell>
          <cell r="B1811" t="str">
            <v>Yaroslavtsev Igor Anatolevich</v>
          </cell>
          <cell r="C1811" t="str">
            <v>RU</v>
          </cell>
          <cell r="D1811">
            <v>98000</v>
          </cell>
          <cell r="E1811">
            <v>0</v>
          </cell>
          <cell r="F1811">
            <v>80</v>
          </cell>
          <cell r="G1811">
            <v>6</v>
          </cell>
        </row>
        <row r="1812">
          <cell r="A1812">
            <v>11928</v>
          </cell>
          <cell r="B1812" t="str">
            <v>MK-Service, ООО</v>
          </cell>
          <cell r="C1812" t="str">
            <v>RU</v>
          </cell>
          <cell r="D1812">
            <v>29000</v>
          </cell>
          <cell r="E1812">
            <v>6100</v>
          </cell>
          <cell r="F1812">
            <v>73</v>
          </cell>
          <cell r="G1812">
            <v>5</v>
          </cell>
        </row>
        <row r="1813">
          <cell r="A1813">
            <v>11930</v>
          </cell>
          <cell r="B1813" t="str">
            <v>Vitel, ООО</v>
          </cell>
          <cell r="C1813" t="str">
            <v>RU</v>
          </cell>
          <cell r="D1813">
            <v>20000</v>
          </cell>
          <cell r="E1813">
            <v>6102</v>
          </cell>
          <cell r="F1813">
            <v>73</v>
          </cell>
          <cell r="G1813">
            <v>5</v>
          </cell>
        </row>
        <row r="1814">
          <cell r="A1814">
            <v>11931</v>
          </cell>
          <cell r="B1814" t="str">
            <v>Avaland System Integration, LLC</v>
          </cell>
          <cell r="C1814" t="str">
            <v>RU</v>
          </cell>
          <cell r="D1814">
            <v>62000</v>
          </cell>
          <cell r="E1814">
            <v>6103</v>
          </cell>
          <cell r="F1814">
            <v>73</v>
          </cell>
          <cell r="G1814">
            <v>5</v>
          </cell>
        </row>
        <row r="1815">
          <cell r="A1815">
            <v>11932</v>
          </cell>
          <cell r="B1815" t="str">
            <v>Retskaya, Alena Valerievna</v>
          </cell>
          <cell r="C1815" t="str">
            <v>RU</v>
          </cell>
          <cell r="D1815">
            <v>98000</v>
          </cell>
          <cell r="E1815">
            <v>0</v>
          </cell>
          <cell r="F1815">
            <v>80</v>
          </cell>
          <cell r="G1815">
            <v>6</v>
          </cell>
        </row>
        <row r="1816">
          <cell r="A1816">
            <v>11933</v>
          </cell>
          <cell r="B1816" t="str">
            <v>Zyat, M. Vadah, (Voronezh)</v>
          </cell>
          <cell r="C1816" t="str">
            <v>RU</v>
          </cell>
          <cell r="D1816">
            <v>98000</v>
          </cell>
          <cell r="E1816">
            <v>0</v>
          </cell>
          <cell r="F1816">
            <v>80</v>
          </cell>
          <cell r="G1816">
            <v>6</v>
          </cell>
        </row>
        <row r="1817">
          <cell r="A1817">
            <v>11934</v>
          </cell>
          <cell r="B1817" t="str">
            <v>Arkhipova, I. V. (Мoscow)</v>
          </cell>
          <cell r="C1817" t="str">
            <v>RU</v>
          </cell>
          <cell r="D1817">
            <v>98000</v>
          </cell>
          <cell r="E1817">
            <v>0</v>
          </cell>
          <cell r="F1817">
            <v>80</v>
          </cell>
          <cell r="G1817">
            <v>6</v>
          </cell>
        </row>
        <row r="1818">
          <cell r="A1818">
            <v>11935</v>
          </cell>
          <cell r="B1818" t="str">
            <v>Perm Debt House, OOO</v>
          </cell>
          <cell r="C1818" t="str">
            <v>RU</v>
          </cell>
          <cell r="D1818">
            <v>64000</v>
          </cell>
          <cell r="E1818">
            <v>6104</v>
          </cell>
          <cell r="F1818">
            <v>72</v>
          </cell>
          <cell r="G1818">
            <v>4</v>
          </cell>
        </row>
        <row r="1819">
          <cell r="A1819">
            <v>11936</v>
          </cell>
          <cell r="B1819" t="str">
            <v>Vestdia Media, OOO</v>
          </cell>
          <cell r="C1819" t="str">
            <v>RU</v>
          </cell>
          <cell r="D1819">
            <v>73000</v>
          </cell>
          <cell r="E1819">
            <v>6105</v>
          </cell>
          <cell r="F1819">
            <v>73</v>
          </cell>
          <cell r="G1819">
            <v>5</v>
          </cell>
        </row>
        <row r="1820">
          <cell r="A1820">
            <v>11938</v>
          </cell>
          <cell r="B1820" t="str">
            <v>Amphora Group, OOO</v>
          </cell>
          <cell r="C1820" t="str">
            <v>RU</v>
          </cell>
          <cell r="D1820">
            <v>62000</v>
          </cell>
          <cell r="E1820">
            <v>6106</v>
          </cell>
          <cell r="F1820">
            <v>73</v>
          </cell>
          <cell r="G1820">
            <v>5</v>
          </cell>
        </row>
        <row r="1821">
          <cell r="A1821">
            <v>11939</v>
          </cell>
          <cell r="B1821" t="str">
            <v>Auto House, LLC</v>
          </cell>
          <cell r="C1821" t="str">
            <v>RU</v>
          </cell>
          <cell r="D1821">
            <v>41000</v>
          </cell>
          <cell r="E1821">
            <v>6107</v>
          </cell>
          <cell r="F1821">
            <v>73</v>
          </cell>
          <cell r="G1821">
            <v>5</v>
          </cell>
        </row>
        <row r="1822">
          <cell r="A1822">
            <v>11940</v>
          </cell>
          <cell r="B1822" t="str">
            <v>RG Olmax, ООО</v>
          </cell>
          <cell r="C1822" t="str">
            <v>RU</v>
          </cell>
          <cell r="D1822">
            <v>73000</v>
          </cell>
          <cell r="E1822">
            <v>6108</v>
          </cell>
          <cell r="F1822">
            <v>73</v>
          </cell>
          <cell r="G1822">
            <v>5</v>
          </cell>
        </row>
        <row r="1823">
          <cell r="A1823">
            <v>11942</v>
          </cell>
          <cell r="B1823" t="str">
            <v>Kverkus-Craft, ООО</v>
          </cell>
          <cell r="C1823" t="str">
            <v>RU</v>
          </cell>
          <cell r="D1823">
            <v>68000</v>
          </cell>
          <cell r="E1823">
            <v>6110</v>
          </cell>
          <cell r="F1823">
            <v>72</v>
          </cell>
          <cell r="G1823">
            <v>4</v>
          </cell>
        </row>
        <row r="1824">
          <cell r="A1824">
            <v>11943</v>
          </cell>
          <cell r="B1824" t="str">
            <v>Crédit Agricole Corporate and Investment Bank S.A. Prague, organizační složka</v>
          </cell>
          <cell r="C1824" t="str">
            <v>CZ</v>
          </cell>
          <cell r="D1824">
            <v>64000</v>
          </cell>
          <cell r="E1824">
            <v>5005</v>
          </cell>
          <cell r="F1824">
            <v>60</v>
          </cell>
          <cell r="G1824">
            <v>3</v>
          </cell>
        </row>
        <row r="1825">
          <cell r="A1825">
            <v>11944</v>
          </cell>
          <cell r="B1825" t="str">
            <v>Credit Agricole Corporate and Investment Bank Vietnam</v>
          </cell>
          <cell r="C1825" t="str">
            <v>VN</v>
          </cell>
          <cell r="D1825">
            <v>64000</v>
          </cell>
          <cell r="E1825">
            <v>5005</v>
          </cell>
          <cell r="F1825">
            <v>72</v>
          </cell>
          <cell r="G1825">
            <v>4</v>
          </cell>
        </row>
        <row r="1826">
          <cell r="A1826">
            <v>11945</v>
          </cell>
          <cell r="B1826" t="str">
            <v>Generali Belarus</v>
          </cell>
          <cell r="C1826" t="str">
            <v>BY</v>
          </cell>
          <cell r="D1826">
            <v>65000</v>
          </cell>
          <cell r="E1826">
            <v>5311</v>
          </cell>
          <cell r="F1826">
            <v>71</v>
          </cell>
          <cell r="G1826">
            <v>4</v>
          </cell>
        </row>
        <row r="1827">
          <cell r="A1827">
            <v>11946</v>
          </cell>
          <cell r="B1827" t="str">
            <v>UniCredit Bulbank AD</v>
          </cell>
          <cell r="C1827" t="str">
            <v>BG</v>
          </cell>
          <cell r="D1827">
            <v>64000</v>
          </cell>
          <cell r="E1827">
            <v>5022</v>
          </cell>
          <cell r="F1827">
            <v>60</v>
          </cell>
          <cell r="G1827">
            <v>3</v>
          </cell>
        </row>
        <row r="1828">
          <cell r="A1828">
            <v>11947</v>
          </cell>
          <cell r="B1828" t="str">
            <v>Deutsche Bank AG Praha</v>
          </cell>
          <cell r="C1828" t="str">
            <v>CZ</v>
          </cell>
          <cell r="D1828">
            <v>64000</v>
          </cell>
          <cell r="E1828">
            <v>5008</v>
          </cell>
          <cell r="F1828">
            <v>60</v>
          </cell>
          <cell r="G1828">
            <v>3</v>
          </cell>
        </row>
        <row r="1829">
          <cell r="A1829">
            <v>11948</v>
          </cell>
          <cell r="B1829" t="str">
            <v>HSBC Česká Republika</v>
          </cell>
          <cell r="C1829" t="str">
            <v>CZ</v>
          </cell>
          <cell r="D1829">
            <v>64000</v>
          </cell>
          <cell r="E1829">
            <v>5012</v>
          </cell>
          <cell r="F1829">
            <v>60</v>
          </cell>
          <cell r="G1829">
            <v>3</v>
          </cell>
        </row>
        <row r="1830">
          <cell r="A1830">
            <v>11950</v>
          </cell>
          <cell r="B1830" t="str">
            <v>Bank of New York Mellon (Tokyo Branch)</v>
          </cell>
          <cell r="C1830" t="str">
            <v>JP</v>
          </cell>
          <cell r="D1830">
            <v>64000</v>
          </cell>
          <cell r="E1830">
            <v>5117</v>
          </cell>
          <cell r="F1830">
            <v>60</v>
          </cell>
          <cell r="G1830">
            <v>3</v>
          </cell>
        </row>
        <row r="1831">
          <cell r="A1831">
            <v>11951</v>
          </cell>
          <cell r="B1831" t="str">
            <v>Lobkowiczký pivovar, a.s.</v>
          </cell>
          <cell r="C1831" t="str">
            <v>CZ</v>
          </cell>
          <cell r="D1831">
            <v>11000</v>
          </cell>
          <cell r="E1831">
            <v>6183</v>
          </cell>
          <cell r="F1831">
            <v>73</v>
          </cell>
          <cell r="G1831">
            <v>5</v>
          </cell>
        </row>
        <row r="1832">
          <cell r="A1832">
            <v>11952</v>
          </cell>
          <cell r="B1832" t="str">
            <v>ING Bank N.V.</v>
          </cell>
          <cell r="C1832" t="str">
            <v>CZ</v>
          </cell>
          <cell r="D1832">
            <v>64000</v>
          </cell>
          <cell r="E1832">
            <v>5014</v>
          </cell>
          <cell r="F1832">
            <v>60</v>
          </cell>
          <cell r="G1832">
            <v>3</v>
          </cell>
        </row>
        <row r="1833">
          <cell r="A1833">
            <v>11953</v>
          </cell>
          <cell r="B1833" t="str">
            <v>ABN AMRO</v>
          </cell>
          <cell r="C1833" t="str">
            <v>GB</v>
          </cell>
          <cell r="D1833">
            <v>64000</v>
          </cell>
          <cell r="E1833">
            <v>5067</v>
          </cell>
          <cell r="F1833">
            <v>60</v>
          </cell>
          <cell r="G1833">
            <v>3</v>
          </cell>
        </row>
        <row r="1834">
          <cell r="A1834">
            <v>11954</v>
          </cell>
          <cell r="B1834" t="str">
            <v>CN Golf Resort</v>
          </cell>
          <cell r="C1834" t="str">
            <v>CZ</v>
          </cell>
          <cell r="D1834">
            <v>93000</v>
          </cell>
          <cell r="E1834">
            <v>6112</v>
          </cell>
          <cell r="F1834">
            <v>73</v>
          </cell>
          <cell r="G1834">
            <v>5</v>
          </cell>
        </row>
        <row r="1835">
          <cell r="A1835">
            <v>11955</v>
          </cell>
          <cell r="B1835" t="str">
            <v>Baltic leasing, ZAO</v>
          </cell>
          <cell r="C1835" t="str">
            <v>RU</v>
          </cell>
          <cell r="D1835">
            <v>64000</v>
          </cell>
          <cell r="E1835">
            <v>6113</v>
          </cell>
          <cell r="F1835">
            <v>72</v>
          </cell>
          <cell r="G1835">
            <v>4</v>
          </cell>
        </row>
        <row r="1836">
          <cell r="A1836">
            <v>11958</v>
          </cell>
          <cell r="B1836" t="str">
            <v>UniCredit Bank, AO</v>
          </cell>
          <cell r="C1836" t="str">
            <v>RU</v>
          </cell>
          <cell r="D1836">
            <v>64000</v>
          </cell>
          <cell r="E1836">
            <v>5022</v>
          </cell>
          <cell r="F1836">
            <v>72</v>
          </cell>
          <cell r="G1836">
            <v>4</v>
          </cell>
        </row>
        <row r="1837">
          <cell r="A1837">
            <v>11960</v>
          </cell>
          <cell r="B1837" t="str">
            <v>Caldershot Finance Ltd.</v>
          </cell>
          <cell r="C1837" t="str">
            <v>GB</v>
          </cell>
          <cell r="D1837">
            <v>64000</v>
          </cell>
          <cell r="E1837">
            <v>6117</v>
          </cell>
          <cell r="F1837">
            <v>72</v>
          </cell>
          <cell r="G1837">
            <v>4</v>
          </cell>
        </row>
        <row r="1838">
          <cell r="A1838">
            <v>11961</v>
          </cell>
          <cell r="B1838" t="str">
            <v>Advokátní kancelář Jansta, Kostka a spol.</v>
          </cell>
          <cell r="C1838" t="str">
            <v>CZ</v>
          </cell>
          <cell r="D1838">
            <v>69000</v>
          </cell>
          <cell r="E1838">
            <v>6118</v>
          </cell>
          <cell r="F1838">
            <v>73</v>
          </cell>
          <cell r="G1838">
            <v>5</v>
          </cell>
        </row>
        <row r="1839">
          <cell r="A1839">
            <v>11962</v>
          </cell>
          <cell r="B1839" t="str">
            <v>Pacific Outlet</v>
          </cell>
          <cell r="C1839" t="str">
            <v>CN</v>
          </cell>
          <cell r="D1839">
            <v>47000</v>
          </cell>
          <cell r="E1839">
            <v>6119</v>
          </cell>
          <cell r="F1839">
            <v>73</v>
          </cell>
          <cell r="G1839">
            <v>5</v>
          </cell>
        </row>
        <row r="1840">
          <cell r="A1840">
            <v>11963</v>
          </cell>
          <cell r="B1840" t="str">
            <v>HSBC Bank Hong Kong</v>
          </cell>
          <cell r="C1840" t="str">
            <v>HK</v>
          </cell>
          <cell r="D1840">
            <v>64000</v>
          </cell>
          <cell r="E1840">
            <v>5012</v>
          </cell>
          <cell r="F1840">
            <v>60</v>
          </cell>
          <cell r="G1840">
            <v>3</v>
          </cell>
        </row>
        <row r="1841">
          <cell r="A1841">
            <v>11964</v>
          </cell>
          <cell r="B1841" t="str">
            <v>PPF Feeder Ltd.</v>
          </cell>
          <cell r="C1841" t="str">
            <v>GG</v>
          </cell>
          <cell r="D1841">
            <v>66000</v>
          </cell>
          <cell r="E1841">
            <v>6120</v>
          </cell>
          <cell r="F1841">
            <v>72</v>
          </cell>
          <cell r="G1841">
            <v>4</v>
          </cell>
        </row>
        <row r="1842">
          <cell r="A1842">
            <v>11966</v>
          </cell>
          <cell r="B1842" t="str">
            <v>LARKA HOLDINGS LIMITED</v>
          </cell>
          <cell r="C1842" t="str">
            <v>CY</v>
          </cell>
          <cell r="D1842">
            <v>66000</v>
          </cell>
          <cell r="E1842">
            <v>6121</v>
          </cell>
          <cell r="F1842">
            <v>72</v>
          </cell>
          <cell r="G1842">
            <v>4</v>
          </cell>
        </row>
        <row r="1843">
          <cell r="A1843">
            <v>11967</v>
          </cell>
          <cell r="B1843" t="str">
            <v>Republic of India (Government)</v>
          </cell>
          <cell r="C1843" t="str">
            <v>IN</v>
          </cell>
          <cell r="D1843">
            <v>84000</v>
          </cell>
          <cell r="E1843">
            <v>6122</v>
          </cell>
          <cell r="F1843">
            <v>10</v>
          </cell>
          <cell r="G1843">
            <v>2</v>
          </cell>
        </row>
        <row r="1844">
          <cell r="A1844">
            <v>11968</v>
          </cell>
          <cell r="B1844" t="str">
            <v>Japan (Government)</v>
          </cell>
          <cell r="C1844" t="str">
            <v>JP</v>
          </cell>
          <cell r="D1844">
            <v>84000</v>
          </cell>
          <cell r="E1844">
            <v>6123</v>
          </cell>
          <cell r="F1844">
            <v>10</v>
          </cell>
          <cell r="G1844">
            <v>2</v>
          </cell>
        </row>
        <row r="1845">
          <cell r="A1845">
            <v>11969</v>
          </cell>
          <cell r="B1845" t="str">
            <v>Pachata Limited</v>
          </cell>
          <cell r="C1845" t="str">
            <v>CY</v>
          </cell>
          <cell r="D1845">
            <v>64000</v>
          </cell>
          <cell r="E1845">
            <v>7486</v>
          </cell>
          <cell r="F1845">
            <v>72</v>
          </cell>
          <cell r="G1845">
            <v>4</v>
          </cell>
        </row>
        <row r="1846">
          <cell r="A1846">
            <v>11970</v>
          </cell>
          <cell r="B1846" t="str">
            <v>Unileave Limited</v>
          </cell>
          <cell r="C1846" t="str">
            <v>CY</v>
          </cell>
          <cell r="D1846">
            <v>64000</v>
          </cell>
          <cell r="E1846">
            <v>7486</v>
          </cell>
          <cell r="F1846">
            <v>72</v>
          </cell>
          <cell r="G1846">
            <v>4</v>
          </cell>
        </row>
        <row r="1847">
          <cell r="A1847">
            <v>11973</v>
          </cell>
          <cell r="B1847" t="str">
            <v>Scientific and Manufacturing Enterprise Lepton NVP</v>
          </cell>
          <cell r="C1847" t="str">
            <v>UA</v>
          </cell>
          <cell r="D1847">
            <v>60000</v>
          </cell>
          <cell r="E1847">
            <v>7569</v>
          </cell>
          <cell r="F1847">
            <v>73</v>
          </cell>
          <cell r="G1847">
            <v>5</v>
          </cell>
        </row>
        <row r="1848">
          <cell r="A1848">
            <v>11974</v>
          </cell>
          <cell r="B1848" t="str">
            <v>Liniatel, LLC</v>
          </cell>
          <cell r="C1848" t="str">
            <v>UA</v>
          </cell>
          <cell r="D1848">
            <v>60000</v>
          </cell>
          <cell r="E1848">
            <v>7569</v>
          </cell>
          <cell r="F1848">
            <v>73</v>
          </cell>
          <cell r="G1848">
            <v>5</v>
          </cell>
        </row>
        <row r="1849">
          <cell r="A1849">
            <v>11975</v>
          </cell>
          <cell r="B1849" t="str">
            <v>Lvivska informacijna merega PE</v>
          </cell>
          <cell r="C1849" t="str">
            <v>UA</v>
          </cell>
          <cell r="D1849">
            <v>60000</v>
          </cell>
          <cell r="E1849">
            <v>7569</v>
          </cell>
          <cell r="F1849">
            <v>73</v>
          </cell>
          <cell r="G1849">
            <v>5</v>
          </cell>
        </row>
        <row r="1850">
          <cell r="A1850">
            <v>11977</v>
          </cell>
          <cell r="B1850" t="str">
            <v>Ternopilski Telesystemy, LLC</v>
          </cell>
          <cell r="C1850" t="str">
            <v>UA</v>
          </cell>
          <cell r="D1850">
            <v>60000</v>
          </cell>
          <cell r="E1850">
            <v>7569</v>
          </cell>
          <cell r="F1850">
            <v>73</v>
          </cell>
          <cell r="G1850">
            <v>5</v>
          </cell>
        </row>
        <row r="1851">
          <cell r="A1851">
            <v>11978</v>
          </cell>
          <cell r="B1851" t="str">
            <v>TRK, LLC</v>
          </cell>
          <cell r="C1851" t="str">
            <v>UA</v>
          </cell>
          <cell r="D1851">
            <v>60000</v>
          </cell>
          <cell r="E1851">
            <v>7569</v>
          </cell>
          <cell r="F1851">
            <v>73</v>
          </cell>
          <cell r="G1851">
            <v>5</v>
          </cell>
        </row>
        <row r="1852">
          <cell r="A1852">
            <v>11979</v>
          </cell>
          <cell r="B1852" t="str">
            <v>TB-Zakhid, LLC</v>
          </cell>
          <cell r="C1852" t="str">
            <v>UA</v>
          </cell>
          <cell r="D1852">
            <v>60000</v>
          </cell>
          <cell r="E1852">
            <v>7569</v>
          </cell>
          <cell r="F1852">
            <v>73</v>
          </cell>
          <cell r="G1852">
            <v>5</v>
          </cell>
        </row>
        <row r="1853">
          <cell r="A1853">
            <v>11981</v>
          </cell>
          <cell r="B1853" t="str">
            <v>Telecompaniya Kabelne telebachennya mista "KTM", LLC</v>
          </cell>
          <cell r="C1853" t="str">
            <v>UA</v>
          </cell>
          <cell r="D1853">
            <v>60000</v>
          </cell>
          <cell r="E1853">
            <v>7569</v>
          </cell>
          <cell r="F1853">
            <v>73</v>
          </cell>
          <cell r="G1853">
            <v>5</v>
          </cell>
        </row>
        <row r="1854">
          <cell r="A1854">
            <v>11983</v>
          </cell>
          <cell r="B1854" t="str">
            <v>Pion, LLC</v>
          </cell>
          <cell r="C1854" t="str">
            <v>UA</v>
          </cell>
          <cell r="D1854">
            <v>60000</v>
          </cell>
          <cell r="E1854">
            <v>7569</v>
          </cell>
          <cell r="F1854">
            <v>73</v>
          </cell>
          <cell r="G1854">
            <v>5</v>
          </cell>
        </row>
        <row r="1855">
          <cell r="A1855">
            <v>11987</v>
          </cell>
          <cell r="B1855" t="str">
            <v>TelecomInform, LLC</v>
          </cell>
          <cell r="C1855" t="str">
            <v>UA</v>
          </cell>
          <cell r="D1855">
            <v>60000</v>
          </cell>
          <cell r="E1855">
            <v>7569</v>
          </cell>
          <cell r="F1855">
            <v>73</v>
          </cell>
          <cell r="G1855">
            <v>5</v>
          </cell>
        </row>
        <row r="1856">
          <cell r="A1856">
            <v>11988</v>
          </cell>
          <cell r="B1856" t="str">
            <v>SPE Odeko Zakhid</v>
          </cell>
          <cell r="C1856" t="str">
            <v>UA</v>
          </cell>
          <cell r="D1856">
            <v>60000</v>
          </cell>
          <cell r="E1856">
            <v>7569</v>
          </cell>
          <cell r="F1856">
            <v>73</v>
          </cell>
          <cell r="G1856">
            <v>5</v>
          </cell>
        </row>
        <row r="1857">
          <cell r="A1857">
            <v>11990</v>
          </cell>
          <cell r="B1857" t="str">
            <v>Lepton, LLC</v>
          </cell>
          <cell r="C1857" t="str">
            <v>UA</v>
          </cell>
          <cell r="D1857">
            <v>60000</v>
          </cell>
          <cell r="E1857">
            <v>7569</v>
          </cell>
          <cell r="F1857">
            <v>73</v>
          </cell>
          <cell r="G1857">
            <v>5</v>
          </cell>
        </row>
        <row r="1858">
          <cell r="A1858">
            <v>11991</v>
          </cell>
          <cell r="B1858" t="str">
            <v>Sygnal-Service PE</v>
          </cell>
          <cell r="C1858" t="str">
            <v>UA</v>
          </cell>
          <cell r="D1858">
            <v>60000</v>
          </cell>
          <cell r="E1858">
            <v>7569</v>
          </cell>
          <cell r="F1858">
            <v>73</v>
          </cell>
          <cell r="G1858">
            <v>5</v>
          </cell>
        </row>
        <row r="1859">
          <cell r="A1859">
            <v>11992</v>
          </cell>
          <cell r="B1859" t="str">
            <v>Dnister, LLC</v>
          </cell>
          <cell r="C1859" t="str">
            <v>UA</v>
          </cell>
          <cell r="D1859">
            <v>60000</v>
          </cell>
          <cell r="E1859">
            <v>5037</v>
          </cell>
          <cell r="F1859">
            <v>73</v>
          </cell>
          <cell r="G1859">
            <v>5</v>
          </cell>
        </row>
        <row r="1860">
          <cell r="A1860">
            <v>11993</v>
          </cell>
          <cell r="B1860" t="str">
            <v>Ukrainian Hungarian Company "Inn Com", LLC</v>
          </cell>
          <cell r="C1860" t="str">
            <v>UA</v>
          </cell>
          <cell r="D1860">
            <v>60000</v>
          </cell>
          <cell r="E1860">
            <v>7569</v>
          </cell>
          <cell r="F1860">
            <v>73</v>
          </cell>
          <cell r="G1860">
            <v>5</v>
          </cell>
        </row>
        <row r="1861">
          <cell r="A1861">
            <v>11994</v>
          </cell>
          <cell r="B1861" t="str">
            <v>Cable Televisin Sistem "KTS", CJSC</v>
          </cell>
          <cell r="C1861" t="str">
            <v>UA</v>
          </cell>
          <cell r="D1861">
            <v>60000</v>
          </cell>
          <cell r="E1861">
            <v>7569</v>
          </cell>
          <cell r="F1861">
            <v>73</v>
          </cell>
          <cell r="G1861">
            <v>5</v>
          </cell>
        </row>
        <row r="1862">
          <cell r="A1862">
            <v>11996</v>
          </cell>
          <cell r="B1862" t="str">
            <v>Parkgate Limited</v>
          </cell>
          <cell r="C1862" t="str">
            <v>CY</v>
          </cell>
          <cell r="D1862">
            <v>66000</v>
          </cell>
          <cell r="E1862">
            <v>7393</v>
          </cell>
          <cell r="F1862">
            <v>72</v>
          </cell>
          <cell r="G1862">
            <v>4</v>
          </cell>
        </row>
        <row r="1863">
          <cell r="A1863">
            <v>11997</v>
          </cell>
          <cell r="B1863" t="str">
            <v>Miniflex Limited</v>
          </cell>
          <cell r="C1863" t="str">
            <v>CY</v>
          </cell>
          <cell r="D1863">
            <v>64000</v>
          </cell>
          <cell r="E1863">
            <v>7486</v>
          </cell>
          <cell r="F1863">
            <v>72</v>
          </cell>
          <cell r="G1863">
            <v>4</v>
          </cell>
        </row>
        <row r="1864">
          <cell r="A1864">
            <v>11998</v>
          </cell>
          <cell r="B1864" t="str">
            <v>Stephold Limited</v>
          </cell>
          <cell r="C1864" t="str">
            <v>CY</v>
          </cell>
          <cell r="D1864">
            <v>64000</v>
          </cell>
          <cell r="E1864">
            <v>7486</v>
          </cell>
          <cell r="F1864">
            <v>72</v>
          </cell>
          <cell r="G1864">
            <v>4</v>
          </cell>
        </row>
        <row r="1865">
          <cell r="A1865">
            <v>11999</v>
          </cell>
          <cell r="B1865" t="str">
            <v>Undertrea Holdings Limited</v>
          </cell>
          <cell r="C1865" t="str">
            <v>CY</v>
          </cell>
          <cell r="D1865">
            <v>64000</v>
          </cell>
          <cell r="E1865">
            <v>7486</v>
          </cell>
          <cell r="F1865">
            <v>72</v>
          </cell>
          <cell r="G1865">
            <v>4</v>
          </cell>
        </row>
        <row r="1866">
          <cell r="A1866">
            <v>12000</v>
          </cell>
          <cell r="B1866" t="str">
            <v>Gracespring Limited</v>
          </cell>
          <cell r="C1866" t="str">
            <v>CY</v>
          </cell>
          <cell r="D1866">
            <v>64000</v>
          </cell>
          <cell r="E1866">
            <v>7486</v>
          </cell>
          <cell r="F1866">
            <v>72</v>
          </cell>
          <cell r="G1866">
            <v>4</v>
          </cell>
        </row>
        <row r="1867">
          <cell r="A1867">
            <v>12001</v>
          </cell>
          <cell r="B1867" t="str">
            <v>AB 5 B.V.</v>
          </cell>
          <cell r="C1867" t="str">
            <v>NL</v>
          </cell>
          <cell r="D1867">
            <v>66000</v>
          </cell>
          <cell r="E1867">
            <v>5241</v>
          </cell>
          <cell r="F1867">
            <v>72</v>
          </cell>
          <cell r="G1867">
            <v>4</v>
          </cell>
        </row>
        <row r="1868">
          <cell r="A1868">
            <v>12003</v>
          </cell>
          <cell r="B1868" t="str">
            <v>TENURE LIMITED</v>
          </cell>
          <cell r="C1868" t="str">
            <v>CY</v>
          </cell>
          <cell r="D1868">
            <v>64000</v>
          </cell>
          <cell r="E1868">
            <v>7342</v>
          </cell>
          <cell r="F1868">
            <v>72</v>
          </cell>
          <cell r="G1868">
            <v>4</v>
          </cell>
        </row>
        <row r="1869">
          <cell r="A1869">
            <v>12004</v>
          </cell>
          <cell r="B1869" t="str">
            <v>Codar Invest B.V.</v>
          </cell>
          <cell r="C1869" t="str">
            <v>NL</v>
          </cell>
          <cell r="D1869">
            <v>64000</v>
          </cell>
          <cell r="E1869">
            <v>7486</v>
          </cell>
          <cell r="F1869">
            <v>72</v>
          </cell>
          <cell r="G1869">
            <v>4</v>
          </cell>
        </row>
        <row r="1870">
          <cell r="A1870">
            <v>12005</v>
          </cell>
          <cell r="B1870" t="str">
            <v>Truskavetskurort Telekom, LLC</v>
          </cell>
          <cell r="C1870" t="str">
            <v>UA</v>
          </cell>
          <cell r="D1870">
            <v>60000</v>
          </cell>
          <cell r="E1870">
            <v>7569</v>
          </cell>
          <cell r="F1870">
            <v>73</v>
          </cell>
          <cell r="G1870">
            <v>5</v>
          </cell>
        </row>
        <row r="1871">
          <cell r="A1871">
            <v>12006</v>
          </cell>
          <cell r="B1871" t="str">
            <v>ING Romania</v>
          </cell>
          <cell r="C1871" t="str">
            <v>RO</v>
          </cell>
          <cell r="D1871">
            <v>64000</v>
          </cell>
          <cell r="E1871">
            <v>5014</v>
          </cell>
          <cell r="F1871">
            <v>60</v>
          </cell>
          <cell r="G1871">
            <v>3</v>
          </cell>
        </row>
        <row r="1872">
          <cell r="A1872">
            <v>12007</v>
          </cell>
          <cell r="B1872" t="str">
            <v>Credit Agricole Bank Romania S.A.</v>
          </cell>
          <cell r="C1872" t="str">
            <v>RO</v>
          </cell>
          <cell r="D1872">
            <v>64000</v>
          </cell>
          <cell r="E1872">
            <v>5005</v>
          </cell>
          <cell r="F1872">
            <v>60</v>
          </cell>
          <cell r="G1872">
            <v>3</v>
          </cell>
        </row>
        <row r="1873">
          <cell r="A1873">
            <v>12008</v>
          </cell>
          <cell r="B1873" t="str">
            <v>BNP Paribas Securities Services SCA - Succursale de Luxembourg</v>
          </cell>
          <cell r="C1873" t="str">
            <v>LU</v>
          </cell>
          <cell r="D1873">
            <v>64000</v>
          </cell>
          <cell r="E1873">
            <v>5314</v>
          </cell>
          <cell r="F1873">
            <v>60</v>
          </cell>
          <cell r="G1873">
            <v>3</v>
          </cell>
        </row>
        <row r="1874">
          <cell r="A1874">
            <v>12009</v>
          </cell>
          <cell r="B1874" t="str">
            <v>BNP Paribas bank, ZAO</v>
          </cell>
          <cell r="C1874" t="str">
            <v>RU</v>
          </cell>
          <cell r="D1874">
            <v>64000</v>
          </cell>
          <cell r="E1874">
            <v>5314</v>
          </cell>
          <cell r="F1874">
            <v>72</v>
          </cell>
          <cell r="G1874">
            <v>4</v>
          </cell>
        </row>
        <row r="1875">
          <cell r="A1875">
            <v>12010</v>
          </cell>
          <cell r="B1875" t="str">
            <v>Merrill Lynch International Bank Limited</v>
          </cell>
          <cell r="C1875" t="str">
            <v>IE</v>
          </cell>
          <cell r="D1875">
            <v>64000</v>
          </cell>
          <cell r="E1875">
            <v>5590</v>
          </cell>
          <cell r="F1875">
            <v>60</v>
          </cell>
          <cell r="G1875">
            <v>3</v>
          </cell>
        </row>
        <row r="1876">
          <cell r="A1876">
            <v>12011</v>
          </cell>
          <cell r="B1876" t="str">
            <v>Zun Khada, CJSC</v>
          </cell>
          <cell r="C1876" t="str">
            <v>RU</v>
          </cell>
          <cell r="D1876">
            <v>7000</v>
          </cell>
          <cell r="E1876">
            <v>5995</v>
          </cell>
          <cell r="F1876">
            <v>73</v>
          </cell>
          <cell r="G1876">
            <v>5</v>
          </cell>
        </row>
        <row r="1877">
          <cell r="A1877">
            <v>12013</v>
          </cell>
          <cell r="B1877" t="str">
            <v>Generali Financial Holdings FCP-FIS</v>
          </cell>
          <cell r="C1877" t="str">
            <v>LU</v>
          </cell>
          <cell r="D1877">
            <v>64000</v>
          </cell>
          <cell r="E1877">
            <v>5311</v>
          </cell>
          <cell r="F1877">
            <v>90</v>
          </cell>
          <cell r="G1877">
            <v>4</v>
          </cell>
        </row>
        <row r="1878">
          <cell r="A1878">
            <v>12014</v>
          </cell>
          <cell r="B1878" t="str">
            <v>ANECT a.s.</v>
          </cell>
          <cell r="C1878" t="str">
            <v>CZ</v>
          </cell>
          <cell r="D1878">
            <v>62000</v>
          </cell>
          <cell r="E1878">
            <v>6126</v>
          </cell>
          <cell r="F1878">
            <v>73</v>
          </cell>
          <cell r="G1878">
            <v>5</v>
          </cell>
        </row>
        <row r="1879">
          <cell r="A1879">
            <v>12015</v>
          </cell>
          <cell r="B1879" t="str">
            <v>АМЕТТ  ТОВ</v>
          </cell>
          <cell r="C1879" t="str">
            <v>UA</v>
          </cell>
          <cell r="D1879">
            <v>62000</v>
          </cell>
          <cell r="E1879">
            <v>6127</v>
          </cell>
          <cell r="F1879">
            <v>73</v>
          </cell>
          <cell r="G1879">
            <v>5</v>
          </cell>
        </row>
        <row r="1880">
          <cell r="A1880">
            <v>12016</v>
          </cell>
          <cell r="B1880" t="str">
            <v>MEDIVIT, s.r.o.</v>
          </cell>
          <cell r="C1880" t="str">
            <v>SK</v>
          </cell>
          <cell r="D1880">
            <v>47000</v>
          </cell>
          <cell r="E1880">
            <v>6128</v>
          </cell>
          <cell r="F1880">
            <v>73</v>
          </cell>
          <cell r="G1880">
            <v>5</v>
          </cell>
        </row>
        <row r="1881">
          <cell r="A1881">
            <v>12017</v>
          </cell>
          <cell r="B1881" t="str">
            <v>CONSULTATIO Consulting, s.r.o.</v>
          </cell>
          <cell r="C1881" t="str">
            <v>SK</v>
          </cell>
          <cell r="D1881">
            <v>45000</v>
          </cell>
          <cell r="E1881">
            <v>6129</v>
          </cell>
          <cell r="F1881">
            <v>73</v>
          </cell>
          <cell r="G1881">
            <v>5</v>
          </cell>
        </row>
        <row r="1882">
          <cell r="A1882">
            <v>12018</v>
          </cell>
          <cell r="B1882" t="str">
            <v>AUTOALLES, s.r.o.</v>
          </cell>
          <cell r="C1882" t="str">
            <v>SK</v>
          </cell>
          <cell r="D1882">
            <v>45000</v>
          </cell>
          <cell r="E1882">
            <v>6130</v>
          </cell>
          <cell r="F1882">
            <v>73</v>
          </cell>
          <cell r="G1882">
            <v>5</v>
          </cell>
        </row>
        <row r="1883">
          <cell r="A1883">
            <v>12019</v>
          </cell>
          <cell r="B1883" t="str">
            <v>AUTOMA, s.r.o.</v>
          </cell>
          <cell r="C1883" t="str">
            <v>SK</v>
          </cell>
          <cell r="D1883">
            <v>45000</v>
          </cell>
          <cell r="E1883">
            <v>6131</v>
          </cell>
          <cell r="F1883">
            <v>73</v>
          </cell>
          <cell r="G1883">
            <v>5</v>
          </cell>
        </row>
        <row r="1884">
          <cell r="A1884">
            <v>12020</v>
          </cell>
          <cell r="B1884" t="str">
            <v>Petrocommerce Finance S.A.</v>
          </cell>
          <cell r="C1884" t="str">
            <v>LU</v>
          </cell>
          <cell r="D1884">
            <v>64000</v>
          </cell>
          <cell r="E1884">
            <v>6132</v>
          </cell>
          <cell r="F1884">
            <v>60</v>
          </cell>
          <cell r="G1884">
            <v>3</v>
          </cell>
        </row>
        <row r="1885">
          <cell r="A1885">
            <v>12021</v>
          </cell>
          <cell r="B1885" t="str">
            <v>AK BARS Luxemburg S.A.</v>
          </cell>
          <cell r="C1885" t="str">
            <v>LU</v>
          </cell>
          <cell r="D1885">
            <v>64000</v>
          </cell>
          <cell r="E1885">
            <v>5644</v>
          </cell>
          <cell r="F1885">
            <v>60</v>
          </cell>
          <cell r="G1885">
            <v>3</v>
          </cell>
        </row>
        <row r="1886">
          <cell r="A1886">
            <v>12022</v>
          </cell>
          <cell r="B1886" t="str">
            <v>Promsvyaz Finance PLC</v>
          </cell>
          <cell r="C1886" t="str">
            <v>IR</v>
          </cell>
          <cell r="D1886">
            <v>64000</v>
          </cell>
          <cell r="E1886">
            <v>5373</v>
          </cell>
          <cell r="F1886">
            <v>72</v>
          </cell>
          <cell r="G1886">
            <v>4</v>
          </cell>
        </row>
        <row r="1887">
          <cell r="A1887">
            <v>12023</v>
          </cell>
          <cell r="B1887" t="str">
            <v>UBS (Luxembourg) S.A.</v>
          </cell>
          <cell r="C1887" t="str">
            <v>LU</v>
          </cell>
          <cell r="D1887">
            <v>64000</v>
          </cell>
          <cell r="E1887">
            <v>5851</v>
          </cell>
          <cell r="F1887">
            <v>60</v>
          </cell>
          <cell r="G1887">
            <v>3</v>
          </cell>
        </row>
        <row r="1888">
          <cell r="A1888">
            <v>12024</v>
          </cell>
          <cell r="B1888" t="str">
            <v>Technosila, OOO</v>
          </cell>
          <cell r="C1888" t="str">
            <v>RU</v>
          </cell>
          <cell r="D1888">
            <v>47000</v>
          </cell>
          <cell r="E1888">
            <v>6133</v>
          </cell>
          <cell r="F1888">
            <v>73</v>
          </cell>
          <cell r="G1888">
            <v>5</v>
          </cell>
        </row>
        <row r="1889">
          <cell r="A1889">
            <v>12025</v>
          </cell>
          <cell r="B1889" t="str">
            <v>PPF Life Insurance, LLC</v>
          </cell>
          <cell r="C1889" t="str">
            <v>RU</v>
          </cell>
          <cell r="D1889">
            <v>65000</v>
          </cell>
          <cell r="E1889">
            <v>7486</v>
          </cell>
          <cell r="F1889">
            <v>71</v>
          </cell>
          <cell r="G1889">
            <v>4</v>
          </cell>
        </row>
        <row r="1890">
          <cell r="A1890">
            <v>12026</v>
          </cell>
          <cell r="B1890" t="str">
            <v>RUE Belpochta</v>
          </cell>
          <cell r="C1890" t="str">
            <v>BY</v>
          </cell>
          <cell r="D1890">
            <v>53000</v>
          </cell>
          <cell r="E1890">
            <v>6134</v>
          </cell>
          <cell r="F1890">
            <v>73</v>
          </cell>
          <cell r="G1890">
            <v>5</v>
          </cell>
        </row>
        <row r="1891">
          <cell r="A1891">
            <v>12027</v>
          </cell>
          <cell r="B1891" t="str">
            <v>KENDALSIDE LIMITED</v>
          </cell>
          <cell r="C1891" t="str">
            <v>GB</v>
          </cell>
          <cell r="D1891">
            <v>68000</v>
          </cell>
          <cell r="E1891">
            <v>7486</v>
          </cell>
          <cell r="F1891">
            <v>73</v>
          </cell>
          <cell r="G1891">
            <v>5</v>
          </cell>
        </row>
        <row r="1892">
          <cell r="A1892">
            <v>12029</v>
          </cell>
          <cell r="B1892" t="str">
            <v>GALITSKA INFORMATSYINA MEREZHA PRIVATE ENTERPRISE</v>
          </cell>
          <cell r="C1892" t="str">
            <v>UA</v>
          </cell>
          <cell r="D1892">
            <v>60000</v>
          </cell>
          <cell r="E1892">
            <v>7569</v>
          </cell>
          <cell r="F1892">
            <v>73</v>
          </cell>
          <cell r="G1892">
            <v>5</v>
          </cell>
        </row>
        <row r="1893">
          <cell r="A1893">
            <v>12030</v>
          </cell>
          <cell r="B1893" t="str">
            <v>BM Bank, JSC</v>
          </cell>
          <cell r="C1893" t="str">
            <v>UA</v>
          </cell>
          <cell r="D1893">
            <v>64000</v>
          </cell>
          <cell r="E1893">
            <v>5451</v>
          </cell>
          <cell r="F1893">
            <v>72</v>
          </cell>
          <cell r="G1893">
            <v>4</v>
          </cell>
        </row>
        <row r="1894">
          <cell r="A1894">
            <v>12031</v>
          </cell>
          <cell r="B1894" t="str">
            <v>Universal Bank, JSC</v>
          </cell>
          <cell r="C1894" t="str">
            <v>UA</v>
          </cell>
          <cell r="D1894">
            <v>64000</v>
          </cell>
          <cell r="E1894">
            <v>6136</v>
          </cell>
          <cell r="F1894">
            <v>72</v>
          </cell>
          <cell r="G1894">
            <v>4</v>
          </cell>
        </row>
        <row r="1895">
          <cell r="A1895">
            <v>12032</v>
          </cell>
          <cell r="B1895" t="str">
            <v>FIDOBANK, PUJSC</v>
          </cell>
          <cell r="C1895" t="str">
            <v>UA</v>
          </cell>
          <cell r="D1895">
            <v>64000</v>
          </cell>
          <cell r="E1895">
            <v>7505</v>
          </cell>
          <cell r="F1895">
            <v>72</v>
          </cell>
          <cell r="G1895">
            <v>4</v>
          </cell>
        </row>
        <row r="1896">
          <cell r="A1896">
            <v>12033</v>
          </cell>
          <cell r="B1896" t="str">
            <v>Woodberry Limited</v>
          </cell>
          <cell r="C1896" t="str">
            <v>CY</v>
          </cell>
          <cell r="D1896">
            <v>64000</v>
          </cell>
          <cell r="E1896">
            <v>7486</v>
          </cell>
          <cell r="F1896">
            <v>72</v>
          </cell>
          <cell r="G1896">
            <v>4</v>
          </cell>
        </row>
        <row r="1897">
          <cell r="A1897">
            <v>12034</v>
          </cell>
          <cell r="B1897" t="str">
            <v>Ravensbourne Investments Limited</v>
          </cell>
          <cell r="C1897" t="str">
            <v>CY</v>
          </cell>
          <cell r="D1897">
            <v>64000</v>
          </cell>
          <cell r="E1897">
            <v>7486</v>
          </cell>
          <cell r="F1897">
            <v>72</v>
          </cell>
          <cell r="G1897">
            <v>4</v>
          </cell>
        </row>
        <row r="1898">
          <cell r="A1898">
            <v>12035</v>
          </cell>
          <cell r="B1898" t="str">
            <v>Parus</v>
          </cell>
          <cell r="C1898" t="str">
            <v>RU</v>
          </cell>
          <cell r="D1898">
            <v>64000</v>
          </cell>
          <cell r="E1898">
            <v>6403</v>
          </cell>
          <cell r="F1898">
            <v>72</v>
          </cell>
          <cell r="G1898">
            <v>4</v>
          </cell>
        </row>
        <row r="1899">
          <cell r="A1899">
            <v>12036</v>
          </cell>
          <cell r="B1899" t="str">
            <v>Delta LLC</v>
          </cell>
          <cell r="C1899" t="str">
            <v>RU</v>
          </cell>
          <cell r="D1899">
            <v>64000</v>
          </cell>
          <cell r="E1899">
            <v>7486</v>
          </cell>
          <cell r="F1899">
            <v>72</v>
          </cell>
          <cell r="G1899">
            <v>4</v>
          </cell>
        </row>
        <row r="1900">
          <cell r="A1900">
            <v>12037</v>
          </cell>
          <cell r="B1900" t="str">
            <v>Ruskij Val LLC</v>
          </cell>
          <cell r="C1900" t="str">
            <v>RU</v>
          </cell>
          <cell r="D1900">
            <v>68000</v>
          </cell>
          <cell r="E1900">
            <v>7486</v>
          </cell>
          <cell r="F1900">
            <v>73</v>
          </cell>
          <cell r="G1900">
            <v>5</v>
          </cell>
        </row>
        <row r="1901">
          <cell r="A1901">
            <v>12038</v>
          </cell>
          <cell r="B1901" t="str">
            <v>Agriko</v>
          </cell>
          <cell r="C1901" t="str">
            <v>RU</v>
          </cell>
          <cell r="D1901">
            <v>68000</v>
          </cell>
          <cell r="E1901">
            <v>6404</v>
          </cell>
          <cell r="F1901">
            <v>73</v>
          </cell>
          <cell r="G1901">
            <v>5</v>
          </cell>
        </row>
        <row r="1902">
          <cell r="A1902">
            <v>12039</v>
          </cell>
          <cell r="B1902" t="str">
            <v>Agriko Plus</v>
          </cell>
          <cell r="C1902" t="str">
            <v>RU</v>
          </cell>
          <cell r="D1902">
            <v>68000</v>
          </cell>
          <cell r="E1902">
            <v>6404</v>
          </cell>
          <cell r="F1902">
            <v>73</v>
          </cell>
          <cell r="G1902">
            <v>5</v>
          </cell>
        </row>
        <row r="1903">
          <cell r="A1903">
            <v>12040</v>
          </cell>
          <cell r="B1903" t="str">
            <v>In Vino Holding LLC</v>
          </cell>
          <cell r="C1903" t="str">
            <v>RU</v>
          </cell>
          <cell r="D1903">
            <v>64000</v>
          </cell>
          <cell r="E1903">
            <v>7486</v>
          </cell>
          <cell r="F1903">
            <v>72</v>
          </cell>
          <cell r="G1903">
            <v>4</v>
          </cell>
        </row>
        <row r="1904">
          <cell r="A1904">
            <v>12042</v>
          </cell>
          <cell r="B1904" t="str">
            <v>In Vino-Natukhaevskoe LLC</v>
          </cell>
          <cell r="C1904" t="str">
            <v>RU</v>
          </cell>
          <cell r="D1904">
            <v>1000</v>
          </cell>
          <cell r="E1904">
            <v>7486</v>
          </cell>
          <cell r="F1904">
            <v>73</v>
          </cell>
          <cell r="G1904">
            <v>5</v>
          </cell>
        </row>
        <row r="1905">
          <cell r="A1905">
            <v>12043</v>
          </cell>
          <cell r="B1905" t="str">
            <v>Alfa South LLC</v>
          </cell>
          <cell r="C1905" t="str">
            <v>RU</v>
          </cell>
          <cell r="D1905">
            <v>68000</v>
          </cell>
          <cell r="E1905">
            <v>7486</v>
          </cell>
          <cell r="F1905">
            <v>73</v>
          </cell>
          <cell r="G1905">
            <v>5</v>
          </cell>
        </row>
        <row r="1906">
          <cell r="A1906">
            <v>12044</v>
          </cell>
          <cell r="B1906" t="str">
            <v>In Vino LLC</v>
          </cell>
          <cell r="C1906" t="str">
            <v>RU</v>
          </cell>
          <cell r="D1906">
            <v>1000</v>
          </cell>
          <cell r="E1906">
            <v>7486</v>
          </cell>
          <cell r="F1906">
            <v>73</v>
          </cell>
          <cell r="G1906">
            <v>5</v>
          </cell>
        </row>
        <row r="1907">
          <cell r="A1907">
            <v>12045</v>
          </cell>
          <cell r="B1907" t="str">
            <v>Eastfield Kazan LLC</v>
          </cell>
          <cell r="C1907" t="str">
            <v>RU</v>
          </cell>
          <cell r="D1907">
            <v>68000</v>
          </cell>
          <cell r="E1907">
            <v>7393</v>
          </cell>
          <cell r="F1907">
            <v>73</v>
          </cell>
          <cell r="G1907">
            <v>5</v>
          </cell>
        </row>
        <row r="1908">
          <cell r="A1908">
            <v>12046</v>
          </cell>
          <cell r="B1908" t="str">
            <v>EF Capital</v>
          </cell>
          <cell r="C1908" t="str">
            <v>CY</v>
          </cell>
          <cell r="D1908">
            <v>66000</v>
          </cell>
          <cell r="E1908">
            <v>6137</v>
          </cell>
          <cell r="F1908">
            <v>72</v>
          </cell>
          <cell r="G1908">
            <v>4</v>
          </cell>
        </row>
        <row r="1909">
          <cell r="A1909">
            <v>12047</v>
          </cell>
          <cell r="B1909" t="str">
            <v>Eastfield atlas a.s.</v>
          </cell>
          <cell r="C1909" t="str">
            <v>SK</v>
          </cell>
          <cell r="D1909">
            <v>68000</v>
          </cell>
          <cell r="E1909">
            <v>6135</v>
          </cell>
          <cell r="F1909">
            <v>73</v>
          </cell>
          <cell r="G1909">
            <v>5</v>
          </cell>
        </row>
        <row r="1910">
          <cell r="A1910">
            <v>12048</v>
          </cell>
          <cell r="B1910" t="str">
            <v>Slovak Trade Company, s.r.o.</v>
          </cell>
          <cell r="C1910" t="str">
            <v>SK</v>
          </cell>
          <cell r="D1910">
            <v>68000</v>
          </cell>
          <cell r="E1910">
            <v>7486</v>
          </cell>
          <cell r="F1910">
            <v>73</v>
          </cell>
          <cell r="G1910">
            <v>5</v>
          </cell>
        </row>
        <row r="1911">
          <cell r="A1911">
            <v>12050</v>
          </cell>
          <cell r="B1911" t="str">
            <v>Nitra trade company s.r.o.</v>
          </cell>
          <cell r="C1911" t="str">
            <v>SK</v>
          </cell>
          <cell r="D1911">
            <v>68000</v>
          </cell>
          <cell r="E1911">
            <v>6135</v>
          </cell>
          <cell r="F1911">
            <v>73</v>
          </cell>
          <cell r="G1911">
            <v>5</v>
          </cell>
        </row>
        <row r="1912">
          <cell r="A1912">
            <v>12051</v>
          </cell>
          <cell r="B1912" t="str">
            <v>Smokovec trade company s.r.o.</v>
          </cell>
          <cell r="C1912" t="str">
            <v>SK</v>
          </cell>
          <cell r="D1912">
            <v>68000</v>
          </cell>
          <cell r="E1912">
            <v>6135</v>
          </cell>
          <cell r="F1912">
            <v>73</v>
          </cell>
          <cell r="G1912">
            <v>5</v>
          </cell>
        </row>
        <row r="1913">
          <cell r="A1913">
            <v>12052</v>
          </cell>
          <cell r="B1913" t="str">
            <v>WBS a.s.</v>
          </cell>
          <cell r="C1913" t="str">
            <v>SK</v>
          </cell>
          <cell r="D1913">
            <v>99999</v>
          </cell>
          <cell r="E1913">
            <v>6135</v>
          </cell>
          <cell r="F1913">
            <v>73</v>
          </cell>
          <cell r="G1913">
            <v>5</v>
          </cell>
        </row>
        <row r="1914">
          <cell r="A1914">
            <v>12053</v>
          </cell>
          <cell r="B1914" t="str">
            <v>Circle Slovakia s.r.o.</v>
          </cell>
          <cell r="C1914" t="str">
            <v>SK</v>
          </cell>
          <cell r="D1914">
            <v>68000</v>
          </cell>
          <cell r="E1914">
            <v>6135</v>
          </cell>
          <cell r="F1914">
            <v>73</v>
          </cell>
          <cell r="G1914">
            <v>5</v>
          </cell>
        </row>
        <row r="1915">
          <cell r="A1915">
            <v>12054</v>
          </cell>
          <cell r="B1915" t="str">
            <v>AKRA Interier s.r.o.</v>
          </cell>
          <cell r="C1915" t="str">
            <v>CZ</v>
          </cell>
          <cell r="D1915">
            <v>46000</v>
          </cell>
          <cell r="E1915">
            <v>6138</v>
          </cell>
          <cell r="F1915">
            <v>73</v>
          </cell>
          <cell r="G1915">
            <v>5</v>
          </cell>
        </row>
        <row r="1916">
          <cell r="A1916">
            <v>12055</v>
          </cell>
          <cell r="B1916" t="str">
            <v>RAIFFEISENBANK A.D.</v>
          </cell>
          <cell r="C1916" t="str">
            <v>RS</v>
          </cell>
          <cell r="D1916">
            <v>64000</v>
          </cell>
          <cell r="E1916">
            <v>5026</v>
          </cell>
          <cell r="F1916">
            <v>72</v>
          </cell>
          <cell r="G1916">
            <v>4</v>
          </cell>
        </row>
        <row r="1917">
          <cell r="A1917">
            <v>12056</v>
          </cell>
          <cell r="B1917" t="str">
            <v>TNK-BP, LLC</v>
          </cell>
          <cell r="C1917" t="str">
            <v>RU</v>
          </cell>
          <cell r="D1917">
            <v>6000</v>
          </cell>
          <cell r="E1917">
            <v>5662</v>
          </cell>
          <cell r="F1917">
            <v>73</v>
          </cell>
          <cell r="G1917">
            <v>5</v>
          </cell>
        </row>
        <row r="1918">
          <cell r="A1918">
            <v>12057</v>
          </cell>
          <cell r="B1918" t="str">
            <v>Lignite Investments 1 Limited</v>
          </cell>
          <cell r="C1918" t="str">
            <v>CY</v>
          </cell>
          <cell r="D1918">
            <v>64000</v>
          </cell>
          <cell r="E1918">
            <v>6225</v>
          </cell>
          <cell r="F1918">
            <v>72</v>
          </cell>
          <cell r="G1918">
            <v>4</v>
          </cell>
        </row>
        <row r="1919">
          <cell r="A1919">
            <v>12058</v>
          </cell>
          <cell r="B1919" t="str">
            <v>Carnoustie Bay s.r.o.</v>
          </cell>
          <cell r="C1919" t="str">
            <v>CZ</v>
          </cell>
          <cell r="D1919">
            <v>68000</v>
          </cell>
          <cell r="E1919">
            <v>6141</v>
          </cell>
          <cell r="F1919">
            <v>73</v>
          </cell>
          <cell r="G1919">
            <v>5</v>
          </cell>
        </row>
        <row r="1920">
          <cell r="A1920">
            <v>12059</v>
          </cell>
          <cell r="B1920" t="str">
            <v>LAKEWOOD s.r.o.</v>
          </cell>
          <cell r="C1920" t="str">
            <v>CZ</v>
          </cell>
          <cell r="D1920">
            <v>68000</v>
          </cell>
          <cell r="E1920">
            <v>6142</v>
          </cell>
          <cell r="F1920">
            <v>73</v>
          </cell>
          <cell r="G1920">
            <v>5</v>
          </cell>
        </row>
        <row r="1921">
          <cell r="A1921">
            <v>12060</v>
          </cell>
          <cell r="B1921" t="str">
            <v>BARABA LIMITED</v>
          </cell>
          <cell r="C1921" t="str">
            <v>CY</v>
          </cell>
          <cell r="D1921">
            <v>65000</v>
          </cell>
          <cell r="E1921">
            <v>6143</v>
          </cell>
          <cell r="F1921">
            <v>71</v>
          </cell>
          <cell r="G1921">
            <v>4</v>
          </cell>
        </row>
        <row r="1922">
          <cell r="A1922">
            <v>12061</v>
          </cell>
          <cell r="B1922" t="str">
            <v>Vysoká škola obchodní v Praze o.p.s.</v>
          </cell>
          <cell r="C1922" t="str">
            <v>CZ</v>
          </cell>
          <cell r="D1922">
            <v>85000</v>
          </cell>
          <cell r="E1922">
            <v>6144</v>
          </cell>
          <cell r="F1922">
            <v>73</v>
          </cell>
          <cell r="G1922">
            <v>5</v>
          </cell>
        </row>
        <row r="1923">
          <cell r="A1923">
            <v>12062</v>
          </cell>
          <cell r="B1923" t="str">
            <v>Oleg Olegovych Velychko</v>
          </cell>
          <cell r="C1923" t="str">
            <v>UA</v>
          </cell>
          <cell r="D1923">
            <v>60000</v>
          </cell>
          <cell r="E1923">
            <v>6145</v>
          </cell>
          <cell r="F1923">
            <v>73</v>
          </cell>
          <cell r="G1923">
            <v>5</v>
          </cell>
        </row>
        <row r="1924">
          <cell r="A1924">
            <v>12063</v>
          </cell>
          <cell r="B1924" t="str">
            <v>Vietcombank</v>
          </cell>
          <cell r="C1924" t="str">
            <v>VN</v>
          </cell>
          <cell r="D1924">
            <v>64000</v>
          </cell>
          <cell r="E1924">
            <v>6146</v>
          </cell>
          <cell r="F1924">
            <v>72</v>
          </cell>
          <cell r="G1924">
            <v>4</v>
          </cell>
        </row>
        <row r="1925">
          <cell r="A1925">
            <v>12064</v>
          </cell>
          <cell r="B1925" t="str">
            <v>Czech Energy Holding, a.s.</v>
          </cell>
          <cell r="C1925" t="str">
            <v>CZ</v>
          </cell>
          <cell r="D1925">
            <v>64000</v>
          </cell>
          <cell r="E1925">
            <v>6225</v>
          </cell>
          <cell r="F1925">
            <v>60</v>
          </cell>
          <cell r="G1925">
            <v>3</v>
          </cell>
        </row>
        <row r="1926">
          <cell r="A1926">
            <v>12066</v>
          </cell>
          <cell r="B1926" t="str">
            <v>West Bohemian Energy Holding</v>
          </cell>
          <cell r="C1926" t="str">
            <v>CZ</v>
          </cell>
          <cell r="D1926">
            <v>64000</v>
          </cell>
          <cell r="E1926">
            <v>6225</v>
          </cell>
          <cell r="F1926">
            <v>72</v>
          </cell>
          <cell r="G1926">
            <v>4</v>
          </cell>
        </row>
        <row r="1927">
          <cell r="A1927">
            <v>12067</v>
          </cell>
          <cell r="B1927" t="str">
            <v>Honor Invest, a.s.</v>
          </cell>
          <cell r="C1927" t="str">
            <v>CZ</v>
          </cell>
          <cell r="D1927">
            <v>64000</v>
          </cell>
          <cell r="E1927">
            <v>6225</v>
          </cell>
          <cell r="F1927">
            <v>60</v>
          </cell>
          <cell r="G1927">
            <v>3</v>
          </cell>
        </row>
        <row r="1928">
          <cell r="A1928">
            <v>12068</v>
          </cell>
          <cell r="B1928" t="str">
            <v>ROLLEON a.s.</v>
          </cell>
          <cell r="C1928" t="str">
            <v>CZ</v>
          </cell>
          <cell r="D1928">
            <v>68000</v>
          </cell>
          <cell r="E1928">
            <v>6225</v>
          </cell>
          <cell r="F1928">
            <v>73</v>
          </cell>
          <cell r="G1928">
            <v>5</v>
          </cell>
        </row>
        <row r="1929">
          <cell r="A1929">
            <v>12069</v>
          </cell>
          <cell r="B1929" t="str">
            <v>Herington Investments Limited</v>
          </cell>
          <cell r="C1929" t="str">
            <v>CY</v>
          </cell>
          <cell r="D1929">
            <v>64000</v>
          </cell>
          <cell r="E1929">
            <v>6225</v>
          </cell>
          <cell r="F1929">
            <v>72</v>
          </cell>
          <cell r="G1929">
            <v>4</v>
          </cell>
        </row>
        <row r="1930">
          <cell r="A1930">
            <v>12070</v>
          </cell>
          <cell r="B1930" t="str">
            <v>Naval Architects Shipping</v>
          </cell>
          <cell r="C1930" t="str">
            <v>CY</v>
          </cell>
          <cell r="D1930">
            <v>64000</v>
          </cell>
          <cell r="E1930">
            <v>6225</v>
          </cell>
          <cell r="F1930">
            <v>72</v>
          </cell>
          <cell r="G1930">
            <v>4</v>
          </cell>
        </row>
        <row r="1931">
          <cell r="A1931">
            <v>12074</v>
          </cell>
          <cell r="B1931" t="str">
            <v>EP Investment Advisors, s.r.o.</v>
          </cell>
          <cell r="C1931" t="str">
            <v>CZ</v>
          </cell>
          <cell r="D1931">
            <v>70000</v>
          </cell>
          <cell r="E1931">
            <v>6225</v>
          </cell>
          <cell r="F1931">
            <v>73</v>
          </cell>
          <cell r="G1931">
            <v>5</v>
          </cell>
        </row>
        <row r="1932">
          <cell r="A1932">
            <v>12075</v>
          </cell>
          <cell r="B1932" t="str">
            <v>Bauliga a.s.</v>
          </cell>
          <cell r="C1932" t="str">
            <v>CZ</v>
          </cell>
          <cell r="D1932">
            <v>64000</v>
          </cell>
          <cell r="E1932">
            <v>6225</v>
          </cell>
          <cell r="F1932">
            <v>60</v>
          </cell>
          <cell r="G1932">
            <v>3</v>
          </cell>
        </row>
        <row r="1933">
          <cell r="A1933">
            <v>12076</v>
          </cell>
          <cell r="B1933" t="str">
            <v>Masna Holding</v>
          </cell>
          <cell r="C1933" t="str">
            <v>CY</v>
          </cell>
          <cell r="D1933">
            <v>64000</v>
          </cell>
          <cell r="E1933">
            <v>6225</v>
          </cell>
          <cell r="F1933">
            <v>72</v>
          </cell>
          <cell r="G1933">
            <v>4</v>
          </cell>
        </row>
        <row r="1934">
          <cell r="A1934">
            <v>12078</v>
          </cell>
          <cell r="B1934" t="str">
            <v>Plzeňská energetika a.s.</v>
          </cell>
          <cell r="C1934" t="str">
            <v>CZ</v>
          </cell>
          <cell r="D1934">
            <v>35000</v>
          </cell>
          <cell r="E1934">
            <v>6225</v>
          </cell>
          <cell r="F1934">
            <v>73</v>
          </cell>
          <cell r="G1934">
            <v>5</v>
          </cell>
        </row>
        <row r="1935">
          <cell r="A1935">
            <v>12079</v>
          </cell>
          <cell r="B1935" t="str">
            <v>Golden Eye, LLC</v>
          </cell>
          <cell r="C1935" t="str">
            <v>RU</v>
          </cell>
          <cell r="D1935">
            <v>80000</v>
          </cell>
          <cell r="E1935">
            <v>6148</v>
          </cell>
          <cell r="F1935">
            <v>73</v>
          </cell>
          <cell r="G1935">
            <v>5</v>
          </cell>
        </row>
        <row r="1936">
          <cell r="A1936">
            <v>12080</v>
          </cell>
          <cell r="B1936" t="str">
            <v>Guernsey</v>
          </cell>
          <cell r="C1936" t="str">
            <v>GG</v>
          </cell>
          <cell r="D1936">
            <v>84000</v>
          </cell>
          <cell r="E1936">
            <v>6149</v>
          </cell>
          <cell r="F1936">
            <v>10</v>
          </cell>
          <cell r="G1936">
            <v>2</v>
          </cell>
        </row>
        <row r="1937">
          <cell r="A1937">
            <v>12081</v>
          </cell>
          <cell r="B1937" t="str">
            <v>Jersey</v>
          </cell>
          <cell r="C1937" t="str">
            <v>JE</v>
          </cell>
          <cell r="D1937">
            <v>84000</v>
          </cell>
          <cell r="E1937">
            <v>6150</v>
          </cell>
          <cell r="F1937">
            <v>10</v>
          </cell>
          <cell r="G1937">
            <v>2</v>
          </cell>
        </row>
        <row r="1938">
          <cell r="A1938">
            <v>12082</v>
          </cell>
          <cell r="B1938" t="str">
            <v>Virgin Islands, British</v>
          </cell>
          <cell r="C1938" t="str">
            <v>VG</v>
          </cell>
          <cell r="D1938">
            <v>84000</v>
          </cell>
          <cell r="E1938">
            <v>6151</v>
          </cell>
          <cell r="F1938">
            <v>10</v>
          </cell>
          <cell r="G1938">
            <v>2</v>
          </cell>
        </row>
        <row r="1939">
          <cell r="A1939">
            <v>12083</v>
          </cell>
          <cell r="B1939" t="str">
            <v>Big.B. Finance Limited</v>
          </cell>
          <cell r="C1939" t="str">
            <v>CY</v>
          </cell>
          <cell r="D1939">
            <v>66000</v>
          </cell>
          <cell r="E1939">
            <v>6176</v>
          </cell>
          <cell r="F1939">
            <v>72</v>
          </cell>
          <cell r="G1939">
            <v>4</v>
          </cell>
        </row>
        <row r="1940">
          <cell r="A1940">
            <v>12084</v>
          </cell>
          <cell r="B1940" t="str">
            <v>Big.B. Operations Limited</v>
          </cell>
          <cell r="C1940" t="str">
            <v>CY</v>
          </cell>
          <cell r="D1940">
            <v>66000</v>
          </cell>
          <cell r="E1940">
            <v>6176</v>
          </cell>
          <cell r="F1940">
            <v>72</v>
          </cell>
          <cell r="G1940">
            <v>4</v>
          </cell>
        </row>
        <row r="1941">
          <cell r="A1941">
            <v>12085</v>
          </cell>
          <cell r="B1941" t="str">
            <v>Big.B. Real Estate Limited</v>
          </cell>
          <cell r="C1941" t="str">
            <v>CY</v>
          </cell>
          <cell r="D1941">
            <v>66000</v>
          </cell>
          <cell r="E1941">
            <v>6176</v>
          </cell>
          <cell r="F1941">
            <v>72</v>
          </cell>
          <cell r="G1941">
            <v>4</v>
          </cell>
        </row>
        <row r="1942">
          <cell r="A1942">
            <v>12087</v>
          </cell>
          <cell r="B1942" t="str">
            <v>BORACORA LIMITED</v>
          </cell>
          <cell r="C1942" t="str">
            <v>CY</v>
          </cell>
          <cell r="D1942">
            <v>64000</v>
          </cell>
          <cell r="E1942">
            <v>7486</v>
          </cell>
          <cell r="F1942">
            <v>72</v>
          </cell>
          <cell r="G1942">
            <v>4</v>
          </cell>
        </row>
        <row r="1943">
          <cell r="A1943">
            <v>12088</v>
          </cell>
          <cell r="B1943" t="str">
            <v>Elcamaco Licensing Limited</v>
          </cell>
          <cell r="C1943" t="str">
            <v>CY</v>
          </cell>
          <cell r="D1943">
            <v>66000</v>
          </cell>
          <cell r="E1943">
            <v>6175</v>
          </cell>
          <cell r="F1943">
            <v>72</v>
          </cell>
          <cell r="G1943">
            <v>4</v>
          </cell>
        </row>
        <row r="1944">
          <cell r="A1944">
            <v>12089</v>
          </cell>
          <cell r="B1944" t="str">
            <v>Eldorado Licensing Limited</v>
          </cell>
          <cell r="C1944" t="str">
            <v>CY</v>
          </cell>
          <cell r="D1944">
            <v>64000</v>
          </cell>
          <cell r="E1944">
            <v>7486</v>
          </cell>
          <cell r="F1944">
            <v>72</v>
          </cell>
          <cell r="G1944">
            <v>4</v>
          </cell>
        </row>
        <row r="1945">
          <cell r="A1945">
            <v>12090</v>
          </cell>
          <cell r="B1945" t="str">
            <v>ETO Licensing Limited</v>
          </cell>
          <cell r="C1945" t="str">
            <v>CY</v>
          </cell>
          <cell r="D1945">
            <v>64000</v>
          </cell>
          <cell r="E1945">
            <v>7486</v>
          </cell>
          <cell r="F1945">
            <v>72</v>
          </cell>
          <cell r="G1945">
            <v>4</v>
          </cell>
        </row>
        <row r="1946">
          <cell r="A1946">
            <v>12091</v>
          </cell>
          <cell r="B1946" t="str">
            <v>Facipero Investments Limited</v>
          </cell>
          <cell r="C1946" t="str">
            <v>CY</v>
          </cell>
          <cell r="D1946">
            <v>64000</v>
          </cell>
          <cell r="E1946">
            <v>7486</v>
          </cell>
          <cell r="F1946">
            <v>72</v>
          </cell>
          <cell r="G1946">
            <v>4</v>
          </cell>
        </row>
        <row r="1947">
          <cell r="A1947">
            <v>12092</v>
          </cell>
          <cell r="B1947" t="str">
            <v>Figera Limited</v>
          </cell>
          <cell r="C1947" t="str">
            <v>CY</v>
          </cell>
          <cell r="D1947">
            <v>64000</v>
          </cell>
          <cell r="E1947">
            <v>7486</v>
          </cell>
          <cell r="F1947">
            <v>72</v>
          </cell>
          <cell r="G1947">
            <v>4</v>
          </cell>
        </row>
        <row r="1948">
          <cell r="A1948">
            <v>12093</v>
          </cell>
          <cell r="B1948" t="str">
            <v>Fubelo Holdings Limited</v>
          </cell>
          <cell r="C1948" t="str">
            <v>CY</v>
          </cell>
          <cell r="D1948">
            <v>66000</v>
          </cell>
          <cell r="E1948">
            <v>6174</v>
          </cell>
          <cell r="F1948">
            <v>72</v>
          </cell>
          <cell r="G1948">
            <v>4</v>
          </cell>
        </row>
        <row r="1949">
          <cell r="A1949">
            <v>12094</v>
          </cell>
          <cell r="B1949" t="str">
            <v>Glancus Investments Inc.</v>
          </cell>
          <cell r="C1949" t="str">
            <v>VG</v>
          </cell>
          <cell r="D1949">
            <v>66000</v>
          </cell>
          <cell r="E1949">
            <v>7486</v>
          </cell>
          <cell r="F1949">
            <v>72</v>
          </cell>
          <cell r="G1949">
            <v>4</v>
          </cell>
        </row>
        <row r="1950">
          <cell r="A1950">
            <v>12096</v>
          </cell>
          <cell r="B1950" t="str">
            <v>Nacudu Limited</v>
          </cell>
          <cell r="C1950" t="str">
            <v>CY</v>
          </cell>
          <cell r="D1950">
            <v>64000</v>
          </cell>
          <cell r="E1950">
            <v>7486</v>
          </cell>
          <cell r="F1950">
            <v>72</v>
          </cell>
          <cell r="G1950">
            <v>4</v>
          </cell>
        </row>
        <row r="1951">
          <cell r="A1951">
            <v>12097</v>
          </cell>
          <cell r="B1951" t="str">
            <v>AB 4 B.V.</v>
          </cell>
          <cell r="C1951" t="str">
            <v>NL</v>
          </cell>
          <cell r="D1951">
            <v>66000</v>
          </cell>
          <cell r="E1951">
            <v>5241</v>
          </cell>
          <cell r="F1951">
            <v>72</v>
          </cell>
          <cell r="G1951">
            <v>4</v>
          </cell>
        </row>
        <row r="1952">
          <cell r="A1952">
            <v>12098</v>
          </cell>
          <cell r="B1952" t="str">
            <v>Westelecity Holdings Limited</v>
          </cell>
          <cell r="C1952" t="str">
            <v>CY</v>
          </cell>
          <cell r="D1952">
            <v>66000</v>
          </cell>
          <cell r="E1952">
            <v>6172</v>
          </cell>
          <cell r="F1952">
            <v>72</v>
          </cell>
          <cell r="G1952">
            <v>4</v>
          </cell>
        </row>
        <row r="1953">
          <cell r="A1953">
            <v>12099</v>
          </cell>
          <cell r="B1953" t="str">
            <v>Yateley Holdings Limited</v>
          </cell>
          <cell r="C1953" t="str">
            <v>CY</v>
          </cell>
          <cell r="D1953">
            <v>66000</v>
          </cell>
          <cell r="E1953">
            <v>6173</v>
          </cell>
          <cell r="F1953">
            <v>72</v>
          </cell>
          <cell r="G1953">
            <v>4</v>
          </cell>
        </row>
        <row r="1954">
          <cell r="A1954">
            <v>12100</v>
          </cell>
          <cell r="B1954" t="str">
            <v>Business Engineering, CJSC</v>
          </cell>
          <cell r="C1954" t="str">
            <v>RU</v>
          </cell>
          <cell r="D1954">
            <v>43000</v>
          </cell>
          <cell r="E1954">
            <v>6152</v>
          </cell>
          <cell r="F1954">
            <v>73</v>
          </cell>
          <cell r="G1954">
            <v>5</v>
          </cell>
        </row>
        <row r="1955">
          <cell r="A1955">
            <v>12102</v>
          </cell>
          <cell r="B1955" t="str">
            <v>India Blue Mountains Limited</v>
          </cell>
          <cell r="C1955" t="str">
            <v>JE</v>
          </cell>
          <cell r="D1955">
            <v>68000</v>
          </cell>
          <cell r="E1955">
            <v>6153</v>
          </cell>
          <cell r="F1955">
            <v>73</v>
          </cell>
          <cell r="G1955">
            <v>5</v>
          </cell>
        </row>
        <row r="1956">
          <cell r="A1956">
            <v>12105</v>
          </cell>
          <cell r="B1956" t="str">
            <v>Computer Analytic Centre Ltd.</v>
          </cell>
          <cell r="C1956" t="str">
            <v>BY</v>
          </cell>
          <cell r="D1956">
            <v>62000</v>
          </cell>
          <cell r="E1956">
            <v>6155</v>
          </cell>
          <cell r="F1956">
            <v>73</v>
          </cell>
          <cell r="G1956">
            <v>5</v>
          </cell>
        </row>
        <row r="1957">
          <cell r="A1957">
            <v>12106</v>
          </cell>
          <cell r="B1957" t="str">
            <v>Credit Bank of Moscow (CBM), OJSC</v>
          </cell>
          <cell r="C1957" t="str">
            <v>RU</v>
          </cell>
          <cell r="D1957">
            <v>64000</v>
          </cell>
          <cell r="E1957">
            <v>6156</v>
          </cell>
          <cell r="F1957">
            <v>72</v>
          </cell>
          <cell r="G1957">
            <v>4</v>
          </cell>
        </row>
        <row r="1958">
          <cell r="A1958">
            <v>12107</v>
          </cell>
          <cell r="B1958" t="str">
            <v>Ursa Finance Plc</v>
          </cell>
          <cell r="C1958" t="str">
            <v>IE</v>
          </cell>
          <cell r="D1958">
            <v>64000</v>
          </cell>
          <cell r="E1958">
            <v>5215</v>
          </cell>
          <cell r="F1958">
            <v>60</v>
          </cell>
          <cell r="G1958">
            <v>3</v>
          </cell>
        </row>
        <row r="1959">
          <cell r="A1959">
            <v>12109</v>
          </cell>
          <cell r="B1959" t="str">
            <v>Kislyakov Dmitriy Vladimirovich</v>
          </cell>
          <cell r="C1959" t="str">
            <v>RU</v>
          </cell>
          <cell r="D1959">
            <v>98000</v>
          </cell>
          <cell r="E1959">
            <v>0</v>
          </cell>
          <cell r="F1959">
            <v>80</v>
          </cell>
          <cell r="G1959">
            <v>6</v>
          </cell>
        </row>
        <row r="1960">
          <cell r="A1960">
            <v>12110</v>
          </cell>
          <cell r="B1960" t="str">
            <v>Kachalin Denis Aleksandrovich</v>
          </cell>
          <cell r="C1960" t="str">
            <v>RU</v>
          </cell>
          <cell r="D1960">
            <v>98000</v>
          </cell>
          <cell r="E1960">
            <v>0</v>
          </cell>
          <cell r="F1960">
            <v>80</v>
          </cell>
          <cell r="G1960">
            <v>6</v>
          </cell>
        </row>
        <row r="1961">
          <cell r="A1961">
            <v>12111</v>
          </cell>
          <cell r="B1961" t="str">
            <v>ТОВ, Компанія "Дінекс"</v>
          </cell>
          <cell r="C1961" t="str">
            <v>UA</v>
          </cell>
          <cell r="D1961">
            <v>52000</v>
          </cell>
          <cell r="E1961">
            <v>6157</v>
          </cell>
          <cell r="F1961">
            <v>73</v>
          </cell>
          <cell r="G1961">
            <v>5</v>
          </cell>
        </row>
        <row r="1962">
          <cell r="A1962">
            <v>12112</v>
          </cell>
          <cell r="B1962" t="str">
            <v>ТОВ, Біла ведмедиця</v>
          </cell>
          <cell r="C1962" t="str">
            <v>UA</v>
          </cell>
          <cell r="D1962">
            <v>11000</v>
          </cell>
          <cell r="E1962">
            <v>6158</v>
          </cell>
          <cell r="F1962">
            <v>73</v>
          </cell>
          <cell r="G1962">
            <v>5</v>
          </cell>
        </row>
        <row r="1963">
          <cell r="A1963">
            <v>12113</v>
          </cell>
          <cell r="B1963" t="str">
            <v>Tyhostup Viktoria M.</v>
          </cell>
          <cell r="C1963" t="str">
            <v>UA</v>
          </cell>
          <cell r="D1963">
            <v>98000</v>
          </cell>
          <cell r="E1963">
            <v>0</v>
          </cell>
          <cell r="F1963">
            <v>80</v>
          </cell>
          <cell r="G1963">
            <v>6</v>
          </cell>
        </row>
        <row r="1964">
          <cell r="A1964">
            <v>12114</v>
          </cell>
          <cell r="B1964" t="str">
            <v>Egorova Inna L.</v>
          </cell>
          <cell r="C1964" t="str">
            <v>UA</v>
          </cell>
          <cell r="D1964">
            <v>98000</v>
          </cell>
          <cell r="E1964">
            <v>0</v>
          </cell>
          <cell r="F1964">
            <v>80</v>
          </cell>
          <cell r="G1964">
            <v>6</v>
          </cell>
        </row>
        <row r="1965">
          <cell r="A1965">
            <v>12115</v>
          </cell>
          <cell r="B1965" t="str">
            <v>DAREX SK s.r.o.</v>
          </cell>
          <cell r="C1965" t="str">
            <v>SK</v>
          </cell>
          <cell r="D1965">
            <v>45000</v>
          </cell>
          <cell r="E1965">
            <v>6159</v>
          </cell>
          <cell r="F1965">
            <v>73</v>
          </cell>
          <cell r="G1965">
            <v>5</v>
          </cell>
        </row>
        <row r="1966">
          <cell r="A1966">
            <v>12116</v>
          </cell>
          <cell r="B1966" t="str">
            <v>ECM Real Estate Investments, k.s., v likvidaci</v>
          </cell>
          <cell r="C1966" t="str">
            <v>CZ</v>
          </cell>
          <cell r="D1966">
            <v>68000</v>
          </cell>
          <cell r="E1966">
            <v>5013</v>
          </cell>
          <cell r="F1966">
            <v>73</v>
          </cell>
          <cell r="G1966">
            <v>5</v>
          </cell>
        </row>
        <row r="1967">
          <cell r="A1967">
            <v>12117</v>
          </cell>
          <cell r="B1967" t="str">
            <v>Eurasian Development Bank</v>
          </cell>
          <cell r="C1967" t="str">
            <v>KZ</v>
          </cell>
          <cell r="D1967">
            <v>64000</v>
          </cell>
          <cell r="E1967">
            <v>6160</v>
          </cell>
          <cell r="F1967">
            <v>72</v>
          </cell>
          <cell r="G1967">
            <v>4</v>
          </cell>
        </row>
        <row r="1968">
          <cell r="A1968">
            <v>12118</v>
          </cell>
          <cell r="B1968" t="str">
            <v>Doreen Management Limited</v>
          </cell>
          <cell r="C1968" t="str">
            <v>CY</v>
          </cell>
          <cell r="D1968">
            <v>66000</v>
          </cell>
          <cell r="E1968">
            <v>6161</v>
          </cell>
          <cell r="F1968">
            <v>72</v>
          </cell>
          <cell r="G1968">
            <v>4</v>
          </cell>
        </row>
        <row r="1969">
          <cell r="A1969">
            <v>12119</v>
          </cell>
          <cell r="B1969" t="str">
            <v>Bestsport, a.s.</v>
          </cell>
          <cell r="C1969" t="str">
            <v>CZ</v>
          </cell>
          <cell r="D1969">
            <v>56000</v>
          </cell>
          <cell r="E1969">
            <v>7486</v>
          </cell>
          <cell r="F1969">
            <v>73</v>
          </cell>
          <cell r="G1969">
            <v>5</v>
          </cell>
        </row>
        <row r="1970">
          <cell r="A1970">
            <v>12120</v>
          </cell>
          <cell r="B1970" t="str">
            <v>Elbaum Trading Limited</v>
          </cell>
          <cell r="C1970" t="str">
            <v>CY</v>
          </cell>
          <cell r="D1970">
            <v>66000</v>
          </cell>
          <cell r="E1970">
            <v>6163</v>
          </cell>
          <cell r="F1970">
            <v>72</v>
          </cell>
          <cell r="G1970">
            <v>4</v>
          </cell>
        </row>
        <row r="1971">
          <cell r="A1971">
            <v>12121</v>
          </cell>
          <cell r="B1971" t="str">
            <v>Viamilk CZ Družstvo</v>
          </cell>
          <cell r="C1971" t="str">
            <v>CZ</v>
          </cell>
          <cell r="D1971">
            <v>46000</v>
          </cell>
          <cell r="E1971">
            <v>6164</v>
          </cell>
          <cell r="F1971">
            <v>73</v>
          </cell>
          <cell r="G1971">
            <v>5</v>
          </cell>
        </row>
        <row r="1972">
          <cell r="A1972">
            <v>12122</v>
          </cell>
          <cell r="B1972" t="str">
            <v>BMW FINANCE N.V.</v>
          </cell>
          <cell r="C1972" t="str">
            <v>NL</v>
          </cell>
          <cell r="D1972">
            <v>66000</v>
          </cell>
          <cell r="E1972">
            <v>5828</v>
          </cell>
          <cell r="F1972">
            <v>72</v>
          </cell>
          <cell r="G1972">
            <v>4</v>
          </cell>
        </row>
        <row r="1973">
          <cell r="A1973">
            <v>12123</v>
          </cell>
          <cell r="B1973" t="str">
            <v>Integrované centrum pro osoby se zdravotním postižením Horní Poustevna</v>
          </cell>
          <cell r="C1973" t="str">
            <v>CZ</v>
          </cell>
          <cell r="D1973">
            <v>86000</v>
          </cell>
          <cell r="E1973">
            <v>5020</v>
          </cell>
          <cell r="F1973">
            <v>30</v>
          </cell>
          <cell r="G1973">
            <v>2</v>
          </cell>
        </row>
        <row r="1974">
          <cell r="A1974">
            <v>12125</v>
          </cell>
          <cell r="B1974" t="str">
            <v>DANNPLAN, spol. s r.o.</v>
          </cell>
          <cell r="C1974" t="str">
            <v>CZ</v>
          </cell>
          <cell r="D1974">
            <v>46000</v>
          </cell>
          <cell r="E1974">
            <v>6166</v>
          </cell>
          <cell r="F1974">
            <v>73</v>
          </cell>
          <cell r="G1974">
            <v>5</v>
          </cell>
        </row>
        <row r="1975">
          <cell r="A1975">
            <v>12126</v>
          </cell>
          <cell r="B1975" t="str">
            <v>MOTT MACDONALD Praha s.r.o.</v>
          </cell>
          <cell r="C1975" t="str">
            <v>CZ</v>
          </cell>
          <cell r="D1975">
            <v>71000</v>
          </cell>
          <cell r="E1975">
            <v>6167</v>
          </cell>
          <cell r="F1975">
            <v>73</v>
          </cell>
          <cell r="G1975">
            <v>5</v>
          </cell>
        </row>
        <row r="1976">
          <cell r="A1976">
            <v>12127</v>
          </cell>
          <cell r="B1976" t="str">
            <v>Liberty INTERNATIONAL, spol. s r.o.</v>
          </cell>
          <cell r="C1976" t="str">
            <v>CZ</v>
          </cell>
          <cell r="D1976">
            <v>79000</v>
          </cell>
          <cell r="E1976">
            <v>6168</v>
          </cell>
          <cell r="F1976">
            <v>73</v>
          </cell>
          <cell r="G1976">
            <v>5</v>
          </cell>
        </row>
        <row r="1977">
          <cell r="A1977">
            <v>12128</v>
          </cell>
          <cell r="B1977" t="str">
            <v>Scuderia Praha a.s.</v>
          </cell>
          <cell r="C1977" t="str">
            <v>CZ</v>
          </cell>
          <cell r="D1977">
            <v>45000</v>
          </cell>
          <cell r="E1977">
            <v>6169</v>
          </cell>
          <cell r="F1977">
            <v>73</v>
          </cell>
          <cell r="G1977">
            <v>5</v>
          </cell>
        </row>
        <row r="1978">
          <cell r="A1978">
            <v>12129</v>
          </cell>
          <cell r="B1978" t="str">
            <v>Molodejniy-T, OOO</v>
          </cell>
          <cell r="C1978" t="str">
            <v>RU</v>
          </cell>
          <cell r="D1978">
            <v>47000</v>
          </cell>
          <cell r="E1978">
            <v>6171</v>
          </cell>
          <cell r="F1978">
            <v>73</v>
          </cell>
          <cell r="G1978">
            <v>5</v>
          </cell>
        </row>
        <row r="1979">
          <cell r="A1979">
            <v>12130</v>
          </cell>
          <cell r="B1979" t="str">
            <v>TD-1, LLC</v>
          </cell>
          <cell r="C1979" t="str">
            <v>RU</v>
          </cell>
          <cell r="D1979">
            <v>47000</v>
          </cell>
          <cell r="E1979">
            <v>6170</v>
          </cell>
          <cell r="F1979">
            <v>73</v>
          </cell>
          <cell r="G1979">
            <v>5</v>
          </cell>
        </row>
        <row r="1980">
          <cell r="A1980">
            <v>12131</v>
          </cell>
          <cell r="B1980" t="str">
            <v>AISE, s.r.o.</v>
          </cell>
          <cell r="C1980" t="str">
            <v>CZ</v>
          </cell>
          <cell r="D1980">
            <v>71000</v>
          </cell>
          <cell r="E1980">
            <v>6225</v>
          </cell>
          <cell r="F1980">
            <v>73</v>
          </cell>
          <cell r="G1980">
            <v>5</v>
          </cell>
        </row>
        <row r="1981">
          <cell r="A1981">
            <v>12132</v>
          </cell>
          <cell r="B1981" t="str">
            <v>Collect Credit, LLC</v>
          </cell>
          <cell r="C1981" t="str">
            <v>UA</v>
          </cell>
          <cell r="D1981">
            <v>64000</v>
          </cell>
          <cell r="E1981">
            <v>7631</v>
          </cell>
          <cell r="F1981">
            <v>72</v>
          </cell>
          <cell r="G1981">
            <v>4</v>
          </cell>
        </row>
        <row r="1982">
          <cell r="A1982">
            <v>12133</v>
          </cell>
          <cell r="B1982" t="str">
            <v>Českomoravský uzenářský holding, a.s.</v>
          </cell>
          <cell r="C1982" t="str">
            <v>CZ</v>
          </cell>
          <cell r="D1982">
            <v>47000</v>
          </cell>
          <cell r="E1982">
            <v>6225</v>
          </cell>
          <cell r="F1982">
            <v>73</v>
          </cell>
          <cell r="G1982">
            <v>5</v>
          </cell>
        </row>
        <row r="1983">
          <cell r="A1983">
            <v>12135</v>
          </cell>
          <cell r="B1983" t="str">
            <v>EGEM s.r.o.</v>
          </cell>
          <cell r="C1983" t="str">
            <v>CZ</v>
          </cell>
          <cell r="D1983">
            <v>27000</v>
          </cell>
          <cell r="E1983">
            <v>6225</v>
          </cell>
          <cell r="F1983">
            <v>73</v>
          </cell>
          <cell r="G1983">
            <v>5</v>
          </cell>
        </row>
        <row r="1984">
          <cell r="A1984">
            <v>12136</v>
          </cell>
          <cell r="B1984" t="str">
            <v>EGEM, s. r. o. (SK)</v>
          </cell>
          <cell r="C1984" t="str">
            <v>SK</v>
          </cell>
          <cell r="D1984">
            <v>27000</v>
          </cell>
          <cell r="E1984">
            <v>6225</v>
          </cell>
          <cell r="F1984">
            <v>73</v>
          </cell>
          <cell r="G1984">
            <v>5</v>
          </cell>
        </row>
        <row r="1985">
          <cell r="A1985">
            <v>12137</v>
          </cell>
          <cell r="B1985" t="str">
            <v>EKY III, a.s.</v>
          </cell>
          <cell r="C1985" t="str">
            <v>CZ</v>
          </cell>
          <cell r="D1985">
            <v>70000</v>
          </cell>
          <cell r="E1985">
            <v>6225</v>
          </cell>
          <cell r="F1985">
            <v>73</v>
          </cell>
          <cell r="G1985">
            <v>5</v>
          </cell>
        </row>
        <row r="1986">
          <cell r="A1986">
            <v>12138</v>
          </cell>
          <cell r="B1986" t="str">
            <v>Energetické montáže Holding, a.s.</v>
          </cell>
          <cell r="C1986" t="str">
            <v>CZ</v>
          </cell>
          <cell r="D1986">
            <v>64000</v>
          </cell>
          <cell r="E1986">
            <v>6225</v>
          </cell>
          <cell r="F1986">
            <v>60</v>
          </cell>
          <cell r="G1986">
            <v>3</v>
          </cell>
        </row>
        <row r="1987">
          <cell r="A1987">
            <v>12139</v>
          </cell>
          <cell r="B1987" t="str">
            <v>Energetický a průmyslový holding, a.s.</v>
          </cell>
          <cell r="C1987" t="str">
            <v>CZ</v>
          </cell>
          <cell r="D1987">
            <v>64000</v>
          </cell>
          <cell r="E1987">
            <v>6225</v>
          </cell>
          <cell r="F1987">
            <v>72</v>
          </cell>
          <cell r="G1987">
            <v>4</v>
          </cell>
        </row>
        <row r="1988">
          <cell r="A1988">
            <v>12140</v>
          </cell>
          <cell r="B1988" t="str">
            <v>ENERGZET, a.s.</v>
          </cell>
          <cell r="C1988" t="str">
            <v>CZ</v>
          </cell>
          <cell r="D1988">
            <v>35000</v>
          </cell>
          <cell r="E1988">
            <v>6225</v>
          </cell>
          <cell r="F1988">
            <v>73</v>
          </cell>
          <cell r="G1988">
            <v>5</v>
          </cell>
        </row>
        <row r="1989">
          <cell r="A1989">
            <v>12141</v>
          </cell>
          <cell r="B1989" t="str">
            <v>ENV HOLDING, a.s. (CZ)</v>
          </cell>
          <cell r="C1989" t="str">
            <v>CZ</v>
          </cell>
          <cell r="D1989">
            <v>64000</v>
          </cell>
          <cell r="E1989">
            <v>6225</v>
          </cell>
          <cell r="F1989">
            <v>60</v>
          </cell>
          <cell r="G1989">
            <v>3</v>
          </cell>
        </row>
        <row r="1990">
          <cell r="A1990">
            <v>12142</v>
          </cell>
          <cell r="B1990" t="str">
            <v>ESTABAMER LIMITED</v>
          </cell>
          <cell r="C1990" t="str">
            <v>CY</v>
          </cell>
          <cell r="D1990">
            <v>64000</v>
          </cell>
          <cell r="E1990">
            <v>6225</v>
          </cell>
          <cell r="F1990">
            <v>72</v>
          </cell>
          <cell r="G1990">
            <v>4</v>
          </cell>
        </row>
        <row r="1991">
          <cell r="A1991">
            <v>12144</v>
          </cell>
          <cell r="B1991" t="str">
            <v>KMOTR - Masna Kroměříž a.s.</v>
          </cell>
          <cell r="C1991" t="str">
            <v>CZ</v>
          </cell>
          <cell r="D1991">
            <v>10000</v>
          </cell>
          <cell r="E1991">
            <v>6311</v>
          </cell>
          <cell r="F1991">
            <v>73</v>
          </cell>
          <cell r="G1991">
            <v>5</v>
          </cell>
        </row>
        <row r="1992">
          <cell r="A1992">
            <v>12145</v>
          </cell>
          <cell r="B1992" t="str">
            <v>Krahulík-MASOZÁVOD Krahulčí, a.s.</v>
          </cell>
          <cell r="C1992" t="str">
            <v>CZ</v>
          </cell>
          <cell r="D1992">
            <v>10000</v>
          </cell>
          <cell r="E1992">
            <v>6312</v>
          </cell>
          <cell r="F1992">
            <v>73</v>
          </cell>
          <cell r="G1992">
            <v>5</v>
          </cell>
        </row>
        <row r="1993">
          <cell r="A1993">
            <v>12146</v>
          </cell>
          <cell r="B1993" t="str">
            <v>MOETON a.s.</v>
          </cell>
          <cell r="C1993" t="str">
            <v>CZ</v>
          </cell>
          <cell r="D1993">
            <v>68000</v>
          </cell>
          <cell r="E1993">
            <v>7486</v>
          </cell>
          <cell r="F1993">
            <v>73</v>
          </cell>
          <cell r="G1993">
            <v>5</v>
          </cell>
        </row>
        <row r="1994">
          <cell r="A1994">
            <v>12147</v>
          </cell>
          <cell r="B1994" t="str">
            <v>MSEM, a.s.</v>
          </cell>
          <cell r="C1994" t="str">
            <v>CZ</v>
          </cell>
          <cell r="D1994">
            <v>27000</v>
          </cell>
          <cell r="E1994">
            <v>6225</v>
          </cell>
          <cell r="F1994">
            <v>73</v>
          </cell>
          <cell r="G1994">
            <v>5</v>
          </cell>
        </row>
        <row r="1995">
          <cell r="A1995">
            <v>12148</v>
          </cell>
          <cell r="B1995" t="str">
            <v>PPF Co3 B.V.</v>
          </cell>
          <cell r="C1995" t="str">
            <v>NL</v>
          </cell>
          <cell r="D1995">
            <v>64000</v>
          </cell>
          <cell r="E1995">
            <v>7486</v>
          </cell>
          <cell r="F1995">
            <v>72</v>
          </cell>
          <cell r="G1995">
            <v>4</v>
          </cell>
        </row>
        <row r="1996">
          <cell r="A1996">
            <v>12149</v>
          </cell>
          <cell r="B1996" t="str">
            <v>PPF Russia Limited</v>
          </cell>
          <cell r="C1996" t="str">
            <v>CY</v>
          </cell>
          <cell r="D1996">
            <v>64000</v>
          </cell>
          <cell r="E1996">
            <v>7486</v>
          </cell>
          <cell r="F1996">
            <v>72</v>
          </cell>
          <cell r="G1996">
            <v>4</v>
          </cell>
        </row>
        <row r="1997">
          <cell r="A1997">
            <v>12150</v>
          </cell>
          <cell r="B1997" t="str">
            <v>Pražská energetika, a.s.</v>
          </cell>
          <cell r="C1997" t="str">
            <v>CZ</v>
          </cell>
          <cell r="D1997">
            <v>35000</v>
          </cell>
          <cell r="E1997">
            <v>6226</v>
          </cell>
          <cell r="F1997">
            <v>73</v>
          </cell>
          <cell r="G1997">
            <v>5</v>
          </cell>
        </row>
        <row r="1998">
          <cell r="A1998">
            <v>12151</v>
          </cell>
          <cell r="B1998" t="str">
            <v>PROFI-ELRO s.r.o.</v>
          </cell>
          <cell r="C1998" t="str">
            <v>CZ</v>
          </cell>
          <cell r="D1998">
            <v>27000</v>
          </cell>
          <cell r="E1998">
            <v>6225</v>
          </cell>
          <cell r="F1998">
            <v>73</v>
          </cell>
          <cell r="G1998">
            <v>5</v>
          </cell>
        </row>
        <row r="1999">
          <cell r="A1999">
            <v>12152</v>
          </cell>
          <cell r="B1999" t="str">
            <v>První brněnská strojírna, a.s.</v>
          </cell>
          <cell r="C1999" t="str">
            <v>CZ</v>
          </cell>
          <cell r="D1999">
            <v>25000</v>
          </cell>
          <cell r="E1999">
            <v>6225</v>
          </cell>
          <cell r="F1999">
            <v>73</v>
          </cell>
          <cell r="G1999">
            <v>5</v>
          </cell>
        </row>
        <row r="2000">
          <cell r="A2000">
            <v>12153</v>
          </cell>
          <cell r="B2000" t="str">
            <v>První energetická a.s.</v>
          </cell>
          <cell r="C2000" t="str">
            <v>CZ</v>
          </cell>
          <cell r="D2000">
            <v>35000</v>
          </cell>
          <cell r="E2000">
            <v>6225</v>
          </cell>
          <cell r="F2000">
            <v>73</v>
          </cell>
          <cell r="G2000">
            <v>5</v>
          </cell>
        </row>
        <row r="2001">
          <cell r="A2001">
            <v>12154</v>
          </cell>
          <cell r="B2001" t="str">
            <v>PRVNÍ MOSTECKÁ a.s.</v>
          </cell>
          <cell r="C2001" t="str">
            <v>CZ</v>
          </cell>
          <cell r="D2001">
            <v>35000</v>
          </cell>
          <cell r="E2001">
            <v>6227</v>
          </cell>
          <cell r="F2001">
            <v>73</v>
          </cell>
          <cell r="G2001">
            <v>5</v>
          </cell>
        </row>
        <row r="2002">
          <cell r="A2002">
            <v>12155</v>
          </cell>
          <cell r="B2002" t="str">
            <v>SEDILAS ENTERPRISES LIMITED</v>
          </cell>
          <cell r="C2002" t="str">
            <v>CY</v>
          </cell>
          <cell r="D2002">
            <v>66000</v>
          </cell>
          <cell r="E2002">
            <v>6225</v>
          </cell>
          <cell r="F2002">
            <v>72</v>
          </cell>
          <cell r="G2002">
            <v>4</v>
          </cell>
        </row>
        <row r="2003">
          <cell r="A2003">
            <v>12156</v>
          </cell>
          <cell r="B2003" t="str">
            <v>SEG s.r.o.</v>
          </cell>
          <cell r="C2003" t="str">
            <v>CZ</v>
          </cell>
          <cell r="D2003">
            <v>35000</v>
          </cell>
          <cell r="E2003">
            <v>6225</v>
          </cell>
          <cell r="F2003">
            <v>73</v>
          </cell>
          <cell r="G2003">
            <v>5</v>
          </cell>
        </row>
        <row r="2004">
          <cell r="A2004">
            <v>12157</v>
          </cell>
          <cell r="B2004" t="str">
            <v>SERW, spol. s r.o.</v>
          </cell>
          <cell r="C2004" t="str">
            <v>CZ</v>
          </cell>
          <cell r="D2004">
            <v>35000</v>
          </cell>
          <cell r="E2004">
            <v>6225</v>
          </cell>
          <cell r="F2004">
            <v>73</v>
          </cell>
          <cell r="G2004">
            <v>5</v>
          </cell>
        </row>
        <row r="2005">
          <cell r="A2005">
            <v>12158</v>
          </cell>
          <cell r="B2005" t="str">
            <v>SOR Bulgaria EOOD</v>
          </cell>
          <cell r="C2005" t="str">
            <v>BG</v>
          </cell>
          <cell r="D2005">
            <v>29000</v>
          </cell>
          <cell r="E2005">
            <v>6225</v>
          </cell>
          <cell r="F2005">
            <v>73</v>
          </cell>
          <cell r="G2005">
            <v>5</v>
          </cell>
        </row>
        <row r="2006">
          <cell r="A2006">
            <v>12159</v>
          </cell>
          <cell r="B2006" t="str">
            <v>SOR Libchavy spol. s r.o.</v>
          </cell>
          <cell r="C2006" t="str">
            <v>CZ</v>
          </cell>
          <cell r="D2006">
            <v>29000</v>
          </cell>
          <cell r="E2006">
            <v>6225</v>
          </cell>
          <cell r="F2006">
            <v>73</v>
          </cell>
          <cell r="G2006">
            <v>5</v>
          </cell>
        </row>
        <row r="2007">
          <cell r="A2007">
            <v>12160</v>
          </cell>
          <cell r="B2007" t="str">
            <v>SOR Poland z o.o.</v>
          </cell>
          <cell r="C2007" t="str">
            <v>PL</v>
          </cell>
          <cell r="D2007">
            <v>29000</v>
          </cell>
          <cell r="E2007">
            <v>6225</v>
          </cell>
          <cell r="F2007">
            <v>73</v>
          </cell>
          <cell r="G2007">
            <v>5</v>
          </cell>
        </row>
        <row r="2008">
          <cell r="A2008">
            <v>12161</v>
          </cell>
          <cell r="B2008" t="str">
            <v>SOR Slovakia, s.r.o.</v>
          </cell>
          <cell r="C2008" t="str">
            <v>SK</v>
          </cell>
          <cell r="D2008">
            <v>29000</v>
          </cell>
          <cell r="E2008">
            <v>6225</v>
          </cell>
          <cell r="F2008">
            <v>73</v>
          </cell>
          <cell r="G2008">
            <v>5</v>
          </cell>
        </row>
        <row r="2009">
          <cell r="A2009">
            <v>12162</v>
          </cell>
          <cell r="B2009" t="str">
            <v>United Energy Coal Trading, a.s.</v>
          </cell>
          <cell r="C2009" t="str">
            <v>CZ</v>
          </cell>
          <cell r="D2009">
            <v>35000</v>
          </cell>
          <cell r="E2009">
            <v>6225</v>
          </cell>
          <cell r="F2009">
            <v>73</v>
          </cell>
          <cell r="G2009">
            <v>5</v>
          </cell>
        </row>
        <row r="2010">
          <cell r="A2010">
            <v>12163</v>
          </cell>
          <cell r="B2010" t="str">
            <v>United Energy Invest, a.s.</v>
          </cell>
          <cell r="C2010" t="str">
            <v>CZ</v>
          </cell>
          <cell r="D2010">
            <v>71000</v>
          </cell>
          <cell r="E2010">
            <v>6225</v>
          </cell>
          <cell r="F2010">
            <v>73</v>
          </cell>
          <cell r="G2010">
            <v>5</v>
          </cell>
        </row>
        <row r="2011">
          <cell r="A2011">
            <v>12164</v>
          </cell>
          <cell r="B2011" t="str">
            <v>United Energy Moldova, s.r.o.</v>
          </cell>
          <cell r="C2011" t="str">
            <v>CZ</v>
          </cell>
          <cell r="D2011">
            <v>68000</v>
          </cell>
          <cell r="E2011">
            <v>6225</v>
          </cell>
          <cell r="F2011">
            <v>73</v>
          </cell>
          <cell r="G2011">
            <v>5</v>
          </cell>
        </row>
        <row r="2012">
          <cell r="A2012">
            <v>12165</v>
          </cell>
          <cell r="B2012" t="str">
            <v>EP ENERGY TRADING, a.s.</v>
          </cell>
          <cell r="C2012" t="str">
            <v>CZ</v>
          </cell>
          <cell r="D2012">
            <v>35000</v>
          </cell>
          <cell r="E2012">
            <v>6225</v>
          </cell>
          <cell r="F2012">
            <v>73</v>
          </cell>
          <cell r="G2012">
            <v>5</v>
          </cell>
        </row>
        <row r="2013">
          <cell r="A2013">
            <v>12166</v>
          </cell>
          <cell r="B2013" t="str">
            <v>United Energy, a.s.</v>
          </cell>
          <cell r="C2013" t="str">
            <v>CZ</v>
          </cell>
          <cell r="D2013">
            <v>35000</v>
          </cell>
          <cell r="E2013">
            <v>6225</v>
          </cell>
          <cell r="F2013">
            <v>73</v>
          </cell>
          <cell r="G2013">
            <v>5</v>
          </cell>
        </row>
        <row r="2014">
          <cell r="A2014">
            <v>12167</v>
          </cell>
          <cell r="B2014" t="str">
            <v>VČE - montáže, a.s.</v>
          </cell>
          <cell r="C2014" t="str">
            <v>CZ</v>
          </cell>
          <cell r="D2014">
            <v>27000</v>
          </cell>
          <cell r="E2014">
            <v>6225</v>
          </cell>
          <cell r="F2014">
            <v>73</v>
          </cell>
          <cell r="G2014">
            <v>5</v>
          </cell>
        </row>
        <row r="2015">
          <cell r="A2015">
            <v>12169</v>
          </cell>
          <cell r="B2015" t="str">
            <v>Gymnázium, Praha 10, Voděradská 2</v>
          </cell>
          <cell r="C2015" t="str">
            <v>CZ</v>
          </cell>
          <cell r="D2015">
            <v>85000</v>
          </cell>
          <cell r="E2015">
            <v>5020</v>
          </cell>
          <cell r="F2015">
            <v>30</v>
          </cell>
          <cell r="G2015">
            <v>2</v>
          </cell>
        </row>
        <row r="2016">
          <cell r="A2016">
            <v>12170</v>
          </cell>
          <cell r="B2016" t="str">
            <v>Istrokapital CZ a.s.</v>
          </cell>
          <cell r="C2016" t="str">
            <v>CZ</v>
          </cell>
          <cell r="D2016">
            <v>64000</v>
          </cell>
          <cell r="E2016">
            <v>5039</v>
          </cell>
          <cell r="F2016">
            <v>72</v>
          </cell>
          <cell r="G2016">
            <v>4</v>
          </cell>
        </row>
        <row r="2017">
          <cell r="A2017">
            <v>12171</v>
          </cell>
          <cell r="B2017" t="str">
            <v>Tinsel Enterprises Limited</v>
          </cell>
          <cell r="C2017" t="str">
            <v>CY</v>
          </cell>
          <cell r="D2017">
            <v>64000</v>
          </cell>
          <cell r="E2017">
            <v>5080</v>
          </cell>
          <cell r="F2017">
            <v>72</v>
          </cell>
          <cell r="G2017">
            <v>4</v>
          </cell>
        </row>
        <row r="2018">
          <cell r="A2018">
            <v>12172</v>
          </cell>
          <cell r="B2018" t="str">
            <v>MDM INTERNATIONAL FUNDING PLC</v>
          </cell>
          <cell r="C2018" t="str">
            <v>IE</v>
          </cell>
          <cell r="D2018">
            <v>64000</v>
          </cell>
          <cell r="E2018">
            <v>5757</v>
          </cell>
          <cell r="F2018">
            <v>90</v>
          </cell>
          <cell r="G2018">
            <v>4</v>
          </cell>
        </row>
        <row r="2019">
          <cell r="A2019">
            <v>12173</v>
          </cell>
          <cell r="B2019" t="str">
            <v>KRAJSKÁ ZDRAVOTNÍ, A.S.</v>
          </cell>
          <cell r="C2019" t="str">
            <v>CZ</v>
          </cell>
          <cell r="D2019">
            <v>86000</v>
          </cell>
          <cell r="E2019">
            <v>6178</v>
          </cell>
          <cell r="F2019">
            <v>73</v>
          </cell>
          <cell r="G2019">
            <v>5</v>
          </cell>
        </row>
        <row r="2020">
          <cell r="A2020">
            <v>12174</v>
          </cell>
          <cell r="B2020" t="str">
            <v>ALROSA, JSC</v>
          </cell>
          <cell r="C2020" t="str">
            <v>RU</v>
          </cell>
          <cell r="D2020">
            <v>8000</v>
          </cell>
          <cell r="E2020">
            <v>6179</v>
          </cell>
          <cell r="F2020">
            <v>73</v>
          </cell>
          <cell r="G2020">
            <v>5</v>
          </cell>
        </row>
        <row r="2021">
          <cell r="A2021">
            <v>12175</v>
          </cell>
          <cell r="B2021" t="str">
            <v>Deutsche Bank, New York Branch</v>
          </cell>
          <cell r="C2021" t="str">
            <v>US</v>
          </cell>
          <cell r="D2021">
            <v>64000</v>
          </cell>
          <cell r="E2021">
            <v>5008</v>
          </cell>
          <cell r="F2021">
            <v>60</v>
          </cell>
          <cell r="G2021">
            <v>3</v>
          </cell>
        </row>
        <row r="2022">
          <cell r="A2022">
            <v>12176</v>
          </cell>
          <cell r="B2022" t="str">
            <v>PRAKARSA LIMITED</v>
          </cell>
          <cell r="C2022" t="str">
            <v>CY</v>
          </cell>
          <cell r="D2022">
            <v>46000</v>
          </cell>
          <cell r="E2022">
            <v>6180</v>
          </cell>
          <cell r="F2022">
            <v>73</v>
          </cell>
          <cell r="G2022">
            <v>5</v>
          </cell>
        </row>
        <row r="2023">
          <cell r="A2023">
            <v>12177</v>
          </cell>
          <cell r="B2023" t="str">
            <v>STZ a.s.
STZ a.s.</v>
          </cell>
          <cell r="C2023" t="str">
            <v>CZ</v>
          </cell>
          <cell r="D2023">
            <v>20000</v>
          </cell>
          <cell r="E2023">
            <v>5106</v>
          </cell>
          <cell r="F2023">
            <v>73</v>
          </cell>
          <cell r="G2023">
            <v>5</v>
          </cell>
        </row>
        <row r="2024">
          <cell r="A2024">
            <v>12178</v>
          </cell>
          <cell r="B2024" t="str">
            <v>Obec Ptice</v>
          </cell>
          <cell r="C2024" t="str">
            <v>CZ</v>
          </cell>
          <cell r="D2024">
            <v>84000</v>
          </cell>
          <cell r="E2024">
            <v>6182</v>
          </cell>
          <cell r="F2024">
            <v>20</v>
          </cell>
          <cell r="G2024">
            <v>2</v>
          </cell>
        </row>
        <row r="2025">
          <cell r="A2025">
            <v>12179</v>
          </cell>
          <cell r="B2025" t="str">
            <v>K BREWERY TRADE, A.S.</v>
          </cell>
          <cell r="C2025" t="str">
            <v>CZ</v>
          </cell>
          <cell r="D2025">
            <v>47000</v>
          </cell>
          <cell r="E2025">
            <v>6183</v>
          </cell>
          <cell r="F2025">
            <v>73</v>
          </cell>
          <cell r="G2025">
            <v>5</v>
          </cell>
        </row>
        <row r="2026">
          <cell r="A2026">
            <v>12180</v>
          </cell>
          <cell r="B2026" t="str">
            <v>ROMSKÉ OBČANSKÉ SDRUŽENÍ</v>
          </cell>
          <cell r="C2026" t="str">
            <v>CZ</v>
          </cell>
          <cell r="D2026">
            <v>94000</v>
          </cell>
          <cell r="E2026">
            <v>6184</v>
          </cell>
          <cell r="F2026">
            <v>73</v>
          </cell>
          <cell r="G2026">
            <v>5</v>
          </cell>
        </row>
        <row r="2027">
          <cell r="A2027">
            <v>12181</v>
          </cell>
          <cell r="B2027" t="str">
            <v>Gymnázium, Praha 4, Písnická 760</v>
          </cell>
          <cell r="C2027" t="str">
            <v>CZ</v>
          </cell>
          <cell r="D2027">
            <v>85000</v>
          </cell>
          <cell r="E2027">
            <v>5020</v>
          </cell>
          <cell r="F2027">
            <v>30</v>
          </cell>
          <cell r="G2027">
            <v>2</v>
          </cell>
        </row>
        <row r="2028">
          <cell r="A2028">
            <v>12182</v>
          </cell>
          <cell r="B2028" t="str">
            <v>SIT PRAGUE, A.S.</v>
          </cell>
          <cell r="C2028" t="str">
            <v>CZ</v>
          </cell>
          <cell r="D2028">
            <v>68000</v>
          </cell>
          <cell r="E2028">
            <v>6185</v>
          </cell>
          <cell r="F2028">
            <v>73</v>
          </cell>
          <cell r="G2028">
            <v>5</v>
          </cell>
        </row>
        <row r="2029">
          <cell r="A2029">
            <v>12183</v>
          </cell>
          <cell r="B2029" t="str">
            <v>Základní umělecká škola, Praha 9, Učňovská 1</v>
          </cell>
          <cell r="C2029" t="str">
            <v>CZ</v>
          </cell>
          <cell r="D2029">
            <v>85000</v>
          </cell>
          <cell r="E2029">
            <v>5020</v>
          </cell>
          <cell r="F2029">
            <v>30</v>
          </cell>
          <cell r="G2029">
            <v>2</v>
          </cell>
        </row>
        <row r="2030">
          <cell r="A2030">
            <v>12184</v>
          </cell>
          <cell r="B2030" t="str">
            <v>TATRY MOUNTAIN RESORTS, A.S.</v>
          </cell>
          <cell r="C2030" t="str">
            <v>SK</v>
          </cell>
          <cell r="D2030">
            <v>55000</v>
          </cell>
          <cell r="E2030">
            <v>6186</v>
          </cell>
          <cell r="F2030">
            <v>73</v>
          </cell>
          <cell r="G2030">
            <v>5</v>
          </cell>
        </row>
        <row r="2031">
          <cell r="A2031">
            <v>12185</v>
          </cell>
          <cell r="B2031" t="str">
            <v>JTSD Braunkohlebergbau GmbH</v>
          </cell>
          <cell r="C2031" t="str">
            <v>DE</v>
          </cell>
          <cell r="D2031">
            <v>5000</v>
          </cell>
          <cell r="E2031">
            <v>6225</v>
          </cell>
          <cell r="F2031">
            <v>73</v>
          </cell>
          <cell r="G2031">
            <v>5</v>
          </cell>
        </row>
        <row r="2032">
          <cell r="A2032">
            <v>12186</v>
          </cell>
          <cell r="B2032" t="str">
            <v>J&amp;T Credit Investments, a.s.</v>
          </cell>
          <cell r="C2032" t="str">
            <v>CZ</v>
          </cell>
          <cell r="D2032">
            <v>68000</v>
          </cell>
          <cell r="E2032">
            <v>6187</v>
          </cell>
          <cell r="F2032">
            <v>73</v>
          </cell>
          <cell r="G2032">
            <v>5</v>
          </cell>
        </row>
        <row r="2033">
          <cell r="A2033">
            <v>12187</v>
          </cell>
          <cell r="B2033" t="str">
            <v>MIGUELKA  INVESTMENTS  LIMITED</v>
          </cell>
          <cell r="C2033" t="str">
            <v>CY</v>
          </cell>
          <cell r="D2033">
            <v>66000</v>
          </cell>
          <cell r="E2033">
            <v>6188</v>
          </cell>
          <cell r="F2033">
            <v>72</v>
          </cell>
          <cell r="G2033">
            <v>4</v>
          </cell>
        </row>
        <row r="2034">
          <cell r="A2034">
            <v>12188</v>
          </cell>
          <cell r="B2034" t="str">
            <v>GALSTON INVESTMENTS LIMITED</v>
          </cell>
          <cell r="C2034" t="str">
            <v>CY</v>
          </cell>
          <cell r="D2034">
            <v>66000</v>
          </cell>
          <cell r="E2034">
            <v>6189</v>
          </cell>
          <cell r="F2034">
            <v>72</v>
          </cell>
          <cell r="G2034">
            <v>4</v>
          </cell>
        </row>
        <row r="2035">
          <cell r="A2035">
            <v>12189</v>
          </cell>
          <cell r="B2035" t="str">
            <v>Masna Kroměříž, a.s.</v>
          </cell>
          <cell r="C2035" t="str">
            <v>CZ</v>
          </cell>
          <cell r="D2035">
            <v>10000</v>
          </cell>
          <cell r="E2035">
            <v>6190</v>
          </cell>
          <cell r="F2035">
            <v>73</v>
          </cell>
          <cell r="G2035">
            <v>5</v>
          </cell>
        </row>
        <row r="2036">
          <cell r="A2036">
            <v>12190</v>
          </cell>
          <cell r="B2036" t="str">
            <v>BHP s. r. o.</v>
          </cell>
          <cell r="C2036" t="str">
            <v>SK</v>
          </cell>
          <cell r="D2036">
            <v>47000</v>
          </cell>
          <cell r="E2036">
            <v>6191</v>
          </cell>
          <cell r="F2036">
            <v>73</v>
          </cell>
          <cell r="G2036">
            <v>5</v>
          </cell>
        </row>
        <row r="2037">
          <cell r="A2037">
            <v>12191</v>
          </cell>
          <cell r="B2037" t="str">
            <v>Zverinsky</v>
          </cell>
          <cell r="C2037" t="str">
            <v>CZ</v>
          </cell>
          <cell r="D2037">
            <v>98000</v>
          </cell>
          <cell r="E2037">
            <v>0</v>
          </cell>
          <cell r="F2037">
            <v>80</v>
          </cell>
          <cell r="G2037">
            <v>6</v>
          </cell>
        </row>
        <row r="2038">
          <cell r="A2038">
            <v>12192</v>
          </cell>
          <cell r="B2038" t="str">
            <v>Lehecka</v>
          </cell>
          <cell r="C2038" t="str">
            <v>CZ</v>
          </cell>
          <cell r="D2038">
            <v>98000</v>
          </cell>
          <cell r="E2038">
            <v>0</v>
          </cell>
          <cell r="F2038">
            <v>80</v>
          </cell>
          <cell r="G2038">
            <v>6</v>
          </cell>
        </row>
        <row r="2039">
          <cell r="A2039">
            <v>12193</v>
          </cell>
          <cell r="B2039" t="str">
            <v>East Point Holding B.V.</v>
          </cell>
          <cell r="C2039" t="str">
            <v>NL</v>
          </cell>
          <cell r="D2039">
            <v>64000</v>
          </cell>
          <cell r="E2039">
            <v>7486</v>
          </cell>
          <cell r="F2039">
            <v>72</v>
          </cell>
          <cell r="G2039">
            <v>4</v>
          </cell>
        </row>
        <row r="2040">
          <cell r="A2040">
            <v>12194</v>
          </cell>
          <cell r="B2040" t="str">
            <v>PPF Real Estate Russia, LLC</v>
          </cell>
          <cell r="C2040" t="str">
            <v>RU</v>
          </cell>
          <cell r="D2040">
            <v>69000</v>
          </cell>
          <cell r="E2040">
            <v>7486</v>
          </cell>
          <cell r="F2040">
            <v>73</v>
          </cell>
          <cell r="G2040">
            <v>5</v>
          </cell>
        </row>
        <row r="2041">
          <cell r="A2041">
            <v>12195</v>
          </cell>
          <cell r="B2041" t="str">
            <v>Janku</v>
          </cell>
          <cell r="C2041" t="str">
            <v>CZ</v>
          </cell>
          <cell r="D2041">
            <v>98000</v>
          </cell>
          <cell r="E2041">
            <v>6195</v>
          </cell>
          <cell r="F2041">
            <v>80</v>
          </cell>
          <cell r="G2041">
            <v>6</v>
          </cell>
        </row>
        <row r="2042">
          <cell r="A2042">
            <v>12196</v>
          </cell>
          <cell r="B2042" t="str">
            <v>East Bohemia Energy Holding Limited</v>
          </cell>
          <cell r="C2042" t="str">
            <v>CY</v>
          </cell>
          <cell r="D2042">
            <v>64000</v>
          </cell>
          <cell r="E2042">
            <v>6225</v>
          </cell>
          <cell r="F2042">
            <v>72</v>
          </cell>
          <cell r="G2042">
            <v>4</v>
          </cell>
        </row>
        <row r="2043">
          <cell r="A2043">
            <v>12197</v>
          </cell>
          <cell r="B2043" t="str">
            <v>Render Holdings Ltd.</v>
          </cell>
          <cell r="C2043" t="str">
            <v>CY</v>
          </cell>
          <cell r="D2043">
            <v>66000</v>
          </cell>
          <cell r="E2043">
            <v>6196</v>
          </cell>
          <cell r="F2043">
            <v>72</v>
          </cell>
          <cell r="G2043">
            <v>4</v>
          </cell>
        </row>
        <row r="2044">
          <cell r="A2044">
            <v>12198</v>
          </cell>
          <cell r="B2044" t="str">
            <v>J&amp;T Private Equity B.V.</v>
          </cell>
          <cell r="C2044" t="str">
            <v>NL</v>
          </cell>
          <cell r="D2044">
            <v>66000</v>
          </cell>
          <cell r="E2044">
            <v>5080</v>
          </cell>
          <cell r="F2044">
            <v>72</v>
          </cell>
          <cell r="G2044">
            <v>4</v>
          </cell>
        </row>
        <row r="2045">
          <cell r="A2045">
            <v>12199</v>
          </cell>
          <cell r="B2045" t="str">
            <v>Oakbury Ltd.</v>
          </cell>
          <cell r="C2045" t="str">
            <v>CY</v>
          </cell>
          <cell r="D2045">
            <v>68000</v>
          </cell>
          <cell r="E2045">
            <v>6197</v>
          </cell>
          <cell r="F2045">
            <v>73</v>
          </cell>
          <cell r="G2045">
            <v>5</v>
          </cell>
        </row>
        <row r="2046">
          <cell r="A2046">
            <v>12200</v>
          </cell>
          <cell r="B2046" t="str">
            <v>TP2</v>
          </cell>
          <cell r="C2046" t="str">
            <v>SK</v>
          </cell>
          <cell r="D2046">
            <v>35000</v>
          </cell>
          <cell r="E2046">
            <v>6198</v>
          </cell>
          <cell r="F2046">
            <v>73</v>
          </cell>
          <cell r="G2046">
            <v>5</v>
          </cell>
        </row>
        <row r="2047">
          <cell r="A2047">
            <v>12201</v>
          </cell>
          <cell r="B2047" t="str">
            <v>JANNARYS LIMITED</v>
          </cell>
          <cell r="C2047" t="str">
            <v>CY</v>
          </cell>
          <cell r="D2047">
            <v>64000</v>
          </cell>
          <cell r="E2047">
            <v>5080</v>
          </cell>
          <cell r="F2047">
            <v>72</v>
          </cell>
          <cell r="G2047">
            <v>4</v>
          </cell>
        </row>
        <row r="2048">
          <cell r="A2048">
            <v>12202</v>
          </cell>
          <cell r="B2048" t="str">
            <v>ED Holding a.s.</v>
          </cell>
          <cell r="C2048" t="str">
            <v>CZ</v>
          </cell>
          <cell r="D2048">
            <v>64000</v>
          </cell>
          <cell r="E2048">
            <v>6225</v>
          </cell>
          <cell r="F2048">
            <v>60</v>
          </cell>
          <cell r="G2048">
            <v>3</v>
          </cell>
        </row>
        <row r="2049">
          <cell r="A2049">
            <v>12203</v>
          </cell>
          <cell r="B2049" t="str">
            <v>J&amp;T FINANCE GROUP SE</v>
          </cell>
          <cell r="C2049" t="str">
            <v>CZ</v>
          </cell>
          <cell r="D2049">
            <v>64000</v>
          </cell>
          <cell r="E2049">
            <v>5080</v>
          </cell>
          <cell r="F2049">
            <v>72</v>
          </cell>
          <cell r="G2049">
            <v>4</v>
          </cell>
        </row>
        <row r="2050">
          <cell r="A2050">
            <v>12204</v>
          </cell>
          <cell r="B2050" t="str">
            <v>Bea Development, a.s.</v>
          </cell>
          <cell r="C2050" t="str">
            <v>CZ</v>
          </cell>
          <cell r="D2050">
            <v>68000</v>
          </cell>
          <cell r="E2050">
            <v>6308</v>
          </cell>
          <cell r="F2050">
            <v>73</v>
          </cell>
          <cell r="G2050">
            <v>5</v>
          </cell>
        </row>
        <row r="2051">
          <cell r="A2051">
            <v>12205</v>
          </cell>
          <cell r="B2051" t="str">
            <v>Elektrizace železnic Praha a. s.</v>
          </cell>
          <cell r="C2051" t="str">
            <v>CZ</v>
          </cell>
          <cell r="D2051">
            <v>42000</v>
          </cell>
          <cell r="E2051">
            <v>6225</v>
          </cell>
          <cell r="F2051">
            <v>73</v>
          </cell>
          <cell r="G2051">
            <v>5</v>
          </cell>
        </row>
        <row r="2052">
          <cell r="A2052">
            <v>12206</v>
          </cell>
          <cell r="B2052" t="str">
            <v>DCS Praha, s.r.o.</v>
          </cell>
          <cell r="C2052" t="str">
            <v>CZ</v>
          </cell>
          <cell r="D2052">
            <v>79000</v>
          </cell>
          <cell r="E2052">
            <v>6201</v>
          </cell>
          <cell r="F2052">
            <v>73</v>
          </cell>
          <cell r="G2052">
            <v>5</v>
          </cell>
        </row>
        <row r="2053">
          <cell r="A2053">
            <v>12207</v>
          </cell>
          <cell r="B2053" t="str">
            <v>ČKD Blansko Strojírny, a.s.</v>
          </cell>
          <cell r="C2053" t="str">
            <v>CZ</v>
          </cell>
          <cell r="D2053">
            <v>24000</v>
          </cell>
          <cell r="E2053">
            <v>6202</v>
          </cell>
          <cell r="F2053">
            <v>73</v>
          </cell>
          <cell r="G2053">
            <v>5</v>
          </cell>
        </row>
        <row r="2054">
          <cell r="A2054">
            <v>12208</v>
          </cell>
          <cell r="B2054" t="str">
            <v>Křetínský, Daniel JUDr. Mgr.</v>
          </cell>
          <cell r="C2054" t="str">
            <v>CZ</v>
          </cell>
          <cell r="D2054">
            <v>98000</v>
          </cell>
          <cell r="E2054">
            <v>0</v>
          </cell>
          <cell r="F2054">
            <v>80</v>
          </cell>
          <cell r="G2054">
            <v>6</v>
          </cell>
        </row>
        <row r="2055">
          <cell r="A2055">
            <v>12209</v>
          </cell>
          <cell r="B2055" t="str">
            <v>International Energy Agency Bookshop</v>
          </cell>
          <cell r="C2055" t="str">
            <v>FR</v>
          </cell>
          <cell r="D2055">
            <v>58000</v>
          </cell>
          <cell r="E2055">
            <v>6203</v>
          </cell>
          <cell r="F2055">
            <v>50</v>
          </cell>
          <cell r="G2055">
            <v>2</v>
          </cell>
        </row>
        <row r="2056">
          <cell r="A2056">
            <v>12210</v>
          </cell>
          <cell r="B2056" t="str">
            <v>ČKD Blansko Holding, a.s.</v>
          </cell>
          <cell r="C2056" t="str">
            <v>CZ</v>
          </cell>
          <cell r="D2056">
            <v>64000</v>
          </cell>
          <cell r="E2056">
            <v>6202</v>
          </cell>
          <cell r="F2056">
            <v>72</v>
          </cell>
          <cell r="G2056">
            <v>4</v>
          </cell>
        </row>
        <row r="2057">
          <cell r="A2057">
            <v>12211</v>
          </cell>
          <cell r="B2057" t="str">
            <v>LIMBA s.ro.</v>
          </cell>
          <cell r="C2057" t="str">
            <v>SK</v>
          </cell>
          <cell r="D2057">
            <v>79000</v>
          </cell>
          <cell r="E2057">
            <v>6204</v>
          </cell>
          <cell r="F2057">
            <v>73</v>
          </cell>
          <cell r="G2057">
            <v>5</v>
          </cell>
        </row>
        <row r="2058">
          <cell r="A2058">
            <v>12212</v>
          </cell>
          <cell r="B2058" t="str">
            <v>Vondráček Vladimír</v>
          </cell>
          <cell r="C2058" t="str">
            <v>CZ</v>
          </cell>
          <cell r="D2058">
            <v>98000</v>
          </cell>
          <cell r="E2058">
            <v>0</v>
          </cell>
          <cell r="F2058">
            <v>80</v>
          </cell>
          <cell r="G2058">
            <v>6</v>
          </cell>
        </row>
        <row r="2059">
          <cell r="A2059">
            <v>12213</v>
          </cell>
          <cell r="B2059" t="str">
            <v>SLOVENSKÉ ENERGETICKÉ STROJÁRNE a.s.</v>
          </cell>
          <cell r="C2059" t="str">
            <v>SK</v>
          </cell>
          <cell r="D2059">
            <v>32000</v>
          </cell>
          <cell r="E2059">
            <v>6206</v>
          </cell>
          <cell r="F2059">
            <v>73</v>
          </cell>
          <cell r="G2059">
            <v>5</v>
          </cell>
        </row>
        <row r="2060">
          <cell r="A2060">
            <v>12214</v>
          </cell>
          <cell r="B2060" t="str">
            <v>EP Renewables a.s.</v>
          </cell>
          <cell r="C2060" t="str">
            <v>CZ</v>
          </cell>
          <cell r="D2060">
            <v>68000</v>
          </cell>
          <cell r="E2060">
            <v>6225</v>
          </cell>
          <cell r="F2060">
            <v>73</v>
          </cell>
          <cell r="G2060">
            <v>5</v>
          </cell>
        </row>
        <row r="2061">
          <cell r="A2061">
            <v>12215</v>
          </cell>
          <cell r="B2061" t="str">
            <v>VTE Pchery, s.r.o.</v>
          </cell>
          <cell r="C2061" t="str">
            <v>CZ</v>
          </cell>
          <cell r="D2061">
            <v>71000</v>
          </cell>
          <cell r="E2061">
            <v>6225</v>
          </cell>
          <cell r="F2061">
            <v>73</v>
          </cell>
          <cell r="G2061">
            <v>5</v>
          </cell>
        </row>
        <row r="2062">
          <cell r="A2062">
            <v>12216</v>
          </cell>
          <cell r="B2062" t="str">
            <v>NIKARA EQUITY LIMITED</v>
          </cell>
          <cell r="C2062" t="str">
            <v>CY</v>
          </cell>
          <cell r="D2062">
            <v>64000</v>
          </cell>
          <cell r="E2062">
            <v>6225</v>
          </cell>
          <cell r="F2062">
            <v>72</v>
          </cell>
          <cell r="G2062">
            <v>4</v>
          </cell>
        </row>
        <row r="2063">
          <cell r="A2063">
            <v>12217</v>
          </cell>
          <cell r="B2063" t="str">
            <v>Tele2 Russia Holding AB</v>
          </cell>
          <cell r="C2063" t="str">
            <v>RU</v>
          </cell>
          <cell r="D2063">
            <v>64000</v>
          </cell>
          <cell r="E2063">
            <v>5615</v>
          </cell>
          <cell r="F2063">
            <v>72</v>
          </cell>
          <cell r="G2063">
            <v>4</v>
          </cell>
        </row>
        <row r="2064">
          <cell r="A2064">
            <v>12218</v>
          </cell>
          <cell r="B2064" t="str">
            <v>RONIN LLC</v>
          </cell>
          <cell r="C2064" t="str">
            <v>RU</v>
          </cell>
          <cell r="D2064">
            <v>64000</v>
          </cell>
          <cell r="E2064">
            <v>6209</v>
          </cell>
          <cell r="F2064">
            <v>72</v>
          </cell>
          <cell r="G2064">
            <v>4</v>
          </cell>
        </row>
        <row r="2065">
          <cell r="A2065">
            <v>12219</v>
          </cell>
          <cell r="B2065" t="str">
            <v>RONIN EUROPE LIMITED</v>
          </cell>
          <cell r="C2065" t="str">
            <v>CY</v>
          </cell>
          <cell r="D2065">
            <v>64000</v>
          </cell>
          <cell r="E2065">
            <v>6209</v>
          </cell>
          <cell r="F2065">
            <v>72</v>
          </cell>
          <cell r="G2065">
            <v>4</v>
          </cell>
        </row>
        <row r="2066">
          <cell r="A2066">
            <v>12220</v>
          </cell>
          <cell r="B2066" t="str">
            <v>Atheris Group, s.r.o.</v>
          </cell>
          <cell r="C2066" t="str">
            <v>CZ</v>
          </cell>
          <cell r="D2066">
            <v>74000</v>
          </cell>
          <cell r="E2066">
            <v>6210</v>
          </cell>
          <cell r="F2066">
            <v>73</v>
          </cell>
          <cell r="G2066">
            <v>5</v>
          </cell>
        </row>
        <row r="2067">
          <cell r="A2067">
            <v>12221</v>
          </cell>
          <cell r="B2067" t="str">
            <v>Point Dynamics LLC</v>
          </cell>
          <cell r="C2067" t="str">
            <v>RU</v>
          </cell>
          <cell r="D2067">
            <v>62000</v>
          </cell>
          <cell r="E2067">
            <v>5771</v>
          </cell>
          <cell r="F2067">
            <v>73</v>
          </cell>
          <cell r="G2067">
            <v>5</v>
          </cell>
        </row>
        <row r="2068">
          <cell r="A2068">
            <v>12222</v>
          </cell>
          <cell r="B2068" t="str">
            <v>LLC Art-Fabrika</v>
          </cell>
          <cell r="C2068" t="str">
            <v>RU</v>
          </cell>
          <cell r="D2068">
            <v>62000</v>
          </cell>
          <cell r="E2068">
            <v>6212</v>
          </cell>
          <cell r="F2068">
            <v>73</v>
          </cell>
          <cell r="G2068">
            <v>5</v>
          </cell>
        </row>
        <row r="2069">
          <cell r="A2069">
            <v>12223</v>
          </cell>
          <cell r="B2069" t="str">
            <v>EGE SAGLIK HASTANESI</v>
          </cell>
          <cell r="C2069" t="str">
            <v>TR</v>
          </cell>
          <cell r="D2069">
            <v>86000</v>
          </cell>
          <cell r="E2069">
            <v>6213</v>
          </cell>
          <cell r="F2069">
            <v>73</v>
          </cell>
          <cell r="G2069">
            <v>5</v>
          </cell>
        </row>
        <row r="2070">
          <cell r="A2070">
            <v>12224</v>
          </cell>
          <cell r="B2070" t="str">
            <v>EUROCLINICUM a.s.</v>
          </cell>
          <cell r="C2070" t="str">
            <v>CZ</v>
          </cell>
          <cell r="D2070">
            <v>86000</v>
          </cell>
          <cell r="E2070">
            <v>6495</v>
          </cell>
          <cell r="F2070">
            <v>73</v>
          </cell>
          <cell r="G2070">
            <v>5</v>
          </cell>
        </row>
        <row r="2071">
          <cell r="A2071">
            <v>12225</v>
          </cell>
          <cell r="B2071" t="str">
            <v>Credit Department, LLC</v>
          </cell>
          <cell r="C2071" t="str">
            <v>RU</v>
          </cell>
          <cell r="D2071">
            <v>66000</v>
          </cell>
          <cell r="E2071">
            <v>6214</v>
          </cell>
          <cell r="F2071">
            <v>72</v>
          </cell>
          <cell r="G2071">
            <v>4</v>
          </cell>
        </row>
        <row r="2072">
          <cell r="A2072">
            <v>12226</v>
          </cell>
          <cell r="B2072" t="str">
            <v>Efremov Viktor Pavlovich</v>
          </cell>
          <cell r="C2072" t="str">
            <v>RU</v>
          </cell>
          <cell r="D2072">
            <v>98000</v>
          </cell>
          <cell r="E2072">
            <v>0</v>
          </cell>
          <cell r="F2072">
            <v>80</v>
          </cell>
          <cell r="G2072">
            <v>6</v>
          </cell>
        </row>
        <row r="2073">
          <cell r="A2073">
            <v>12227</v>
          </cell>
          <cell r="B2073" t="str">
            <v>Byistrova Lyubov Alekseevna</v>
          </cell>
          <cell r="C2073" t="str">
            <v>RU</v>
          </cell>
          <cell r="D2073">
            <v>98000</v>
          </cell>
          <cell r="E2073">
            <v>0</v>
          </cell>
          <cell r="F2073">
            <v>80</v>
          </cell>
          <cell r="G2073">
            <v>6</v>
          </cell>
        </row>
        <row r="2074">
          <cell r="A2074">
            <v>12228</v>
          </cell>
          <cell r="B2074" t="str">
            <v>Baturynskaya Svetlana V.</v>
          </cell>
          <cell r="C2074" t="str">
            <v>RU</v>
          </cell>
          <cell r="D2074">
            <v>98000</v>
          </cell>
          <cell r="E2074">
            <v>0</v>
          </cell>
          <cell r="F2074">
            <v>80</v>
          </cell>
          <cell r="G2074">
            <v>6</v>
          </cell>
        </row>
        <row r="2075">
          <cell r="A2075">
            <v>12229</v>
          </cell>
          <cell r="B2075" t="str">
            <v>Kaznov Aleksandr Evgenevich</v>
          </cell>
          <cell r="C2075" t="str">
            <v>RU</v>
          </cell>
          <cell r="D2075">
            <v>98000</v>
          </cell>
          <cell r="E2075">
            <v>0</v>
          </cell>
          <cell r="F2075">
            <v>80</v>
          </cell>
          <cell r="G2075">
            <v>6</v>
          </cell>
        </row>
        <row r="2076">
          <cell r="A2076">
            <v>12230</v>
          </cell>
          <cell r="B2076" t="str">
            <v>Мarina Svetlana Nikolaevna</v>
          </cell>
          <cell r="C2076" t="str">
            <v>RU</v>
          </cell>
          <cell r="D2076">
            <v>98000</v>
          </cell>
          <cell r="E2076">
            <v>0</v>
          </cell>
          <cell r="F2076">
            <v>80</v>
          </cell>
          <cell r="G2076">
            <v>6</v>
          </cell>
        </row>
        <row r="2077">
          <cell r="A2077">
            <v>12231</v>
          </cell>
          <cell r="B2077" t="str">
            <v>Sitnikov Valery Olegovich</v>
          </cell>
          <cell r="C2077" t="str">
            <v>RU</v>
          </cell>
          <cell r="D2077">
            <v>98000</v>
          </cell>
          <cell r="E2077">
            <v>0</v>
          </cell>
          <cell r="F2077">
            <v>80</v>
          </cell>
          <cell r="G2077">
            <v>6</v>
          </cell>
        </row>
        <row r="2078">
          <cell r="A2078">
            <v>12232</v>
          </cell>
          <cell r="B2078" t="str">
            <v>Аleshkin Artem G.</v>
          </cell>
          <cell r="C2078" t="str">
            <v>RU</v>
          </cell>
          <cell r="D2078">
            <v>98000</v>
          </cell>
          <cell r="E2078">
            <v>0</v>
          </cell>
          <cell r="F2078">
            <v>80</v>
          </cell>
          <cell r="G2078">
            <v>6</v>
          </cell>
        </row>
        <row r="2079">
          <cell r="A2079">
            <v>12233</v>
          </cell>
          <cell r="B2079" t="str">
            <v>Koverchenko Igor V.</v>
          </cell>
          <cell r="C2079" t="str">
            <v>RU</v>
          </cell>
          <cell r="D2079">
            <v>98000</v>
          </cell>
          <cell r="E2079">
            <v>0</v>
          </cell>
          <cell r="F2079">
            <v>80</v>
          </cell>
          <cell r="G2079">
            <v>6</v>
          </cell>
        </row>
        <row r="2080">
          <cell r="A2080">
            <v>12234</v>
          </cell>
          <cell r="B2080" t="str">
            <v>Yushin Aleksandr Nikolaevich</v>
          </cell>
          <cell r="C2080" t="str">
            <v>RU</v>
          </cell>
          <cell r="D2080">
            <v>98000</v>
          </cell>
          <cell r="E2080">
            <v>0</v>
          </cell>
          <cell r="F2080">
            <v>80</v>
          </cell>
          <cell r="G2080">
            <v>6</v>
          </cell>
        </row>
        <row r="2081">
          <cell r="A2081">
            <v>12235</v>
          </cell>
          <cell r="B2081" t="str">
            <v>Syromyatnikova Svetlana Gareginovna</v>
          </cell>
          <cell r="C2081" t="str">
            <v>RU</v>
          </cell>
          <cell r="D2081">
            <v>98000</v>
          </cell>
          <cell r="E2081">
            <v>0</v>
          </cell>
          <cell r="F2081">
            <v>80</v>
          </cell>
          <cell r="G2081">
            <v>6</v>
          </cell>
        </row>
        <row r="2082">
          <cell r="A2082">
            <v>12236</v>
          </cell>
          <cell r="B2082" t="str">
            <v>Gasyak Vladimir Michailovich</v>
          </cell>
          <cell r="C2082" t="str">
            <v>RU</v>
          </cell>
          <cell r="D2082">
            <v>98000</v>
          </cell>
          <cell r="E2082">
            <v>0</v>
          </cell>
          <cell r="F2082">
            <v>80</v>
          </cell>
          <cell r="G2082">
            <v>6</v>
          </cell>
        </row>
        <row r="2083">
          <cell r="A2083">
            <v>12237</v>
          </cell>
          <cell r="B2083" t="str">
            <v>Steel Capital SA</v>
          </cell>
          <cell r="C2083" t="str">
            <v>LU</v>
          </cell>
          <cell r="D2083">
            <v>64000</v>
          </cell>
          <cell r="E2083">
            <v>6215</v>
          </cell>
          <cell r="F2083">
            <v>72</v>
          </cell>
          <cell r="G2083">
            <v>4</v>
          </cell>
        </row>
        <row r="2084">
          <cell r="A2084">
            <v>12238</v>
          </cell>
          <cell r="B2084" t="str">
            <v>CREDIT MANAGEMENT a.s.</v>
          </cell>
          <cell r="C2084" t="str">
            <v>CZ</v>
          </cell>
          <cell r="D2084">
            <v>68000</v>
          </cell>
          <cell r="E2084">
            <v>6216</v>
          </cell>
          <cell r="F2084">
            <v>73</v>
          </cell>
          <cell r="G2084">
            <v>5</v>
          </cell>
        </row>
        <row r="2085">
          <cell r="A2085">
            <v>12239</v>
          </cell>
          <cell r="B2085" t="str">
            <v>Pankrác services s.r.o.</v>
          </cell>
          <cell r="C2085" t="str">
            <v>CZ</v>
          </cell>
          <cell r="D2085">
            <v>68000</v>
          </cell>
          <cell r="E2085">
            <v>5883</v>
          </cell>
          <cell r="F2085">
            <v>73</v>
          </cell>
          <cell r="G2085">
            <v>5</v>
          </cell>
        </row>
        <row r="2086">
          <cell r="A2086">
            <v>12240</v>
          </cell>
          <cell r="B2086" t="str">
            <v>ARCELOR MITTAL HOLDINGS AG</v>
          </cell>
          <cell r="C2086" t="str">
            <v>CY</v>
          </cell>
          <cell r="D2086">
            <v>24000</v>
          </cell>
          <cell r="E2086">
            <v>6217</v>
          </cell>
          <cell r="F2086">
            <v>73</v>
          </cell>
          <cell r="G2086">
            <v>5</v>
          </cell>
        </row>
        <row r="2087">
          <cell r="A2087">
            <v>12241</v>
          </cell>
          <cell r="B2087" t="str">
            <v>Pražská teplárenská a.s.</v>
          </cell>
          <cell r="C2087" t="str">
            <v>CZ</v>
          </cell>
          <cell r="D2087">
            <v>35000</v>
          </cell>
          <cell r="E2087">
            <v>6225</v>
          </cell>
          <cell r="F2087">
            <v>73</v>
          </cell>
          <cell r="G2087">
            <v>5</v>
          </cell>
        </row>
        <row r="2088">
          <cell r="A2088">
            <v>12242</v>
          </cell>
          <cell r="B2088" t="str">
            <v>Fantom, LLC</v>
          </cell>
          <cell r="C2088" t="str">
            <v>RU</v>
          </cell>
          <cell r="D2088">
            <v>68000</v>
          </cell>
          <cell r="E2088">
            <v>7486</v>
          </cell>
          <cell r="F2088">
            <v>73</v>
          </cell>
          <cell r="G2088">
            <v>5</v>
          </cell>
        </row>
        <row r="2089">
          <cell r="A2089">
            <v>12243</v>
          </cell>
          <cell r="B2089" t="str">
            <v>První česko ruská banka</v>
          </cell>
          <cell r="C2089" t="str">
            <v>RU</v>
          </cell>
          <cell r="D2089">
            <v>64000</v>
          </cell>
          <cell r="E2089">
            <v>6221</v>
          </cell>
          <cell r="F2089">
            <v>72</v>
          </cell>
          <cell r="G2089">
            <v>4</v>
          </cell>
        </row>
        <row r="2090">
          <cell r="A2090">
            <v>12245</v>
          </cell>
          <cell r="B2090" t="str">
            <v>Howden Insurance Brokers Ltd.</v>
          </cell>
          <cell r="C2090" t="str">
            <v>BG</v>
          </cell>
          <cell r="D2090">
            <v>65000</v>
          </cell>
          <cell r="E2090">
            <v>6220</v>
          </cell>
          <cell r="F2090">
            <v>71</v>
          </cell>
          <cell r="G2090">
            <v>4</v>
          </cell>
        </row>
        <row r="2091">
          <cell r="A2091">
            <v>12246</v>
          </cell>
          <cell r="B2091" t="str">
            <v>Middle-Gas Company (SHK)</v>
          </cell>
          <cell r="C2091" t="str">
            <v>RU</v>
          </cell>
          <cell r="D2091">
            <v>6000</v>
          </cell>
          <cell r="E2091">
            <v>6222</v>
          </cell>
          <cell r="F2091">
            <v>73</v>
          </cell>
          <cell r="G2091">
            <v>5</v>
          </cell>
        </row>
        <row r="2092">
          <cell r="A2092">
            <v>12247</v>
          </cell>
          <cell r="B2092" t="str">
            <v>Stroyinvest, LLC</v>
          </cell>
          <cell r="C2092" t="str">
            <v>RU</v>
          </cell>
          <cell r="D2092">
            <v>41000</v>
          </cell>
          <cell r="E2092">
            <v>7486</v>
          </cell>
          <cell r="F2092">
            <v>73</v>
          </cell>
          <cell r="G2092">
            <v>5</v>
          </cell>
        </row>
        <row r="2093">
          <cell r="A2093">
            <v>12248</v>
          </cell>
          <cell r="B2093" t="str">
            <v>SOTSKULTBYTPROEKT Inc</v>
          </cell>
          <cell r="C2093" t="str">
            <v>RU</v>
          </cell>
          <cell r="D2093">
            <v>41000</v>
          </cell>
          <cell r="E2093">
            <v>6224</v>
          </cell>
          <cell r="F2093">
            <v>73</v>
          </cell>
          <cell r="G2093">
            <v>5</v>
          </cell>
        </row>
        <row r="2094">
          <cell r="A2094">
            <v>12249</v>
          </cell>
          <cell r="B2094" t="str">
            <v>Air Bank a.s.</v>
          </cell>
          <cell r="C2094" t="str">
            <v>CZ</v>
          </cell>
          <cell r="D2094">
            <v>64000</v>
          </cell>
          <cell r="E2094">
            <v>5241</v>
          </cell>
          <cell r="F2094">
            <v>60</v>
          </cell>
          <cell r="G2094">
            <v>3</v>
          </cell>
        </row>
        <row r="2095">
          <cell r="A2095">
            <v>12250</v>
          </cell>
          <cell r="B2095" t="str">
            <v>CLINICUM a.s.</v>
          </cell>
          <cell r="C2095" t="str">
            <v>CZ</v>
          </cell>
          <cell r="D2095">
            <v>86000</v>
          </cell>
          <cell r="E2095">
            <v>6406</v>
          </cell>
          <cell r="F2095">
            <v>73</v>
          </cell>
          <cell r="G2095">
            <v>5</v>
          </cell>
        </row>
        <row r="2096">
          <cell r="A2096">
            <v>12252</v>
          </cell>
          <cell r="B2096" t="str">
            <v>HC Broker, s.r.o.</v>
          </cell>
          <cell r="C2096" t="str">
            <v>CZ</v>
          </cell>
          <cell r="D2096">
            <v>66000</v>
          </cell>
          <cell r="E2096">
            <v>7486</v>
          </cell>
          <cell r="F2096">
            <v>72</v>
          </cell>
          <cell r="G2096">
            <v>4</v>
          </cell>
        </row>
        <row r="2097">
          <cell r="A2097">
            <v>12253</v>
          </cell>
          <cell r="B2097" t="str">
            <v>Home Credit Finance 1 B.V.</v>
          </cell>
          <cell r="C2097" t="str">
            <v>NL</v>
          </cell>
          <cell r="D2097">
            <v>64000</v>
          </cell>
          <cell r="E2097">
            <v>6407</v>
          </cell>
          <cell r="F2097">
            <v>72</v>
          </cell>
          <cell r="G2097">
            <v>4</v>
          </cell>
        </row>
        <row r="2098">
          <cell r="A2098">
            <v>12254</v>
          </cell>
          <cell r="B2098" t="str">
            <v>Nemocnice ATLAS,a.s.</v>
          </cell>
          <cell r="C2098" t="str">
            <v>CZ</v>
          </cell>
          <cell r="D2098">
            <v>86000</v>
          </cell>
          <cell r="E2098">
            <v>6495</v>
          </cell>
          <cell r="F2098">
            <v>73</v>
          </cell>
          <cell r="G2098">
            <v>5</v>
          </cell>
        </row>
        <row r="2099">
          <cell r="A2099">
            <v>12255</v>
          </cell>
          <cell r="B2099" t="str">
            <v>PPF reality a.s.</v>
          </cell>
          <cell r="C2099" t="str">
            <v>CZ</v>
          </cell>
          <cell r="D2099">
            <v>68000</v>
          </cell>
          <cell r="E2099">
            <v>7486</v>
          </cell>
          <cell r="F2099">
            <v>73</v>
          </cell>
          <cell r="G2099">
            <v>5</v>
          </cell>
        </row>
        <row r="2100">
          <cell r="A2100">
            <v>12256</v>
          </cell>
          <cell r="B2100" t="str">
            <v>Přeloučská poliklinika a.s.</v>
          </cell>
          <cell r="C2100" t="str">
            <v>CZ</v>
          </cell>
          <cell r="D2100">
            <v>86000</v>
          </cell>
          <cell r="E2100">
            <v>6495</v>
          </cell>
          <cell r="F2100">
            <v>73</v>
          </cell>
          <cell r="G2100">
            <v>5</v>
          </cell>
        </row>
        <row r="2101">
          <cell r="A2101">
            <v>12257</v>
          </cell>
          <cell r="B2101" t="str">
            <v>RDG centrum Vysočany s.r.o.</v>
          </cell>
          <cell r="C2101" t="str">
            <v>CZ</v>
          </cell>
          <cell r="D2101">
            <v>86000</v>
          </cell>
          <cell r="E2101">
            <v>6407</v>
          </cell>
          <cell r="F2101">
            <v>73</v>
          </cell>
          <cell r="G2101">
            <v>5</v>
          </cell>
        </row>
        <row r="2102">
          <cell r="A2102">
            <v>12258</v>
          </cell>
          <cell r="B2102" t="str">
            <v>Tahoba Investment Limited</v>
          </cell>
          <cell r="C2102" t="str">
            <v>CY</v>
          </cell>
          <cell r="D2102">
            <v>66000</v>
          </cell>
          <cell r="E2102">
            <v>6225</v>
          </cell>
          <cell r="F2102">
            <v>72</v>
          </cell>
          <cell r="G2102">
            <v>4</v>
          </cell>
        </row>
        <row r="2103">
          <cell r="A2103">
            <v>12259</v>
          </cell>
          <cell r="B2103" t="str">
            <v>ÚSTECKÁ POLIKLINIKA, s.r.o.</v>
          </cell>
          <cell r="C2103" t="str">
            <v>CZ</v>
          </cell>
          <cell r="D2103">
            <v>86000</v>
          </cell>
          <cell r="E2103">
            <v>6495</v>
          </cell>
          <cell r="F2103">
            <v>73</v>
          </cell>
          <cell r="G2103">
            <v>5</v>
          </cell>
        </row>
        <row r="2104">
          <cell r="A2104">
            <v>12260</v>
          </cell>
          <cell r="B2104" t="str">
            <v>MEDIPONT s.r.o.</v>
          </cell>
          <cell r="C2104" t="str">
            <v>CZ</v>
          </cell>
          <cell r="D2104">
            <v>86000</v>
          </cell>
          <cell r="E2104">
            <v>6495</v>
          </cell>
          <cell r="F2104">
            <v>73</v>
          </cell>
          <cell r="G2104">
            <v>5</v>
          </cell>
        </row>
        <row r="2105">
          <cell r="A2105">
            <v>12261</v>
          </cell>
          <cell r="B2105" t="str">
            <v>Triskata, s.r.o.</v>
          </cell>
          <cell r="C2105" t="str">
            <v>SK</v>
          </cell>
          <cell r="D2105">
            <v>58000</v>
          </cell>
          <cell r="E2105">
            <v>6225</v>
          </cell>
          <cell r="F2105">
            <v>73</v>
          </cell>
          <cell r="G2105">
            <v>5</v>
          </cell>
        </row>
        <row r="2106">
          <cell r="A2106">
            <v>12262</v>
          </cell>
          <cell r="B2106" t="str">
            <v>YU-ID Systems B.V.</v>
          </cell>
          <cell r="C2106" t="str">
            <v>NL</v>
          </cell>
          <cell r="D2106">
            <v>65000</v>
          </cell>
          <cell r="E2106">
            <v>5311</v>
          </cell>
          <cell r="F2106">
            <v>71</v>
          </cell>
          <cell r="G2106">
            <v>4</v>
          </cell>
        </row>
        <row r="2107">
          <cell r="A2107">
            <v>12263</v>
          </cell>
          <cell r="B2107" t="str">
            <v>Bank VTB North-West, PJSC</v>
          </cell>
          <cell r="C2107" t="str">
            <v>RU</v>
          </cell>
          <cell r="D2107">
            <v>64000</v>
          </cell>
          <cell r="E2107">
            <v>5451</v>
          </cell>
          <cell r="F2107">
            <v>72</v>
          </cell>
          <cell r="G2107">
            <v>4</v>
          </cell>
        </row>
        <row r="2108">
          <cell r="A2108">
            <v>12264</v>
          </cell>
          <cell r="B2108" t="str">
            <v>Sovcombank</v>
          </cell>
          <cell r="C2108" t="str">
            <v>RU</v>
          </cell>
          <cell r="D2108">
            <v>64000</v>
          </cell>
          <cell r="E2108">
            <v>6230</v>
          </cell>
          <cell r="F2108">
            <v>72</v>
          </cell>
          <cell r="G2108">
            <v>4</v>
          </cell>
        </row>
        <row r="2109">
          <cell r="A2109">
            <v>12265</v>
          </cell>
          <cell r="B2109" t="str">
            <v>Reuter Transactions Services Ltd.</v>
          </cell>
          <cell r="C2109" t="str">
            <v>GB</v>
          </cell>
          <cell r="D2109">
            <v>47000</v>
          </cell>
          <cell r="E2109">
            <v>6231</v>
          </cell>
          <cell r="F2109">
            <v>73</v>
          </cell>
          <cell r="G2109">
            <v>5</v>
          </cell>
        </row>
        <row r="2110">
          <cell r="A2110">
            <v>12266</v>
          </cell>
          <cell r="B2110" t="str">
            <v>LLC Ardenio Art</v>
          </cell>
          <cell r="C2110" t="str">
            <v>RU</v>
          </cell>
          <cell r="D2110">
            <v>46000</v>
          </cell>
          <cell r="E2110">
            <v>6232</v>
          </cell>
          <cell r="F2110">
            <v>73</v>
          </cell>
          <cell r="G2110">
            <v>5</v>
          </cell>
        </row>
        <row r="2111">
          <cell r="A2111">
            <v>12267</v>
          </cell>
          <cell r="B2111" t="str">
            <v>Swatch Group Rus, LLC</v>
          </cell>
          <cell r="C2111" t="str">
            <v>RU</v>
          </cell>
          <cell r="D2111">
            <v>46000</v>
          </cell>
          <cell r="E2111">
            <v>6233</v>
          </cell>
          <cell r="F2111">
            <v>73</v>
          </cell>
          <cell r="G2111">
            <v>5</v>
          </cell>
        </row>
        <row r="2112">
          <cell r="A2112">
            <v>12268</v>
          </cell>
          <cell r="B2112" t="str">
            <v>Rouz LLC</v>
          </cell>
          <cell r="C2112" t="str">
            <v>RU</v>
          </cell>
          <cell r="D2112">
            <v>46000</v>
          </cell>
          <cell r="E2112">
            <v>6234</v>
          </cell>
          <cell r="F2112">
            <v>73</v>
          </cell>
          <cell r="G2112">
            <v>5</v>
          </cell>
        </row>
        <row r="2113">
          <cell r="A2113">
            <v>12270</v>
          </cell>
          <cell r="B2113" t="str">
            <v>Rentol LLC</v>
          </cell>
          <cell r="C2113" t="str">
            <v>RU</v>
          </cell>
          <cell r="D2113">
            <v>68000</v>
          </cell>
          <cell r="E2113">
            <v>7486</v>
          </cell>
          <cell r="F2113">
            <v>73</v>
          </cell>
          <cell r="G2113">
            <v>5</v>
          </cell>
        </row>
        <row r="2114">
          <cell r="A2114">
            <v>12271</v>
          </cell>
          <cell r="B2114" t="str">
            <v>Akron OJSC</v>
          </cell>
          <cell r="C2114" t="str">
            <v>RU</v>
          </cell>
          <cell r="D2114">
            <v>23000</v>
          </cell>
          <cell r="E2114">
            <v>6237</v>
          </cell>
          <cell r="F2114">
            <v>73</v>
          </cell>
          <cell r="G2114">
            <v>5</v>
          </cell>
        </row>
        <row r="2115">
          <cell r="A2115">
            <v>12272</v>
          </cell>
          <cell r="B2115" t="str">
            <v>Sibmetinvest, LLC</v>
          </cell>
          <cell r="C2115" t="str">
            <v>RU</v>
          </cell>
          <cell r="D2115">
            <v>7000</v>
          </cell>
          <cell r="E2115">
            <v>6238</v>
          </cell>
          <cell r="F2115">
            <v>73</v>
          </cell>
          <cell r="G2115">
            <v>5</v>
          </cell>
        </row>
        <row r="2116">
          <cell r="A2116">
            <v>12273</v>
          </cell>
          <cell r="B2116" t="str">
            <v>ENERGOENGINEERING Praha, a.s</v>
          </cell>
          <cell r="C2116" t="str">
            <v>CZ</v>
          </cell>
          <cell r="D2116">
            <v>71000</v>
          </cell>
          <cell r="E2116">
            <v>6239</v>
          </cell>
          <cell r="F2116">
            <v>73</v>
          </cell>
          <cell r="G2116">
            <v>5</v>
          </cell>
        </row>
        <row r="2117">
          <cell r="A2117">
            <v>12274</v>
          </cell>
          <cell r="B2117" t="str">
            <v>CCS Česká společnost</v>
          </cell>
          <cell r="C2117" t="str">
            <v>CZ</v>
          </cell>
          <cell r="D2117">
            <v>66000</v>
          </cell>
          <cell r="E2117">
            <v>6240</v>
          </cell>
          <cell r="F2117">
            <v>72</v>
          </cell>
          <cell r="G2117">
            <v>4</v>
          </cell>
        </row>
        <row r="2118">
          <cell r="A2118">
            <v>12275</v>
          </cell>
          <cell r="B2118" t="str">
            <v>ELSATEX</v>
          </cell>
          <cell r="C2118" t="str">
            <v>SK</v>
          </cell>
          <cell r="D2118">
            <v>47000</v>
          </cell>
          <cell r="E2118">
            <v>6241</v>
          </cell>
          <cell r="F2118">
            <v>73</v>
          </cell>
          <cell r="G2118">
            <v>5</v>
          </cell>
        </row>
        <row r="2119">
          <cell r="A2119">
            <v>12276</v>
          </cell>
          <cell r="B2119" t="str">
            <v>TRIDES</v>
          </cell>
          <cell r="C2119" t="str">
            <v>SK</v>
          </cell>
          <cell r="D2119">
            <v>47000</v>
          </cell>
          <cell r="E2119">
            <v>6242</v>
          </cell>
          <cell r="F2119">
            <v>73</v>
          </cell>
          <cell r="G2119">
            <v>5</v>
          </cell>
        </row>
        <row r="2120">
          <cell r="A2120">
            <v>12277</v>
          </cell>
          <cell r="B2120" t="str">
            <v>ASKO a.s.</v>
          </cell>
          <cell r="C2120" t="str">
            <v>CZ</v>
          </cell>
          <cell r="D2120">
            <v>46000</v>
          </cell>
          <cell r="E2120">
            <v>6046</v>
          </cell>
          <cell r="F2120">
            <v>73</v>
          </cell>
          <cell r="G2120">
            <v>5</v>
          </cell>
        </row>
        <row r="2121">
          <cell r="A2121">
            <v>12278</v>
          </cell>
          <cell r="B2121" t="str">
            <v>EUROCAR s.r.o.</v>
          </cell>
          <cell r="C2121" t="str">
            <v>CZ</v>
          </cell>
          <cell r="D2121">
            <v>45000</v>
          </cell>
          <cell r="E2121">
            <v>6243</v>
          </cell>
          <cell r="F2121">
            <v>73</v>
          </cell>
          <cell r="G2121">
            <v>5</v>
          </cell>
        </row>
        <row r="2122">
          <cell r="A2122">
            <v>12279</v>
          </cell>
          <cell r="B2122" t="str">
            <v>TIP - AUTO s.r.o.</v>
          </cell>
          <cell r="C2122" t="str">
            <v>CZ</v>
          </cell>
          <cell r="D2122">
            <v>45000</v>
          </cell>
          <cell r="E2122">
            <v>6244</v>
          </cell>
          <cell r="F2122">
            <v>73</v>
          </cell>
          <cell r="G2122">
            <v>5</v>
          </cell>
        </row>
        <row r="2123">
          <cell r="A2123">
            <v>12280</v>
          </cell>
          <cell r="B2123" t="str">
            <v>A.B.M. AUTO s.r.o.</v>
          </cell>
          <cell r="C2123" t="str">
            <v>CZ</v>
          </cell>
          <cell r="D2123">
            <v>45000</v>
          </cell>
          <cell r="E2123">
            <v>6245</v>
          </cell>
          <cell r="F2123">
            <v>73</v>
          </cell>
          <cell r="G2123">
            <v>5</v>
          </cell>
        </row>
        <row r="2124">
          <cell r="A2124">
            <v>12281</v>
          </cell>
          <cell r="B2124" t="str">
            <v>Mont Valon Bay Limited</v>
          </cell>
          <cell r="C2124" t="str">
            <v>VG</v>
          </cell>
          <cell r="D2124">
            <v>66000</v>
          </cell>
          <cell r="E2124">
            <v>6246</v>
          </cell>
          <cell r="F2124">
            <v>72</v>
          </cell>
          <cell r="G2124">
            <v>4</v>
          </cell>
        </row>
        <row r="2125">
          <cell r="A2125">
            <v>12282</v>
          </cell>
          <cell r="B2125" t="str">
            <v>Dopravní zdravotnictví, a.s.</v>
          </cell>
          <cell r="C2125" t="str">
            <v>CZ</v>
          </cell>
          <cell r="D2125">
            <v>86000</v>
          </cell>
          <cell r="E2125">
            <v>6247</v>
          </cell>
          <cell r="F2125">
            <v>73</v>
          </cell>
          <cell r="G2125">
            <v>5</v>
          </cell>
        </row>
        <row r="2126">
          <cell r="A2126">
            <v>12283</v>
          </cell>
          <cell r="B2126" t="str">
            <v>Česká průmyslová zdravotní pojišťovna</v>
          </cell>
          <cell r="C2126" t="str">
            <v>CZ</v>
          </cell>
          <cell r="D2126">
            <v>84000</v>
          </cell>
          <cell r="E2126">
            <v>6248</v>
          </cell>
          <cell r="F2126">
            <v>73</v>
          </cell>
          <cell r="G2126">
            <v>5</v>
          </cell>
        </row>
        <row r="2127">
          <cell r="A2127">
            <v>12284</v>
          </cell>
          <cell r="B2127" t="str">
            <v>Sokolovská 304 a.s.</v>
          </cell>
          <cell r="C2127" t="str">
            <v>CZ</v>
          </cell>
          <cell r="D2127">
            <v>68000</v>
          </cell>
          <cell r="E2127">
            <v>6249</v>
          </cell>
          <cell r="F2127">
            <v>73</v>
          </cell>
          <cell r="G2127">
            <v>5</v>
          </cell>
        </row>
        <row r="2128">
          <cell r="A2128">
            <v>12285</v>
          </cell>
          <cell r="B2128" t="str">
            <v>Board Show a.s.</v>
          </cell>
          <cell r="C2128" t="str">
            <v>CZ</v>
          </cell>
          <cell r="D2128">
            <v>68000</v>
          </cell>
          <cell r="E2128">
            <v>5118</v>
          </cell>
          <cell r="F2128">
            <v>73</v>
          </cell>
          <cell r="G2128">
            <v>5</v>
          </cell>
        </row>
        <row r="2129">
          <cell r="A2129">
            <v>12286</v>
          </cell>
          <cell r="B2129" t="str">
            <v>Bakersfield</v>
          </cell>
          <cell r="C2129" t="str">
            <v>VG</v>
          </cell>
          <cell r="D2129">
            <v>66000</v>
          </cell>
          <cell r="E2129">
            <v>6408</v>
          </cell>
          <cell r="F2129">
            <v>72</v>
          </cell>
          <cell r="G2129">
            <v>4</v>
          </cell>
        </row>
        <row r="2130">
          <cell r="A2130">
            <v>12287</v>
          </cell>
          <cell r="B2130" t="str">
            <v>Levos Limited</v>
          </cell>
          <cell r="C2130" t="str">
            <v>CY</v>
          </cell>
          <cell r="D2130">
            <v>66000</v>
          </cell>
          <cell r="E2130">
            <v>6409</v>
          </cell>
          <cell r="F2130">
            <v>72</v>
          </cell>
          <cell r="G2130">
            <v>4</v>
          </cell>
        </row>
        <row r="2131">
          <cell r="A2131">
            <v>12288</v>
          </cell>
          <cell r="B2131" t="str">
            <v>Kotipas Equity Limited</v>
          </cell>
          <cell r="C2131" t="str">
            <v>CY</v>
          </cell>
          <cell r="D2131">
            <v>66000</v>
          </cell>
          <cell r="E2131">
            <v>6410</v>
          </cell>
          <cell r="F2131">
            <v>72</v>
          </cell>
          <cell r="G2131">
            <v>4</v>
          </cell>
        </row>
        <row r="2132">
          <cell r="A2132">
            <v>12289</v>
          </cell>
          <cell r="B2132" t="str">
            <v>PPF Investments Russia</v>
          </cell>
          <cell r="C2132" t="str">
            <v>RU</v>
          </cell>
          <cell r="D2132">
            <v>66000</v>
          </cell>
          <cell r="E2132">
            <v>5055</v>
          </cell>
          <cell r="F2132">
            <v>72</v>
          </cell>
          <cell r="G2132">
            <v>4</v>
          </cell>
        </row>
        <row r="2133">
          <cell r="A2133">
            <v>12290</v>
          </cell>
          <cell r="B2133" t="str">
            <v>CITY TOWER Holding a.s.</v>
          </cell>
          <cell r="C2133" t="str">
            <v>CZ</v>
          </cell>
          <cell r="D2133">
            <v>68000</v>
          </cell>
          <cell r="E2133">
            <v>7486</v>
          </cell>
          <cell r="F2133">
            <v>73</v>
          </cell>
          <cell r="G2133">
            <v>5</v>
          </cell>
        </row>
        <row r="2134">
          <cell r="A2134">
            <v>12291</v>
          </cell>
          <cell r="B2134" t="str">
            <v>Carocevo Ltd</v>
          </cell>
          <cell r="C2134" t="str">
            <v>CY</v>
          </cell>
          <cell r="D2134">
            <v>66000</v>
          </cell>
          <cell r="E2134">
            <v>6250</v>
          </cell>
          <cell r="F2134">
            <v>72</v>
          </cell>
          <cell r="G2134">
            <v>4</v>
          </cell>
        </row>
        <row r="2135">
          <cell r="A2135">
            <v>12292</v>
          </cell>
          <cell r="B2135" t="str">
            <v>Bakala Crossroads partners a.s.</v>
          </cell>
          <cell r="C2135" t="str">
            <v>CZ</v>
          </cell>
          <cell r="D2135">
            <v>70000</v>
          </cell>
          <cell r="E2135">
            <v>6251</v>
          </cell>
          <cell r="F2135">
            <v>73</v>
          </cell>
          <cell r="G2135">
            <v>5</v>
          </cell>
        </row>
        <row r="2136">
          <cell r="A2136">
            <v>12293</v>
          </cell>
          <cell r="B2136" t="str">
            <v>Advokátní kancelář JUDr. Petr Pečený &amp; part.</v>
          </cell>
          <cell r="C2136" t="str">
            <v>CZ</v>
          </cell>
          <cell r="D2136">
            <v>69000</v>
          </cell>
          <cell r="E2136">
            <v>6252</v>
          </cell>
          <cell r="F2136">
            <v>73</v>
          </cell>
          <cell r="G2136">
            <v>5</v>
          </cell>
        </row>
        <row r="2137">
          <cell r="A2137">
            <v>12294</v>
          </cell>
          <cell r="B2137" t="str">
            <v>Conseq Investment Management, a.s.</v>
          </cell>
          <cell r="C2137" t="str">
            <v>CZ</v>
          </cell>
          <cell r="D2137">
            <v>66000</v>
          </cell>
          <cell r="E2137">
            <v>5246</v>
          </cell>
          <cell r="F2137">
            <v>72</v>
          </cell>
          <cell r="G2137">
            <v>4</v>
          </cell>
        </row>
        <row r="2138">
          <cell r="A2138">
            <v>12295</v>
          </cell>
          <cell r="B2138" t="str">
            <v>Alfa MTN Issuance Limited</v>
          </cell>
          <cell r="C2138" t="str">
            <v>CY</v>
          </cell>
          <cell r="D2138">
            <v>64000</v>
          </cell>
          <cell r="E2138">
            <v>5044</v>
          </cell>
          <cell r="F2138">
            <v>72</v>
          </cell>
          <cell r="G2138">
            <v>4</v>
          </cell>
        </row>
        <row r="2139">
          <cell r="A2139">
            <v>12296</v>
          </cell>
          <cell r="B2139" t="str">
            <v>NASOGEN LIMITED</v>
          </cell>
          <cell r="C2139" t="str">
            <v>CY</v>
          </cell>
          <cell r="D2139">
            <v>64000</v>
          </cell>
          <cell r="E2139">
            <v>6255</v>
          </cell>
          <cell r="F2139">
            <v>72</v>
          </cell>
          <cell r="G2139">
            <v>4</v>
          </cell>
        </row>
        <row r="2140">
          <cell r="A2140">
            <v>12297</v>
          </cell>
          <cell r="B2140" t="str">
            <v>SILVERMYSTIC a.s.</v>
          </cell>
          <cell r="C2140" t="str">
            <v>CZ</v>
          </cell>
          <cell r="D2140">
            <v>68000</v>
          </cell>
          <cell r="E2140">
            <v>6258</v>
          </cell>
          <cell r="F2140">
            <v>73</v>
          </cell>
          <cell r="G2140">
            <v>5</v>
          </cell>
        </row>
        <row r="2141">
          <cell r="A2141">
            <v>12298</v>
          </cell>
          <cell r="B2141" t="str">
            <v>CELVEO LTD</v>
          </cell>
          <cell r="C2141" t="str">
            <v>VG</v>
          </cell>
          <cell r="D2141">
            <v>70000</v>
          </cell>
          <cell r="E2141">
            <v>6256</v>
          </cell>
          <cell r="F2141">
            <v>73</v>
          </cell>
          <cell r="G2141">
            <v>5</v>
          </cell>
        </row>
        <row r="2142">
          <cell r="A2142">
            <v>12299</v>
          </cell>
          <cell r="B2142" t="str">
            <v>Santo -Service and Co s.r.o.</v>
          </cell>
          <cell r="C2142" t="str">
            <v>CZ</v>
          </cell>
          <cell r="D2142">
            <v>68000</v>
          </cell>
          <cell r="E2142">
            <v>6257</v>
          </cell>
          <cell r="F2142">
            <v>73</v>
          </cell>
          <cell r="G2142">
            <v>5</v>
          </cell>
        </row>
        <row r="2143">
          <cell r="A2143">
            <v>12300</v>
          </cell>
          <cell r="B2143" t="str">
            <v>BNP Paribas London Branch</v>
          </cell>
          <cell r="C2143" t="str">
            <v>GB</v>
          </cell>
          <cell r="D2143">
            <v>64000</v>
          </cell>
          <cell r="E2143">
            <v>5314</v>
          </cell>
          <cell r="F2143">
            <v>60</v>
          </cell>
          <cell r="G2143">
            <v>3</v>
          </cell>
        </row>
        <row r="2144">
          <cell r="A2144">
            <v>12301</v>
          </cell>
          <cell r="B2144" t="str">
            <v>STABILITA, d.d.s., a.s.</v>
          </cell>
          <cell r="C2144" t="str">
            <v>SK</v>
          </cell>
          <cell r="D2144">
            <v>65000</v>
          </cell>
          <cell r="E2144">
            <v>6259</v>
          </cell>
          <cell r="F2144">
            <v>71</v>
          </cell>
          <cell r="G2144">
            <v>4</v>
          </cell>
        </row>
        <row r="2145">
          <cell r="A2145">
            <v>12302</v>
          </cell>
          <cell r="B2145" t="str">
            <v>KPMG</v>
          </cell>
          <cell r="C2145" t="str">
            <v>CY</v>
          </cell>
          <cell r="D2145">
            <v>69000</v>
          </cell>
          <cell r="E2145">
            <v>5335</v>
          </cell>
          <cell r="F2145">
            <v>73</v>
          </cell>
          <cell r="G2145">
            <v>5</v>
          </cell>
        </row>
        <row r="2146">
          <cell r="A2146">
            <v>12303</v>
          </cell>
          <cell r="B2146" t="str">
            <v>Fotic Single Trust</v>
          </cell>
          <cell r="C2146" t="str">
            <v>CN</v>
          </cell>
          <cell r="D2146">
            <v>66000</v>
          </cell>
          <cell r="E2146">
            <v>5241</v>
          </cell>
          <cell r="F2146">
            <v>72</v>
          </cell>
          <cell r="G2146">
            <v>4</v>
          </cell>
        </row>
        <row r="2147">
          <cell r="A2147">
            <v>12304</v>
          </cell>
          <cell r="B2147" t="str">
            <v>China Development Bank Co., Ltd.</v>
          </cell>
          <cell r="C2147" t="str">
            <v>CN</v>
          </cell>
          <cell r="D2147">
            <v>64000</v>
          </cell>
          <cell r="E2147">
            <v>6262</v>
          </cell>
          <cell r="F2147">
            <v>60</v>
          </cell>
          <cell r="G2147">
            <v>3</v>
          </cell>
        </row>
        <row r="2148">
          <cell r="A2148">
            <v>12305</v>
          </cell>
          <cell r="B2148" t="str">
            <v>Postal Savings Bank of China Co Ltd.</v>
          </cell>
          <cell r="C2148" t="str">
            <v>CN</v>
          </cell>
          <cell r="D2148">
            <v>64000</v>
          </cell>
          <cell r="E2148">
            <v>6261</v>
          </cell>
          <cell r="F2148">
            <v>60</v>
          </cell>
          <cell r="G2148">
            <v>3</v>
          </cell>
        </row>
        <row r="2149">
          <cell r="A2149">
            <v>12306</v>
          </cell>
          <cell r="B2149" t="str">
            <v>China Guangfa Bank</v>
          </cell>
          <cell r="C2149" t="str">
            <v>CN</v>
          </cell>
          <cell r="D2149">
            <v>64000</v>
          </cell>
          <cell r="E2149">
            <v>6260</v>
          </cell>
          <cell r="F2149">
            <v>60</v>
          </cell>
          <cell r="G2149">
            <v>3</v>
          </cell>
        </row>
        <row r="2150">
          <cell r="A2150">
            <v>12307</v>
          </cell>
          <cell r="B2150" t="str">
            <v>Vietnam International Bank</v>
          </cell>
          <cell r="C2150" t="str">
            <v>VN</v>
          </cell>
          <cell r="D2150">
            <v>64000</v>
          </cell>
          <cell r="E2150">
            <v>6263</v>
          </cell>
          <cell r="F2150">
            <v>72</v>
          </cell>
          <cell r="G2150">
            <v>4</v>
          </cell>
        </row>
        <row r="2151">
          <cell r="A2151">
            <v>12308</v>
          </cell>
          <cell r="B2151" t="str">
            <v>Deutsche Bank VN</v>
          </cell>
          <cell r="C2151" t="str">
            <v>VN</v>
          </cell>
          <cell r="D2151">
            <v>64000</v>
          </cell>
          <cell r="E2151">
            <v>5008</v>
          </cell>
          <cell r="F2151">
            <v>72</v>
          </cell>
          <cell r="G2151">
            <v>4</v>
          </cell>
        </row>
        <row r="2152">
          <cell r="A2152">
            <v>12310</v>
          </cell>
          <cell r="B2152" t="str">
            <v>Rachlin Properties Limited</v>
          </cell>
          <cell r="C2152" t="str">
            <v>VG</v>
          </cell>
          <cell r="D2152">
            <v>64000</v>
          </cell>
          <cell r="E2152">
            <v>7486</v>
          </cell>
          <cell r="F2152">
            <v>72</v>
          </cell>
          <cell r="G2152">
            <v>4</v>
          </cell>
        </row>
        <row r="2153">
          <cell r="A2153">
            <v>12312</v>
          </cell>
          <cell r="B2153" t="str">
            <v>Boryspil Project Management Ltd.</v>
          </cell>
          <cell r="C2153" t="str">
            <v>UA</v>
          </cell>
          <cell r="D2153">
            <v>68000</v>
          </cell>
          <cell r="E2153">
            <v>7486</v>
          </cell>
          <cell r="F2153">
            <v>73</v>
          </cell>
          <cell r="G2153">
            <v>5</v>
          </cell>
        </row>
        <row r="2154">
          <cell r="A2154">
            <v>12313</v>
          </cell>
          <cell r="B2154" t="str">
            <v>MONTPROJEKT, a.s.</v>
          </cell>
          <cell r="C2154" t="str">
            <v>CZ</v>
          </cell>
          <cell r="D2154">
            <v>68000</v>
          </cell>
          <cell r="E2154">
            <v>6225</v>
          </cell>
          <cell r="F2154">
            <v>73</v>
          </cell>
          <cell r="G2154">
            <v>5</v>
          </cell>
        </row>
        <row r="2155">
          <cell r="A2155">
            <v>12314</v>
          </cell>
          <cell r="B2155" t="str">
            <v>Przedsiebiorstwo Górnicze "SILESIA" Spólka z ograniczona odpowiedzialnościa (PLN)</v>
          </cell>
          <cell r="C2155" t="str">
            <v>PL</v>
          </cell>
          <cell r="D2155">
            <v>5000</v>
          </cell>
          <cell r="E2155">
            <v>6225</v>
          </cell>
          <cell r="F2155">
            <v>73</v>
          </cell>
          <cell r="G2155">
            <v>5</v>
          </cell>
        </row>
        <row r="2156">
          <cell r="A2156">
            <v>12316</v>
          </cell>
          <cell r="B2156" t="str">
            <v>SZI Trust</v>
          </cell>
          <cell r="C2156" t="str">
            <v>CN</v>
          </cell>
          <cell r="D2156">
            <v>66000</v>
          </cell>
          <cell r="E2156">
            <v>5241</v>
          </cell>
          <cell r="F2156">
            <v>72</v>
          </cell>
          <cell r="G2156">
            <v>4</v>
          </cell>
        </row>
        <row r="2157">
          <cell r="A2157">
            <v>12317</v>
          </cell>
          <cell r="B2157" t="str">
            <v>Autocentrum ESA a.s.</v>
          </cell>
          <cell r="C2157" t="str">
            <v>CZ</v>
          </cell>
          <cell r="D2157">
            <v>45000</v>
          </cell>
          <cell r="E2157">
            <v>6265</v>
          </cell>
          <cell r="F2157">
            <v>73</v>
          </cell>
          <cell r="G2157">
            <v>5</v>
          </cell>
        </row>
        <row r="2158">
          <cell r="A2158">
            <v>12318</v>
          </cell>
          <cell r="B2158" t="str">
            <v>Andres Blažek</v>
          </cell>
          <cell r="C2158" t="str">
            <v>CZ</v>
          </cell>
          <cell r="D2158">
            <v>98000</v>
          </cell>
          <cell r="E2158">
            <v>0</v>
          </cell>
          <cell r="F2158">
            <v>80</v>
          </cell>
          <cell r="G2158">
            <v>6</v>
          </cell>
        </row>
        <row r="2159">
          <cell r="A2159">
            <v>12319</v>
          </cell>
          <cell r="B2159" t="str">
            <v>JUDr. Vladimír Muzikář</v>
          </cell>
          <cell r="C2159" t="str">
            <v>CZ</v>
          </cell>
          <cell r="D2159">
            <v>98000</v>
          </cell>
          <cell r="E2159">
            <v>0</v>
          </cell>
          <cell r="F2159">
            <v>80</v>
          </cell>
          <cell r="G2159">
            <v>6</v>
          </cell>
        </row>
        <row r="2160">
          <cell r="A2160">
            <v>12320</v>
          </cell>
          <cell r="B2160" t="str">
            <v>České dráhy, a.s.</v>
          </cell>
          <cell r="C2160" t="str">
            <v>CZ</v>
          </cell>
          <cell r="D2160">
            <v>49000</v>
          </cell>
          <cell r="E2160">
            <v>6266</v>
          </cell>
          <cell r="F2160">
            <v>73</v>
          </cell>
          <cell r="G2160">
            <v>5</v>
          </cell>
        </row>
        <row r="2161">
          <cell r="A2161">
            <v>12321</v>
          </cell>
          <cell r="B2161" t="str">
            <v>National Grid</v>
          </cell>
          <cell r="C2161" t="str">
            <v>GB</v>
          </cell>
          <cell r="D2161">
            <v>35000</v>
          </cell>
          <cell r="E2161">
            <v>6267</v>
          </cell>
          <cell r="F2161">
            <v>73</v>
          </cell>
          <cell r="G2161">
            <v>5</v>
          </cell>
        </row>
        <row r="2162">
          <cell r="A2162">
            <v>12322</v>
          </cell>
          <cell r="B2162" t="str">
            <v>NABIVAN EQUITIES</v>
          </cell>
          <cell r="C2162" t="str">
            <v>CY</v>
          </cell>
          <cell r="D2162">
            <v>27000</v>
          </cell>
          <cell r="E2162">
            <v>6200</v>
          </cell>
          <cell r="F2162">
            <v>73</v>
          </cell>
          <cell r="G2162">
            <v>5</v>
          </cell>
        </row>
        <row r="2163">
          <cell r="A2163">
            <v>12323</v>
          </cell>
          <cell r="B2163" t="str">
            <v>VTE Moldava, a.s.</v>
          </cell>
          <cell r="C2163" t="str">
            <v>CZ</v>
          </cell>
          <cell r="D2163">
            <v>71000</v>
          </cell>
          <cell r="E2163">
            <v>6225</v>
          </cell>
          <cell r="F2163">
            <v>73</v>
          </cell>
          <cell r="G2163">
            <v>5</v>
          </cell>
        </row>
        <row r="2164">
          <cell r="A2164">
            <v>12324</v>
          </cell>
          <cell r="B2164" t="str">
            <v>POWERSUN a.s.</v>
          </cell>
          <cell r="C2164" t="str">
            <v>CZ</v>
          </cell>
          <cell r="D2164">
            <v>68000</v>
          </cell>
          <cell r="E2164">
            <v>6225</v>
          </cell>
          <cell r="F2164">
            <v>73</v>
          </cell>
          <cell r="G2164">
            <v>5</v>
          </cell>
        </row>
        <row r="2165">
          <cell r="A2165">
            <v>12325</v>
          </cell>
          <cell r="B2165" t="str">
            <v>CHIFFON ENTERPRISES LIMITED</v>
          </cell>
          <cell r="C2165" t="str">
            <v>CY</v>
          </cell>
          <cell r="D2165">
            <v>64000</v>
          </cell>
          <cell r="E2165">
            <v>6225</v>
          </cell>
          <cell r="F2165">
            <v>72</v>
          </cell>
          <cell r="G2165">
            <v>4</v>
          </cell>
        </row>
        <row r="2166">
          <cell r="A2166">
            <v>12326</v>
          </cell>
          <cell r="B2166" t="str">
            <v>DAMONDO LTD</v>
          </cell>
          <cell r="C2166" t="str">
            <v>CY</v>
          </cell>
          <cell r="D2166">
            <v>64000</v>
          </cell>
          <cell r="E2166">
            <v>6411</v>
          </cell>
          <cell r="F2166">
            <v>72</v>
          </cell>
          <cell r="G2166">
            <v>4</v>
          </cell>
        </row>
        <row r="2167">
          <cell r="A2167">
            <v>12327</v>
          </cell>
          <cell r="B2167" t="str">
            <v>DROFILEX LTD</v>
          </cell>
          <cell r="C2167" t="str">
            <v>CY</v>
          </cell>
          <cell r="D2167">
            <v>64000</v>
          </cell>
          <cell r="E2167">
            <v>6412</v>
          </cell>
          <cell r="F2167">
            <v>72</v>
          </cell>
          <cell r="G2167">
            <v>4</v>
          </cell>
        </row>
        <row r="2168">
          <cell r="A2168">
            <v>12328</v>
          </cell>
          <cell r="B2168" t="str">
            <v>GALAFET LTD</v>
          </cell>
          <cell r="C2168" t="str">
            <v>CY</v>
          </cell>
          <cell r="D2168">
            <v>64000</v>
          </cell>
          <cell r="E2168">
            <v>6413</v>
          </cell>
          <cell r="F2168">
            <v>72</v>
          </cell>
          <cell r="G2168">
            <v>4</v>
          </cell>
        </row>
        <row r="2169">
          <cell r="A2169">
            <v>12329</v>
          </cell>
          <cell r="B2169" t="str">
            <v>Perseverance, Ltd.</v>
          </cell>
          <cell r="C2169" t="str">
            <v>CY</v>
          </cell>
          <cell r="D2169">
            <v>64000</v>
          </cell>
          <cell r="E2169">
            <v>6414</v>
          </cell>
          <cell r="F2169">
            <v>72</v>
          </cell>
          <cell r="G2169">
            <v>4</v>
          </cell>
        </row>
        <row r="2170">
          <cell r="A2170">
            <v>12330</v>
          </cell>
          <cell r="B2170" t="str">
            <v>UNITRACT LIMITED</v>
          </cell>
          <cell r="C2170" t="str">
            <v>CY</v>
          </cell>
          <cell r="D2170">
            <v>64000</v>
          </cell>
          <cell r="E2170">
            <v>6415</v>
          </cell>
          <cell r="F2170">
            <v>72</v>
          </cell>
          <cell r="G2170">
            <v>4</v>
          </cell>
        </row>
        <row r="2171">
          <cell r="A2171">
            <v>12331</v>
          </cell>
          <cell r="B2171" t="str">
            <v>Canadian Medical Care, Česká republika spol. s r.o.</v>
          </cell>
          <cell r="C2171" t="str">
            <v>CZ</v>
          </cell>
          <cell r="D2171">
            <v>86000</v>
          </cell>
          <cell r="E2171">
            <v>6270</v>
          </cell>
          <cell r="F2171">
            <v>73</v>
          </cell>
          <cell r="G2171">
            <v>5</v>
          </cell>
        </row>
        <row r="2172">
          <cell r="A2172">
            <v>12332</v>
          </cell>
          <cell r="B2172" t="str">
            <v>DUSTR LTD</v>
          </cell>
          <cell r="C2172" t="str">
            <v>KY</v>
          </cell>
          <cell r="D2172">
            <v>69000</v>
          </cell>
          <cell r="E2172">
            <v>6271</v>
          </cell>
          <cell r="F2172">
            <v>73</v>
          </cell>
          <cell r="G2172">
            <v>5</v>
          </cell>
        </row>
        <row r="2173">
          <cell r="A2173">
            <v>12333</v>
          </cell>
          <cell r="B2173" t="str">
            <v>Elektrárny Opatovice, a.s.</v>
          </cell>
          <cell r="C2173" t="str">
            <v>CZ</v>
          </cell>
          <cell r="D2173">
            <v>35000</v>
          </cell>
          <cell r="E2173">
            <v>6225</v>
          </cell>
          <cell r="F2173">
            <v>73</v>
          </cell>
          <cell r="G2173">
            <v>5</v>
          </cell>
        </row>
        <row r="2174">
          <cell r="A2174">
            <v>12334</v>
          </cell>
          <cell r="B2174" t="str">
            <v>The Radisson Edwardian Berkshire Hotel</v>
          </cell>
          <cell r="C2174" t="str">
            <v>GB</v>
          </cell>
          <cell r="D2174">
            <v>55000</v>
          </cell>
          <cell r="E2174">
            <v>6272</v>
          </cell>
          <cell r="F2174">
            <v>73</v>
          </cell>
          <cell r="G2174">
            <v>5</v>
          </cell>
        </row>
        <row r="2175">
          <cell r="A2175">
            <v>12335</v>
          </cell>
          <cell r="B2175" t="str">
            <v>GOMANOLD TRADING LIMITED</v>
          </cell>
          <cell r="C2175" t="str">
            <v>CY</v>
          </cell>
          <cell r="D2175">
            <v>66000</v>
          </cell>
          <cell r="E2175">
            <v>6273</v>
          </cell>
          <cell r="F2175">
            <v>72</v>
          </cell>
          <cell r="G2175">
            <v>4</v>
          </cell>
        </row>
        <row r="2176">
          <cell r="A2176">
            <v>12336</v>
          </cell>
          <cell r="B2176" t="str">
            <v>ZEPTER SLOVAKIA spol. s r.o.</v>
          </cell>
          <cell r="C2176" t="str">
            <v>SK</v>
          </cell>
          <cell r="D2176">
            <v>47000</v>
          </cell>
          <cell r="E2176">
            <v>6274</v>
          </cell>
          <cell r="F2176">
            <v>73</v>
          </cell>
          <cell r="G2176">
            <v>5</v>
          </cell>
        </row>
        <row r="2177">
          <cell r="A2177">
            <v>12337</v>
          </cell>
          <cell r="B2177" t="str">
            <v>ELEKTROMAX s.r.o.</v>
          </cell>
          <cell r="C2177" t="str">
            <v>SK</v>
          </cell>
          <cell r="D2177">
            <v>47000</v>
          </cell>
          <cell r="E2177">
            <v>6275</v>
          </cell>
          <cell r="F2177">
            <v>73</v>
          </cell>
          <cell r="G2177">
            <v>5</v>
          </cell>
        </row>
        <row r="2178">
          <cell r="A2178">
            <v>12338</v>
          </cell>
          <cell r="B2178" t="str">
            <v>ТОВ Медина</v>
          </cell>
          <cell r="C2178" t="str">
            <v>UA</v>
          </cell>
          <cell r="D2178">
            <v>47000</v>
          </cell>
          <cell r="E2178">
            <v>6276</v>
          </cell>
          <cell r="F2178">
            <v>73</v>
          </cell>
          <cell r="G2178">
            <v>5</v>
          </cell>
        </row>
        <row r="2179">
          <cell r="A2179">
            <v>12339</v>
          </cell>
          <cell r="B2179" t="str">
            <v>Scientific and production enterprise EKON, LLC</v>
          </cell>
          <cell r="C2179" t="str">
            <v>UA</v>
          </cell>
          <cell r="D2179">
            <v>27000</v>
          </cell>
          <cell r="E2179">
            <v>6277</v>
          </cell>
          <cell r="F2179">
            <v>73</v>
          </cell>
          <cell r="G2179">
            <v>5</v>
          </cell>
        </row>
        <row r="2180">
          <cell r="A2180">
            <v>12340</v>
          </cell>
          <cell r="B2180" t="str">
            <v>Kniazha VIG</v>
          </cell>
          <cell r="C2180" t="str">
            <v>UA</v>
          </cell>
          <cell r="D2180">
            <v>65000</v>
          </cell>
          <cell r="E2180">
            <v>5831</v>
          </cell>
          <cell r="F2180">
            <v>71</v>
          </cell>
          <cell r="G2180">
            <v>4</v>
          </cell>
        </row>
        <row r="2181">
          <cell r="A2181">
            <v>12341</v>
          </cell>
          <cell r="B2181" t="str">
            <v>TRANSAVTOMATIKA</v>
          </cell>
          <cell r="C2181" t="str">
            <v>UA</v>
          </cell>
          <cell r="D2181">
            <v>71000</v>
          </cell>
          <cell r="E2181">
            <v>6278</v>
          </cell>
          <cell r="F2181">
            <v>73</v>
          </cell>
          <cell r="G2181">
            <v>5</v>
          </cell>
        </row>
        <row r="2182">
          <cell r="A2182">
            <v>12342</v>
          </cell>
          <cell r="B2182" t="str">
            <v>RS FINANCE S.A.</v>
          </cell>
          <cell r="C2182" t="str">
            <v>LU</v>
          </cell>
          <cell r="D2182">
            <v>64000</v>
          </cell>
          <cell r="E2182">
            <v>6279</v>
          </cell>
          <cell r="F2182">
            <v>60</v>
          </cell>
          <cell r="G2182">
            <v>3</v>
          </cell>
        </row>
        <row r="2183">
          <cell r="A2183">
            <v>12343</v>
          </cell>
          <cell r="B2183" t="str">
            <v>Jihostroj, a.s.</v>
          </cell>
          <cell r="C2183" t="str">
            <v>CZ</v>
          </cell>
          <cell r="D2183">
            <v>25000</v>
          </cell>
          <cell r="E2183">
            <v>6280</v>
          </cell>
          <cell r="F2183">
            <v>73</v>
          </cell>
          <cell r="G2183">
            <v>5</v>
          </cell>
        </row>
        <row r="2184">
          <cell r="A2184">
            <v>12344</v>
          </cell>
          <cell r="B2184" t="str">
            <v>Codeco Factoring Ltd.</v>
          </cell>
          <cell r="C2184" t="str">
            <v>GB</v>
          </cell>
          <cell r="D2184">
            <v>64000</v>
          </cell>
          <cell r="E2184">
            <v>6281</v>
          </cell>
          <cell r="F2184">
            <v>60</v>
          </cell>
          <cell r="G2184">
            <v>3</v>
          </cell>
        </row>
        <row r="2185">
          <cell r="A2185">
            <v>12345</v>
          </cell>
          <cell r="B2185" t="str">
            <v>CKD Financial Technologies Ltd.</v>
          </cell>
          <cell r="C2185" t="str">
            <v>GB</v>
          </cell>
          <cell r="D2185">
            <v>64000</v>
          </cell>
          <cell r="E2185">
            <v>6282</v>
          </cell>
          <cell r="F2185">
            <v>72</v>
          </cell>
          <cell r="G2185">
            <v>4</v>
          </cell>
        </row>
        <row r="2186">
          <cell r="A2186">
            <v>12346</v>
          </cell>
          <cell r="B2186" t="str">
            <v>INEKON GROUP, a.s.</v>
          </cell>
          <cell r="C2186" t="str">
            <v>CZ</v>
          </cell>
          <cell r="D2186">
            <v>45000</v>
          </cell>
          <cell r="E2186">
            <v>6283</v>
          </cell>
          <cell r="F2186">
            <v>73</v>
          </cell>
          <cell r="G2186">
            <v>5</v>
          </cell>
        </row>
        <row r="2187">
          <cell r="A2187">
            <v>12347</v>
          </cell>
          <cell r="B2187" t="str">
            <v>RABBIT Trohový Štěpánov, a.s.</v>
          </cell>
          <cell r="C2187" t="str">
            <v>CZ</v>
          </cell>
          <cell r="D2187">
            <v>10000</v>
          </cell>
          <cell r="E2187">
            <v>7116</v>
          </cell>
          <cell r="F2187">
            <v>73</v>
          </cell>
          <cell r="G2187">
            <v>5</v>
          </cell>
        </row>
        <row r="2188">
          <cell r="A2188">
            <v>12348</v>
          </cell>
          <cell r="B2188" t="str">
            <v>Fercom, a.s.</v>
          </cell>
          <cell r="C2188" t="str">
            <v>CZ</v>
          </cell>
          <cell r="D2188">
            <v>46000</v>
          </cell>
          <cell r="E2188">
            <v>6285</v>
          </cell>
          <cell r="F2188">
            <v>73</v>
          </cell>
          <cell r="G2188">
            <v>5</v>
          </cell>
        </row>
        <row r="2189">
          <cell r="A2189">
            <v>12349</v>
          </cell>
          <cell r="B2189" t="str">
            <v>SYNER Morava, a.s.</v>
          </cell>
          <cell r="C2189" t="str">
            <v>CZ</v>
          </cell>
          <cell r="D2189">
            <v>41000</v>
          </cell>
          <cell r="E2189">
            <v>6286</v>
          </cell>
          <cell r="F2189">
            <v>73</v>
          </cell>
          <cell r="G2189">
            <v>5</v>
          </cell>
        </row>
        <row r="2190">
          <cell r="A2190">
            <v>12350</v>
          </cell>
          <cell r="B2190" t="str">
            <v>TRIDAS, a.s.</v>
          </cell>
          <cell r="C2190" t="str">
            <v>CZ</v>
          </cell>
          <cell r="D2190">
            <v>16000</v>
          </cell>
          <cell r="E2190">
            <v>6287</v>
          </cell>
          <cell r="F2190">
            <v>73</v>
          </cell>
          <cell r="G2190">
            <v>5</v>
          </cell>
        </row>
        <row r="2191">
          <cell r="A2191">
            <v>12351</v>
          </cell>
          <cell r="B2191" t="str">
            <v>EPR PRAHA s.r.o.</v>
          </cell>
          <cell r="C2191" t="str">
            <v>CZ</v>
          </cell>
          <cell r="D2191">
            <v>38000</v>
          </cell>
          <cell r="E2191">
            <v>6288</v>
          </cell>
          <cell r="F2191">
            <v>73</v>
          </cell>
          <cell r="G2191">
            <v>5</v>
          </cell>
        </row>
        <row r="2192">
          <cell r="A2192">
            <v>12352</v>
          </cell>
          <cell r="B2192" t="str">
            <v>K44 s.r.o.</v>
          </cell>
          <cell r="C2192" t="str">
            <v>CZ</v>
          </cell>
          <cell r="D2192">
            <v>68000</v>
          </cell>
          <cell r="E2192">
            <v>6289</v>
          </cell>
          <cell r="F2192">
            <v>73</v>
          </cell>
          <cell r="G2192">
            <v>5</v>
          </cell>
        </row>
        <row r="2193">
          <cell r="A2193">
            <v>12353</v>
          </cell>
          <cell r="B2193" t="str">
            <v>INTERNET Mall, a.s.</v>
          </cell>
          <cell r="C2193" t="str">
            <v>CZ</v>
          </cell>
          <cell r="D2193">
            <v>47000</v>
          </cell>
          <cell r="E2193">
            <v>6290</v>
          </cell>
          <cell r="F2193">
            <v>73</v>
          </cell>
          <cell r="G2193">
            <v>5</v>
          </cell>
        </row>
        <row r="2194">
          <cell r="A2194">
            <v>12354</v>
          </cell>
          <cell r="B2194" t="str">
            <v>Home Credit Consumer Finance Co., Ltd.</v>
          </cell>
          <cell r="C2194" t="str">
            <v>CN</v>
          </cell>
          <cell r="D2194">
            <v>66000</v>
          </cell>
          <cell r="E2194">
            <v>5241</v>
          </cell>
          <cell r="F2194">
            <v>72</v>
          </cell>
          <cell r="G2194">
            <v>4</v>
          </cell>
        </row>
        <row r="2195">
          <cell r="A2195">
            <v>12355</v>
          </cell>
          <cell r="B2195" t="str">
            <v>Taxcom</v>
          </cell>
          <cell r="C2195" t="str">
            <v>RU</v>
          </cell>
          <cell r="D2195">
            <v>62000</v>
          </cell>
          <cell r="E2195">
            <v>6291</v>
          </cell>
          <cell r="F2195">
            <v>73</v>
          </cell>
          <cell r="G2195">
            <v>5</v>
          </cell>
        </row>
        <row r="2196">
          <cell r="A2196">
            <v>12356</v>
          </cell>
          <cell r="B2196" t="str">
            <v>Vektor</v>
          </cell>
          <cell r="C2196" t="str">
            <v>RU</v>
          </cell>
          <cell r="D2196">
            <v>64000</v>
          </cell>
          <cell r="E2196">
            <v>6292</v>
          </cell>
          <cell r="F2196">
            <v>72</v>
          </cell>
          <cell r="G2196">
            <v>4</v>
          </cell>
        </row>
        <row r="2197">
          <cell r="A2197">
            <v>12358</v>
          </cell>
          <cell r="B2197" t="str">
            <v>NCO INKAKHRAN, JSC</v>
          </cell>
          <cell r="C2197" t="str">
            <v>RU</v>
          </cell>
          <cell r="D2197">
            <v>66000</v>
          </cell>
          <cell r="E2197">
            <v>6294</v>
          </cell>
          <cell r="F2197">
            <v>72</v>
          </cell>
          <cell r="G2197">
            <v>4</v>
          </cell>
        </row>
        <row r="2198">
          <cell r="A2198">
            <v>12359</v>
          </cell>
          <cell r="B2198" t="str">
            <v>Russ-Bank OJSC</v>
          </cell>
          <cell r="C2198" t="str">
            <v>RU</v>
          </cell>
          <cell r="D2198">
            <v>64000</v>
          </cell>
          <cell r="E2198">
            <v>6295</v>
          </cell>
          <cell r="F2198">
            <v>72</v>
          </cell>
          <cell r="G2198">
            <v>4</v>
          </cell>
        </row>
        <row r="2199">
          <cell r="A2199">
            <v>12360</v>
          </cell>
          <cell r="B2199" t="str">
            <v>Intourist OJSC</v>
          </cell>
          <cell r="C2199" t="str">
            <v>RU</v>
          </cell>
          <cell r="D2199">
            <v>93000</v>
          </cell>
          <cell r="E2199">
            <v>5074</v>
          </cell>
          <cell r="F2199">
            <v>73</v>
          </cell>
          <cell r="G2199">
            <v>5</v>
          </cell>
        </row>
        <row r="2200">
          <cell r="A2200">
            <v>12361</v>
          </cell>
          <cell r="B2200" t="str">
            <v>Sitronics OJSC</v>
          </cell>
          <cell r="C2200" t="str">
            <v>RU</v>
          </cell>
          <cell r="D2200">
            <v>62000</v>
          </cell>
          <cell r="E2200">
            <v>5074</v>
          </cell>
          <cell r="F2200">
            <v>73</v>
          </cell>
          <cell r="G2200">
            <v>5</v>
          </cell>
        </row>
        <row r="2201">
          <cell r="A2201">
            <v>12362</v>
          </cell>
          <cell r="B2201" t="str">
            <v>Uralsib Leasing Company, LLC</v>
          </cell>
          <cell r="C2201" t="str">
            <v>RU</v>
          </cell>
          <cell r="D2201">
            <v>64000</v>
          </cell>
          <cell r="E2201">
            <v>5755</v>
          </cell>
          <cell r="F2201">
            <v>72</v>
          </cell>
          <cell r="G2201">
            <v>4</v>
          </cell>
        </row>
        <row r="2202">
          <cell r="A2202">
            <v>12363</v>
          </cell>
          <cell r="B2202" t="str">
            <v>APC Europe (Moscow branch)</v>
          </cell>
          <cell r="C2202" t="str">
            <v>RU</v>
          </cell>
          <cell r="D2202">
            <v>62000</v>
          </cell>
          <cell r="E2202">
            <v>6297</v>
          </cell>
          <cell r="F2202">
            <v>73</v>
          </cell>
          <cell r="G2202">
            <v>5</v>
          </cell>
        </row>
        <row r="2203">
          <cell r="A2203">
            <v>12364</v>
          </cell>
          <cell r="B2203" t="str">
            <v>Innova LLC</v>
          </cell>
          <cell r="C2203" t="str">
            <v>RU</v>
          </cell>
          <cell r="D2203">
            <v>73000</v>
          </cell>
          <cell r="E2203">
            <v>6298</v>
          </cell>
          <cell r="F2203">
            <v>73</v>
          </cell>
          <cell r="G2203">
            <v>5</v>
          </cell>
        </row>
        <row r="2204">
          <cell r="A2204">
            <v>12366</v>
          </cell>
          <cell r="B2204" t="str">
            <v>PK Atlant JSC</v>
          </cell>
          <cell r="C2204" t="str">
            <v>RU</v>
          </cell>
          <cell r="D2204">
            <v>80000</v>
          </cell>
          <cell r="E2204">
            <v>6300</v>
          </cell>
          <cell r="F2204">
            <v>73</v>
          </cell>
          <cell r="G2204">
            <v>5</v>
          </cell>
        </row>
        <row r="2205">
          <cell r="A2205">
            <v>12367</v>
          </cell>
          <cell r="B2205" t="str">
            <v>Rostelecom</v>
          </cell>
          <cell r="C2205" t="str">
            <v>RU</v>
          </cell>
          <cell r="D2205">
            <v>61000</v>
          </cell>
          <cell r="E2205">
            <v>6301</v>
          </cell>
          <cell r="F2205">
            <v>73</v>
          </cell>
          <cell r="G2205">
            <v>5</v>
          </cell>
        </row>
        <row r="2206">
          <cell r="A2206">
            <v>12368</v>
          </cell>
          <cell r="B2206" t="str">
            <v>JSC BSB Bank (BelSwissBank)</v>
          </cell>
          <cell r="C2206" t="str">
            <v>BY</v>
          </cell>
          <cell r="D2206">
            <v>64000</v>
          </cell>
          <cell r="E2206">
            <v>6302</v>
          </cell>
          <cell r="F2206">
            <v>72</v>
          </cell>
          <cell r="G2206">
            <v>4</v>
          </cell>
        </row>
        <row r="2207">
          <cell r="A2207">
            <v>12369</v>
          </cell>
          <cell r="B2207" t="str">
            <v>BPM</v>
          </cell>
          <cell r="C2207" t="str">
            <v>UA</v>
          </cell>
          <cell r="D2207">
            <v>62000</v>
          </cell>
          <cell r="E2207">
            <v>6303</v>
          </cell>
          <cell r="F2207">
            <v>73</v>
          </cell>
          <cell r="G2207">
            <v>5</v>
          </cell>
        </row>
        <row r="2208">
          <cell r="A2208">
            <v>12370</v>
          </cell>
          <cell r="B2208" t="str">
            <v>Y.Matso</v>
          </cell>
          <cell r="C2208" t="str">
            <v>UA</v>
          </cell>
          <cell r="D2208">
            <v>98000</v>
          </cell>
          <cell r="E2208">
            <v>0</v>
          </cell>
          <cell r="F2208">
            <v>80</v>
          </cell>
          <cell r="G2208">
            <v>6</v>
          </cell>
        </row>
        <row r="2209">
          <cell r="A2209">
            <v>12371</v>
          </cell>
          <cell r="B2209" t="str">
            <v>CMC architects a.s</v>
          </cell>
          <cell r="C2209" t="str">
            <v>CZ</v>
          </cell>
          <cell r="D2209">
            <v>71000</v>
          </cell>
          <cell r="E2209">
            <v>6253</v>
          </cell>
          <cell r="F2209">
            <v>73</v>
          </cell>
          <cell r="G2209">
            <v>5</v>
          </cell>
        </row>
        <row r="2210">
          <cell r="A2210">
            <v>12372</v>
          </cell>
          <cell r="B2210" t="str">
            <v>PRAGUE CITY GOLF CLUB O.S.</v>
          </cell>
          <cell r="C2210" t="str">
            <v>CZ</v>
          </cell>
          <cell r="D2210">
            <v>93000</v>
          </cell>
          <cell r="E2210">
            <v>6304</v>
          </cell>
          <cell r="F2210">
            <v>73</v>
          </cell>
          <cell r="G2210">
            <v>5</v>
          </cell>
        </row>
        <row r="2211">
          <cell r="A2211">
            <v>12373</v>
          </cell>
          <cell r="B2211" t="str">
            <v>ARTESA, spořitelní družstvo</v>
          </cell>
          <cell r="C2211" t="str">
            <v>CZ</v>
          </cell>
          <cell r="D2211">
            <v>64000</v>
          </cell>
          <cell r="E2211">
            <v>6305</v>
          </cell>
          <cell r="F2211">
            <v>60</v>
          </cell>
          <cell r="G2211">
            <v>3</v>
          </cell>
        </row>
        <row r="2212">
          <cell r="A2212">
            <v>12374</v>
          </cell>
          <cell r="B2212" t="str">
            <v>OFCB Capital PLC</v>
          </cell>
          <cell r="C2212" t="str">
            <v>IE</v>
          </cell>
          <cell r="D2212">
            <v>64000</v>
          </cell>
          <cell r="E2212">
            <v>5212</v>
          </cell>
          <cell r="F2212">
            <v>60</v>
          </cell>
          <cell r="G2212">
            <v>3</v>
          </cell>
        </row>
        <row r="2213">
          <cell r="A2213">
            <v>12375</v>
          </cell>
          <cell r="B2213" t="str">
            <v>Město BEROUN</v>
          </cell>
          <cell r="C2213" t="str">
            <v>CZ</v>
          </cell>
          <cell r="D2213">
            <v>84000</v>
          </cell>
          <cell r="E2213">
            <v>6306</v>
          </cell>
          <cell r="F2213">
            <v>20</v>
          </cell>
          <cell r="G2213">
            <v>2</v>
          </cell>
        </row>
        <row r="2214">
          <cell r="A2214">
            <v>12376</v>
          </cell>
          <cell r="B2214" t="str">
            <v>N.R.E., s. r. o.</v>
          </cell>
          <cell r="C2214" t="str">
            <v>CZ</v>
          </cell>
          <cell r="D2214">
            <v>68000</v>
          </cell>
          <cell r="E2214">
            <v>6307</v>
          </cell>
          <cell r="F2214">
            <v>73</v>
          </cell>
          <cell r="G2214">
            <v>5</v>
          </cell>
        </row>
        <row r="2215">
          <cell r="A2215">
            <v>12377</v>
          </cell>
          <cell r="B2215" t="str">
            <v>Phu Son Cement Joint Stock Company</v>
          </cell>
          <cell r="C2215" t="str">
            <v>VN</v>
          </cell>
          <cell r="D2215">
            <v>23000</v>
          </cell>
          <cell r="E2215">
            <v>6365</v>
          </cell>
          <cell r="F2215">
            <v>73</v>
          </cell>
          <cell r="G2215">
            <v>5</v>
          </cell>
        </row>
        <row r="2216">
          <cell r="A2216">
            <v>12378</v>
          </cell>
          <cell r="B2216" t="str">
            <v>BaoViet Insurance Corporation</v>
          </cell>
          <cell r="C2216" t="str">
            <v>VN</v>
          </cell>
          <cell r="D2216">
            <v>65000</v>
          </cell>
          <cell r="E2216">
            <v>6309</v>
          </cell>
          <cell r="F2216">
            <v>71</v>
          </cell>
          <cell r="G2216">
            <v>4</v>
          </cell>
        </row>
        <row r="2217">
          <cell r="A2217">
            <v>12379</v>
          </cell>
          <cell r="B2217" t="str">
            <v>State Street Global Services</v>
          </cell>
          <cell r="C2217" t="str">
            <v>GG</v>
          </cell>
          <cell r="D2217">
            <v>66000</v>
          </cell>
          <cell r="E2217">
            <v>5032</v>
          </cell>
          <cell r="F2217">
            <v>72</v>
          </cell>
          <cell r="G2217">
            <v>4</v>
          </cell>
        </row>
        <row r="2218">
          <cell r="A2218">
            <v>12380</v>
          </cell>
          <cell r="B2218" t="str">
            <v>MMDS Chernivci LLC</v>
          </cell>
          <cell r="C2218" t="str">
            <v>UA</v>
          </cell>
          <cell r="D2218">
            <v>60000</v>
          </cell>
          <cell r="E2218">
            <v>7569</v>
          </cell>
          <cell r="F2218">
            <v>73</v>
          </cell>
          <cell r="G2218">
            <v>5</v>
          </cell>
        </row>
        <row r="2219">
          <cell r="A2219">
            <v>12381</v>
          </cell>
          <cell r="B2219" t="str">
            <v>Alternative Energy, s.r.o.</v>
          </cell>
          <cell r="C2219" t="str">
            <v>SK</v>
          </cell>
          <cell r="D2219">
            <v>47000</v>
          </cell>
          <cell r="E2219">
            <v>6225</v>
          </cell>
          <cell r="F2219">
            <v>73</v>
          </cell>
          <cell r="G2219">
            <v>5</v>
          </cell>
        </row>
        <row r="2220">
          <cell r="A2220">
            <v>12382</v>
          </cell>
          <cell r="B2220" t="str">
            <v>ANDELTA, a. s.</v>
          </cell>
          <cell r="C2220" t="str">
            <v>CZ</v>
          </cell>
          <cell r="D2220">
            <v>68000</v>
          </cell>
          <cell r="E2220">
            <v>6225</v>
          </cell>
          <cell r="F2220">
            <v>73</v>
          </cell>
          <cell r="G2220">
            <v>5</v>
          </cell>
        </row>
        <row r="2221">
          <cell r="A2221">
            <v>12384</v>
          </cell>
          <cell r="B2221" t="str">
            <v>Claymore Equity, s. r. o.</v>
          </cell>
          <cell r="C2221" t="str">
            <v>SK</v>
          </cell>
          <cell r="D2221">
            <v>47000</v>
          </cell>
          <cell r="E2221">
            <v>6225</v>
          </cell>
          <cell r="F2221">
            <v>73</v>
          </cell>
          <cell r="G2221">
            <v>5</v>
          </cell>
        </row>
        <row r="2222">
          <cell r="A2222">
            <v>12391</v>
          </cell>
          <cell r="B2222" t="str">
            <v>EARTH ONE LIMITED</v>
          </cell>
          <cell r="C2222" t="str">
            <v>IM</v>
          </cell>
          <cell r="D2222">
            <v>51000</v>
          </cell>
          <cell r="E2222">
            <v>6416</v>
          </cell>
          <cell r="F2222">
            <v>73</v>
          </cell>
          <cell r="G2222">
            <v>5</v>
          </cell>
        </row>
        <row r="2223">
          <cell r="A2223">
            <v>12392</v>
          </cell>
          <cell r="B2223" t="str">
            <v>EARTH ONE OPERATIONS LIMITED</v>
          </cell>
          <cell r="C2223" t="str">
            <v>IM</v>
          </cell>
          <cell r="D2223">
            <v>51000</v>
          </cell>
          <cell r="E2223">
            <v>6416</v>
          </cell>
          <cell r="F2223">
            <v>73</v>
          </cell>
          <cell r="G2223">
            <v>5</v>
          </cell>
        </row>
        <row r="2224">
          <cell r="A2224">
            <v>12393</v>
          </cell>
          <cell r="B2224" t="str">
            <v>ECM-CEO Investments Ltd.</v>
          </cell>
          <cell r="C2224" t="str">
            <v>CY</v>
          </cell>
          <cell r="D2224">
            <v>99000</v>
          </cell>
          <cell r="E2224">
            <v>5013</v>
          </cell>
          <cell r="F2224">
            <v>73</v>
          </cell>
          <cell r="G2224">
            <v>5</v>
          </cell>
        </row>
        <row r="2225">
          <cell r="A2225">
            <v>12394</v>
          </cell>
          <cell r="B2225" t="str">
            <v>ECM Financials B.V.</v>
          </cell>
          <cell r="C2225" t="str">
            <v>NL</v>
          </cell>
          <cell r="D2225">
            <v>69000</v>
          </cell>
          <cell r="E2225">
            <v>5013</v>
          </cell>
          <cell r="F2225">
            <v>73</v>
          </cell>
          <cell r="G2225">
            <v>5</v>
          </cell>
        </row>
        <row r="2226">
          <cell r="A2226">
            <v>12395</v>
          </cell>
          <cell r="B2226" t="str">
            <v>ECM Group Asset Management, a. s.</v>
          </cell>
          <cell r="C2226" t="str">
            <v>CZ</v>
          </cell>
          <cell r="D2226">
            <v>70000</v>
          </cell>
          <cell r="E2226">
            <v>5013</v>
          </cell>
          <cell r="F2226">
            <v>73</v>
          </cell>
          <cell r="G2226">
            <v>5</v>
          </cell>
        </row>
        <row r="2227">
          <cell r="A2227">
            <v>12396</v>
          </cell>
          <cell r="B2227" t="str">
            <v>PPF Real Estate N.V.</v>
          </cell>
          <cell r="C2227" t="str">
            <v>NL</v>
          </cell>
          <cell r="D2227">
            <v>68000</v>
          </cell>
          <cell r="E2227">
            <v>7486</v>
          </cell>
          <cell r="F2227">
            <v>73</v>
          </cell>
          <cell r="G2227">
            <v>5</v>
          </cell>
        </row>
        <row r="2228">
          <cell r="A2228">
            <v>12397</v>
          </cell>
          <cell r="B2228" t="str">
            <v>Ekoklima, a.s.</v>
          </cell>
          <cell r="C2228" t="str">
            <v>CZ</v>
          </cell>
          <cell r="D2228">
            <v>71000</v>
          </cell>
          <cell r="E2228">
            <v>5056</v>
          </cell>
          <cell r="F2228">
            <v>73</v>
          </cell>
          <cell r="G2228">
            <v>5</v>
          </cell>
        </row>
        <row r="2229">
          <cell r="A2229">
            <v>12398</v>
          </cell>
          <cell r="B2229" t="str">
            <v>HemaLab, s. r. o.</v>
          </cell>
          <cell r="C2229" t="str">
            <v>CZ</v>
          </cell>
          <cell r="D2229">
            <v>86000</v>
          </cell>
          <cell r="E2229">
            <v>6495</v>
          </cell>
          <cell r="F2229">
            <v>73</v>
          </cell>
          <cell r="G2229">
            <v>5</v>
          </cell>
        </row>
        <row r="2230">
          <cell r="A2230">
            <v>12399</v>
          </cell>
          <cell r="B2230" t="str">
            <v>Hydrotranzit, a. s.</v>
          </cell>
          <cell r="C2230" t="str">
            <v>CZ</v>
          </cell>
          <cell r="D2230">
            <v>99999</v>
          </cell>
          <cell r="E2230">
            <v>5056</v>
          </cell>
          <cell r="F2230">
            <v>73</v>
          </cell>
          <cell r="G2230">
            <v>5</v>
          </cell>
        </row>
        <row r="2231">
          <cell r="A2231">
            <v>12401</v>
          </cell>
          <cell r="B2231" t="str">
            <v>MR TRUST s. r. o.</v>
          </cell>
          <cell r="C2231" t="str">
            <v>CZ</v>
          </cell>
          <cell r="D2231">
            <v>68000</v>
          </cell>
          <cell r="E2231">
            <v>6225</v>
          </cell>
          <cell r="F2231">
            <v>73</v>
          </cell>
          <cell r="G2231">
            <v>5</v>
          </cell>
        </row>
        <row r="2232">
          <cell r="A2232">
            <v>12404</v>
          </cell>
          <cell r="B2232" t="str">
            <v>Pražská teplárenská Holding a.s.</v>
          </cell>
          <cell r="C2232" t="str">
            <v>CZ</v>
          </cell>
          <cell r="D2232">
            <v>64000</v>
          </cell>
          <cell r="E2232">
            <v>6225</v>
          </cell>
          <cell r="F2232">
            <v>60</v>
          </cell>
          <cell r="G2232">
            <v>3</v>
          </cell>
        </row>
        <row r="2233">
          <cell r="A2233">
            <v>12405</v>
          </cell>
          <cell r="B2233" t="str">
            <v>PSJ, a. s.</v>
          </cell>
          <cell r="C2233" t="str">
            <v>CZ</v>
          </cell>
          <cell r="D2233">
            <v>68000</v>
          </cell>
          <cell r="E2233">
            <v>5056</v>
          </cell>
          <cell r="F2233">
            <v>73</v>
          </cell>
          <cell r="G2233">
            <v>5</v>
          </cell>
        </row>
        <row r="2234">
          <cell r="A2234">
            <v>12406</v>
          </cell>
          <cell r="B2234" t="str">
            <v>PT-Holding Investment B.V.</v>
          </cell>
          <cell r="C2234" t="str">
            <v>NL</v>
          </cell>
          <cell r="D2234">
            <v>64000</v>
          </cell>
          <cell r="E2234">
            <v>6225</v>
          </cell>
          <cell r="F2234">
            <v>60</v>
          </cell>
          <cell r="G2234">
            <v>3</v>
          </cell>
        </row>
        <row r="2235">
          <cell r="A2235">
            <v>12408</v>
          </cell>
          <cell r="B2235" t="str">
            <v>VTE Pastviny s. r. o.</v>
          </cell>
          <cell r="C2235" t="str">
            <v>CZ</v>
          </cell>
          <cell r="D2235">
            <v>47000</v>
          </cell>
          <cell r="E2235">
            <v>6225</v>
          </cell>
          <cell r="F2235">
            <v>73</v>
          </cell>
          <cell r="G2235">
            <v>5</v>
          </cell>
        </row>
        <row r="2236">
          <cell r="A2236">
            <v>12410</v>
          </cell>
          <cell r="B2236" t="str">
            <v>Ryazan Investors Company Limited</v>
          </cell>
          <cell r="C2236" t="str">
            <v>CY</v>
          </cell>
          <cell r="D2236">
            <v>64000</v>
          </cell>
          <cell r="E2236">
            <v>7486</v>
          </cell>
          <cell r="F2236">
            <v>72</v>
          </cell>
          <cell r="G2236">
            <v>4</v>
          </cell>
        </row>
        <row r="2237">
          <cell r="A2237">
            <v>12411</v>
          </cell>
          <cell r="B2237" t="str">
            <v>Deutsche Bank Nederland N.V.</v>
          </cell>
          <cell r="C2237" t="str">
            <v>NL</v>
          </cell>
          <cell r="D2237">
            <v>64000</v>
          </cell>
          <cell r="E2237">
            <v>5008</v>
          </cell>
          <cell r="F2237">
            <v>60</v>
          </cell>
          <cell r="G2237">
            <v>3</v>
          </cell>
        </row>
        <row r="2238">
          <cell r="A2238">
            <v>12412</v>
          </cell>
          <cell r="B2238" t="str">
            <v>Khasomia Limited</v>
          </cell>
          <cell r="C2238" t="str">
            <v>CY</v>
          </cell>
          <cell r="D2238">
            <v>66000</v>
          </cell>
          <cell r="E2238">
            <v>5080</v>
          </cell>
          <cell r="F2238">
            <v>72</v>
          </cell>
          <cell r="G2238">
            <v>4</v>
          </cell>
        </row>
        <row r="2239">
          <cell r="A2239">
            <v>12414</v>
          </cell>
          <cell r="B2239" t="str">
            <v>Citibank Vietnam</v>
          </cell>
          <cell r="C2239" t="str">
            <v>VN</v>
          </cell>
          <cell r="D2239">
            <v>64000</v>
          </cell>
          <cell r="E2239">
            <v>5003</v>
          </cell>
          <cell r="F2239">
            <v>72</v>
          </cell>
          <cell r="G2239">
            <v>4</v>
          </cell>
        </row>
        <row r="2240">
          <cell r="A2240">
            <v>12416</v>
          </cell>
          <cell r="B2240" t="str">
            <v>Energetické opravny a.s.</v>
          </cell>
          <cell r="C2240" t="str">
            <v>CZ</v>
          </cell>
          <cell r="D2240">
            <v>27000</v>
          </cell>
          <cell r="E2240">
            <v>5080</v>
          </cell>
          <cell r="F2240">
            <v>73</v>
          </cell>
          <cell r="G2240">
            <v>5</v>
          </cell>
        </row>
        <row r="2241">
          <cell r="A2241">
            <v>12417</v>
          </cell>
          <cell r="B2241" t="str">
            <v>BGI Polska s.r.o.</v>
          </cell>
          <cell r="C2241" t="str">
            <v>CZ</v>
          </cell>
          <cell r="D2241">
            <v>70000</v>
          </cell>
          <cell r="E2241">
            <v>6344</v>
          </cell>
          <cell r="F2241">
            <v>73</v>
          </cell>
          <cell r="G2241">
            <v>5</v>
          </cell>
        </row>
        <row r="2242">
          <cell r="A2242">
            <v>12418</v>
          </cell>
          <cell r="B2242" t="str">
            <v>Silesia Air s.r.o.</v>
          </cell>
          <cell r="C2242" t="str">
            <v>CZ</v>
          </cell>
          <cell r="D2242">
            <v>51000</v>
          </cell>
          <cell r="E2242">
            <v>6343</v>
          </cell>
          <cell r="F2242">
            <v>73</v>
          </cell>
          <cell r="G2242">
            <v>5</v>
          </cell>
        </row>
        <row r="2243">
          <cell r="A2243">
            <v>12419</v>
          </cell>
          <cell r="B2243" t="str">
            <v>ARISUN, s.r.o.</v>
          </cell>
          <cell r="C2243" t="str">
            <v>SK</v>
          </cell>
          <cell r="D2243">
            <v>35000</v>
          </cell>
          <cell r="E2243">
            <v>6225</v>
          </cell>
          <cell r="F2243">
            <v>73</v>
          </cell>
          <cell r="G2243">
            <v>5</v>
          </cell>
        </row>
        <row r="2244">
          <cell r="A2244">
            <v>12420</v>
          </cell>
          <cell r="B2244" t="str">
            <v>ALECO, spol. s r.o.</v>
          </cell>
          <cell r="C2244" t="str">
            <v>CZ</v>
          </cell>
          <cell r="D2244">
            <v>56000</v>
          </cell>
          <cell r="E2244">
            <v>6315</v>
          </cell>
          <cell r="F2244">
            <v>73</v>
          </cell>
          <cell r="G2244">
            <v>5</v>
          </cell>
        </row>
        <row r="2245">
          <cell r="A2245">
            <v>12421</v>
          </cell>
          <cell r="B2245" t="str">
            <v>COPA Centrum Národní, s.r.o.</v>
          </cell>
          <cell r="C2245" t="str">
            <v>CZ</v>
          </cell>
          <cell r="D2245">
            <v>68000</v>
          </cell>
          <cell r="E2245">
            <v>6316</v>
          </cell>
          <cell r="F2245">
            <v>73</v>
          </cell>
          <cell r="G2245">
            <v>5</v>
          </cell>
        </row>
        <row r="2246">
          <cell r="A2246">
            <v>12422</v>
          </cell>
          <cell r="B2246" t="str">
            <v>Volga Tourist Holding Company LLC</v>
          </cell>
          <cell r="C2246" t="str">
            <v>RU</v>
          </cell>
          <cell r="D2246">
            <v>68000</v>
          </cell>
          <cell r="E2246">
            <v>6317</v>
          </cell>
          <cell r="F2246">
            <v>73</v>
          </cell>
          <cell r="G2246">
            <v>5</v>
          </cell>
        </row>
        <row r="2247">
          <cell r="A2247">
            <v>12423</v>
          </cell>
          <cell r="B2247" t="str">
            <v>CJSC Seb-Vostok Group</v>
          </cell>
          <cell r="C2247" t="str">
            <v>RU</v>
          </cell>
          <cell r="D2247">
            <v>46000</v>
          </cell>
          <cell r="E2247">
            <v>6318</v>
          </cell>
          <cell r="F2247">
            <v>73</v>
          </cell>
          <cell r="G2247">
            <v>5</v>
          </cell>
        </row>
        <row r="2248">
          <cell r="A2248">
            <v>12424</v>
          </cell>
          <cell r="B2248" t="str">
            <v>Indesit Rus, LLC</v>
          </cell>
          <cell r="C2248" t="str">
            <v>RU</v>
          </cell>
          <cell r="D2248">
            <v>27000</v>
          </cell>
          <cell r="E2248">
            <v>6319</v>
          </cell>
          <cell r="F2248">
            <v>73</v>
          </cell>
          <cell r="G2248">
            <v>5</v>
          </cell>
        </row>
        <row r="2249">
          <cell r="A2249">
            <v>12425</v>
          </cell>
          <cell r="B2249" t="str">
            <v>CJSC Sony Electronics</v>
          </cell>
          <cell r="C2249" t="str">
            <v>RU</v>
          </cell>
          <cell r="D2249">
            <v>46000</v>
          </cell>
          <cell r="E2249">
            <v>6320</v>
          </cell>
          <cell r="F2249">
            <v>73</v>
          </cell>
          <cell r="G2249">
            <v>5</v>
          </cell>
        </row>
        <row r="2250">
          <cell r="A2250">
            <v>12426</v>
          </cell>
          <cell r="B2250" t="str">
            <v>CyberPlat</v>
          </cell>
          <cell r="C2250" t="str">
            <v>RU</v>
          </cell>
          <cell r="D2250">
            <v>62000</v>
          </cell>
          <cell r="E2250">
            <v>6321</v>
          </cell>
          <cell r="F2250">
            <v>73</v>
          </cell>
          <cell r="G2250">
            <v>5</v>
          </cell>
        </row>
        <row r="2251">
          <cell r="A2251">
            <v>12427</v>
          </cell>
          <cell r="B2251" t="str">
            <v>BSH Home Appliances</v>
          </cell>
          <cell r="C2251" t="str">
            <v>RU</v>
          </cell>
          <cell r="D2251">
            <v>33000</v>
          </cell>
          <cell r="E2251">
            <v>6322</v>
          </cell>
          <cell r="F2251">
            <v>73</v>
          </cell>
          <cell r="G2251">
            <v>5</v>
          </cell>
        </row>
        <row r="2252">
          <cell r="A2252">
            <v>12428</v>
          </cell>
          <cell r="B2252" t="str">
            <v>Delta Telecom, LLC</v>
          </cell>
          <cell r="C2252" t="str">
            <v>RU</v>
          </cell>
          <cell r="D2252">
            <v>61000</v>
          </cell>
          <cell r="E2252">
            <v>6323</v>
          </cell>
          <cell r="F2252">
            <v>73</v>
          </cell>
          <cell r="G2252">
            <v>5</v>
          </cell>
        </row>
        <row r="2253">
          <cell r="A2253">
            <v>12429</v>
          </cell>
          <cell r="B2253" t="str">
            <v>DC-Market, LLC</v>
          </cell>
          <cell r="C2253" t="str">
            <v>RU</v>
          </cell>
          <cell r="D2253">
            <v>46000</v>
          </cell>
          <cell r="E2253">
            <v>6324</v>
          </cell>
          <cell r="F2253">
            <v>73</v>
          </cell>
          <cell r="G2253">
            <v>5</v>
          </cell>
        </row>
        <row r="2254">
          <cell r="A2254">
            <v>12430</v>
          </cell>
          <cell r="B2254" t="str">
            <v>ООО "Индезит РУС"</v>
          </cell>
          <cell r="C2254" t="str">
            <v>RU</v>
          </cell>
          <cell r="D2254">
            <v>46000</v>
          </cell>
          <cell r="E2254">
            <v>6319</v>
          </cell>
          <cell r="F2254">
            <v>73</v>
          </cell>
          <cell r="G2254">
            <v>5</v>
          </cell>
        </row>
        <row r="2255">
          <cell r="A2255">
            <v>12431</v>
          </cell>
          <cell r="B2255" t="str">
            <v>LG Electronics Rus, LLC</v>
          </cell>
          <cell r="C2255" t="str">
            <v>RU</v>
          </cell>
          <cell r="D2255">
            <v>46000</v>
          </cell>
          <cell r="E2255">
            <v>6325</v>
          </cell>
          <cell r="F2255">
            <v>73</v>
          </cell>
          <cell r="G2255">
            <v>5</v>
          </cell>
        </row>
        <row r="2256">
          <cell r="A2256">
            <v>12432</v>
          </cell>
          <cell r="B2256" t="str">
            <v>Mobilon, LLC</v>
          </cell>
          <cell r="C2256" t="str">
            <v>RU</v>
          </cell>
          <cell r="D2256">
            <v>46000</v>
          </cell>
          <cell r="E2256">
            <v>6326</v>
          </cell>
          <cell r="F2256">
            <v>73</v>
          </cell>
          <cell r="G2256">
            <v>5</v>
          </cell>
        </row>
        <row r="2257">
          <cell r="A2257">
            <v>12433</v>
          </cell>
          <cell r="B2257" t="str">
            <v>Microsoft Rus, LLC</v>
          </cell>
          <cell r="C2257" t="str">
            <v>RU</v>
          </cell>
          <cell r="D2257">
            <v>62000</v>
          </cell>
          <cell r="E2257">
            <v>5136</v>
          </cell>
          <cell r="F2257">
            <v>73</v>
          </cell>
          <cell r="G2257">
            <v>5</v>
          </cell>
        </row>
        <row r="2258">
          <cell r="A2258">
            <v>12434</v>
          </cell>
          <cell r="B2258" t="str">
            <v>Nikon, LLC</v>
          </cell>
          <cell r="C2258" t="str">
            <v>RU</v>
          </cell>
          <cell r="D2258">
            <v>46000</v>
          </cell>
          <cell r="E2258">
            <v>6327</v>
          </cell>
          <cell r="F2258">
            <v>73</v>
          </cell>
          <cell r="G2258">
            <v>5</v>
          </cell>
        </row>
        <row r="2259">
          <cell r="A2259">
            <v>12435</v>
          </cell>
          <cell r="B2259" t="str">
            <v>Panasonic Rus, LLC</v>
          </cell>
          <cell r="C2259" t="str">
            <v>RU</v>
          </cell>
          <cell r="D2259">
            <v>46000</v>
          </cell>
          <cell r="E2259">
            <v>6328</v>
          </cell>
          <cell r="F2259">
            <v>73</v>
          </cell>
          <cell r="G2259">
            <v>5</v>
          </cell>
        </row>
        <row r="2260">
          <cell r="A2260">
            <v>12436</v>
          </cell>
          <cell r="B2260" t="str">
            <v>Publicis United, LLC</v>
          </cell>
          <cell r="C2260" t="str">
            <v>RU</v>
          </cell>
          <cell r="D2260">
            <v>73000</v>
          </cell>
          <cell r="E2260">
            <v>6329</v>
          </cell>
          <cell r="F2260">
            <v>73</v>
          </cell>
          <cell r="G2260">
            <v>5</v>
          </cell>
        </row>
        <row r="2261">
          <cell r="A2261">
            <v>12437</v>
          </cell>
          <cell r="B2261" t="str">
            <v>Samsung Electronics Rus Co, LLC</v>
          </cell>
          <cell r="C2261" t="str">
            <v>RU</v>
          </cell>
          <cell r="D2261">
            <v>47000</v>
          </cell>
          <cell r="E2261">
            <v>6330</v>
          </cell>
          <cell r="F2261">
            <v>73</v>
          </cell>
          <cell r="G2261">
            <v>5</v>
          </cell>
        </row>
        <row r="2262">
          <cell r="A2262">
            <v>12438</v>
          </cell>
          <cell r="B2262" t="str">
            <v>Sodexho PASS CIS, LLC</v>
          </cell>
          <cell r="C2262" t="str">
            <v>RU</v>
          </cell>
          <cell r="D2262">
            <v>64000</v>
          </cell>
          <cell r="E2262">
            <v>6331</v>
          </cell>
          <cell r="F2262">
            <v>72</v>
          </cell>
          <cell r="G2262">
            <v>4</v>
          </cell>
        </row>
        <row r="2263">
          <cell r="A2263">
            <v>12439</v>
          </cell>
          <cell r="B2263" t="str">
            <v>Stimul-O, LLC</v>
          </cell>
          <cell r="C2263" t="str">
            <v>RU</v>
          </cell>
          <cell r="D2263">
            <v>46000</v>
          </cell>
          <cell r="E2263">
            <v>6332</v>
          </cell>
          <cell r="F2263">
            <v>73</v>
          </cell>
          <cell r="G2263">
            <v>5</v>
          </cell>
        </row>
        <row r="2264">
          <cell r="A2264">
            <v>12440</v>
          </cell>
          <cell r="B2264" t="str">
            <v>ООО "ТК "Эльдорадо"</v>
          </cell>
          <cell r="C2264" t="str">
            <v>UA</v>
          </cell>
          <cell r="D2264">
            <v>46000</v>
          </cell>
          <cell r="E2264">
            <v>6341</v>
          </cell>
          <cell r="F2264">
            <v>73</v>
          </cell>
          <cell r="G2264">
            <v>5</v>
          </cell>
        </row>
        <row r="2265">
          <cell r="A2265">
            <v>12441</v>
          </cell>
          <cell r="B2265" t="str">
            <v>Philips, LLC</v>
          </cell>
          <cell r="C2265" t="str">
            <v>RU</v>
          </cell>
          <cell r="D2265">
            <v>47000</v>
          </cell>
          <cell r="E2265">
            <v>6333</v>
          </cell>
          <cell r="F2265">
            <v>73</v>
          </cell>
          <cell r="G2265">
            <v>5</v>
          </cell>
        </row>
        <row r="2266">
          <cell r="A2266">
            <v>12442</v>
          </cell>
          <cell r="B2266" t="str">
            <v>Amy PRO, LTD</v>
          </cell>
          <cell r="C2266" t="str">
            <v>RU</v>
          </cell>
          <cell r="D2266">
            <v>73000</v>
          </cell>
          <cell r="E2266">
            <v>6334</v>
          </cell>
          <cell r="F2266">
            <v>73</v>
          </cell>
          <cell r="G2266">
            <v>5</v>
          </cell>
        </row>
        <row r="2267">
          <cell r="A2267">
            <v>12443</v>
          </cell>
          <cell r="B2267" t="str">
            <v>Platina Bank, LLC</v>
          </cell>
          <cell r="C2267" t="str">
            <v>RU</v>
          </cell>
          <cell r="D2267">
            <v>64000</v>
          </cell>
          <cell r="E2267">
            <v>6335</v>
          </cell>
          <cell r="F2267">
            <v>72</v>
          </cell>
          <cell r="G2267">
            <v>4</v>
          </cell>
        </row>
        <row r="2268">
          <cell r="A2268">
            <v>12444</v>
          </cell>
          <cell r="B2268" t="str">
            <v>Rapida LLC</v>
          </cell>
          <cell r="C2268" t="str">
            <v>RU</v>
          </cell>
          <cell r="D2268">
            <v>66000</v>
          </cell>
          <cell r="E2268">
            <v>6336</v>
          </cell>
          <cell r="F2268">
            <v>72</v>
          </cell>
          <cell r="G2268">
            <v>4</v>
          </cell>
        </row>
        <row r="2269">
          <cell r="A2269">
            <v>12445</v>
          </cell>
          <cell r="B2269" t="str">
            <v>Trading House Astarte Prestige, LLC</v>
          </cell>
          <cell r="C2269" t="str">
            <v>RU</v>
          </cell>
          <cell r="D2269">
            <v>41000</v>
          </cell>
          <cell r="E2269">
            <v>6337</v>
          </cell>
          <cell r="F2269">
            <v>73</v>
          </cell>
          <cell r="G2269">
            <v>5</v>
          </cell>
        </row>
        <row r="2270">
          <cell r="A2270">
            <v>12447</v>
          </cell>
          <cell r="B2270" t="str">
            <v>Investkredit Bank AG</v>
          </cell>
          <cell r="C2270" t="str">
            <v>AT</v>
          </cell>
          <cell r="D2270">
            <v>64000</v>
          </cell>
          <cell r="E2270">
            <v>5711</v>
          </cell>
          <cell r="F2270">
            <v>60</v>
          </cell>
          <cell r="G2270">
            <v>3</v>
          </cell>
        </row>
        <row r="2271">
          <cell r="A2271">
            <v>12448</v>
          </cell>
          <cell r="B2271" t="str">
            <v>KDC LLC</v>
          </cell>
          <cell r="C2271" t="str">
            <v>RU</v>
          </cell>
          <cell r="D2271">
            <v>71000</v>
          </cell>
          <cell r="E2271">
            <v>6339</v>
          </cell>
          <cell r="F2271">
            <v>73</v>
          </cell>
          <cell r="G2271">
            <v>5</v>
          </cell>
        </row>
        <row r="2272">
          <cell r="A2272">
            <v>12449</v>
          </cell>
          <cell r="B2272" t="str">
            <v>Banorbay Management Limited</v>
          </cell>
          <cell r="C2272" t="str">
            <v>CY</v>
          </cell>
          <cell r="D2272">
            <v>66000</v>
          </cell>
          <cell r="E2272">
            <v>6340</v>
          </cell>
          <cell r="F2272">
            <v>72</v>
          </cell>
          <cell r="G2272">
            <v>4</v>
          </cell>
        </row>
        <row r="2273">
          <cell r="A2273">
            <v>12450</v>
          </cell>
          <cell r="B2273" t="str">
            <v>Bank Rossiysky Capital, OJSC</v>
          </cell>
          <cell r="C2273" t="str">
            <v>RU</v>
          </cell>
          <cell r="D2273">
            <v>64000</v>
          </cell>
          <cell r="E2273">
            <v>6342</v>
          </cell>
          <cell r="F2273">
            <v>72</v>
          </cell>
          <cell r="G2273">
            <v>4</v>
          </cell>
        </row>
        <row r="2274">
          <cell r="A2274">
            <v>12451</v>
          </cell>
          <cell r="B2274" t="str">
            <v>FTO Holding NV</v>
          </cell>
          <cell r="C2274" t="str">
            <v>NL</v>
          </cell>
          <cell r="D2274">
            <v>64000</v>
          </cell>
          <cell r="E2274">
            <v>6417</v>
          </cell>
          <cell r="F2274">
            <v>72</v>
          </cell>
          <cell r="G2274">
            <v>4</v>
          </cell>
        </row>
        <row r="2275">
          <cell r="A2275">
            <v>12452</v>
          </cell>
          <cell r="B2275" t="str">
            <v>One Resources NV</v>
          </cell>
          <cell r="C2275" t="str">
            <v>NL</v>
          </cell>
          <cell r="D2275">
            <v>68000</v>
          </cell>
          <cell r="E2275">
            <v>5255</v>
          </cell>
          <cell r="F2275">
            <v>73</v>
          </cell>
          <cell r="G2275">
            <v>5</v>
          </cell>
        </row>
        <row r="2276">
          <cell r="A2276">
            <v>12453</v>
          </cell>
          <cell r="B2276" t="str">
            <v>FTO Services NV</v>
          </cell>
          <cell r="C2276" t="str">
            <v>NL</v>
          </cell>
          <cell r="D2276">
            <v>68000</v>
          </cell>
          <cell r="E2276">
            <v>5403</v>
          </cell>
          <cell r="F2276">
            <v>73</v>
          </cell>
          <cell r="G2276">
            <v>5</v>
          </cell>
        </row>
        <row r="2277">
          <cell r="A2277">
            <v>12454</v>
          </cell>
          <cell r="B2277" t="str">
            <v>Wellnes Resort Liteň</v>
          </cell>
          <cell r="C2277" t="str">
            <v>CZ</v>
          </cell>
          <cell r="D2277">
            <v>86000</v>
          </cell>
          <cell r="E2277">
            <v>6418</v>
          </cell>
          <cell r="F2277">
            <v>73</v>
          </cell>
          <cell r="G2277">
            <v>5</v>
          </cell>
        </row>
        <row r="2278">
          <cell r="A2278">
            <v>12455</v>
          </cell>
          <cell r="B2278" t="str">
            <v>Rusfinance Bank</v>
          </cell>
          <cell r="C2278" t="str">
            <v>RU</v>
          </cell>
          <cell r="D2278">
            <v>64000</v>
          </cell>
          <cell r="E2278">
            <v>5021</v>
          </cell>
          <cell r="F2278">
            <v>72</v>
          </cell>
          <cell r="G2278">
            <v>4</v>
          </cell>
        </row>
        <row r="2279">
          <cell r="A2279">
            <v>12456</v>
          </cell>
          <cell r="B2279" t="str">
            <v>JSC AIKB Tatfondbank</v>
          </cell>
          <cell r="C2279" t="str">
            <v>RU</v>
          </cell>
          <cell r="D2279">
            <v>64000</v>
          </cell>
          <cell r="E2279">
            <v>6345</v>
          </cell>
          <cell r="F2279">
            <v>72</v>
          </cell>
          <cell r="G2279">
            <v>4</v>
          </cell>
        </row>
        <row r="2280">
          <cell r="A2280">
            <v>12457</v>
          </cell>
          <cell r="B2280" t="str">
            <v>The Royal Bank of Scotland, ZAO</v>
          </cell>
          <cell r="C2280" t="str">
            <v>RU</v>
          </cell>
          <cell r="D2280">
            <v>64000</v>
          </cell>
          <cell r="E2280">
            <v>5954</v>
          </cell>
          <cell r="F2280">
            <v>72</v>
          </cell>
          <cell r="G2280">
            <v>4</v>
          </cell>
        </row>
        <row r="2281">
          <cell r="A2281">
            <v>12458</v>
          </cell>
          <cell r="B2281" t="str">
            <v>Industrial and Commercial Bank of China Ltd.</v>
          </cell>
          <cell r="C2281" t="str">
            <v>CN</v>
          </cell>
          <cell r="D2281">
            <v>64000</v>
          </cell>
          <cell r="E2281">
            <v>6346</v>
          </cell>
          <cell r="F2281">
            <v>60</v>
          </cell>
          <cell r="G2281">
            <v>3</v>
          </cell>
        </row>
        <row r="2282">
          <cell r="A2282">
            <v>12459</v>
          </cell>
          <cell r="B2282" t="str">
            <v>Agricultural Bank of China Limited</v>
          </cell>
          <cell r="C2282" t="str">
            <v>CN</v>
          </cell>
          <cell r="D2282">
            <v>64000</v>
          </cell>
          <cell r="E2282">
            <v>6347</v>
          </cell>
          <cell r="F2282">
            <v>60</v>
          </cell>
          <cell r="G2282">
            <v>3</v>
          </cell>
        </row>
        <row r="2283">
          <cell r="A2283">
            <v>12460</v>
          </cell>
          <cell r="B2283" t="str">
            <v>Alfa-Bank , РJSC</v>
          </cell>
          <cell r="C2283" t="str">
            <v>UA</v>
          </cell>
          <cell r="D2283">
            <v>64000</v>
          </cell>
          <cell r="E2283">
            <v>5044</v>
          </cell>
          <cell r="F2283">
            <v>72</v>
          </cell>
          <cell r="G2283">
            <v>4</v>
          </cell>
        </row>
        <row r="2284">
          <cell r="A2284">
            <v>12461</v>
          </cell>
          <cell r="B2284" t="str">
            <v>PRAVEX-BANK,  РJSC</v>
          </cell>
          <cell r="C2284" t="str">
            <v>UA</v>
          </cell>
          <cell r="D2284">
            <v>64000</v>
          </cell>
          <cell r="E2284">
            <v>5107</v>
          </cell>
          <cell r="F2284">
            <v>72</v>
          </cell>
          <cell r="G2284">
            <v>4</v>
          </cell>
        </row>
        <row r="2285">
          <cell r="A2285">
            <v>12462</v>
          </cell>
          <cell r="B2285" t="str">
            <v>Гіптел, ТОВ</v>
          </cell>
          <cell r="C2285" t="str">
            <v>UA</v>
          </cell>
          <cell r="D2285">
            <v>53000</v>
          </cell>
          <cell r="E2285">
            <v>6348</v>
          </cell>
          <cell r="F2285">
            <v>73</v>
          </cell>
          <cell r="G2285">
            <v>5</v>
          </cell>
        </row>
        <row r="2286">
          <cell r="A2286">
            <v>12463</v>
          </cell>
          <cell r="B2286" t="str">
            <v>НВО Трансавтоматика, ТОВ</v>
          </cell>
          <cell r="C2286" t="str">
            <v>UA</v>
          </cell>
          <cell r="D2286">
            <v>71000</v>
          </cell>
          <cell r="E2286">
            <v>6349</v>
          </cell>
          <cell r="F2286">
            <v>73</v>
          </cell>
          <cell r="G2286">
            <v>5</v>
          </cell>
        </row>
        <row r="2287">
          <cell r="A2287">
            <v>12464</v>
          </cell>
          <cell r="B2287" t="str">
            <v>Медтехника - Кривий  ріг, ТОВ</v>
          </cell>
          <cell r="C2287" t="str">
            <v>UA</v>
          </cell>
          <cell r="D2287">
            <v>46000</v>
          </cell>
          <cell r="E2287">
            <v>6350</v>
          </cell>
          <cell r="F2287">
            <v>73</v>
          </cell>
          <cell r="G2287">
            <v>5</v>
          </cell>
        </row>
        <row r="2288">
          <cell r="A2288">
            <v>12465</v>
          </cell>
          <cell r="B2288" t="str">
            <v>Будівельна компанія Трест №17, ТОВ</v>
          </cell>
          <cell r="C2288" t="str">
            <v>UA</v>
          </cell>
          <cell r="D2288">
            <v>41000</v>
          </cell>
          <cell r="E2288">
            <v>6351</v>
          </cell>
          <cell r="F2288">
            <v>73</v>
          </cell>
          <cell r="G2288">
            <v>5</v>
          </cell>
        </row>
        <row r="2289">
          <cell r="A2289">
            <v>12466</v>
          </cell>
          <cell r="B2289" t="str">
            <v>Pivovar Černá Hora, a. s.</v>
          </cell>
          <cell r="C2289" t="str">
            <v>CZ</v>
          </cell>
          <cell r="D2289">
            <v>11000</v>
          </cell>
          <cell r="E2289">
            <v>6183</v>
          </cell>
          <cell r="F2289">
            <v>73</v>
          </cell>
          <cell r="G2289">
            <v>5</v>
          </cell>
        </row>
        <row r="2290">
          <cell r="A2290">
            <v>12467</v>
          </cell>
          <cell r="B2290" t="str">
            <v>SECO GROUP A.S.</v>
          </cell>
          <cell r="C2290" t="str">
            <v>CZ</v>
          </cell>
          <cell r="D2290">
            <v>28000</v>
          </cell>
          <cell r="E2290">
            <v>6352</v>
          </cell>
          <cell r="F2290">
            <v>73</v>
          </cell>
          <cell r="G2290">
            <v>5</v>
          </cell>
        </row>
        <row r="2291">
          <cell r="A2291">
            <v>12468</v>
          </cell>
          <cell r="B2291" t="str">
            <v>MONTAN OCEL spol. s r.o.</v>
          </cell>
          <cell r="C2291" t="str">
            <v>CZ</v>
          </cell>
          <cell r="D2291">
            <v>46000</v>
          </cell>
          <cell r="E2291">
            <v>6353</v>
          </cell>
          <cell r="F2291">
            <v>73</v>
          </cell>
          <cell r="G2291">
            <v>5</v>
          </cell>
        </row>
        <row r="2292">
          <cell r="A2292">
            <v>12469</v>
          </cell>
          <cell r="B2292" t="str">
            <v>Interbuild s.r.o.</v>
          </cell>
          <cell r="C2292" t="str">
            <v>CZ</v>
          </cell>
          <cell r="D2292">
            <v>68000</v>
          </cell>
          <cell r="E2292">
            <v>6354</v>
          </cell>
          <cell r="F2292">
            <v>73</v>
          </cell>
          <cell r="G2292">
            <v>5</v>
          </cell>
        </row>
        <row r="2293">
          <cell r="A2293">
            <v>12470</v>
          </cell>
          <cell r="B2293" t="str">
            <v>ELEKTROMECHANIKA Úvaly, s.r.o.</v>
          </cell>
          <cell r="C2293" t="str">
            <v>CZ</v>
          </cell>
          <cell r="D2293">
            <v>28000</v>
          </cell>
          <cell r="E2293">
            <v>6355</v>
          </cell>
          <cell r="F2293">
            <v>73</v>
          </cell>
          <cell r="G2293">
            <v>5</v>
          </cell>
        </row>
        <row r="2294">
          <cell r="A2294">
            <v>12471</v>
          </cell>
          <cell r="B2294" t="str">
            <v>FM 10 Company, s.r.o.</v>
          </cell>
          <cell r="C2294" t="str">
            <v>CZ</v>
          </cell>
          <cell r="D2294">
            <v>55000</v>
          </cell>
          <cell r="E2294">
            <v>6356</v>
          </cell>
          <cell r="F2294">
            <v>73</v>
          </cell>
          <cell r="G2294">
            <v>5</v>
          </cell>
        </row>
        <row r="2295">
          <cell r="A2295">
            <v>12472</v>
          </cell>
          <cell r="B2295" t="str">
            <v>METROBETON INVESTMENT CZ, s.r.o.</v>
          </cell>
          <cell r="C2295" t="str">
            <v>CZ</v>
          </cell>
          <cell r="D2295">
            <v>68000</v>
          </cell>
          <cell r="E2295">
            <v>6357</v>
          </cell>
          <cell r="F2295">
            <v>73</v>
          </cell>
          <cell r="G2295">
            <v>5</v>
          </cell>
        </row>
        <row r="2296">
          <cell r="A2296">
            <v>12473</v>
          </cell>
          <cell r="B2296" t="str">
            <v>ELEN trade company s.r.o.</v>
          </cell>
          <cell r="C2296" t="str">
            <v>CZ</v>
          </cell>
          <cell r="D2296">
            <v>68000</v>
          </cell>
          <cell r="E2296">
            <v>6358</v>
          </cell>
          <cell r="F2296">
            <v>73</v>
          </cell>
          <cell r="G2296">
            <v>5</v>
          </cell>
        </row>
        <row r="2297">
          <cell r="A2297">
            <v>12474</v>
          </cell>
          <cell r="B2297" t="str">
            <v>Servodata a.s.</v>
          </cell>
          <cell r="C2297" t="str">
            <v>CZ</v>
          </cell>
          <cell r="D2297">
            <v>46000</v>
          </cell>
          <cell r="E2297">
            <v>6359</v>
          </cell>
          <cell r="F2297">
            <v>73</v>
          </cell>
          <cell r="G2297">
            <v>5</v>
          </cell>
        </row>
        <row r="2298">
          <cell r="A2298">
            <v>12475</v>
          </cell>
          <cell r="B2298" t="str">
            <v>Fond ohrožených dětí</v>
          </cell>
          <cell r="C2298" t="str">
            <v>CZ</v>
          </cell>
          <cell r="D2298">
            <v>94000</v>
          </cell>
          <cell r="E2298">
            <v>6360</v>
          </cell>
          <cell r="F2298">
            <v>73</v>
          </cell>
          <cell r="G2298">
            <v>5</v>
          </cell>
        </row>
        <row r="2299">
          <cell r="A2299">
            <v>12476</v>
          </cell>
          <cell r="B2299" t="str">
            <v>DOSTAV Praha a.s.</v>
          </cell>
          <cell r="C2299" t="str">
            <v>CZ</v>
          </cell>
          <cell r="D2299">
            <v>41000</v>
          </cell>
          <cell r="E2299">
            <v>6361</v>
          </cell>
          <cell r="F2299">
            <v>73</v>
          </cell>
          <cell r="G2299">
            <v>5</v>
          </cell>
        </row>
        <row r="2300">
          <cell r="A2300">
            <v>12477</v>
          </cell>
          <cell r="B2300" t="str">
            <v>Zahradnická firma KVĚT</v>
          </cell>
          <cell r="C2300" t="str">
            <v>CZ</v>
          </cell>
          <cell r="D2300">
            <v>1000</v>
          </cell>
          <cell r="E2300">
            <v>6362</v>
          </cell>
          <cell r="F2300">
            <v>73</v>
          </cell>
          <cell r="G2300">
            <v>5</v>
          </cell>
        </row>
        <row r="2301">
          <cell r="A2301">
            <v>12478</v>
          </cell>
          <cell r="B2301" t="str">
            <v>IMS PROJECT MANAGEMENT</v>
          </cell>
          <cell r="C2301" t="str">
            <v>RU</v>
          </cell>
          <cell r="D2301">
            <v>66000</v>
          </cell>
          <cell r="E2301">
            <v>6363</v>
          </cell>
          <cell r="F2301">
            <v>72</v>
          </cell>
          <cell r="G2301">
            <v>4</v>
          </cell>
        </row>
        <row r="2302">
          <cell r="A2302">
            <v>12479</v>
          </cell>
          <cell r="B2302" t="str">
            <v>EF REAL ESTATE SERVICES LTD</v>
          </cell>
          <cell r="C2302" t="str">
            <v>CY</v>
          </cell>
          <cell r="D2302">
            <v>66000</v>
          </cell>
          <cell r="E2302">
            <v>6083</v>
          </cell>
          <cell r="F2302">
            <v>72</v>
          </cell>
          <cell r="G2302">
            <v>4</v>
          </cell>
        </row>
        <row r="2303">
          <cell r="A2303">
            <v>12480</v>
          </cell>
          <cell r="B2303" t="str">
            <v>Gymnázium Karla Sladkovského, Praha 3, Sladkovského náměstí 8</v>
          </cell>
          <cell r="C2303" t="str">
            <v>CZ</v>
          </cell>
          <cell r="D2303">
            <v>85000</v>
          </cell>
          <cell r="E2303">
            <v>5020</v>
          </cell>
          <cell r="F2303">
            <v>30</v>
          </cell>
          <cell r="G2303">
            <v>2</v>
          </cell>
        </row>
        <row r="2304">
          <cell r="A2304">
            <v>12481</v>
          </cell>
          <cell r="B2304" t="str">
            <v>PARESORA LIMITED</v>
          </cell>
          <cell r="C2304" t="str">
            <v>CY</v>
          </cell>
          <cell r="D2304">
            <v>64000</v>
          </cell>
          <cell r="E2304">
            <v>6364</v>
          </cell>
          <cell r="F2304">
            <v>72</v>
          </cell>
          <cell r="G2304">
            <v>4</v>
          </cell>
        </row>
        <row r="2305">
          <cell r="A2305">
            <v>12482</v>
          </cell>
          <cell r="B2305" t="str">
            <v>SORANUS LIMITED</v>
          </cell>
          <cell r="C2305" t="str">
            <v>CY</v>
          </cell>
          <cell r="D2305">
            <v>64000</v>
          </cell>
          <cell r="E2305">
            <v>7342</v>
          </cell>
          <cell r="F2305">
            <v>72</v>
          </cell>
          <cell r="G2305">
            <v>4</v>
          </cell>
        </row>
        <row r="2306">
          <cell r="A2306">
            <v>12483</v>
          </cell>
          <cell r="B2306" t="str">
            <v>ATLANTIK finanční trhy, a.s.</v>
          </cell>
          <cell r="C2306" t="str">
            <v>CZ</v>
          </cell>
          <cell r="D2306">
            <v>66000</v>
          </cell>
          <cell r="E2306">
            <v>5080</v>
          </cell>
          <cell r="F2306">
            <v>72</v>
          </cell>
          <cell r="G2306">
            <v>4</v>
          </cell>
        </row>
        <row r="2307">
          <cell r="A2307">
            <v>12484</v>
          </cell>
          <cell r="B2307" t="str">
            <v>Boston Merchant Financial Ltd. (BMFN)</v>
          </cell>
          <cell r="C2307" t="str">
            <v>BG</v>
          </cell>
          <cell r="D2307">
            <v>64000</v>
          </cell>
          <cell r="E2307">
            <v>6366</v>
          </cell>
          <cell r="F2307">
            <v>60</v>
          </cell>
          <cell r="G2307">
            <v>3</v>
          </cell>
        </row>
        <row r="2308">
          <cell r="A2308">
            <v>12485</v>
          </cell>
          <cell r="B2308" t="str">
            <v>LOKAL INVEST S.R.O.</v>
          </cell>
          <cell r="C2308" t="str">
            <v>CZ</v>
          </cell>
          <cell r="D2308">
            <v>71000</v>
          </cell>
          <cell r="E2308">
            <v>6367</v>
          </cell>
          <cell r="F2308">
            <v>73</v>
          </cell>
          <cell r="G2308">
            <v>5</v>
          </cell>
        </row>
        <row r="2309">
          <cell r="A2309">
            <v>12486</v>
          </cell>
          <cell r="B2309" t="str">
            <v>Brehonec, s.r.o.</v>
          </cell>
          <cell r="C2309" t="str">
            <v>CZ</v>
          </cell>
          <cell r="D2309">
            <v>68000</v>
          </cell>
          <cell r="E2309">
            <v>5030</v>
          </cell>
          <cell r="F2309">
            <v>73</v>
          </cell>
          <cell r="G2309">
            <v>5</v>
          </cell>
        </row>
        <row r="2310">
          <cell r="A2310">
            <v>12487</v>
          </cell>
          <cell r="B2310" t="str">
            <v>SNOMIROH, s.r.o.</v>
          </cell>
          <cell r="C2310" t="str">
            <v>CZ</v>
          </cell>
          <cell r="D2310">
            <v>68000</v>
          </cell>
          <cell r="E2310">
            <v>5030</v>
          </cell>
          <cell r="F2310">
            <v>73</v>
          </cell>
          <cell r="G2310">
            <v>5</v>
          </cell>
        </row>
        <row r="2311">
          <cell r="A2311">
            <v>12488</v>
          </cell>
          <cell r="B2311" t="str">
            <v>TUMNALIS, s.r.o.</v>
          </cell>
          <cell r="C2311" t="str">
            <v>CZ</v>
          </cell>
          <cell r="D2311">
            <v>68000</v>
          </cell>
          <cell r="E2311">
            <v>5030</v>
          </cell>
          <cell r="F2311">
            <v>73</v>
          </cell>
          <cell r="G2311">
            <v>5</v>
          </cell>
        </row>
        <row r="2312">
          <cell r="A2312">
            <v>12489</v>
          </cell>
          <cell r="B2312" t="str">
            <v>PLOMENTR, s.r.o.</v>
          </cell>
          <cell r="C2312" t="str">
            <v>CZ</v>
          </cell>
          <cell r="D2312">
            <v>68000</v>
          </cell>
          <cell r="E2312">
            <v>5030</v>
          </cell>
          <cell r="F2312">
            <v>73</v>
          </cell>
          <cell r="G2312">
            <v>5</v>
          </cell>
        </row>
        <row r="2313">
          <cell r="A2313">
            <v>12490</v>
          </cell>
          <cell r="B2313" t="str">
            <v>NENDERS, s.r.o.</v>
          </cell>
          <cell r="C2313" t="str">
            <v>CZ</v>
          </cell>
          <cell r="D2313">
            <v>68000</v>
          </cell>
          <cell r="E2313">
            <v>5030</v>
          </cell>
          <cell r="F2313">
            <v>73</v>
          </cell>
          <cell r="G2313">
            <v>5</v>
          </cell>
        </row>
        <row r="2314">
          <cell r="A2314">
            <v>12491</v>
          </cell>
          <cell r="B2314" t="str">
            <v>PAOLO MARCHETTI INTERIORS LIMITED</v>
          </cell>
          <cell r="C2314" t="str">
            <v>GB</v>
          </cell>
          <cell r="D2314">
            <v>46000</v>
          </cell>
          <cell r="E2314">
            <v>6368</v>
          </cell>
          <cell r="F2314">
            <v>73</v>
          </cell>
          <cell r="G2314">
            <v>5</v>
          </cell>
        </row>
        <row r="2315">
          <cell r="A2315">
            <v>12492</v>
          </cell>
          <cell r="B2315" t="str">
            <v>YELLOW LINE LTD.</v>
          </cell>
          <cell r="C2315" t="str">
            <v>DM</v>
          </cell>
          <cell r="D2315">
            <v>46000</v>
          </cell>
          <cell r="E2315">
            <v>6369</v>
          </cell>
          <cell r="F2315">
            <v>73</v>
          </cell>
          <cell r="G2315">
            <v>5</v>
          </cell>
        </row>
        <row r="2316">
          <cell r="A2316">
            <v>12493</v>
          </cell>
          <cell r="B2316" t="str">
            <v>INTERNACIA KOMERCO S.R.O.</v>
          </cell>
          <cell r="C2316" t="str">
            <v>CZ</v>
          </cell>
          <cell r="D2316">
            <v>68000</v>
          </cell>
          <cell r="E2316">
            <v>5030</v>
          </cell>
          <cell r="F2316">
            <v>73</v>
          </cell>
          <cell r="G2316">
            <v>5</v>
          </cell>
        </row>
        <row r="2317">
          <cell r="A2317">
            <v>12494</v>
          </cell>
          <cell r="B2317" t="str">
            <v>Avangard Technology, s.r.o.</v>
          </cell>
          <cell r="C2317" t="str">
            <v>CZ</v>
          </cell>
          <cell r="D2317">
            <v>46000</v>
          </cell>
          <cell r="E2317">
            <v>6370</v>
          </cell>
          <cell r="F2317">
            <v>73</v>
          </cell>
          <cell r="G2317">
            <v>5</v>
          </cell>
        </row>
        <row r="2318">
          <cell r="A2318">
            <v>12495</v>
          </cell>
          <cell r="B2318" t="str">
            <v>SP CAR s.r.o.</v>
          </cell>
          <cell r="C2318" t="str">
            <v>CZ</v>
          </cell>
          <cell r="D2318">
            <v>45000</v>
          </cell>
          <cell r="E2318">
            <v>6371</v>
          </cell>
          <cell r="F2318">
            <v>73</v>
          </cell>
          <cell r="G2318">
            <v>5</v>
          </cell>
        </row>
        <row r="2319">
          <cell r="A2319">
            <v>12496</v>
          </cell>
          <cell r="B2319" t="str">
            <v>RealFin Servis s.r.o.</v>
          </cell>
          <cell r="C2319" t="str">
            <v>CZ</v>
          </cell>
          <cell r="D2319">
            <v>68000</v>
          </cell>
          <cell r="E2319">
            <v>6372</v>
          </cell>
          <cell r="F2319">
            <v>73</v>
          </cell>
          <cell r="G2319">
            <v>5</v>
          </cell>
        </row>
        <row r="2320">
          <cell r="A2320">
            <v>12497</v>
          </cell>
          <cell r="B2320" t="str">
            <v>Tortola trading a.s.</v>
          </cell>
          <cell r="C2320" t="str">
            <v>CZ</v>
          </cell>
          <cell r="D2320">
            <v>68000</v>
          </cell>
          <cell r="E2320">
            <v>6373</v>
          </cell>
          <cell r="F2320">
            <v>73</v>
          </cell>
          <cell r="G2320">
            <v>5</v>
          </cell>
        </row>
        <row r="2321">
          <cell r="A2321">
            <v>12498</v>
          </cell>
          <cell r="B2321" t="str">
            <v>CARSPOINT CZ s.r.o.</v>
          </cell>
          <cell r="C2321" t="str">
            <v>CZ</v>
          </cell>
          <cell r="D2321">
            <v>45000</v>
          </cell>
          <cell r="E2321">
            <v>6374</v>
          </cell>
          <cell r="F2321">
            <v>73</v>
          </cell>
          <cell r="G2321">
            <v>5</v>
          </cell>
        </row>
        <row r="2322">
          <cell r="A2322">
            <v>12499</v>
          </cell>
          <cell r="B2322" t="str">
            <v>Compneo Ltd</v>
          </cell>
          <cell r="C2322" t="str">
            <v>GB</v>
          </cell>
          <cell r="D2322">
            <v>70000</v>
          </cell>
          <cell r="E2322">
            <v>6375</v>
          </cell>
          <cell r="F2322">
            <v>73</v>
          </cell>
          <cell r="G2322">
            <v>5</v>
          </cell>
        </row>
        <row r="2323">
          <cell r="A2323">
            <v>12500</v>
          </cell>
          <cell r="B2323" t="str">
            <v>Polykon s.r.o.</v>
          </cell>
          <cell r="C2323" t="str">
            <v>CZ</v>
          </cell>
          <cell r="D2323">
            <v>41000</v>
          </cell>
          <cell r="E2323">
            <v>6376</v>
          </cell>
          <cell r="F2323">
            <v>73</v>
          </cell>
          <cell r="G2323">
            <v>5</v>
          </cell>
        </row>
        <row r="2324">
          <cell r="A2324">
            <v>12501</v>
          </cell>
          <cell r="B2324" t="str">
            <v>Euro Ventures Holdings a.s.</v>
          </cell>
          <cell r="C2324" t="str">
            <v>CZ</v>
          </cell>
          <cell r="D2324">
            <v>68000</v>
          </cell>
          <cell r="E2324">
            <v>6378</v>
          </cell>
          <cell r="F2324">
            <v>73</v>
          </cell>
          <cell r="G2324">
            <v>5</v>
          </cell>
        </row>
        <row r="2325">
          <cell r="A2325">
            <v>12502</v>
          </cell>
          <cell r="B2325" t="str">
            <v>Hrubý &amp; Buchvaldek, v.o.s.</v>
          </cell>
          <cell r="C2325" t="str">
            <v>CZ</v>
          </cell>
          <cell r="D2325">
            <v>69000</v>
          </cell>
          <cell r="E2325">
            <v>6379</v>
          </cell>
          <cell r="F2325">
            <v>73</v>
          </cell>
          <cell r="G2325">
            <v>5</v>
          </cell>
        </row>
        <row r="2326">
          <cell r="A2326">
            <v>12503</v>
          </cell>
          <cell r="B2326" t="str">
            <v>Translima Ekspansio s.r.o.</v>
          </cell>
          <cell r="C2326" t="str">
            <v>CZ</v>
          </cell>
          <cell r="D2326">
            <v>68000</v>
          </cell>
          <cell r="E2326">
            <v>5030</v>
          </cell>
          <cell r="F2326">
            <v>73</v>
          </cell>
          <cell r="G2326">
            <v>5</v>
          </cell>
        </row>
        <row r="2327">
          <cell r="A2327">
            <v>12504</v>
          </cell>
          <cell r="B2327" t="str">
            <v>Sekura Negoco</v>
          </cell>
          <cell r="C2327" t="str">
            <v>CZ</v>
          </cell>
          <cell r="D2327">
            <v>68000</v>
          </cell>
          <cell r="E2327">
            <v>5030</v>
          </cell>
          <cell r="F2327">
            <v>73</v>
          </cell>
          <cell r="G2327">
            <v>5</v>
          </cell>
        </row>
        <row r="2328">
          <cell r="A2328">
            <v>12505</v>
          </cell>
          <cell r="B2328" t="str">
            <v>Gigantis Property, s.r.o.</v>
          </cell>
          <cell r="C2328" t="str">
            <v>CZ</v>
          </cell>
          <cell r="D2328">
            <v>68000</v>
          </cell>
          <cell r="E2328">
            <v>6380</v>
          </cell>
          <cell r="F2328">
            <v>73</v>
          </cell>
          <cell r="G2328">
            <v>5</v>
          </cell>
        </row>
        <row r="2329">
          <cell r="A2329">
            <v>12506</v>
          </cell>
          <cell r="B2329" t="str">
            <v>Netretail, s.r.o.</v>
          </cell>
          <cell r="C2329" t="str">
            <v>CZ</v>
          </cell>
          <cell r="D2329">
            <v>47000</v>
          </cell>
          <cell r="E2329">
            <v>6381</v>
          </cell>
          <cell r="F2329">
            <v>73</v>
          </cell>
          <cell r="G2329">
            <v>5</v>
          </cell>
        </row>
        <row r="2330">
          <cell r="A2330">
            <v>12507</v>
          </cell>
          <cell r="B2330" t="str">
            <v>Development Ďáblice s.r.o.</v>
          </cell>
          <cell r="C2330" t="str">
            <v>CZ</v>
          </cell>
          <cell r="D2330">
            <v>68000</v>
          </cell>
          <cell r="E2330">
            <v>6382</v>
          </cell>
          <cell r="F2330">
            <v>73</v>
          </cell>
          <cell r="G2330">
            <v>5</v>
          </cell>
        </row>
        <row r="2331">
          <cell r="A2331">
            <v>12508</v>
          </cell>
          <cell r="B2331" t="str">
            <v>Magnitogorsk Iron and Steel Works, OJSC</v>
          </cell>
          <cell r="C2331" t="str">
            <v>RU</v>
          </cell>
          <cell r="D2331">
            <v>7000</v>
          </cell>
          <cell r="E2331">
            <v>6383</v>
          </cell>
          <cell r="F2331">
            <v>73</v>
          </cell>
          <cell r="G2331">
            <v>5</v>
          </cell>
        </row>
        <row r="2332">
          <cell r="A2332">
            <v>12509</v>
          </cell>
          <cell r="B2332" t="str">
            <v>SANTO spol.s r.o.</v>
          </cell>
          <cell r="C2332" t="str">
            <v>CZ</v>
          </cell>
          <cell r="D2332">
            <v>41000</v>
          </cell>
          <cell r="E2332">
            <v>6384</v>
          </cell>
          <cell r="F2332">
            <v>73</v>
          </cell>
          <cell r="G2332">
            <v>5</v>
          </cell>
        </row>
        <row r="2333">
          <cell r="A2333">
            <v>12510</v>
          </cell>
          <cell r="B2333" t="str">
            <v>MediaPlatform a.s.</v>
          </cell>
          <cell r="C2333" t="str">
            <v>CZ</v>
          </cell>
          <cell r="D2333">
            <v>68000</v>
          </cell>
          <cell r="E2333">
            <v>6385</v>
          </cell>
          <cell r="F2333">
            <v>73</v>
          </cell>
          <cell r="G2333">
            <v>5</v>
          </cell>
        </row>
        <row r="2334">
          <cell r="A2334">
            <v>12511</v>
          </cell>
          <cell r="B2334" t="str">
            <v>Kratos Assets Inc</v>
          </cell>
          <cell r="C2334" t="str">
            <v>VG</v>
          </cell>
          <cell r="D2334">
            <v>66000</v>
          </cell>
          <cell r="E2334">
            <v>6386</v>
          </cell>
          <cell r="F2334">
            <v>72</v>
          </cell>
          <cell r="G2334">
            <v>4</v>
          </cell>
        </row>
        <row r="2335">
          <cell r="A2335">
            <v>12512</v>
          </cell>
          <cell r="B2335" t="str">
            <v>Slovenská sporiteľňa a.s.</v>
          </cell>
          <cell r="C2335" t="str">
            <v>SK</v>
          </cell>
          <cell r="D2335">
            <v>64000</v>
          </cell>
          <cell r="E2335">
            <v>5009</v>
          </cell>
          <cell r="F2335">
            <v>60</v>
          </cell>
          <cell r="G2335">
            <v>3</v>
          </cell>
        </row>
        <row r="2336">
          <cell r="A2336">
            <v>12513</v>
          </cell>
          <cell r="B2336" t="str">
            <v>Československá obchodná banka, a.s. (Slovakia)</v>
          </cell>
          <cell r="C2336" t="str">
            <v>SK</v>
          </cell>
          <cell r="D2336">
            <v>64000</v>
          </cell>
          <cell r="E2336">
            <v>5016</v>
          </cell>
          <cell r="F2336">
            <v>60</v>
          </cell>
          <cell r="G2336">
            <v>3</v>
          </cell>
        </row>
        <row r="2337">
          <cell r="A2337">
            <v>12553</v>
          </cell>
          <cell r="B2337" t="str">
            <v>Vnesheconombank (Bank for Development and Foreign Economic Affairs)</v>
          </cell>
          <cell r="C2337" t="str">
            <v>RU</v>
          </cell>
          <cell r="D2337">
            <v>64000</v>
          </cell>
          <cell r="E2337">
            <v>6423</v>
          </cell>
          <cell r="F2337">
            <v>72</v>
          </cell>
          <cell r="G2337">
            <v>4</v>
          </cell>
        </row>
        <row r="2338">
          <cell r="A2338">
            <v>12554</v>
          </cell>
          <cell r="B2338" t="str">
            <v>Vostochny Express Bank, OJSC</v>
          </cell>
          <cell r="C2338" t="str">
            <v>RU</v>
          </cell>
          <cell r="D2338">
            <v>64000</v>
          </cell>
          <cell r="E2338">
            <v>6424</v>
          </cell>
          <cell r="F2338">
            <v>72</v>
          </cell>
          <cell r="G2338">
            <v>4</v>
          </cell>
        </row>
        <row r="2339">
          <cell r="A2339">
            <v>12555</v>
          </cell>
          <cell r="B2339" t="str">
            <v>SKB-Bank</v>
          </cell>
          <cell r="C2339" t="str">
            <v>RU</v>
          </cell>
          <cell r="D2339">
            <v>64000</v>
          </cell>
          <cell r="E2339">
            <v>6425</v>
          </cell>
          <cell r="F2339">
            <v>72</v>
          </cell>
          <cell r="G2339">
            <v>4</v>
          </cell>
        </row>
        <row r="2340">
          <cell r="A2340">
            <v>12556</v>
          </cell>
          <cell r="B2340" t="str">
            <v>Wimm-Bill-Dann, OJSC</v>
          </cell>
          <cell r="C2340" t="str">
            <v>RU</v>
          </cell>
          <cell r="D2340">
            <v>10000</v>
          </cell>
          <cell r="E2340">
            <v>6426</v>
          </cell>
          <cell r="F2340">
            <v>73</v>
          </cell>
          <cell r="G2340">
            <v>5</v>
          </cell>
        </row>
        <row r="2341">
          <cell r="A2341">
            <v>12557</v>
          </cell>
          <cell r="B2341" t="str">
            <v>National Settlement Depository (NSD)</v>
          </cell>
          <cell r="C2341" t="str">
            <v>RU</v>
          </cell>
          <cell r="D2341">
            <v>66000</v>
          </cell>
          <cell r="E2341">
            <v>5046</v>
          </cell>
          <cell r="F2341">
            <v>72</v>
          </cell>
          <cell r="G2341">
            <v>4</v>
          </cell>
        </row>
        <row r="2342">
          <cell r="A2342">
            <v>12558</v>
          </cell>
          <cell r="B2342" t="str">
            <v>BK Region, LLC</v>
          </cell>
          <cell r="C2342" t="str">
            <v>RU</v>
          </cell>
          <cell r="D2342">
            <v>64000</v>
          </cell>
          <cell r="E2342">
            <v>6427</v>
          </cell>
          <cell r="F2342">
            <v>72</v>
          </cell>
          <cell r="G2342">
            <v>4</v>
          </cell>
        </row>
        <row r="2343">
          <cell r="A2343">
            <v>12559</v>
          </cell>
          <cell r="B2343" t="str">
            <v>VitalPeak, Ltd.</v>
          </cell>
          <cell r="C2343" t="str">
            <v>CY</v>
          </cell>
          <cell r="D2343">
            <v>64000</v>
          </cell>
          <cell r="E2343">
            <v>6428</v>
          </cell>
          <cell r="F2343">
            <v>72</v>
          </cell>
          <cell r="G2343">
            <v>4</v>
          </cell>
        </row>
        <row r="2344">
          <cell r="A2344">
            <v>12560</v>
          </cell>
          <cell r="B2344" t="str">
            <v>Wincor Nixdorf (Russia)</v>
          </cell>
          <cell r="C2344" t="str">
            <v>RU</v>
          </cell>
          <cell r="D2344">
            <v>62000</v>
          </cell>
          <cell r="E2344">
            <v>6429</v>
          </cell>
          <cell r="F2344">
            <v>73</v>
          </cell>
          <cell r="G2344">
            <v>5</v>
          </cell>
        </row>
        <row r="2345">
          <cell r="A2345">
            <v>12561</v>
          </cell>
          <cell r="B2345" t="str">
            <v>Westdia Media, LLC</v>
          </cell>
          <cell r="C2345" t="str">
            <v>RU</v>
          </cell>
          <cell r="D2345">
            <v>73000</v>
          </cell>
          <cell r="E2345">
            <v>6430</v>
          </cell>
          <cell r="F2345">
            <v>73</v>
          </cell>
          <cell r="G2345">
            <v>5</v>
          </cell>
        </row>
        <row r="2346">
          <cell r="A2346">
            <v>12563</v>
          </cell>
          <cell r="B2346" t="str">
            <v>JP Morgan Bank International, LLC</v>
          </cell>
          <cell r="C2346" t="str">
            <v>RU</v>
          </cell>
          <cell r="D2346">
            <v>64000</v>
          </cell>
          <cell r="E2346">
            <v>5015</v>
          </cell>
          <cell r="F2346">
            <v>72</v>
          </cell>
          <cell r="G2346">
            <v>4</v>
          </cell>
        </row>
        <row r="2347">
          <cell r="A2347">
            <v>12564</v>
          </cell>
          <cell r="B2347" t="str">
            <v>Ingramm International N.V.</v>
          </cell>
          <cell r="C2347" t="str">
            <v>NL</v>
          </cell>
          <cell r="D2347">
            <v>66000</v>
          </cell>
          <cell r="E2347">
            <v>7604</v>
          </cell>
          <cell r="F2347">
            <v>72</v>
          </cell>
          <cell r="G2347">
            <v>4</v>
          </cell>
        </row>
        <row r="2348">
          <cell r="A2348">
            <v>12565</v>
          </cell>
          <cell r="B2348" t="str">
            <v>Mgr. Jerzy Dziewiecki</v>
          </cell>
          <cell r="C2348" t="str">
            <v>CZ</v>
          </cell>
          <cell r="D2348">
            <v>98000</v>
          </cell>
          <cell r="E2348">
            <v>0</v>
          </cell>
          <cell r="F2348">
            <v>80</v>
          </cell>
          <cell r="G2348">
            <v>6</v>
          </cell>
        </row>
        <row r="2349">
          <cell r="A2349">
            <v>12566</v>
          </cell>
          <cell r="B2349" t="str">
            <v>CITY EMPIRIA a.s.</v>
          </cell>
          <cell r="C2349" t="str">
            <v>CZ</v>
          </cell>
          <cell r="D2349">
            <v>68000</v>
          </cell>
          <cell r="E2349">
            <v>5013</v>
          </cell>
          <cell r="F2349">
            <v>73</v>
          </cell>
          <cell r="G2349">
            <v>5</v>
          </cell>
        </row>
        <row r="2350">
          <cell r="A2350">
            <v>12567</v>
          </cell>
          <cell r="B2350" t="str">
            <v>BEANLY CORPORATE LIMITED</v>
          </cell>
          <cell r="C2350" t="str">
            <v>VG</v>
          </cell>
          <cell r="D2350">
            <v>82000</v>
          </cell>
          <cell r="E2350">
            <v>6432</v>
          </cell>
          <cell r="F2350">
            <v>73</v>
          </cell>
          <cell r="G2350">
            <v>5</v>
          </cell>
        </row>
        <row r="2351">
          <cell r="A2351">
            <v>12568</v>
          </cell>
          <cell r="B2351" t="str">
            <v>Piraeus Bank S.A.</v>
          </cell>
          <cell r="C2351" t="str">
            <v>GR</v>
          </cell>
          <cell r="D2351">
            <v>64000</v>
          </cell>
          <cell r="E2351">
            <v>7400</v>
          </cell>
          <cell r="F2351">
            <v>60</v>
          </cell>
          <cell r="G2351">
            <v>3</v>
          </cell>
        </row>
        <row r="2352">
          <cell r="A2352">
            <v>12569</v>
          </cell>
          <cell r="B2352" t="str">
            <v>MEDIA MARKETING SERVICES a.s.</v>
          </cell>
          <cell r="C2352" t="str">
            <v>CZ</v>
          </cell>
          <cell r="D2352">
            <v>60000</v>
          </cell>
          <cell r="E2352">
            <v>6433</v>
          </cell>
          <cell r="F2352">
            <v>73</v>
          </cell>
          <cell r="G2352">
            <v>5</v>
          </cell>
        </row>
        <row r="2353">
          <cell r="A2353">
            <v>12570</v>
          </cell>
          <cell r="B2353" t="str">
            <v>Hong Leong Bank Berhad</v>
          </cell>
          <cell r="C2353" t="str">
            <v>CN</v>
          </cell>
          <cell r="D2353">
            <v>64000</v>
          </cell>
          <cell r="E2353">
            <v>6434</v>
          </cell>
          <cell r="F2353">
            <v>60</v>
          </cell>
          <cell r="G2353">
            <v>3</v>
          </cell>
        </row>
        <row r="2354">
          <cell r="A2354">
            <v>12571</v>
          </cell>
          <cell r="B2354" t="str">
            <v>Ladislav Chvátal</v>
          </cell>
          <cell r="C2354" t="str">
            <v>CZ</v>
          </cell>
          <cell r="D2354">
            <v>98000</v>
          </cell>
          <cell r="E2354">
            <v>0</v>
          </cell>
          <cell r="F2354">
            <v>80</v>
          </cell>
          <cell r="G2354">
            <v>6</v>
          </cell>
        </row>
        <row r="2355">
          <cell r="A2355">
            <v>12572</v>
          </cell>
          <cell r="B2355" t="str">
            <v>OAO Freight Link</v>
          </cell>
          <cell r="C2355" t="str">
            <v>RU</v>
          </cell>
          <cell r="D2355">
            <v>82000</v>
          </cell>
          <cell r="E2355">
            <v>6435</v>
          </cell>
          <cell r="F2355">
            <v>73</v>
          </cell>
          <cell r="G2355">
            <v>5</v>
          </cell>
        </row>
        <row r="2356">
          <cell r="A2356">
            <v>12573</v>
          </cell>
          <cell r="B2356" t="str">
            <v>Synlab czech s.r.o.</v>
          </cell>
          <cell r="C2356" t="str">
            <v>CZ</v>
          </cell>
          <cell r="D2356">
            <v>86000</v>
          </cell>
          <cell r="E2356">
            <v>6436</v>
          </cell>
          <cell r="F2356">
            <v>73</v>
          </cell>
          <cell r="G2356">
            <v>5</v>
          </cell>
        </row>
        <row r="2357">
          <cell r="A2357">
            <v>12574</v>
          </cell>
          <cell r="B2357" t="str">
            <v>SOTIO a.s.</v>
          </cell>
          <cell r="C2357" t="str">
            <v>CZ</v>
          </cell>
          <cell r="D2357">
            <v>86000</v>
          </cell>
          <cell r="E2357">
            <v>7486</v>
          </cell>
          <cell r="F2357">
            <v>73</v>
          </cell>
          <cell r="G2357">
            <v>5</v>
          </cell>
        </row>
        <row r="2358">
          <cell r="A2358">
            <v>12575</v>
          </cell>
          <cell r="B2358" t="str">
            <v>Konstruktiva Konsit a.s.</v>
          </cell>
          <cell r="C2358" t="str">
            <v>CZ</v>
          </cell>
          <cell r="D2358">
            <v>41000</v>
          </cell>
          <cell r="E2358">
            <v>6438</v>
          </cell>
          <cell r="F2358">
            <v>73</v>
          </cell>
          <cell r="G2358">
            <v>5</v>
          </cell>
        </row>
        <row r="2359">
          <cell r="A2359">
            <v>12576</v>
          </cell>
          <cell r="B2359" t="str">
            <v>BCLASS s.r.o.</v>
          </cell>
          <cell r="C2359" t="str">
            <v>CZ</v>
          </cell>
          <cell r="D2359">
            <v>79000</v>
          </cell>
          <cell r="E2359">
            <v>6439</v>
          </cell>
          <cell r="F2359">
            <v>73</v>
          </cell>
          <cell r="G2359">
            <v>5</v>
          </cell>
        </row>
        <row r="2360">
          <cell r="A2360">
            <v>12577</v>
          </cell>
          <cell r="B2360" t="str">
            <v>BXR Partners a.s.</v>
          </cell>
          <cell r="C2360" t="str">
            <v>CZ</v>
          </cell>
          <cell r="D2360">
            <v>74000</v>
          </cell>
          <cell r="E2360">
            <v>6440</v>
          </cell>
          <cell r="F2360">
            <v>73</v>
          </cell>
          <cell r="G2360">
            <v>5</v>
          </cell>
        </row>
        <row r="2361">
          <cell r="A2361">
            <v>12578</v>
          </cell>
          <cell r="B2361" t="str">
            <v>Zerpasta Investments Ltd.</v>
          </cell>
          <cell r="C2361" t="str">
            <v>CY</v>
          </cell>
          <cell r="D2361">
            <v>64000</v>
          </cell>
          <cell r="E2361">
            <v>6441</v>
          </cell>
          <cell r="F2361">
            <v>60</v>
          </cell>
          <cell r="G2361">
            <v>3</v>
          </cell>
        </row>
        <row r="2362">
          <cell r="A2362">
            <v>12579</v>
          </cell>
          <cell r="B2362" t="str">
            <v>J &amp; T BANKA, a.s., pobočka zahraničnej banky</v>
          </cell>
          <cell r="C2362" t="str">
            <v>SK</v>
          </cell>
          <cell r="D2362">
            <v>64000</v>
          </cell>
          <cell r="E2362">
            <v>5080</v>
          </cell>
          <cell r="F2362">
            <v>60</v>
          </cell>
          <cell r="G2362">
            <v>3</v>
          </cell>
        </row>
        <row r="2363">
          <cell r="A2363">
            <v>12580</v>
          </cell>
          <cell r="B2363" t="str">
            <v>WIS Energo Ledce Sever s.r.o.</v>
          </cell>
          <cell r="C2363" t="str">
            <v>CZ</v>
          </cell>
          <cell r="D2363">
            <v>68000</v>
          </cell>
          <cell r="E2363">
            <v>6442</v>
          </cell>
          <cell r="F2363">
            <v>73</v>
          </cell>
          <cell r="G2363">
            <v>5</v>
          </cell>
        </row>
        <row r="2364">
          <cell r="A2364">
            <v>12581</v>
          </cell>
          <cell r="B2364" t="str">
            <v>SERAMOS LTD</v>
          </cell>
          <cell r="C2364" t="str">
            <v>CY</v>
          </cell>
          <cell r="D2364">
            <v>66000</v>
          </cell>
          <cell r="E2364">
            <v>5244</v>
          </cell>
          <cell r="F2364">
            <v>72</v>
          </cell>
          <cell r="G2364">
            <v>4</v>
          </cell>
        </row>
        <row r="2365">
          <cell r="A2365">
            <v>12582</v>
          </cell>
          <cell r="B2365" t="str">
            <v>Wuhan Optics Valley Financial District Development Company Limited</v>
          </cell>
          <cell r="C2365" t="str">
            <v>CN</v>
          </cell>
          <cell r="D2365">
            <v>68000</v>
          </cell>
          <cell r="E2365">
            <v>6443</v>
          </cell>
          <cell r="F2365">
            <v>73</v>
          </cell>
          <cell r="G2365">
            <v>5</v>
          </cell>
        </row>
        <row r="2366">
          <cell r="A2366">
            <v>12583</v>
          </cell>
          <cell r="B2366" t="str">
            <v>ČKD Blansko Wind, a.s.</v>
          </cell>
          <cell r="C2366" t="str">
            <v>CZ</v>
          </cell>
          <cell r="D2366">
            <v>68000</v>
          </cell>
          <cell r="E2366">
            <v>6225</v>
          </cell>
          <cell r="F2366">
            <v>73</v>
          </cell>
          <cell r="G2366">
            <v>5</v>
          </cell>
        </row>
        <row r="2367">
          <cell r="A2367">
            <v>12584</v>
          </cell>
          <cell r="B2367" t="str">
            <v>Mitino Sport City LLC</v>
          </cell>
          <cell r="C2367" t="str">
            <v>RU</v>
          </cell>
          <cell r="D2367">
            <v>41000</v>
          </cell>
          <cell r="E2367">
            <v>7486</v>
          </cell>
          <cell r="F2367">
            <v>73</v>
          </cell>
          <cell r="G2367">
            <v>5</v>
          </cell>
        </row>
        <row r="2368">
          <cell r="A2368">
            <v>12585</v>
          </cell>
          <cell r="B2368" t="str">
            <v>OJSC Paritetbank</v>
          </cell>
          <cell r="C2368" t="str">
            <v>BY</v>
          </cell>
          <cell r="D2368">
            <v>64000</v>
          </cell>
          <cell r="E2368">
            <v>6445</v>
          </cell>
          <cell r="F2368">
            <v>72</v>
          </cell>
          <cell r="G2368">
            <v>4</v>
          </cell>
        </row>
        <row r="2369">
          <cell r="A2369">
            <v>12586</v>
          </cell>
          <cell r="B2369" t="str">
            <v>Shipping &amp; General Consultants S.A.</v>
          </cell>
          <cell r="C2369" t="str">
            <v>CY</v>
          </cell>
          <cell r="D2369">
            <v>70000</v>
          </cell>
          <cell r="E2369">
            <v>6446</v>
          </cell>
          <cell r="F2369">
            <v>73</v>
          </cell>
          <cell r="G2369">
            <v>5</v>
          </cell>
        </row>
        <row r="2370">
          <cell r="A2370">
            <v>12587</v>
          </cell>
          <cell r="B2370" t="str">
            <v>Bank Admiralty</v>
          </cell>
          <cell r="C2370" t="str">
            <v>RU</v>
          </cell>
          <cell r="D2370">
            <v>64000</v>
          </cell>
          <cell r="E2370">
            <v>6447</v>
          </cell>
          <cell r="F2370">
            <v>72</v>
          </cell>
          <cell r="G2370">
            <v>4</v>
          </cell>
        </row>
        <row r="2371">
          <cell r="A2371">
            <v>12588</v>
          </cell>
          <cell r="B2371" t="str">
            <v>Securia</v>
          </cell>
          <cell r="C2371" t="str">
            <v>RU</v>
          </cell>
          <cell r="D2371">
            <v>78000</v>
          </cell>
          <cell r="E2371">
            <v>6448</v>
          </cell>
          <cell r="F2371">
            <v>73</v>
          </cell>
          <cell r="G2371">
            <v>5</v>
          </cell>
        </row>
        <row r="2372">
          <cell r="A2372">
            <v>12589</v>
          </cell>
          <cell r="B2372" t="str">
            <v>CJSC CORPORATION MOBILE SYSTEMS</v>
          </cell>
          <cell r="C2372" t="str">
            <v>RU</v>
          </cell>
          <cell r="D2372">
            <v>61000</v>
          </cell>
          <cell r="E2372">
            <v>6449</v>
          </cell>
          <cell r="F2372">
            <v>73</v>
          </cell>
          <cell r="G2372">
            <v>5</v>
          </cell>
        </row>
        <row r="2373">
          <cell r="A2373">
            <v>12590</v>
          </cell>
          <cell r="B2373" t="str">
            <v>Elektrolux Rus Ltd</v>
          </cell>
          <cell r="C2373" t="str">
            <v>RU</v>
          </cell>
          <cell r="D2373">
            <v>27000</v>
          </cell>
          <cell r="E2373">
            <v>6450</v>
          </cell>
          <cell r="F2373">
            <v>73</v>
          </cell>
          <cell r="G2373">
            <v>5</v>
          </cell>
        </row>
        <row r="2374">
          <cell r="A2374">
            <v>12591</v>
          </cell>
          <cell r="B2374" t="str">
            <v>Beko Ltd</v>
          </cell>
          <cell r="C2374" t="str">
            <v>RU</v>
          </cell>
          <cell r="D2374">
            <v>27000</v>
          </cell>
          <cell r="E2374">
            <v>6451</v>
          </cell>
          <cell r="F2374">
            <v>73</v>
          </cell>
          <cell r="G2374">
            <v>5</v>
          </cell>
        </row>
        <row r="2375">
          <cell r="A2375">
            <v>12592</v>
          </cell>
          <cell r="B2375" t="str">
            <v>Technology, LLC</v>
          </cell>
          <cell r="C2375" t="str">
            <v>RU</v>
          </cell>
          <cell r="D2375">
            <v>45000</v>
          </cell>
          <cell r="E2375">
            <v>6452</v>
          </cell>
          <cell r="F2375">
            <v>73</v>
          </cell>
          <cell r="G2375">
            <v>5</v>
          </cell>
        </row>
        <row r="2376">
          <cell r="A2376">
            <v>12593</v>
          </cell>
          <cell r="B2376" t="str">
            <v>AMERATAT LIMITED</v>
          </cell>
          <cell r="C2376" t="str">
            <v>CY</v>
          </cell>
          <cell r="D2376">
            <v>99999</v>
          </cell>
          <cell r="E2376">
            <v>6453</v>
          </cell>
          <cell r="F2376">
            <v>73</v>
          </cell>
          <cell r="G2376">
            <v>5</v>
          </cell>
        </row>
        <row r="2377">
          <cell r="A2377">
            <v>12594</v>
          </cell>
          <cell r="B2377" t="str">
            <v>SEFORTA Ventures Ltd.</v>
          </cell>
          <cell r="C2377" t="str">
            <v>CY</v>
          </cell>
          <cell r="D2377">
            <v>99999</v>
          </cell>
          <cell r="E2377">
            <v>6454</v>
          </cell>
          <cell r="F2377">
            <v>73</v>
          </cell>
          <cell r="G2377">
            <v>5</v>
          </cell>
        </row>
        <row r="2378">
          <cell r="A2378">
            <v>12595</v>
          </cell>
          <cell r="B2378" t="str">
            <v>TEN-Development</v>
          </cell>
          <cell r="C2378" t="str">
            <v>RU</v>
          </cell>
          <cell r="D2378">
            <v>64000</v>
          </cell>
          <cell r="E2378">
            <v>6455</v>
          </cell>
          <cell r="F2378">
            <v>72</v>
          </cell>
          <cell r="G2378">
            <v>4</v>
          </cell>
        </row>
        <row r="2379">
          <cell r="A2379">
            <v>12596</v>
          </cell>
          <cell r="B2379" t="str">
            <v>WHITERIVER ASSETS LTD</v>
          </cell>
          <cell r="C2379" t="str">
            <v>VG</v>
          </cell>
          <cell r="D2379">
            <v>46000</v>
          </cell>
          <cell r="E2379">
            <v>6456</v>
          </cell>
          <cell r="F2379">
            <v>73</v>
          </cell>
          <cell r="G2379">
            <v>5</v>
          </cell>
        </row>
        <row r="2380">
          <cell r="A2380">
            <v>12597</v>
          </cell>
          <cell r="B2380" t="str">
            <v>BVI2</v>
          </cell>
          <cell r="C2380" t="str">
            <v>CY</v>
          </cell>
          <cell r="D2380">
            <v>46000</v>
          </cell>
          <cell r="E2380">
            <v>6457</v>
          </cell>
          <cell r="F2380">
            <v>73</v>
          </cell>
          <cell r="G2380">
            <v>5</v>
          </cell>
        </row>
        <row r="2381">
          <cell r="A2381">
            <v>12598</v>
          </cell>
          <cell r="B2381" t="str">
            <v>Joint Stock Company Savings Bank Belarusbank</v>
          </cell>
          <cell r="C2381" t="str">
            <v>BY</v>
          </cell>
          <cell r="D2381">
            <v>64000</v>
          </cell>
          <cell r="E2381">
            <v>6458</v>
          </cell>
          <cell r="F2381">
            <v>72</v>
          </cell>
          <cell r="G2381">
            <v>4</v>
          </cell>
        </row>
        <row r="2382">
          <cell r="A2382">
            <v>12599</v>
          </cell>
          <cell r="B2382" t="str">
            <v>DTM GROUP a.s.</v>
          </cell>
          <cell r="C2382" t="str">
            <v>CZ</v>
          </cell>
          <cell r="D2382">
            <v>46000</v>
          </cell>
          <cell r="E2382">
            <v>6459</v>
          </cell>
          <cell r="F2382">
            <v>73</v>
          </cell>
          <cell r="G2382">
            <v>5</v>
          </cell>
        </row>
        <row r="2383">
          <cell r="A2383">
            <v>12600</v>
          </cell>
          <cell r="B2383" t="str">
            <v>Credo Ventures a.s.</v>
          </cell>
          <cell r="C2383" t="str">
            <v>CZ</v>
          </cell>
          <cell r="D2383">
            <v>70000</v>
          </cell>
          <cell r="E2383">
            <v>6460</v>
          </cell>
          <cell r="F2383">
            <v>73</v>
          </cell>
          <cell r="G2383">
            <v>5</v>
          </cell>
        </row>
        <row r="2384">
          <cell r="A2384">
            <v>12601</v>
          </cell>
          <cell r="B2384" t="str">
            <v>NUNDINA LIMITED</v>
          </cell>
          <cell r="C2384" t="str">
            <v>CY</v>
          </cell>
          <cell r="D2384">
            <v>64000</v>
          </cell>
          <cell r="E2384">
            <v>6461</v>
          </cell>
          <cell r="F2384">
            <v>72</v>
          </cell>
          <cell r="G2384">
            <v>4</v>
          </cell>
        </row>
        <row r="2385">
          <cell r="A2385">
            <v>12602</v>
          </cell>
          <cell r="B2385" t="str">
            <v>VIKTORIAGRUPPE Aktiengesellschaft - organizační složka</v>
          </cell>
          <cell r="C2385" t="str">
            <v>CZ</v>
          </cell>
          <cell r="D2385">
            <v>46000</v>
          </cell>
          <cell r="E2385">
            <v>6462</v>
          </cell>
          <cell r="F2385">
            <v>73</v>
          </cell>
          <cell r="G2385">
            <v>5</v>
          </cell>
        </row>
        <row r="2386">
          <cell r="A2386">
            <v>12603</v>
          </cell>
          <cell r="B2386" t="str">
            <v>Chladicí věže Praha, a. s.</v>
          </cell>
          <cell r="C2386" t="str">
            <v>CZ</v>
          </cell>
          <cell r="D2386">
            <v>28000</v>
          </cell>
          <cell r="E2386">
            <v>6463</v>
          </cell>
          <cell r="F2386">
            <v>73</v>
          </cell>
          <cell r="G2386">
            <v>5</v>
          </cell>
        </row>
        <row r="2387">
          <cell r="A2387">
            <v>12604</v>
          </cell>
          <cell r="B2387" t="str">
            <v>GRADIENT a.s.</v>
          </cell>
          <cell r="C2387" t="str">
            <v>CZ</v>
          </cell>
          <cell r="D2387">
            <v>46000</v>
          </cell>
          <cell r="E2387">
            <v>6464</v>
          </cell>
          <cell r="F2387">
            <v>73</v>
          </cell>
          <cell r="G2387">
            <v>5</v>
          </cell>
        </row>
        <row r="2388">
          <cell r="A2388">
            <v>12605</v>
          </cell>
          <cell r="B2388" t="str">
            <v>METAL RECYCLING s.r.o.</v>
          </cell>
          <cell r="C2388" t="str">
            <v>CZ</v>
          </cell>
          <cell r="D2388">
            <v>38000</v>
          </cell>
          <cell r="E2388">
            <v>6465</v>
          </cell>
          <cell r="F2388">
            <v>73</v>
          </cell>
          <cell r="G2388">
            <v>5</v>
          </cell>
        </row>
        <row r="2389">
          <cell r="A2389">
            <v>12606</v>
          </cell>
          <cell r="B2389" t="str">
            <v>Real 3 a.s.</v>
          </cell>
          <cell r="C2389" t="str">
            <v>CZ</v>
          </cell>
          <cell r="D2389">
            <v>71000</v>
          </cell>
          <cell r="E2389">
            <v>6466</v>
          </cell>
          <cell r="F2389">
            <v>73</v>
          </cell>
          <cell r="G2389">
            <v>5</v>
          </cell>
        </row>
        <row r="2390">
          <cell r="A2390">
            <v>12607</v>
          </cell>
          <cell r="B2390" t="str">
            <v>RMS Mezzanine, a.s.</v>
          </cell>
          <cell r="C2390" t="str">
            <v>CZ</v>
          </cell>
          <cell r="D2390">
            <v>64000</v>
          </cell>
          <cell r="E2390">
            <v>6467</v>
          </cell>
          <cell r="F2390">
            <v>60</v>
          </cell>
          <cell r="G2390">
            <v>3</v>
          </cell>
        </row>
        <row r="2391">
          <cell r="A2391">
            <v>12608</v>
          </cell>
          <cell r="B2391" t="str">
            <v>GEC Czech, s.r.o.</v>
          </cell>
          <cell r="C2391" t="str">
            <v>CZ</v>
          </cell>
          <cell r="D2391">
            <v>68000</v>
          </cell>
          <cell r="E2391">
            <v>6468</v>
          </cell>
          <cell r="F2391">
            <v>73</v>
          </cell>
          <cell r="G2391">
            <v>5</v>
          </cell>
        </row>
        <row r="2392">
          <cell r="A2392">
            <v>12609</v>
          </cell>
          <cell r="B2392" t="str">
            <v>MC GAS EQUIPMENT RESEARCH COMPANY LIMITED</v>
          </cell>
          <cell r="C2392" t="str">
            <v>CY</v>
          </cell>
          <cell r="D2392">
            <v>49000</v>
          </cell>
          <cell r="E2392">
            <v>6469</v>
          </cell>
          <cell r="F2392">
            <v>73</v>
          </cell>
          <cell r="G2392">
            <v>5</v>
          </cell>
        </row>
        <row r="2393">
          <cell r="A2393">
            <v>12610</v>
          </cell>
          <cell r="B2393" t="str">
            <v>JEGI s.r.o.</v>
          </cell>
          <cell r="C2393" t="str">
            <v>CZ</v>
          </cell>
          <cell r="D2393">
            <v>72000</v>
          </cell>
          <cell r="E2393">
            <v>6470</v>
          </cell>
          <cell r="F2393">
            <v>73</v>
          </cell>
          <cell r="G2393">
            <v>5</v>
          </cell>
        </row>
        <row r="2394">
          <cell r="A2394">
            <v>12611</v>
          </cell>
          <cell r="B2394" t="str">
            <v>R Services s.r.o.</v>
          </cell>
          <cell r="C2394" t="str">
            <v>CZ</v>
          </cell>
          <cell r="D2394">
            <v>68000</v>
          </cell>
          <cell r="E2394">
            <v>6471</v>
          </cell>
          <cell r="F2394">
            <v>73</v>
          </cell>
          <cell r="G2394">
            <v>5</v>
          </cell>
        </row>
        <row r="2395">
          <cell r="A2395">
            <v>12612</v>
          </cell>
          <cell r="B2395" t="str">
            <v>TARGO PROMOTION PRAHA spol. s r.o.</v>
          </cell>
          <cell r="C2395" t="str">
            <v>CZ</v>
          </cell>
          <cell r="D2395">
            <v>73000</v>
          </cell>
          <cell r="E2395">
            <v>6472</v>
          </cell>
          <cell r="F2395">
            <v>73</v>
          </cell>
          <cell r="G2395">
            <v>5</v>
          </cell>
        </row>
        <row r="2396">
          <cell r="A2396">
            <v>12613</v>
          </cell>
          <cell r="B2396" t="str">
            <v>Pozov Arthouros</v>
          </cell>
          <cell r="C2396" t="str">
            <v>GR</v>
          </cell>
          <cell r="D2396">
            <v>98000</v>
          </cell>
          <cell r="E2396">
            <v>0</v>
          </cell>
          <cell r="F2396">
            <v>80</v>
          </cell>
          <cell r="G2396">
            <v>6</v>
          </cell>
        </row>
        <row r="2397">
          <cell r="A2397">
            <v>12614</v>
          </cell>
          <cell r="B2397" t="str">
            <v>Isle of Man (Government)</v>
          </cell>
          <cell r="C2397" t="str">
            <v>IM</v>
          </cell>
          <cell r="D2397">
            <v>84000</v>
          </cell>
          <cell r="E2397">
            <v>6387</v>
          </cell>
          <cell r="F2397">
            <v>10</v>
          </cell>
          <cell r="G2397">
            <v>2</v>
          </cell>
        </row>
        <row r="2398">
          <cell r="A2398">
            <v>12615</v>
          </cell>
          <cell r="B2398" t="str">
            <v>Cayman Islands (Government)</v>
          </cell>
          <cell r="C2398" t="str">
            <v>KY</v>
          </cell>
          <cell r="D2398">
            <v>84000</v>
          </cell>
          <cell r="E2398">
            <v>6388</v>
          </cell>
          <cell r="F2398">
            <v>10</v>
          </cell>
          <cell r="G2398">
            <v>2</v>
          </cell>
        </row>
        <row r="2399">
          <cell r="A2399">
            <v>12616</v>
          </cell>
          <cell r="B2399" t="str">
            <v>ALIATROS spol. s r.o.</v>
          </cell>
          <cell r="C2399" t="str">
            <v>CZ</v>
          </cell>
          <cell r="D2399">
            <v>86000</v>
          </cell>
          <cell r="E2399">
            <v>6495</v>
          </cell>
          <cell r="F2399">
            <v>73</v>
          </cell>
          <cell r="G2399">
            <v>5</v>
          </cell>
        </row>
        <row r="2400">
          <cell r="A2400">
            <v>12618</v>
          </cell>
          <cell r="B2400" t="str">
            <v>Dzaghig Limited</v>
          </cell>
          <cell r="C2400" t="str">
            <v>VG</v>
          </cell>
          <cell r="D2400">
            <v>64000</v>
          </cell>
          <cell r="E2400">
            <v>7486</v>
          </cell>
          <cell r="F2400">
            <v>72</v>
          </cell>
          <cell r="G2400">
            <v>4</v>
          </cell>
        </row>
        <row r="2401">
          <cell r="A2401">
            <v>12619</v>
          </cell>
          <cell r="B2401" t="str">
            <v>EBEH Opatovice, a.s., v likvidaci</v>
          </cell>
          <cell r="C2401" t="str">
            <v>CZ</v>
          </cell>
          <cell r="D2401">
            <v>35000</v>
          </cell>
          <cell r="E2401">
            <v>6225</v>
          </cell>
          <cell r="F2401">
            <v>73</v>
          </cell>
          <cell r="G2401">
            <v>5</v>
          </cell>
        </row>
        <row r="2402">
          <cell r="A2402">
            <v>12620</v>
          </cell>
          <cell r="B2402" t="str">
            <v>Elektrizácia železníc Kysak a.s.</v>
          </cell>
          <cell r="C2402" t="str">
            <v>SK</v>
          </cell>
          <cell r="D2402">
            <v>42000</v>
          </cell>
          <cell r="E2402">
            <v>6225</v>
          </cell>
          <cell r="F2402">
            <v>73</v>
          </cell>
          <cell r="G2402">
            <v>5</v>
          </cell>
        </row>
        <row r="2403">
          <cell r="A2403">
            <v>12621</v>
          </cell>
          <cell r="B2403" t="str">
            <v>Energotrans, a.s.</v>
          </cell>
          <cell r="C2403" t="str">
            <v>CZ</v>
          </cell>
          <cell r="D2403">
            <v>35000</v>
          </cell>
          <cell r="E2403">
            <v>6225</v>
          </cell>
          <cell r="F2403">
            <v>73</v>
          </cell>
          <cell r="G2403">
            <v>5</v>
          </cell>
        </row>
        <row r="2404">
          <cell r="A2404">
            <v>12622</v>
          </cell>
          <cell r="B2404" t="str">
            <v>EOP &amp; HOKA, s.r.o.</v>
          </cell>
          <cell r="C2404" t="str">
            <v>CZ</v>
          </cell>
          <cell r="D2404">
            <v>49000</v>
          </cell>
          <cell r="E2404">
            <v>6225</v>
          </cell>
          <cell r="F2404">
            <v>73</v>
          </cell>
          <cell r="G2404">
            <v>5</v>
          </cell>
        </row>
        <row r="2405">
          <cell r="A2405">
            <v>12623</v>
          </cell>
          <cell r="B2405" t="str">
            <v>EP Energy, a.s.</v>
          </cell>
          <cell r="C2405" t="str">
            <v>CZ</v>
          </cell>
          <cell r="D2405">
            <v>64000</v>
          </cell>
          <cell r="E2405">
            <v>6225</v>
          </cell>
          <cell r="F2405">
            <v>60</v>
          </cell>
          <cell r="G2405">
            <v>3</v>
          </cell>
        </row>
        <row r="2406">
          <cell r="A2406">
            <v>12624</v>
          </cell>
          <cell r="B2406" t="str">
            <v>EPH Financing I, a.s.</v>
          </cell>
          <cell r="C2406" t="str">
            <v>CZ</v>
          </cell>
          <cell r="D2406">
            <v>68000</v>
          </cell>
          <cell r="E2406">
            <v>6225</v>
          </cell>
          <cell r="F2406">
            <v>73</v>
          </cell>
          <cell r="G2406">
            <v>5</v>
          </cell>
        </row>
        <row r="2407">
          <cell r="A2407">
            <v>12625</v>
          </cell>
          <cell r="B2407" t="str">
            <v>EPH Financing II, a.s.</v>
          </cell>
          <cell r="C2407" t="str">
            <v>CZ</v>
          </cell>
          <cell r="D2407">
            <v>68000</v>
          </cell>
          <cell r="E2407">
            <v>6225</v>
          </cell>
          <cell r="F2407">
            <v>73</v>
          </cell>
          <cell r="G2407">
            <v>5</v>
          </cell>
        </row>
        <row r="2408">
          <cell r="A2408">
            <v>12626</v>
          </cell>
          <cell r="B2408" t="str">
            <v>EVO - Komořany, a.s.</v>
          </cell>
          <cell r="C2408" t="str">
            <v>CZ</v>
          </cell>
          <cell r="D2408">
            <v>38000</v>
          </cell>
          <cell r="E2408">
            <v>6225</v>
          </cell>
          <cell r="F2408">
            <v>73</v>
          </cell>
          <cell r="G2408">
            <v>5</v>
          </cell>
        </row>
        <row r="2409">
          <cell r="A2409">
            <v>12627</v>
          </cell>
          <cell r="B2409" t="str">
            <v>EZS-BUDAPEST Közlekedési Villamosberendezéseket Kivitelező Kft</v>
          </cell>
          <cell r="C2409" t="str">
            <v>HU</v>
          </cell>
          <cell r="D2409">
            <v>42000</v>
          </cell>
          <cell r="E2409">
            <v>6225</v>
          </cell>
          <cell r="F2409">
            <v>73</v>
          </cell>
          <cell r="G2409">
            <v>5</v>
          </cell>
        </row>
        <row r="2410">
          <cell r="A2410">
            <v>12628</v>
          </cell>
          <cell r="B2410" t="str">
            <v>EŽC a.s.</v>
          </cell>
          <cell r="C2410" t="str">
            <v>CZ</v>
          </cell>
          <cell r="D2410">
            <v>46000</v>
          </cell>
          <cell r="E2410">
            <v>6225</v>
          </cell>
          <cell r="F2410">
            <v>73</v>
          </cell>
          <cell r="G2410">
            <v>5</v>
          </cell>
        </row>
        <row r="2411">
          <cell r="A2411">
            <v>12629</v>
          </cell>
          <cell r="B2411" t="str">
            <v>Greeninvest Energy, a.s.</v>
          </cell>
          <cell r="C2411" t="str">
            <v>CZ</v>
          </cell>
          <cell r="D2411">
            <v>35000</v>
          </cell>
          <cell r="E2411">
            <v>6225</v>
          </cell>
          <cell r="F2411">
            <v>73</v>
          </cell>
          <cell r="G2411">
            <v>5</v>
          </cell>
        </row>
        <row r="2412">
          <cell r="A2412">
            <v>12630</v>
          </cell>
          <cell r="B2412" t="str">
            <v>Jonsa Limited</v>
          </cell>
          <cell r="C2412" t="str">
            <v>CY</v>
          </cell>
          <cell r="D2412">
            <v>64000</v>
          </cell>
          <cell r="E2412">
            <v>7486</v>
          </cell>
          <cell r="F2412">
            <v>72</v>
          </cell>
          <cell r="G2412">
            <v>4</v>
          </cell>
        </row>
        <row r="2413">
          <cell r="A2413">
            <v>12631</v>
          </cell>
          <cell r="B2413" t="str">
            <v>Mining Services and Engineering Sp. Z o. o.</v>
          </cell>
          <cell r="C2413" t="str">
            <v>PL</v>
          </cell>
          <cell r="D2413">
            <v>42000</v>
          </cell>
          <cell r="E2413">
            <v>6225</v>
          </cell>
          <cell r="F2413">
            <v>73</v>
          </cell>
          <cell r="G2413">
            <v>5</v>
          </cell>
        </row>
        <row r="2414">
          <cell r="A2414">
            <v>12632</v>
          </cell>
          <cell r="B2414" t="str">
            <v>Mystery Services s.r.o.</v>
          </cell>
          <cell r="C2414" t="str">
            <v>CZ</v>
          </cell>
          <cell r="D2414">
            <v>56000</v>
          </cell>
          <cell r="E2414">
            <v>7486</v>
          </cell>
          <cell r="F2414">
            <v>73</v>
          </cell>
          <cell r="G2414">
            <v>5</v>
          </cell>
        </row>
        <row r="2415">
          <cell r="A2415">
            <v>12633</v>
          </cell>
          <cell r="B2415" t="str">
            <v>NPTH, a.s.</v>
          </cell>
          <cell r="C2415" t="str">
            <v>CZ</v>
          </cell>
          <cell r="D2415">
            <v>64000</v>
          </cell>
          <cell r="E2415">
            <v>6225</v>
          </cell>
          <cell r="F2415">
            <v>60</v>
          </cell>
          <cell r="G2415">
            <v>3</v>
          </cell>
        </row>
        <row r="2416">
          <cell r="A2416">
            <v>12634</v>
          </cell>
          <cell r="B2416" t="str">
            <v>PPF Advisory (Russia) Limited</v>
          </cell>
          <cell r="C2416" t="str">
            <v>CY</v>
          </cell>
          <cell r="D2416">
            <v>64000</v>
          </cell>
          <cell r="E2416">
            <v>7486</v>
          </cell>
          <cell r="F2416">
            <v>72</v>
          </cell>
          <cell r="G2416">
            <v>4</v>
          </cell>
        </row>
        <row r="2417">
          <cell r="A2417">
            <v>12635</v>
          </cell>
          <cell r="B2417" t="str">
            <v>REATEX a.s. v likvidaci</v>
          </cell>
          <cell r="C2417" t="str">
            <v>CZ</v>
          </cell>
          <cell r="D2417">
            <v>68000</v>
          </cell>
          <cell r="E2417">
            <v>6225</v>
          </cell>
          <cell r="F2417">
            <v>73</v>
          </cell>
          <cell r="G2417">
            <v>5</v>
          </cell>
        </row>
        <row r="2418">
          <cell r="A2418">
            <v>12636</v>
          </cell>
          <cell r="B2418" t="str">
            <v>Teplo Neratovice, spol. s r.o.</v>
          </cell>
          <cell r="C2418" t="str">
            <v>CZ</v>
          </cell>
          <cell r="D2418">
            <v>35000</v>
          </cell>
          <cell r="E2418">
            <v>6225</v>
          </cell>
          <cell r="F2418">
            <v>73</v>
          </cell>
          <cell r="G2418">
            <v>5</v>
          </cell>
        </row>
        <row r="2419">
          <cell r="A2419">
            <v>12637</v>
          </cell>
          <cell r="B2419" t="str">
            <v>TERMONTA PRAHA a.s.</v>
          </cell>
          <cell r="C2419" t="str">
            <v>CZ</v>
          </cell>
          <cell r="D2419">
            <v>25000</v>
          </cell>
          <cell r="E2419">
            <v>6225</v>
          </cell>
          <cell r="F2419">
            <v>73</v>
          </cell>
          <cell r="G2419">
            <v>5</v>
          </cell>
        </row>
        <row r="2420">
          <cell r="A2420">
            <v>12638</v>
          </cell>
          <cell r="B2420" t="str">
            <v>TRAMO RAIL, a.s.</v>
          </cell>
          <cell r="C2420" t="str">
            <v>CZ</v>
          </cell>
          <cell r="D2420">
            <v>27000</v>
          </cell>
          <cell r="E2420">
            <v>6225</v>
          </cell>
          <cell r="F2420">
            <v>73</v>
          </cell>
          <cell r="G2420">
            <v>5</v>
          </cell>
        </row>
        <row r="2421">
          <cell r="A2421">
            <v>12639</v>
          </cell>
          <cell r="B2421" t="str">
            <v>V A H O s.r.o.</v>
          </cell>
          <cell r="C2421" t="str">
            <v>CZ</v>
          </cell>
          <cell r="D2421">
            <v>56000</v>
          </cell>
          <cell r="E2421">
            <v>6225</v>
          </cell>
          <cell r="F2421">
            <v>73</v>
          </cell>
          <cell r="G2421">
            <v>5</v>
          </cell>
        </row>
        <row r="2422">
          <cell r="A2422">
            <v>12640</v>
          </cell>
          <cell r="B2422" t="str">
            <v>Vasútvillamositó Kft</v>
          </cell>
          <cell r="C2422" t="str">
            <v>HU</v>
          </cell>
          <cell r="D2422">
            <v>49000</v>
          </cell>
          <cell r="E2422">
            <v>6225</v>
          </cell>
          <cell r="F2422">
            <v>73</v>
          </cell>
          <cell r="G2422">
            <v>5</v>
          </cell>
        </row>
        <row r="2423">
          <cell r="A2423">
            <v>12641</v>
          </cell>
          <cell r="B2423" t="str">
            <v>Severočeská teplárenská, a.s.</v>
          </cell>
          <cell r="C2423" t="str">
            <v>CZ</v>
          </cell>
          <cell r="D2423">
            <v>35000</v>
          </cell>
          <cell r="E2423">
            <v>6225</v>
          </cell>
          <cell r="F2423">
            <v>73</v>
          </cell>
          <cell r="G2423">
            <v>5</v>
          </cell>
        </row>
        <row r="2424">
          <cell r="A2424">
            <v>12642</v>
          </cell>
          <cell r="B2424" t="str">
            <v>Barclays Private Clients International</v>
          </cell>
          <cell r="C2424" t="str">
            <v>IM</v>
          </cell>
          <cell r="D2424">
            <v>64000</v>
          </cell>
          <cell r="E2424">
            <v>5024</v>
          </cell>
          <cell r="F2424">
            <v>60</v>
          </cell>
          <cell r="G2424">
            <v>3</v>
          </cell>
        </row>
        <row r="2425">
          <cell r="A2425">
            <v>12643</v>
          </cell>
          <cell r="B2425" t="str">
            <v>Euro Leasing</v>
          </cell>
          <cell r="C2425" t="str">
            <v>UA</v>
          </cell>
          <cell r="D2425">
            <v>64000</v>
          </cell>
          <cell r="E2425">
            <v>6420</v>
          </cell>
          <cell r="F2425">
            <v>72</v>
          </cell>
          <cell r="G2425">
            <v>4</v>
          </cell>
        </row>
        <row r="2426">
          <cell r="A2426">
            <v>12644</v>
          </cell>
          <cell r="B2426" t="str">
            <v>VTB Capital S.A.</v>
          </cell>
          <cell r="C2426" t="str">
            <v>LU</v>
          </cell>
          <cell r="D2426">
            <v>64000</v>
          </cell>
          <cell r="E2426">
            <v>5451</v>
          </cell>
          <cell r="F2426">
            <v>60</v>
          </cell>
          <cell r="G2426">
            <v>3</v>
          </cell>
        </row>
        <row r="2427">
          <cell r="A2427">
            <v>12645</v>
          </cell>
          <cell r="B2427" t="str">
            <v>HBOR (Croatian Bank for Reconstruction and Development)</v>
          </cell>
          <cell r="C2427" t="str">
            <v>HR</v>
          </cell>
          <cell r="D2427">
            <v>64000</v>
          </cell>
          <cell r="E2427">
            <v>6421</v>
          </cell>
          <cell r="F2427">
            <v>60</v>
          </cell>
          <cell r="G2427">
            <v>3</v>
          </cell>
        </row>
        <row r="2428">
          <cell r="A2428">
            <v>12646</v>
          </cell>
          <cell r="B2428" t="str">
            <v>Generali Zycie S.A.</v>
          </cell>
          <cell r="C2428" t="str">
            <v>PL</v>
          </cell>
          <cell r="D2428">
            <v>65000</v>
          </cell>
          <cell r="E2428">
            <v>5311</v>
          </cell>
          <cell r="F2428">
            <v>71</v>
          </cell>
          <cell r="G2428">
            <v>4</v>
          </cell>
        </row>
        <row r="2429">
          <cell r="A2429">
            <v>12647</v>
          </cell>
          <cell r="B2429" t="str">
            <v>BNP Paribas Fortis NV</v>
          </cell>
          <cell r="C2429" t="str">
            <v>BE</v>
          </cell>
          <cell r="D2429">
            <v>64000</v>
          </cell>
          <cell r="E2429">
            <v>5314</v>
          </cell>
          <cell r="F2429">
            <v>60</v>
          </cell>
          <cell r="G2429">
            <v>3</v>
          </cell>
        </row>
        <row r="2430">
          <cell r="A2430">
            <v>12648</v>
          </cell>
          <cell r="B2430" t="str">
            <v>Unicredit Securities International Ltd.</v>
          </cell>
          <cell r="C2430" t="str">
            <v>CY</v>
          </cell>
          <cell r="D2430">
            <v>66000</v>
          </cell>
          <cell r="E2430">
            <v>5022</v>
          </cell>
          <cell r="F2430">
            <v>72</v>
          </cell>
          <cell r="G2430">
            <v>4</v>
          </cell>
        </row>
        <row r="2431">
          <cell r="A2431">
            <v>12649</v>
          </cell>
          <cell r="B2431" t="str">
            <v>ABN AMRO</v>
          </cell>
          <cell r="C2431" t="str">
            <v>CY</v>
          </cell>
          <cell r="D2431">
            <v>64000</v>
          </cell>
          <cell r="E2431">
            <v>5001</v>
          </cell>
          <cell r="F2431">
            <v>60</v>
          </cell>
          <cell r="G2431">
            <v>3</v>
          </cell>
        </row>
        <row r="2432">
          <cell r="A2432">
            <v>12650</v>
          </cell>
          <cell r="B2432" t="str">
            <v>UniCredit Bank, PJSC (Ukrsotsbank)</v>
          </cell>
          <cell r="C2432" t="str">
            <v>UA</v>
          </cell>
          <cell r="D2432">
            <v>64000</v>
          </cell>
          <cell r="E2432">
            <v>5022</v>
          </cell>
          <cell r="F2432">
            <v>72</v>
          </cell>
          <cell r="G2432">
            <v>4</v>
          </cell>
        </row>
        <row r="2433">
          <cell r="A2433">
            <v>12651</v>
          </cell>
          <cell r="B2433" t="str">
            <v>CHARMANTIN s.r.o.</v>
          </cell>
          <cell r="C2433" t="str">
            <v>CZ</v>
          </cell>
          <cell r="D2433">
            <v>56000</v>
          </cell>
          <cell r="E2433">
            <v>6422</v>
          </cell>
          <cell r="F2433">
            <v>73</v>
          </cell>
          <cell r="G2433">
            <v>5</v>
          </cell>
        </row>
        <row r="2434">
          <cell r="A2434">
            <v>12652</v>
          </cell>
          <cell r="B2434" t="str">
            <v>ALTONIA LTD</v>
          </cell>
          <cell r="C2434" t="str">
            <v>BG</v>
          </cell>
          <cell r="D2434">
            <v>46000</v>
          </cell>
          <cell r="E2434">
            <v>6473</v>
          </cell>
          <cell r="F2434">
            <v>73</v>
          </cell>
          <cell r="G2434">
            <v>5</v>
          </cell>
        </row>
        <row r="2435">
          <cell r="A2435">
            <v>12653</v>
          </cell>
          <cell r="B2435" t="str">
            <v>MARKETING EXPERTS INC.</v>
          </cell>
          <cell r="C2435" t="str">
            <v>BZ</v>
          </cell>
          <cell r="D2435">
            <v>70000</v>
          </cell>
          <cell r="E2435">
            <v>6474</v>
          </cell>
          <cell r="F2435">
            <v>73</v>
          </cell>
          <cell r="G2435">
            <v>5</v>
          </cell>
        </row>
        <row r="2436">
          <cell r="A2436">
            <v>12654</v>
          </cell>
          <cell r="B2436" t="str">
            <v>AEROWORLD a.s.</v>
          </cell>
          <cell r="C2436" t="str">
            <v>CZ</v>
          </cell>
          <cell r="D2436">
            <v>79000</v>
          </cell>
          <cell r="E2436">
            <v>6475</v>
          </cell>
          <cell r="F2436">
            <v>73</v>
          </cell>
          <cell r="G2436">
            <v>5</v>
          </cell>
        </row>
        <row r="2437">
          <cell r="A2437">
            <v>12655</v>
          </cell>
          <cell r="B2437" t="str">
            <v>TRADEWOOD GROUP LTD.</v>
          </cell>
          <cell r="C2437" t="str">
            <v>DM</v>
          </cell>
          <cell r="D2437">
            <v>46000</v>
          </cell>
          <cell r="E2437">
            <v>6476</v>
          </cell>
          <cell r="F2437">
            <v>73</v>
          </cell>
          <cell r="G2437">
            <v>5</v>
          </cell>
        </row>
        <row r="2438">
          <cell r="A2438">
            <v>12656</v>
          </cell>
          <cell r="B2438" t="str">
            <v>LST A.S.</v>
          </cell>
          <cell r="C2438" t="str">
            <v>CZ</v>
          </cell>
          <cell r="D2438">
            <v>2000</v>
          </cell>
          <cell r="E2438">
            <v>6477</v>
          </cell>
          <cell r="F2438">
            <v>73</v>
          </cell>
          <cell r="G2438">
            <v>5</v>
          </cell>
        </row>
        <row r="2439">
          <cell r="A2439">
            <v>12657</v>
          </cell>
          <cell r="B2439" t="str">
            <v>CL-EVANS S.R.O.</v>
          </cell>
          <cell r="C2439" t="str">
            <v>CZ</v>
          </cell>
          <cell r="D2439">
            <v>41000</v>
          </cell>
          <cell r="E2439">
            <v>6478</v>
          </cell>
          <cell r="F2439">
            <v>73</v>
          </cell>
          <cell r="G2439">
            <v>5</v>
          </cell>
        </row>
        <row r="2440">
          <cell r="A2440">
            <v>12658</v>
          </cell>
          <cell r="B2440" t="str">
            <v>OBIANA REAL PRAHA S.R.O.</v>
          </cell>
          <cell r="C2440" t="str">
            <v>CZ</v>
          </cell>
          <cell r="D2440">
            <v>70000</v>
          </cell>
          <cell r="E2440">
            <v>6479</v>
          </cell>
          <cell r="F2440">
            <v>73</v>
          </cell>
          <cell r="G2440">
            <v>5</v>
          </cell>
        </row>
        <row r="2441">
          <cell r="A2441">
            <v>12659</v>
          </cell>
          <cell r="B2441" t="str">
            <v>Happy auto</v>
          </cell>
          <cell r="C2441" t="str">
            <v>CZ</v>
          </cell>
          <cell r="D2441">
            <v>45000</v>
          </cell>
          <cell r="E2441">
            <v>6480</v>
          </cell>
          <cell r="F2441">
            <v>73</v>
          </cell>
          <cell r="G2441">
            <v>5</v>
          </cell>
        </row>
        <row r="2442">
          <cell r="A2442">
            <v>12660</v>
          </cell>
          <cell r="B2442" t="str">
            <v>LLCB z.s.p.o.</v>
          </cell>
          <cell r="C2442" t="str">
            <v>CZ</v>
          </cell>
          <cell r="D2442">
            <v>82000</v>
          </cell>
          <cell r="E2442">
            <v>6481</v>
          </cell>
          <cell r="F2442">
            <v>73</v>
          </cell>
          <cell r="G2442">
            <v>5</v>
          </cell>
        </row>
        <row r="2443">
          <cell r="A2443">
            <v>12661</v>
          </cell>
          <cell r="B2443" t="str">
            <v>ARBES Technologies, s.r.o.</v>
          </cell>
          <cell r="C2443" t="str">
            <v>CZ</v>
          </cell>
          <cell r="D2443">
            <v>62000</v>
          </cell>
          <cell r="E2443">
            <v>6482</v>
          </cell>
          <cell r="F2443">
            <v>73</v>
          </cell>
          <cell r="G2443">
            <v>5</v>
          </cell>
        </row>
        <row r="2444">
          <cell r="A2444">
            <v>12662</v>
          </cell>
          <cell r="B2444" t="str">
            <v>NedAgro Services B.V.</v>
          </cell>
          <cell r="C2444" t="str">
            <v>NL</v>
          </cell>
          <cell r="D2444">
            <v>1000</v>
          </cell>
          <cell r="E2444">
            <v>6483</v>
          </cell>
          <cell r="F2444">
            <v>73</v>
          </cell>
          <cell r="G2444">
            <v>5</v>
          </cell>
        </row>
        <row r="2445">
          <cell r="A2445">
            <v>12663</v>
          </cell>
          <cell r="B2445" t="str">
            <v>Golden Age</v>
          </cell>
          <cell r="C2445" t="str">
            <v>RU</v>
          </cell>
          <cell r="D2445">
            <v>60000</v>
          </cell>
          <cell r="E2445">
            <v>6485</v>
          </cell>
          <cell r="F2445">
            <v>73</v>
          </cell>
          <cell r="G2445">
            <v>5</v>
          </cell>
        </row>
        <row r="2446">
          <cell r="A2446">
            <v>12664</v>
          </cell>
          <cell r="B2446" t="str">
            <v>Plastar Ltd</v>
          </cell>
          <cell r="C2446" t="str">
            <v>CY</v>
          </cell>
          <cell r="D2446">
            <v>22000</v>
          </cell>
          <cell r="E2446">
            <v>6386</v>
          </cell>
          <cell r="F2446">
            <v>73</v>
          </cell>
          <cell r="G2446">
            <v>5</v>
          </cell>
        </row>
        <row r="2447">
          <cell r="A2447">
            <v>12665</v>
          </cell>
          <cell r="B2447" t="str">
            <v>Torgovij complex Lipetskiy, LLC</v>
          </cell>
          <cell r="C2447" t="str">
            <v>RU</v>
          </cell>
          <cell r="D2447">
            <v>47000</v>
          </cell>
          <cell r="E2447">
            <v>7486</v>
          </cell>
          <cell r="F2447">
            <v>73</v>
          </cell>
          <cell r="G2447">
            <v>5</v>
          </cell>
        </row>
        <row r="2448">
          <cell r="A2448">
            <v>12666</v>
          </cell>
          <cell r="B2448" t="str">
            <v>Bryansk Trade Center, LLC</v>
          </cell>
          <cell r="C2448" t="str">
            <v>RU</v>
          </cell>
          <cell r="D2448">
            <v>47000</v>
          </cell>
          <cell r="E2448">
            <v>6488</v>
          </cell>
          <cell r="F2448">
            <v>73</v>
          </cell>
          <cell r="G2448">
            <v>5</v>
          </cell>
        </row>
        <row r="2449">
          <cell r="A2449">
            <v>12667</v>
          </cell>
          <cell r="B2449" t="str">
            <v>Cultural and Entertainment Center Pobeda, LLC</v>
          </cell>
          <cell r="C2449" t="str">
            <v>RU</v>
          </cell>
          <cell r="D2449">
            <v>93000</v>
          </cell>
          <cell r="E2449">
            <v>6489</v>
          </cell>
          <cell r="F2449">
            <v>73</v>
          </cell>
          <cell r="G2449">
            <v>5</v>
          </cell>
        </row>
        <row r="2450">
          <cell r="A2450">
            <v>12668</v>
          </cell>
          <cell r="B2450" t="str">
            <v>Real Estate Development, LLC</v>
          </cell>
          <cell r="C2450" t="str">
            <v>RU</v>
          </cell>
          <cell r="D2450">
            <v>68000</v>
          </cell>
          <cell r="E2450">
            <v>6490</v>
          </cell>
          <cell r="F2450">
            <v>73</v>
          </cell>
          <cell r="G2450">
            <v>5</v>
          </cell>
        </row>
        <row r="2451">
          <cell r="A2451">
            <v>12669</v>
          </cell>
          <cell r="B2451" t="str">
            <v>Kartontara, OJSC</v>
          </cell>
          <cell r="C2451" t="str">
            <v>RU</v>
          </cell>
          <cell r="D2451">
            <v>17000</v>
          </cell>
          <cell r="E2451">
            <v>7486</v>
          </cell>
          <cell r="F2451">
            <v>73</v>
          </cell>
          <cell r="G2451">
            <v>5</v>
          </cell>
        </row>
        <row r="2452">
          <cell r="A2452">
            <v>12671</v>
          </cell>
          <cell r="B2452" t="str">
            <v>ADG PROJECT MANAGEMENT, LLC</v>
          </cell>
          <cell r="C2452" t="str">
            <v>RU</v>
          </cell>
          <cell r="D2452">
            <v>69000</v>
          </cell>
          <cell r="E2452">
            <v>6493</v>
          </cell>
          <cell r="F2452">
            <v>73</v>
          </cell>
          <cell r="G2452">
            <v>5</v>
          </cell>
        </row>
        <row r="2453">
          <cell r="A2453">
            <v>12672</v>
          </cell>
          <cell r="B2453" t="str">
            <v>Colliers International, LLC</v>
          </cell>
          <cell r="C2453" t="str">
            <v>RU</v>
          </cell>
          <cell r="D2453">
            <v>68000</v>
          </cell>
          <cell r="E2453">
            <v>6494</v>
          </cell>
          <cell r="F2453">
            <v>73</v>
          </cell>
          <cell r="G2453">
            <v>5</v>
          </cell>
        </row>
        <row r="2454">
          <cell r="A2454">
            <v>12673</v>
          </cell>
          <cell r="B2454" t="str">
            <v>Easy Dreams Company Limited</v>
          </cell>
          <cell r="C2454" t="str">
            <v>VN</v>
          </cell>
          <cell r="D2454">
            <v>70000</v>
          </cell>
          <cell r="E2454">
            <v>7486</v>
          </cell>
          <cell r="F2454">
            <v>73</v>
          </cell>
          <cell r="G2454">
            <v>5</v>
          </cell>
        </row>
        <row r="2455">
          <cell r="A2455">
            <v>12674</v>
          </cell>
          <cell r="B2455" t="str">
            <v>EP Germany, GmbH.</v>
          </cell>
          <cell r="C2455" t="str">
            <v>DE</v>
          </cell>
          <cell r="D2455">
            <v>35000</v>
          </cell>
          <cell r="E2455">
            <v>6225</v>
          </cell>
          <cell r="F2455">
            <v>73</v>
          </cell>
          <cell r="G2455">
            <v>5</v>
          </cell>
        </row>
        <row r="2456">
          <cell r="A2456">
            <v>12675</v>
          </cell>
          <cell r="B2456" t="str">
            <v>Home Credit Egypt Trade S.A.E</v>
          </cell>
          <cell r="C2456" t="str">
            <v>EG</v>
          </cell>
          <cell r="D2456">
            <v>64000</v>
          </cell>
          <cell r="E2456">
            <v>7486</v>
          </cell>
          <cell r="F2456">
            <v>72</v>
          </cell>
          <cell r="G2456">
            <v>4</v>
          </cell>
        </row>
        <row r="2457">
          <cell r="A2457">
            <v>12676</v>
          </cell>
          <cell r="B2457" t="str">
            <v>Microlight Trading Limited</v>
          </cell>
          <cell r="C2457" t="str">
            <v>CY</v>
          </cell>
          <cell r="D2457">
            <v>64000</v>
          </cell>
          <cell r="E2457">
            <v>7486</v>
          </cell>
          <cell r="F2457">
            <v>72</v>
          </cell>
          <cell r="G2457">
            <v>4</v>
          </cell>
        </row>
        <row r="2458">
          <cell r="A2458">
            <v>12677</v>
          </cell>
          <cell r="B2458" t="str">
            <v>Moranda, a.s.</v>
          </cell>
          <cell r="C2458" t="str">
            <v>CZ</v>
          </cell>
          <cell r="D2458">
            <v>68000</v>
          </cell>
          <cell r="E2458">
            <v>7486</v>
          </cell>
          <cell r="F2458">
            <v>73</v>
          </cell>
          <cell r="G2458">
            <v>5</v>
          </cell>
        </row>
        <row r="2459">
          <cell r="A2459">
            <v>12678</v>
          </cell>
          <cell r="B2459" t="str">
            <v>Repieno Limited</v>
          </cell>
          <cell r="C2459" t="str">
            <v>CY</v>
          </cell>
          <cell r="D2459">
            <v>64000</v>
          </cell>
          <cell r="E2459">
            <v>7486</v>
          </cell>
          <cell r="F2459">
            <v>72</v>
          </cell>
          <cell r="G2459">
            <v>4</v>
          </cell>
        </row>
        <row r="2460">
          <cell r="A2460">
            <v>12679</v>
          </cell>
          <cell r="B2460" t="str">
            <v>Společnost pro informační databáze, a.s.</v>
          </cell>
          <cell r="C2460" t="str">
            <v>CZ</v>
          </cell>
          <cell r="D2460">
            <v>63000</v>
          </cell>
          <cell r="E2460">
            <v>7486</v>
          </cell>
          <cell r="F2460">
            <v>73</v>
          </cell>
          <cell r="G2460">
            <v>5</v>
          </cell>
        </row>
        <row r="2461">
          <cell r="A2461">
            <v>12680</v>
          </cell>
          <cell r="B2461" t="str">
            <v>Velthemia Limited</v>
          </cell>
          <cell r="C2461" t="str">
            <v>CY</v>
          </cell>
          <cell r="D2461">
            <v>64000</v>
          </cell>
          <cell r="E2461">
            <v>7486</v>
          </cell>
          <cell r="F2461">
            <v>72</v>
          </cell>
          <cell r="G2461">
            <v>4</v>
          </cell>
        </row>
        <row r="2462">
          <cell r="A2462">
            <v>12681</v>
          </cell>
          <cell r="B2462" t="str">
            <v>Credit Invest Limited</v>
          </cell>
          <cell r="C2462" t="str">
            <v>VG</v>
          </cell>
          <cell r="D2462">
            <v>64000</v>
          </cell>
          <cell r="E2462">
            <v>6496</v>
          </cell>
          <cell r="F2462">
            <v>72</v>
          </cell>
          <cell r="G2462">
            <v>4</v>
          </cell>
        </row>
        <row r="2463">
          <cell r="A2463">
            <v>12682</v>
          </cell>
          <cell r="B2463" t="str">
            <v>Interros</v>
          </cell>
          <cell r="C2463" t="str">
            <v>VG</v>
          </cell>
          <cell r="D2463">
            <v>65000</v>
          </cell>
          <cell r="E2463">
            <v>6497</v>
          </cell>
          <cell r="F2463">
            <v>72</v>
          </cell>
          <cell r="G2463">
            <v>4</v>
          </cell>
        </row>
        <row r="2464">
          <cell r="A2464">
            <v>12683</v>
          </cell>
          <cell r="B2464" t="str">
            <v>GAZ SUD SA</v>
          </cell>
          <cell r="C2464" t="str">
            <v>RO</v>
          </cell>
          <cell r="D2464">
            <v>35000</v>
          </cell>
          <cell r="E2464">
            <v>6498</v>
          </cell>
          <cell r="F2464">
            <v>73</v>
          </cell>
          <cell r="G2464">
            <v>5</v>
          </cell>
        </row>
        <row r="2465">
          <cell r="A2465">
            <v>12684</v>
          </cell>
          <cell r="B2465" t="str">
            <v>Aarnio a.s.</v>
          </cell>
          <cell r="C2465" t="str">
            <v>CZ</v>
          </cell>
          <cell r="D2465">
            <v>68000</v>
          </cell>
          <cell r="E2465">
            <v>6499</v>
          </cell>
          <cell r="F2465">
            <v>73</v>
          </cell>
          <cell r="G2465">
            <v>5</v>
          </cell>
        </row>
        <row r="2466">
          <cell r="A2466">
            <v>12685</v>
          </cell>
          <cell r="B2466" t="str">
            <v>SAZKA a.s.</v>
          </cell>
          <cell r="C2466" t="str">
            <v>CZ</v>
          </cell>
          <cell r="D2466">
            <v>92000</v>
          </cell>
          <cell r="E2466">
            <v>6500</v>
          </cell>
          <cell r="F2466">
            <v>73</v>
          </cell>
          <cell r="G2466">
            <v>5</v>
          </cell>
        </row>
        <row r="2467">
          <cell r="A2467">
            <v>12686</v>
          </cell>
          <cell r="B2467" t="str">
            <v>CollectionsPro, s.r.o.</v>
          </cell>
          <cell r="C2467" t="str">
            <v>CZ</v>
          </cell>
          <cell r="D2467">
            <v>82000</v>
          </cell>
          <cell r="E2467">
            <v>7617</v>
          </cell>
          <cell r="F2467">
            <v>73</v>
          </cell>
          <cell r="G2467">
            <v>5</v>
          </cell>
        </row>
        <row r="2468">
          <cell r="A2468">
            <v>12687</v>
          </cell>
          <cell r="B2468" t="str">
            <v>TopWide Holding Limited</v>
          </cell>
          <cell r="C2468" t="str">
            <v>SC</v>
          </cell>
          <cell r="D2468">
            <v>66000</v>
          </cell>
          <cell r="E2468">
            <v>6502</v>
          </cell>
          <cell r="F2468">
            <v>72</v>
          </cell>
          <cell r="G2468">
            <v>4</v>
          </cell>
        </row>
        <row r="2469">
          <cell r="A2469">
            <v>12688</v>
          </cell>
          <cell r="B2469" t="str">
            <v>CP Inkaso s.r.o.</v>
          </cell>
          <cell r="C2469" t="str">
            <v>CZ</v>
          </cell>
          <cell r="D2469">
            <v>46000</v>
          </cell>
          <cell r="E2469">
            <v>7617</v>
          </cell>
          <cell r="F2469">
            <v>73</v>
          </cell>
          <cell r="G2469">
            <v>5</v>
          </cell>
        </row>
        <row r="2470">
          <cell r="A2470">
            <v>12690</v>
          </cell>
          <cell r="B2470" t="str">
            <v>ERIDANUS INVESTMENTS LTD</v>
          </cell>
          <cell r="C2470" t="str">
            <v>CY</v>
          </cell>
          <cell r="D2470">
            <v>46000</v>
          </cell>
          <cell r="E2470">
            <v>6456</v>
          </cell>
          <cell r="F2470">
            <v>73</v>
          </cell>
          <cell r="G2470">
            <v>5</v>
          </cell>
        </row>
        <row r="2471">
          <cell r="A2471">
            <v>12691</v>
          </cell>
          <cell r="B2471" t="str">
            <v>Citadele Banka SC</v>
          </cell>
          <cell r="C2471" t="str">
            <v>LV</v>
          </cell>
          <cell r="D2471">
            <v>64000</v>
          </cell>
          <cell r="E2471">
            <v>6484</v>
          </cell>
          <cell r="F2471">
            <v>60</v>
          </cell>
          <cell r="G2471">
            <v>3</v>
          </cell>
        </row>
        <row r="2472">
          <cell r="A2472">
            <v>12692</v>
          </cell>
          <cell r="B2472" t="str">
            <v>ELNETCOM LIMITED</v>
          </cell>
          <cell r="C2472" t="str">
            <v>CY</v>
          </cell>
          <cell r="D2472">
            <v>66000</v>
          </cell>
          <cell r="E2472">
            <v>6503</v>
          </cell>
          <cell r="F2472">
            <v>72</v>
          </cell>
          <cell r="G2472">
            <v>4</v>
          </cell>
        </row>
        <row r="2473">
          <cell r="A2473">
            <v>12693</v>
          </cell>
          <cell r="B2473" t="str">
            <v>SHARESOWN</v>
          </cell>
          <cell r="C2473" t="str">
            <v>CY</v>
          </cell>
          <cell r="D2473">
            <v>66000</v>
          </cell>
          <cell r="E2473">
            <v>6504</v>
          </cell>
          <cell r="F2473">
            <v>72</v>
          </cell>
          <cell r="G2473">
            <v>4</v>
          </cell>
        </row>
        <row r="2474">
          <cell r="A2474">
            <v>12695</v>
          </cell>
          <cell r="B2474" t="str">
            <v>Diarie Limited</v>
          </cell>
          <cell r="C2474" t="str">
            <v>VG</v>
          </cell>
          <cell r="D2474">
            <v>66000</v>
          </cell>
          <cell r="E2474">
            <v>6550</v>
          </cell>
          <cell r="F2474">
            <v>72</v>
          </cell>
          <cell r="G2474">
            <v>4</v>
          </cell>
        </row>
        <row r="2475">
          <cell r="A2475">
            <v>12696</v>
          </cell>
          <cell r="B2475" t="str">
            <v>RNKO Payment Center, LLC</v>
          </cell>
          <cell r="C2475" t="str">
            <v>RU</v>
          </cell>
          <cell r="D2475">
            <v>66000</v>
          </cell>
          <cell r="E2475">
            <v>6505</v>
          </cell>
          <cell r="F2475">
            <v>72</v>
          </cell>
          <cell r="G2475">
            <v>4</v>
          </cell>
        </row>
        <row r="2476">
          <cell r="A2476">
            <v>12697</v>
          </cell>
          <cell r="B2476" t="str">
            <v>Open Bank, JSC</v>
          </cell>
          <cell r="C2476" t="str">
            <v>RU</v>
          </cell>
          <cell r="D2476">
            <v>64000</v>
          </cell>
          <cell r="E2476">
            <v>6506</v>
          </cell>
          <cell r="F2476">
            <v>72</v>
          </cell>
          <cell r="G2476">
            <v>4</v>
          </cell>
        </row>
        <row r="2477">
          <cell r="A2477">
            <v>12698</v>
          </cell>
          <cell r="B2477" t="str">
            <v>BNP PARIBAS S.A.</v>
          </cell>
          <cell r="C2477" t="str">
            <v>FR</v>
          </cell>
          <cell r="D2477">
            <v>64000</v>
          </cell>
          <cell r="E2477">
            <v>5314</v>
          </cell>
          <cell r="F2477">
            <v>60</v>
          </cell>
          <cell r="G2477">
            <v>3</v>
          </cell>
        </row>
        <row r="2478">
          <cell r="A2478">
            <v>12699</v>
          </cell>
          <cell r="B2478" t="str">
            <v>Crédit Agricole CIB ZAO</v>
          </cell>
          <cell r="C2478" t="str">
            <v>RU</v>
          </cell>
          <cell r="D2478">
            <v>64000</v>
          </cell>
          <cell r="E2478">
            <v>5005</v>
          </cell>
          <cell r="F2478">
            <v>72</v>
          </cell>
          <cell r="G2478">
            <v>4</v>
          </cell>
        </row>
        <row r="2479">
          <cell r="A2479">
            <v>12700</v>
          </cell>
          <cell r="B2479" t="str">
            <v>Chelyabinsk Pipe-Rolling Plant (ChelPipe), JSC</v>
          </cell>
          <cell r="C2479" t="str">
            <v>RU</v>
          </cell>
          <cell r="D2479">
            <v>25000</v>
          </cell>
          <cell r="E2479">
            <v>6507</v>
          </cell>
          <cell r="F2479">
            <v>73</v>
          </cell>
          <cell r="G2479">
            <v>5</v>
          </cell>
        </row>
        <row r="2480">
          <cell r="A2480">
            <v>12701</v>
          </cell>
          <cell r="B2480" t="str">
            <v>ProfMedia, OOO</v>
          </cell>
          <cell r="C2480" t="str">
            <v>RU</v>
          </cell>
          <cell r="D2480">
            <v>60000</v>
          </cell>
          <cell r="E2480">
            <v>6497</v>
          </cell>
          <cell r="F2480">
            <v>73</v>
          </cell>
          <cell r="G2480">
            <v>5</v>
          </cell>
        </row>
        <row r="2481">
          <cell r="A2481">
            <v>12702</v>
          </cell>
          <cell r="B2481" t="str">
            <v>UC RUSAL</v>
          </cell>
          <cell r="C2481" t="str">
            <v>RU</v>
          </cell>
          <cell r="D2481">
            <v>24000</v>
          </cell>
          <cell r="E2481">
            <v>6508</v>
          </cell>
          <cell r="F2481">
            <v>73</v>
          </cell>
          <cell r="G2481">
            <v>5</v>
          </cell>
        </row>
        <row r="2482">
          <cell r="A2482">
            <v>12703</v>
          </cell>
          <cell r="B2482" t="str">
            <v>Absolyutbank JSC</v>
          </cell>
          <cell r="C2482" t="str">
            <v>BY</v>
          </cell>
          <cell r="D2482">
            <v>64000</v>
          </cell>
          <cell r="E2482">
            <v>5016</v>
          </cell>
          <cell r="F2482">
            <v>72</v>
          </cell>
          <cell r="G2482">
            <v>4</v>
          </cell>
        </row>
        <row r="2483">
          <cell r="A2483">
            <v>12704</v>
          </cell>
          <cell r="B2483" t="str">
            <v>WANCHAI, a.s.</v>
          </cell>
          <cell r="C2483" t="str">
            <v>CZ</v>
          </cell>
          <cell r="D2483">
            <v>68000</v>
          </cell>
          <cell r="E2483">
            <v>6510</v>
          </cell>
          <cell r="F2483">
            <v>73</v>
          </cell>
          <cell r="G2483">
            <v>5</v>
          </cell>
        </row>
        <row r="2484">
          <cell r="A2484">
            <v>12705</v>
          </cell>
          <cell r="B2484" t="str">
            <v>OFFICE HOUSE s.r.o.</v>
          </cell>
          <cell r="C2484" t="str">
            <v>CZ</v>
          </cell>
          <cell r="D2484">
            <v>68000</v>
          </cell>
          <cell r="E2484">
            <v>6511</v>
          </cell>
          <cell r="F2484">
            <v>73</v>
          </cell>
          <cell r="G2484">
            <v>5</v>
          </cell>
        </row>
        <row r="2485">
          <cell r="A2485">
            <v>12706</v>
          </cell>
          <cell r="B2485" t="str">
            <v>ProMed Trading, s.r.o.</v>
          </cell>
          <cell r="C2485" t="str">
            <v>CZ</v>
          </cell>
          <cell r="D2485">
            <v>45000</v>
          </cell>
          <cell r="E2485">
            <v>6512</v>
          </cell>
          <cell r="F2485">
            <v>73</v>
          </cell>
          <cell r="G2485">
            <v>5</v>
          </cell>
        </row>
        <row r="2486">
          <cell r="A2486">
            <v>12707</v>
          </cell>
          <cell r="B2486" t="str">
            <v>MS AUTOSTAR s.r.o.</v>
          </cell>
          <cell r="C2486" t="str">
            <v>CZ</v>
          </cell>
          <cell r="D2486">
            <v>45000</v>
          </cell>
          <cell r="E2486">
            <v>6513</v>
          </cell>
          <cell r="F2486">
            <v>73</v>
          </cell>
          <cell r="G2486">
            <v>5</v>
          </cell>
        </row>
        <row r="2487">
          <cell r="A2487">
            <v>12708</v>
          </cell>
          <cell r="B2487" t="str">
            <v>Ltd Vellod , Ltd</v>
          </cell>
          <cell r="C2487" t="str">
            <v>RU</v>
          </cell>
          <cell r="D2487">
            <v>62000</v>
          </cell>
          <cell r="E2487">
            <v>6519</v>
          </cell>
          <cell r="F2487">
            <v>73</v>
          </cell>
          <cell r="G2487">
            <v>5</v>
          </cell>
        </row>
        <row r="2488">
          <cell r="A2488">
            <v>12709</v>
          </cell>
          <cell r="B2488" t="str">
            <v>Pragma</v>
          </cell>
          <cell r="C2488" t="str">
            <v>RU</v>
          </cell>
          <cell r="D2488">
            <v>41000</v>
          </cell>
          <cell r="E2488">
            <v>6518</v>
          </cell>
          <cell r="F2488">
            <v>73</v>
          </cell>
          <cell r="G2488">
            <v>5</v>
          </cell>
        </row>
        <row r="2489">
          <cell r="A2489">
            <v>12710</v>
          </cell>
          <cell r="B2489" t="str">
            <v>PNK Chekhov</v>
          </cell>
          <cell r="C2489" t="str">
            <v>RU</v>
          </cell>
          <cell r="D2489">
            <v>52000</v>
          </cell>
          <cell r="E2489">
            <v>6517</v>
          </cell>
          <cell r="F2489">
            <v>73</v>
          </cell>
          <cell r="G2489">
            <v>5</v>
          </cell>
        </row>
        <row r="2490">
          <cell r="A2490">
            <v>12711</v>
          </cell>
          <cell r="B2490" t="str">
            <v>SK-MANAGEMENT, LLC</v>
          </cell>
          <cell r="C2490" t="str">
            <v>RU</v>
          </cell>
          <cell r="D2490">
            <v>68000</v>
          </cell>
          <cell r="E2490">
            <v>6516</v>
          </cell>
          <cell r="F2490">
            <v>73</v>
          </cell>
          <cell r="G2490">
            <v>5</v>
          </cell>
        </row>
        <row r="2491">
          <cell r="A2491">
            <v>12712</v>
          </cell>
          <cell r="B2491" t="str">
            <v>Ameretat limited</v>
          </cell>
          <cell r="C2491" t="str">
            <v>RU</v>
          </cell>
          <cell r="D2491">
            <v>66000</v>
          </cell>
          <cell r="E2491">
            <v>6515</v>
          </cell>
          <cell r="F2491">
            <v>72</v>
          </cell>
          <cell r="G2491">
            <v>4</v>
          </cell>
        </row>
        <row r="2492">
          <cell r="A2492">
            <v>12713</v>
          </cell>
          <cell r="B2492" t="str">
            <v>Transcapitalbank (TCB), CJSC</v>
          </cell>
          <cell r="C2492" t="str">
            <v>RU</v>
          </cell>
          <cell r="D2492">
            <v>64000</v>
          </cell>
          <cell r="E2492">
            <v>6514</v>
          </cell>
          <cell r="F2492">
            <v>72</v>
          </cell>
          <cell r="G2492">
            <v>4</v>
          </cell>
        </row>
        <row r="2493">
          <cell r="A2493">
            <v>12714</v>
          </cell>
          <cell r="B2493" t="str">
            <v>Kovohutě Rokycany, a.s.</v>
          </cell>
          <cell r="C2493" t="str">
            <v>CZ</v>
          </cell>
          <cell r="D2493">
            <v>24000</v>
          </cell>
          <cell r="E2493">
            <v>6520</v>
          </cell>
          <cell r="F2493">
            <v>73</v>
          </cell>
          <cell r="G2493">
            <v>5</v>
          </cell>
        </row>
        <row r="2494">
          <cell r="A2494">
            <v>12715</v>
          </cell>
          <cell r="B2494" t="str">
            <v>Muzeum hlavního města Prahy</v>
          </cell>
          <cell r="C2494" t="str">
            <v>CZ</v>
          </cell>
          <cell r="D2494">
            <v>91000</v>
          </cell>
          <cell r="E2494">
            <v>5020</v>
          </cell>
          <cell r="F2494">
            <v>30</v>
          </cell>
          <cell r="G2494">
            <v>2</v>
          </cell>
        </row>
        <row r="2495">
          <cell r="A2495">
            <v>12716</v>
          </cell>
          <cell r="B2495" t="str">
            <v>SYNER VHS Vysočina, a.s.</v>
          </cell>
          <cell r="C2495" t="str">
            <v>CZ</v>
          </cell>
          <cell r="D2495">
            <v>42000</v>
          </cell>
          <cell r="E2495">
            <v>7001</v>
          </cell>
          <cell r="F2495">
            <v>73</v>
          </cell>
          <cell r="G2495">
            <v>5</v>
          </cell>
        </row>
        <row r="2496">
          <cell r="A2496">
            <v>12717</v>
          </cell>
          <cell r="B2496" t="str">
            <v>LUKANA Oil</v>
          </cell>
          <cell r="C2496" t="str">
            <v>CZ</v>
          </cell>
          <cell r="D2496">
            <v>69000</v>
          </cell>
          <cell r="E2496">
            <v>6522</v>
          </cell>
          <cell r="F2496">
            <v>73</v>
          </cell>
          <cell r="G2496">
            <v>5</v>
          </cell>
        </row>
        <row r="2497">
          <cell r="A2497">
            <v>12718</v>
          </cell>
          <cell r="B2497" t="str">
            <v>Czech Property Investments, a.s.</v>
          </cell>
          <cell r="C2497" t="str">
            <v>CZ</v>
          </cell>
          <cell r="D2497">
            <v>68000</v>
          </cell>
          <cell r="E2497">
            <v>6523</v>
          </cell>
          <cell r="F2497">
            <v>73</v>
          </cell>
          <cell r="G2497">
            <v>5</v>
          </cell>
        </row>
        <row r="2498">
          <cell r="A2498">
            <v>12719</v>
          </cell>
          <cell r="B2498" t="str">
            <v>DFK Jizera, spol. s r. o.</v>
          </cell>
          <cell r="C2498" t="str">
            <v>CZ</v>
          </cell>
          <cell r="D2498">
            <v>69000</v>
          </cell>
          <cell r="E2498">
            <v>6524</v>
          </cell>
          <cell r="F2498">
            <v>73</v>
          </cell>
          <cell r="G2498">
            <v>5</v>
          </cell>
        </row>
        <row r="2499">
          <cell r="A2499">
            <v>12720</v>
          </cell>
          <cell r="B2499" t="str">
            <v>GRACE LMC, s. r. o.</v>
          </cell>
          <cell r="C2499" t="str">
            <v>CZ</v>
          </cell>
          <cell r="D2499">
            <v>68000</v>
          </cell>
          <cell r="E2499">
            <v>6252</v>
          </cell>
          <cell r="F2499">
            <v>73</v>
          </cell>
          <cell r="G2499">
            <v>5</v>
          </cell>
        </row>
        <row r="2500">
          <cell r="A2500">
            <v>12721</v>
          </cell>
          <cell r="B2500" t="str">
            <v>Expobank CZ a.s.</v>
          </cell>
          <cell r="C2500" t="str">
            <v>CZ</v>
          </cell>
          <cell r="D2500">
            <v>64000</v>
          </cell>
          <cell r="E2500">
            <v>6205</v>
          </cell>
          <cell r="F2500">
            <v>60</v>
          </cell>
          <cell r="G2500">
            <v>3</v>
          </cell>
        </row>
        <row r="2501">
          <cell r="A2501">
            <v>12722</v>
          </cell>
          <cell r="B2501" t="str">
            <v>ION DEVELOPMENT, a. s.</v>
          </cell>
          <cell r="C2501" t="str">
            <v>CZ</v>
          </cell>
          <cell r="D2501">
            <v>68000</v>
          </cell>
          <cell r="E2501">
            <v>5133</v>
          </cell>
          <cell r="F2501">
            <v>73</v>
          </cell>
          <cell r="G2501">
            <v>5</v>
          </cell>
        </row>
        <row r="2502">
          <cell r="A2502">
            <v>12723</v>
          </cell>
          <cell r="B2502" t="str">
            <v>Privest, s. r. o.</v>
          </cell>
          <cell r="C2502" t="str">
            <v>CZ</v>
          </cell>
          <cell r="D2502">
            <v>46000</v>
          </cell>
          <cell r="E2502">
            <v>6527</v>
          </cell>
          <cell r="F2502">
            <v>73</v>
          </cell>
          <cell r="G2502">
            <v>5</v>
          </cell>
        </row>
        <row r="2503">
          <cell r="A2503">
            <v>12724</v>
          </cell>
          <cell r="B2503" t="str">
            <v>Proxy - Finance a.s.</v>
          </cell>
          <cell r="C2503" t="str">
            <v>CZ</v>
          </cell>
          <cell r="D2503">
            <v>66000</v>
          </cell>
          <cell r="E2503">
            <v>6528</v>
          </cell>
          <cell r="F2503">
            <v>72</v>
          </cell>
          <cell r="G2503">
            <v>4</v>
          </cell>
        </row>
        <row r="2504">
          <cell r="A2504">
            <v>12725</v>
          </cell>
          <cell r="B2504" t="str">
            <v>REK-TIME ČR spol. s r. o.</v>
          </cell>
          <cell r="C2504" t="str">
            <v>CZ</v>
          </cell>
          <cell r="D2504">
            <v>73000</v>
          </cell>
          <cell r="E2504">
            <v>6529</v>
          </cell>
          <cell r="F2504">
            <v>73</v>
          </cell>
          <cell r="G2504">
            <v>5</v>
          </cell>
        </row>
        <row r="2505">
          <cell r="A2505">
            <v>12726</v>
          </cell>
          <cell r="B2505" t="str">
            <v>SONING Praha a. s.</v>
          </cell>
          <cell r="C2505" t="str">
            <v>CZ</v>
          </cell>
          <cell r="D2505">
            <v>71000</v>
          </cell>
          <cell r="E2505">
            <v>6530</v>
          </cell>
          <cell r="F2505">
            <v>73</v>
          </cell>
          <cell r="G2505">
            <v>5</v>
          </cell>
        </row>
        <row r="2506">
          <cell r="A2506">
            <v>12727</v>
          </cell>
          <cell r="B2506" t="str">
            <v>SCI AZEITONA</v>
          </cell>
          <cell r="C2506" t="str">
            <v>FR</v>
          </cell>
          <cell r="D2506">
            <v>68000</v>
          </cell>
          <cell r="E2506">
            <v>6531</v>
          </cell>
          <cell r="F2506">
            <v>73</v>
          </cell>
          <cell r="G2506">
            <v>5</v>
          </cell>
        </row>
        <row r="2507">
          <cell r="A2507">
            <v>12728</v>
          </cell>
          <cell r="B2507" t="str">
            <v>Alpha Bank AE</v>
          </cell>
          <cell r="C2507" t="str">
            <v>GR</v>
          </cell>
          <cell r="D2507">
            <v>64000</v>
          </cell>
          <cell r="E2507">
            <v>6532</v>
          </cell>
          <cell r="F2507">
            <v>60</v>
          </cell>
          <cell r="G2507">
            <v>3</v>
          </cell>
        </row>
        <row r="2508">
          <cell r="A2508">
            <v>12729</v>
          </cell>
          <cell r="B2508" t="str">
            <v>PSB Finance S.A.</v>
          </cell>
          <cell r="C2508" t="str">
            <v>LU</v>
          </cell>
          <cell r="D2508">
            <v>64000</v>
          </cell>
          <cell r="E2508">
            <v>5373</v>
          </cell>
          <cell r="F2508">
            <v>60</v>
          </cell>
          <cell r="G2508">
            <v>3</v>
          </cell>
        </row>
        <row r="2509">
          <cell r="A2509">
            <v>12730</v>
          </cell>
          <cell r="B2509" t="str">
            <v>Pegasus Holding, Ltd.</v>
          </cell>
          <cell r="C2509" t="str">
            <v>PT</v>
          </cell>
          <cell r="D2509">
            <v>70000</v>
          </cell>
          <cell r="E2509">
            <v>6533</v>
          </cell>
          <cell r="F2509">
            <v>73</v>
          </cell>
          <cell r="G2509">
            <v>5</v>
          </cell>
        </row>
        <row r="2510">
          <cell r="A2510">
            <v>12731</v>
          </cell>
          <cell r="B2510" t="str">
            <v>Szabo Vladimír, Judr.</v>
          </cell>
          <cell r="C2510" t="str">
            <v>CZ</v>
          </cell>
          <cell r="D2510">
            <v>98000</v>
          </cell>
          <cell r="E2510">
            <v>6583</v>
          </cell>
          <cell r="F2510">
            <v>80</v>
          </cell>
          <cell r="G2510">
            <v>6</v>
          </cell>
        </row>
        <row r="2511">
          <cell r="A2511">
            <v>12732</v>
          </cell>
          <cell r="B2511" t="str">
            <v>WINDENERGIE, s.r.o.</v>
          </cell>
          <cell r="C2511" t="str">
            <v>CZ</v>
          </cell>
          <cell r="D2511">
            <v>27000</v>
          </cell>
          <cell r="E2511">
            <v>6534</v>
          </cell>
          <cell r="F2511">
            <v>73</v>
          </cell>
          <cell r="G2511">
            <v>5</v>
          </cell>
        </row>
        <row r="2512">
          <cell r="A2512">
            <v>12733</v>
          </cell>
          <cell r="B2512" t="str">
            <v>SC MB s. r. o.</v>
          </cell>
          <cell r="C2512" t="str">
            <v>CZ</v>
          </cell>
          <cell r="D2512">
            <v>68000</v>
          </cell>
          <cell r="E2512">
            <v>6535</v>
          </cell>
          <cell r="F2512">
            <v>73</v>
          </cell>
          <cell r="G2512">
            <v>5</v>
          </cell>
        </row>
        <row r="2513">
          <cell r="A2513">
            <v>12734</v>
          </cell>
          <cell r="B2513" t="str">
            <v>Expobank LLC</v>
          </cell>
          <cell r="C2513" t="str">
            <v>RU</v>
          </cell>
          <cell r="D2513">
            <v>64000</v>
          </cell>
          <cell r="E2513">
            <v>6205</v>
          </cell>
          <cell r="F2513">
            <v>72</v>
          </cell>
          <cell r="G2513">
            <v>4</v>
          </cell>
        </row>
        <row r="2514">
          <cell r="A2514">
            <v>12736</v>
          </cell>
          <cell r="B2514" t="str">
            <v>Pražská správa sociálního zabezpečení</v>
          </cell>
          <cell r="C2514" t="str">
            <v>CZ</v>
          </cell>
          <cell r="D2514">
            <v>84000</v>
          </cell>
          <cell r="E2514">
            <v>5006</v>
          </cell>
          <cell r="F2514">
            <v>73</v>
          </cell>
          <cell r="G2514">
            <v>5</v>
          </cell>
        </row>
        <row r="2515">
          <cell r="A2515">
            <v>12737</v>
          </cell>
          <cell r="B2515" t="str">
            <v>DESIGNOR s.r.o.</v>
          </cell>
          <cell r="C2515" t="str">
            <v>CZ</v>
          </cell>
          <cell r="D2515">
            <v>46000</v>
          </cell>
          <cell r="E2515">
            <v>6536</v>
          </cell>
          <cell r="F2515">
            <v>73</v>
          </cell>
          <cell r="G2515">
            <v>5</v>
          </cell>
        </row>
        <row r="2516">
          <cell r="A2516">
            <v>12738</v>
          </cell>
          <cell r="B2516" t="str">
            <v>Committee on Trade Krasnodar</v>
          </cell>
          <cell r="C2516" t="str">
            <v>RU</v>
          </cell>
          <cell r="D2516">
            <v>84000</v>
          </cell>
          <cell r="E2516">
            <v>6537</v>
          </cell>
          <cell r="F2516">
            <v>30</v>
          </cell>
          <cell r="G2516">
            <v>2</v>
          </cell>
        </row>
        <row r="2517">
          <cell r="A2517">
            <v>12739</v>
          </cell>
          <cell r="B2517" t="str">
            <v>Asia Commercial Joint Stock Bank</v>
          </cell>
          <cell r="C2517" t="str">
            <v>VN</v>
          </cell>
          <cell r="D2517">
            <v>64000</v>
          </cell>
          <cell r="E2517">
            <v>6539</v>
          </cell>
          <cell r="F2517">
            <v>72</v>
          </cell>
          <cell r="G2517">
            <v>4</v>
          </cell>
        </row>
        <row r="2518">
          <cell r="A2518">
            <v>12740</v>
          </cell>
          <cell r="B2518" t="str">
            <v>Sacombank</v>
          </cell>
          <cell r="C2518" t="str">
            <v>VN</v>
          </cell>
          <cell r="D2518">
            <v>64000</v>
          </cell>
          <cell r="E2518">
            <v>6540</v>
          </cell>
          <cell r="F2518">
            <v>72</v>
          </cell>
          <cell r="G2518">
            <v>4</v>
          </cell>
        </row>
        <row r="2519">
          <cell r="A2519">
            <v>12741</v>
          </cell>
          <cell r="B2519" t="str">
            <v>Agribank (Vietnam Bank for Agriculture and Rural Development)</v>
          </cell>
          <cell r="C2519" t="str">
            <v>VN</v>
          </cell>
          <cell r="D2519">
            <v>64000</v>
          </cell>
          <cell r="E2519">
            <v>6541</v>
          </cell>
          <cell r="F2519">
            <v>72</v>
          </cell>
          <cell r="G2519">
            <v>4</v>
          </cell>
        </row>
        <row r="2520">
          <cell r="A2520">
            <v>12743</v>
          </cell>
          <cell r="B2520" t="str">
            <v>Sillerud Limited</v>
          </cell>
          <cell r="C2520" t="str">
            <v>CY</v>
          </cell>
          <cell r="D2520">
            <v>64000</v>
          </cell>
          <cell r="E2520">
            <v>7486</v>
          </cell>
          <cell r="F2520">
            <v>72</v>
          </cell>
          <cell r="G2520">
            <v>4</v>
          </cell>
        </row>
        <row r="2521">
          <cell r="A2521">
            <v>12744</v>
          </cell>
          <cell r="B2521" t="str">
            <v>Deliflex Limited</v>
          </cell>
          <cell r="C2521" t="str">
            <v>CY</v>
          </cell>
          <cell r="D2521">
            <v>64000</v>
          </cell>
          <cell r="E2521">
            <v>7486</v>
          </cell>
          <cell r="F2521">
            <v>72</v>
          </cell>
          <cell r="G2521">
            <v>4</v>
          </cell>
        </row>
        <row r="2522">
          <cell r="A2522">
            <v>12745</v>
          </cell>
          <cell r="B2522" t="str">
            <v>Raiffeisen Bank International AG</v>
          </cell>
          <cell r="C2522" t="str">
            <v>AT</v>
          </cell>
          <cell r="D2522">
            <v>64000</v>
          </cell>
          <cell r="E2522">
            <v>5026</v>
          </cell>
          <cell r="F2522">
            <v>60</v>
          </cell>
          <cell r="G2522">
            <v>3</v>
          </cell>
        </row>
        <row r="2523">
          <cell r="A2523">
            <v>12746</v>
          </cell>
          <cell r="B2523" t="str">
            <v>Bavella B.V.</v>
          </cell>
          <cell r="C2523" t="str">
            <v>NL</v>
          </cell>
          <cell r="D2523">
            <v>64000</v>
          </cell>
          <cell r="E2523">
            <v>7486</v>
          </cell>
          <cell r="F2523">
            <v>72</v>
          </cell>
          <cell r="G2523">
            <v>4</v>
          </cell>
        </row>
        <row r="2524">
          <cell r="A2524">
            <v>12748</v>
          </cell>
          <cell r="B2524" t="str">
            <v>Home Credit Lab N.V.</v>
          </cell>
          <cell r="C2524" t="str">
            <v>NL</v>
          </cell>
          <cell r="D2524">
            <v>66000</v>
          </cell>
          <cell r="E2524">
            <v>7486</v>
          </cell>
          <cell r="F2524">
            <v>72</v>
          </cell>
          <cell r="G2524">
            <v>4</v>
          </cell>
        </row>
        <row r="2525">
          <cell r="A2525">
            <v>12749</v>
          </cell>
          <cell r="B2525" t="str">
            <v>Home Credit India B.V.</v>
          </cell>
          <cell r="C2525" t="str">
            <v>NL</v>
          </cell>
          <cell r="D2525">
            <v>64000</v>
          </cell>
          <cell r="E2525">
            <v>5241</v>
          </cell>
          <cell r="F2525">
            <v>72</v>
          </cell>
          <cell r="G2525">
            <v>4</v>
          </cell>
        </row>
        <row r="2526">
          <cell r="A2526">
            <v>12750</v>
          </cell>
          <cell r="B2526" t="str">
            <v>Home Credit Indonesia B.V.</v>
          </cell>
          <cell r="C2526" t="str">
            <v>NL</v>
          </cell>
          <cell r="D2526">
            <v>64000</v>
          </cell>
          <cell r="E2526">
            <v>5241</v>
          </cell>
          <cell r="F2526">
            <v>72</v>
          </cell>
          <cell r="G2526">
            <v>4</v>
          </cell>
        </row>
        <row r="2527">
          <cell r="A2527">
            <v>12752</v>
          </cell>
          <cell r="B2527" t="str">
            <v>Retail Star 22, spol. s r.o.</v>
          </cell>
          <cell r="C2527" t="str">
            <v>CZ</v>
          </cell>
          <cell r="D2527">
            <v>68000</v>
          </cell>
          <cell r="E2527">
            <v>7486</v>
          </cell>
          <cell r="F2527">
            <v>73</v>
          </cell>
          <cell r="G2527">
            <v>5</v>
          </cell>
        </row>
        <row r="2528">
          <cell r="A2528">
            <v>12753</v>
          </cell>
          <cell r="B2528" t="str">
            <v>Retail Star 3, spol. s r.o.</v>
          </cell>
          <cell r="C2528" t="str">
            <v>CZ</v>
          </cell>
          <cell r="D2528">
            <v>68000</v>
          </cell>
          <cell r="E2528">
            <v>7486</v>
          </cell>
          <cell r="F2528">
            <v>73</v>
          </cell>
          <cell r="G2528">
            <v>5</v>
          </cell>
        </row>
        <row r="2529">
          <cell r="A2529">
            <v>12754</v>
          </cell>
          <cell r="B2529" t="str">
            <v>ROKO, LLC</v>
          </cell>
          <cell r="C2529" t="str">
            <v>RU</v>
          </cell>
          <cell r="D2529">
            <v>68000</v>
          </cell>
          <cell r="E2529">
            <v>7486</v>
          </cell>
          <cell r="F2529">
            <v>73</v>
          </cell>
          <cell r="G2529">
            <v>5</v>
          </cell>
        </row>
        <row r="2530">
          <cell r="A2530">
            <v>12756</v>
          </cell>
          <cell r="B2530" t="str">
            <v>PG Bank (Petrolimex Group Commercial Joint Stock Bank)</v>
          </cell>
          <cell r="C2530" t="str">
            <v>VN</v>
          </cell>
          <cell r="D2530">
            <v>64000</v>
          </cell>
          <cell r="E2530">
            <v>6538</v>
          </cell>
          <cell r="F2530">
            <v>72</v>
          </cell>
          <cell r="G2530">
            <v>4</v>
          </cell>
        </row>
        <row r="2531">
          <cell r="A2531">
            <v>12757</v>
          </cell>
          <cell r="B2531" t="str">
            <v>Deutsche Börse Services s.r.o.</v>
          </cell>
          <cell r="C2531" t="str">
            <v>CZ</v>
          </cell>
          <cell r="D2531">
            <v>62000</v>
          </cell>
          <cell r="E2531">
            <v>6551</v>
          </cell>
          <cell r="F2531">
            <v>73</v>
          </cell>
          <cell r="G2531">
            <v>5</v>
          </cell>
        </row>
        <row r="2532">
          <cell r="A2532">
            <v>12758</v>
          </cell>
          <cell r="B2532" t="str">
            <v>Velíšek &amp; Podpěra - advokátní kancelář s.r.o.</v>
          </cell>
          <cell r="C2532" t="str">
            <v>CZ</v>
          </cell>
          <cell r="D2532">
            <v>69000</v>
          </cell>
          <cell r="E2532">
            <v>6552</v>
          </cell>
          <cell r="F2532">
            <v>73</v>
          </cell>
          <cell r="G2532">
            <v>5</v>
          </cell>
        </row>
        <row r="2533">
          <cell r="A2533">
            <v>12759</v>
          </cell>
          <cell r="B2533" t="str">
            <v>A R T I F E X , s.r.o. (A R T I F E X , GmbH.,  A R T I F E X , Ltd.)</v>
          </cell>
          <cell r="C2533" t="str">
            <v>CZ</v>
          </cell>
          <cell r="D2533">
            <v>46000</v>
          </cell>
          <cell r="E2533">
            <v>6553</v>
          </cell>
          <cell r="F2533">
            <v>73</v>
          </cell>
          <cell r="G2533">
            <v>5</v>
          </cell>
        </row>
        <row r="2534">
          <cell r="A2534">
            <v>12760</v>
          </cell>
          <cell r="B2534" t="str">
            <v>A.Q.A. spol. s r.o.</v>
          </cell>
          <cell r="C2534" t="str">
            <v>CZ</v>
          </cell>
          <cell r="D2534">
            <v>1000</v>
          </cell>
          <cell r="E2534">
            <v>6554</v>
          </cell>
          <cell r="F2534">
            <v>73</v>
          </cell>
          <cell r="G2534">
            <v>5</v>
          </cell>
        </row>
        <row r="2535">
          <cell r="A2535">
            <v>12761</v>
          </cell>
          <cell r="B2535" t="str">
            <v>Adast Systems, a.s.</v>
          </cell>
          <cell r="C2535" t="str">
            <v>CZ</v>
          </cell>
          <cell r="D2535">
            <v>28000</v>
          </cell>
          <cell r="E2535">
            <v>6555</v>
          </cell>
          <cell r="F2535">
            <v>73</v>
          </cell>
          <cell r="G2535">
            <v>5</v>
          </cell>
        </row>
        <row r="2536">
          <cell r="A2536">
            <v>12762</v>
          </cell>
          <cell r="B2536" t="str">
            <v>ADMONT ASSOCIATES LLC</v>
          </cell>
          <cell r="C2536" t="str">
            <v>US</v>
          </cell>
          <cell r="D2536">
            <v>70000</v>
          </cell>
          <cell r="E2536">
            <v>6556</v>
          </cell>
          <cell r="F2536">
            <v>73</v>
          </cell>
          <cell r="G2536">
            <v>5</v>
          </cell>
        </row>
        <row r="2537">
          <cell r="A2537">
            <v>12763</v>
          </cell>
          <cell r="B2537" t="str">
            <v>AG CHEMI GROUP s.r.o.</v>
          </cell>
          <cell r="C2537" t="str">
            <v>CZ</v>
          </cell>
          <cell r="D2537">
            <v>46000</v>
          </cell>
          <cell r="E2537">
            <v>6557</v>
          </cell>
          <cell r="F2537">
            <v>73</v>
          </cell>
          <cell r="G2537">
            <v>5</v>
          </cell>
        </row>
        <row r="2538">
          <cell r="A2538">
            <v>12764</v>
          </cell>
          <cell r="B2538" t="str">
            <v>AKUMA, a.s.</v>
          </cell>
          <cell r="C2538" t="str">
            <v>CZ</v>
          </cell>
          <cell r="D2538">
            <v>27000</v>
          </cell>
          <cell r="E2538">
            <v>6558</v>
          </cell>
          <cell r="F2538">
            <v>73</v>
          </cell>
          <cell r="G2538">
            <v>5</v>
          </cell>
        </row>
        <row r="2539">
          <cell r="A2539">
            <v>12765</v>
          </cell>
          <cell r="B2539" t="str">
            <v>ALTERSTAV s.r.o.</v>
          </cell>
          <cell r="C2539" t="str">
            <v>CZ</v>
          </cell>
          <cell r="D2539">
            <v>41000</v>
          </cell>
          <cell r="E2539">
            <v>6559</v>
          </cell>
          <cell r="F2539">
            <v>73</v>
          </cell>
          <cell r="G2539">
            <v>5</v>
          </cell>
        </row>
        <row r="2540">
          <cell r="A2540">
            <v>12766</v>
          </cell>
          <cell r="B2540" t="str">
            <v>AutoR Roubíček s.r.o.</v>
          </cell>
          <cell r="C2540" t="str">
            <v>CZ</v>
          </cell>
          <cell r="D2540">
            <v>45000</v>
          </cell>
          <cell r="E2540">
            <v>6549</v>
          </cell>
          <cell r="F2540">
            <v>73</v>
          </cell>
          <cell r="G2540">
            <v>5</v>
          </cell>
        </row>
        <row r="2541">
          <cell r="A2541">
            <v>12767</v>
          </cell>
          <cell r="B2541" t="str">
            <v>Bateria Slaný CZ, s.r.o.</v>
          </cell>
          <cell r="C2541" t="str">
            <v>CZ</v>
          </cell>
          <cell r="D2541">
            <v>46000</v>
          </cell>
          <cell r="E2541">
            <v>6530</v>
          </cell>
          <cell r="F2541">
            <v>73</v>
          </cell>
          <cell r="G2541">
            <v>5</v>
          </cell>
        </row>
        <row r="2542">
          <cell r="A2542">
            <v>12768</v>
          </cell>
          <cell r="B2542" t="str">
            <v>BAUMATIC-ČR, spol. s r.o.</v>
          </cell>
          <cell r="C2542" t="str">
            <v>CZ</v>
          </cell>
          <cell r="D2542">
            <v>46000</v>
          </cell>
          <cell r="E2542">
            <v>6562</v>
          </cell>
          <cell r="F2542">
            <v>73</v>
          </cell>
          <cell r="G2542">
            <v>5</v>
          </cell>
        </row>
        <row r="2543">
          <cell r="A2543">
            <v>12769</v>
          </cell>
          <cell r="B2543" t="str">
            <v>CARTHAMUS a.s.</v>
          </cell>
          <cell r="C2543" t="str">
            <v>CZ</v>
          </cell>
          <cell r="D2543">
            <v>35000</v>
          </cell>
          <cell r="E2543">
            <v>6563</v>
          </cell>
          <cell r="F2543">
            <v>73</v>
          </cell>
          <cell r="G2543">
            <v>5</v>
          </cell>
        </row>
        <row r="2544">
          <cell r="A2544">
            <v>12770</v>
          </cell>
          <cell r="B2544" t="str">
            <v>Commexim Group a.s.</v>
          </cell>
          <cell r="C2544" t="str">
            <v>CZ</v>
          </cell>
          <cell r="D2544">
            <v>46000</v>
          </cell>
          <cell r="E2544">
            <v>6564</v>
          </cell>
          <cell r="F2544">
            <v>73</v>
          </cell>
          <cell r="G2544">
            <v>5</v>
          </cell>
        </row>
        <row r="2545">
          <cell r="A2545">
            <v>12771</v>
          </cell>
          <cell r="B2545" t="str">
            <v>Living Property a.s.</v>
          </cell>
          <cell r="C2545" t="str">
            <v>CZ</v>
          </cell>
          <cell r="D2545">
            <v>33000</v>
          </cell>
          <cell r="E2545">
            <v>6565</v>
          </cell>
          <cell r="F2545">
            <v>73</v>
          </cell>
          <cell r="G2545">
            <v>5</v>
          </cell>
        </row>
        <row r="2546">
          <cell r="A2546">
            <v>12772</v>
          </cell>
          <cell r="B2546" t="str">
            <v>České teplo s.r.o.</v>
          </cell>
          <cell r="C2546" t="str">
            <v>CZ</v>
          </cell>
          <cell r="D2546">
            <v>35000</v>
          </cell>
          <cell r="E2546">
            <v>6566</v>
          </cell>
          <cell r="F2546">
            <v>73</v>
          </cell>
          <cell r="G2546">
            <v>5</v>
          </cell>
        </row>
        <row r="2547">
          <cell r="A2547">
            <v>12773</v>
          </cell>
          <cell r="B2547" t="str">
            <v>EUROPAY s.r.o.</v>
          </cell>
          <cell r="C2547" t="str">
            <v>CZ</v>
          </cell>
          <cell r="D2547">
            <v>25000</v>
          </cell>
          <cell r="E2547">
            <v>6567</v>
          </cell>
          <cell r="F2547">
            <v>73</v>
          </cell>
          <cell r="G2547">
            <v>5</v>
          </cell>
        </row>
        <row r="2548">
          <cell r="A2548">
            <v>12774</v>
          </cell>
          <cell r="B2548" t="str">
            <v>EVROPA LOGISTIK s.r.o.</v>
          </cell>
          <cell r="C2548" t="str">
            <v>CZ</v>
          </cell>
          <cell r="D2548">
            <v>68000</v>
          </cell>
          <cell r="E2548">
            <v>6568</v>
          </cell>
          <cell r="F2548">
            <v>73</v>
          </cell>
          <cell r="G2548">
            <v>5</v>
          </cell>
        </row>
        <row r="2549">
          <cell r="A2549">
            <v>12775</v>
          </cell>
          <cell r="B2549" t="str">
            <v>FERMAT CZ s.r.o.</v>
          </cell>
          <cell r="C2549" t="str">
            <v>CZ</v>
          </cell>
          <cell r="D2549">
            <v>28000</v>
          </cell>
          <cell r="E2549">
            <v>6569</v>
          </cell>
          <cell r="F2549">
            <v>73</v>
          </cell>
          <cell r="G2549">
            <v>5</v>
          </cell>
        </row>
        <row r="2550">
          <cell r="A2550">
            <v>12776</v>
          </cell>
          <cell r="B2550" t="str">
            <v>FERROCOM a.s.</v>
          </cell>
          <cell r="C2550" t="str">
            <v>CZ</v>
          </cell>
          <cell r="D2550">
            <v>46000</v>
          </cell>
          <cell r="E2550">
            <v>6570</v>
          </cell>
          <cell r="F2550">
            <v>73</v>
          </cell>
          <cell r="G2550">
            <v>5</v>
          </cell>
        </row>
        <row r="2551">
          <cell r="A2551">
            <v>12777</v>
          </cell>
          <cell r="B2551" t="str">
            <v>Flexibuild s.r.o.</v>
          </cell>
          <cell r="C2551" t="str">
            <v>CZ</v>
          </cell>
          <cell r="D2551">
            <v>17000</v>
          </cell>
          <cell r="E2551">
            <v>6571</v>
          </cell>
          <cell r="F2551">
            <v>73</v>
          </cell>
          <cell r="G2551">
            <v>5</v>
          </cell>
        </row>
        <row r="2552">
          <cell r="A2552">
            <v>12778</v>
          </cell>
          <cell r="B2552" t="str">
            <v>Global contact, a.s.</v>
          </cell>
          <cell r="C2552" t="str">
            <v>CZ</v>
          </cell>
          <cell r="D2552">
            <v>68000</v>
          </cell>
          <cell r="E2552">
            <v>6572</v>
          </cell>
          <cell r="F2552">
            <v>73</v>
          </cell>
          <cell r="G2552">
            <v>5</v>
          </cell>
        </row>
        <row r="2553">
          <cell r="A2553">
            <v>12779</v>
          </cell>
          <cell r="B2553" t="str">
            <v>Hair Styling Professional s.r.o.</v>
          </cell>
          <cell r="C2553" t="str">
            <v>CZ</v>
          </cell>
          <cell r="D2553">
            <v>96000</v>
          </cell>
          <cell r="E2553">
            <v>6573</v>
          </cell>
          <cell r="F2553">
            <v>73</v>
          </cell>
          <cell r="G2553">
            <v>5</v>
          </cell>
        </row>
        <row r="2554">
          <cell r="A2554">
            <v>12780</v>
          </cell>
          <cell r="B2554" t="str">
            <v>HIC &amp; Services, s.r.o.</v>
          </cell>
          <cell r="C2554" t="str">
            <v>CZ</v>
          </cell>
          <cell r="D2554">
            <v>71000</v>
          </cell>
          <cell r="E2554">
            <v>6574</v>
          </cell>
          <cell r="F2554">
            <v>73</v>
          </cell>
          <cell r="G2554">
            <v>5</v>
          </cell>
        </row>
        <row r="2555">
          <cell r="A2555">
            <v>12781</v>
          </cell>
          <cell r="B2555" t="str">
            <v>IM-EXPO TRADE s.r.o.</v>
          </cell>
          <cell r="C2555" t="str">
            <v>CZ</v>
          </cell>
          <cell r="D2555">
            <v>47000</v>
          </cell>
          <cell r="E2555">
            <v>6576</v>
          </cell>
          <cell r="F2555">
            <v>73</v>
          </cell>
          <cell r="G2555">
            <v>5</v>
          </cell>
        </row>
        <row r="2556">
          <cell r="A2556">
            <v>12782</v>
          </cell>
          <cell r="B2556" t="str">
            <v>KUGUMO s.r.o.</v>
          </cell>
          <cell r="C2556" t="str">
            <v>CZ</v>
          </cell>
          <cell r="D2556">
            <v>68000</v>
          </cell>
          <cell r="E2556">
            <v>6576</v>
          </cell>
          <cell r="F2556">
            <v>73</v>
          </cell>
          <cell r="G2556">
            <v>5</v>
          </cell>
        </row>
        <row r="2557">
          <cell r="A2557">
            <v>12783</v>
          </cell>
          <cell r="B2557" t="str">
            <v>LOUREN, s.r.o</v>
          </cell>
          <cell r="C2557" t="str">
            <v>CZ</v>
          </cell>
          <cell r="D2557">
            <v>68000</v>
          </cell>
          <cell r="E2557">
            <v>6577</v>
          </cell>
          <cell r="F2557">
            <v>73</v>
          </cell>
          <cell r="G2557">
            <v>5</v>
          </cell>
        </row>
        <row r="2558">
          <cell r="A2558">
            <v>12784</v>
          </cell>
          <cell r="B2558" t="str">
            <v>Lučební závody Draslovka a.s. Kolín</v>
          </cell>
          <cell r="C2558" t="str">
            <v>CZ</v>
          </cell>
          <cell r="D2558">
            <v>20000</v>
          </cell>
          <cell r="E2558">
            <v>6478</v>
          </cell>
          <cell r="F2558">
            <v>73</v>
          </cell>
          <cell r="G2558">
            <v>5</v>
          </cell>
        </row>
        <row r="2559">
          <cell r="A2559">
            <v>12785</v>
          </cell>
          <cell r="B2559" t="str">
            <v>MC Centrum, a.s.</v>
          </cell>
          <cell r="C2559" t="str">
            <v>CZ</v>
          </cell>
          <cell r="D2559">
            <v>68000</v>
          </cell>
          <cell r="E2559">
            <v>6579</v>
          </cell>
          <cell r="F2559">
            <v>73</v>
          </cell>
          <cell r="G2559">
            <v>5</v>
          </cell>
        </row>
        <row r="2560">
          <cell r="A2560">
            <v>12786</v>
          </cell>
          <cell r="B2560" t="str">
            <v>METAL MB s.r.o.</v>
          </cell>
          <cell r="C2560" t="str">
            <v>CZ</v>
          </cell>
          <cell r="D2560">
            <v>25000</v>
          </cell>
          <cell r="E2560">
            <v>6580</v>
          </cell>
          <cell r="F2560">
            <v>73</v>
          </cell>
          <cell r="G2560">
            <v>5</v>
          </cell>
        </row>
        <row r="2561">
          <cell r="A2561">
            <v>12787</v>
          </cell>
          <cell r="B2561" t="str">
            <v>P K I - Teplotechna Brno spol. s r.o.</v>
          </cell>
          <cell r="C2561" t="str">
            <v>CZ</v>
          </cell>
          <cell r="D2561">
            <v>33000</v>
          </cell>
          <cell r="E2561">
            <v>6581</v>
          </cell>
          <cell r="F2561">
            <v>73</v>
          </cell>
          <cell r="G2561">
            <v>5</v>
          </cell>
        </row>
        <row r="2562">
          <cell r="A2562">
            <v>12788</v>
          </cell>
          <cell r="B2562" t="str">
            <v>PLAS s.r.o.</v>
          </cell>
          <cell r="C2562" t="str">
            <v>CZ</v>
          </cell>
          <cell r="D2562">
            <v>33000</v>
          </cell>
          <cell r="E2562">
            <v>6582</v>
          </cell>
          <cell r="F2562">
            <v>73</v>
          </cell>
          <cell r="G2562">
            <v>5</v>
          </cell>
        </row>
        <row r="2563">
          <cell r="A2563">
            <v>12789</v>
          </cell>
          <cell r="B2563" t="str">
            <v>Prague Business Estate a.s.</v>
          </cell>
          <cell r="C2563" t="str">
            <v>CZ</v>
          </cell>
          <cell r="D2563">
            <v>43000</v>
          </cell>
          <cell r="E2563">
            <v>6583</v>
          </cell>
          <cell r="F2563">
            <v>73</v>
          </cell>
          <cell r="G2563">
            <v>5</v>
          </cell>
        </row>
        <row r="2564">
          <cell r="A2564">
            <v>12790</v>
          </cell>
          <cell r="B2564" t="str">
            <v>Prague Business Property a.s.</v>
          </cell>
          <cell r="C2564" t="str">
            <v>CZ</v>
          </cell>
          <cell r="D2564">
            <v>68000</v>
          </cell>
          <cell r="E2564">
            <v>6583</v>
          </cell>
          <cell r="F2564">
            <v>73</v>
          </cell>
          <cell r="G2564">
            <v>5</v>
          </cell>
        </row>
        <row r="2565">
          <cell r="A2565">
            <v>12791</v>
          </cell>
          <cell r="B2565" t="str">
            <v>Regionální rada regionu soudržnosti Jihovýchod</v>
          </cell>
          <cell r="C2565" t="str">
            <v>CZ</v>
          </cell>
          <cell r="D2565">
            <v>84000</v>
          </cell>
          <cell r="E2565">
            <v>5109</v>
          </cell>
          <cell r="F2565">
            <v>30</v>
          </cell>
          <cell r="G2565">
            <v>2</v>
          </cell>
        </row>
        <row r="2566">
          <cell r="A2566">
            <v>12792</v>
          </cell>
          <cell r="B2566" t="str">
            <v>RICHARD STAR s.r.o.</v>
          </cell>
          <cell r="C2566" t="str">
            <v>CZ</v>
          </cell>
          <cell r="D2566">
            <v>55000</v>
          </cell>
          <cell r="E2566">
            <v>6585</v>
          </cell>
          <cell r="F2566">
            <v>73</v>
          </cell>
          <cell r="G2566">
            <v>5</v>
          </cell>
        </row>
        <row r="2567">
          <cell r="A2567">
            <v>12793</v>
          </cell>
          <cell r="B2567" t="str">
            <v>RUPEXIM s.r.o.</v>
          </cell>
          <cell r="C2567" t="str">
            <v>CZ</v>
          </cell>
          <cell r="D2567">
            <v>45000</v>
          </cell>
          <cell r="E2567">
            <v>6586</v>
          </cell>
          <cell r="F2567">
            <v>73</v>
          </cell>
          <cell r="G2567">
            <v>5</v>
          </cell>
        </row>
        <row r="2568">
          <cell r="A2568">
            <v>12794</v>
          </cell>
          <cell r="B2568" t="str">
            <v>SB Invest, s.r.o.</v>
          </cell>
          <cell r="C2568" t="str">
            <v>CZ</v>
          </cell>
          <cell r="D2568">
            <v>68000</v>
          </cell>
          <cell r="E2568">
            <v>6587</v>
          </cell>
          <cell r="F2568">
            <v>73</v>
          </cell>
          <cell r="G2568">
            <v>5</v>
          </cell>
        </row>
        <row r="2569">
          <cell r="A2569">
            <v>12795</v>
          </cell>
          <cell r="B2569" t="str">
            <v>SORT SP. Z O.O.</v>
          </cell>
          <cell r="C2569" t="str">
            <v>PL</v>
          </cell>
          <cell r="D2569">
            <v>23000</v>
          </cell>
          <cell r="E2569">
            <v>6588</v>
          </cell>
          <cell r="F2569">
            <v>73</v>
          </cell>
          <cell r="G2569">
            <v>5</v>
          </cell>
        </row>
        <row r="2570">
          <cell r="A2570">
            <v>12796</v>
          </cell>
          <cell r="B2570" t="str">
            <v>SPV Mostecká 21, s.r.o.</v>
          </cell>
          <cell r="C2570" t="str">
            <v>CZ</v>
          </cell>
          <cell r="D2570">
            <v>68000</v>
          </cell>
          <cell r="E2570">
            <v>6589</v>
          </cell>
          <cell r="F2570">
            <v>73</v>
          </cell>
          <cell r="G2570">
            <v>5</v>
          </cell>
        </row>
        <row r="2571">
          <cell r="A2571">
            <v>12797</v>
          </cell>
          <cell r="B2571" t="str">
            <v>STARLIFE s.r.o.</v>
          </cell>
          <cell r="C2571" t="str">
            <v>CZ</v>
          </cell>
          <cell r="D2571">
            <v>10000</v>
          </cell>
          <cell r="E2571">
            <v>6585</v>
          </cell>
          <cell r="F2571">
            <v>73</v>
          </cell>
          <cell r="G2571">
            <v>5</v>
          </cell>
        </row>
        <row r="2572">
          <cell r="A2572">
            <v>12798</v>
          </cell>
          <cell r="B2572" t="str">
            <v>TESLA Holding a.s.</v>
          </cell>
          <cell r="C2572" t="str">
            <v>CZ</v>
          </cell>
          <cell r="D2572">
            <v>25000</v>
          </cell>
          <cell r="E2572">
            <v>6591</v>
          </cell>
          <cell r="F2572">
            <v>73</v>
          </cell>
          <cell r="G2572">
            <v>5</v>
          </cell>
        </row>
        <row r="2573">
          <cell r="A2573">
            <v>12799</v>
          </cell>
          <cell r="B2573" t="str">
            <v>VIDORA, s.r.o.</v>
          </cell>
          <cell r="C2573" t="str">
            <v>CZ</v>
          </cell>
          <cell r="D2573">
            <v>10000</v>
          </cell>
          <cell r="E2573">
            <v>6592</v>
          </cell>
          <cell r="F2573">
            <v>73</v>
          </cell>
          <cell r="G2573">
            <v>5</v>
          </cell>
        </row>
        <row r="2574">
          <cell r="A2574">
            <v>12800</v>
          </cell>
          <cell r="B2574" t="str">
            <v>Všeobecná úverová banka a.s., pobočka Praha</v>
          </cell>
          <cell r="C2574" t="str">
            <v>CZ</v>
          </cell>
          <cell r="D2574">
            <v>64000</v>
          </cell>
          <cell r="E2574">
            <v>5107</v>
          </cell>
          <cell r="F2574">
            <v>60</v>
          </cell>
          <cell r="G2574">
            <v>3</v>
          </cell>
        </row>
        <row r="2575">
          <cell r="A2575">
            <v>12801</v>
          </cell>
          <cell r="B2575" t="str">
            <v>Záložna CREDITAS, spořitelní družstvo</v>
          </cell>
          <cell r="C2575" t="str">
            <v>CZ</v>
          </cell>
          <cell r="D2575">
            <v>64000</v>
          </cell>
          <cell r="E2575">
            <v>6593</v>
          </cell>
          <cell r="F2575">
            <v>60</v>
          </cell>
          <cell r="G2575">
            <v>3</v>
          </cell>
        </row>
        <row r="2576">
          <cell r="A2576">
            <v>12802</v>
          </cell>
          <cell r="B2576" t="str">
            <v>Zenit, spol. s r.o.</v>
          </cell>
          <cell r="C2576" t="str">
            <v>CZ</v>
          </cell>
          <cell r="D2576">
            <v>25000</v>
          </cell>
          <cell r="E2576">
            <v>5182</v>
          </cell>
          <cell r="F2576">
            <v>73</v>
          </cell>
          <cell r="G2576">
            <v>5</v>
          </cell>
        </row>
        <row r="2577">
          <cell r="A2577">
            <v>12803</v>
          </cell>
          <cell r="B2577" t="str">
            <v>BQV CZECK A.S.</v>
          </cell>
          <cell r="C2577" t="str">
            <v>CZ</v>
          </cell>
          <cell r="D2577">
            <v>68000</v>
          </cell>
          <cell r="E2577">
            <v>6595</v>
          </cell>
          <cell r="F2577">
            <v>73</v>
          </cell>
          <cell r="G2577">
            <v>5</v>
          </cell>
        </row>
        <row r="2578">
          <cell r="A2578">
            <v>12804</v>
          </cell>
          <cell r="B2578" t="str">
            <v>VAN RIET CAPITAL and LATIDGE INVESTMENTS</v>
          </cell>
          <cell r="C2578" t="str">
            <v>KY</v>
          </cell>
          <cell r="D2578">
            <v>64000</v>
          </cell>
          <cell r="E2578">
            <v>6596</v>
          </cell>
          <cell r="F2578">
            <v>72</v>
          </cell>
          <cell r="G2578">
            <v>4</v>
          </cell>
        </row>
        <row r="2579">
          <cell r="A2579">
            <v>12805</v>
          </cell>
          <cell r="B2579" t="str">
            <v>Karta Realty Limited</v>
          </cell>
          <cell r="C2579" t="str">
            <v>KY</v>
          </cell>
          <cell r="D2579">
            <v>64000</v>
          </cell>
          <cell r="E2579">
            <v>7486</v>
          </cell>
          <cell r="F2579">
            <v>72</v>
          </cell>
          <cell r="G2579">
            <v>4</v>
          </cell>
        </row>
        <row r="2580">
          <cell r="A2580">
            <v>12806</v>
          </cell>
          <cell r="B2580" t="str">
            <v>China Zheshang Bank Co Ltd.</v>
          </cell>
          <cell r="C2580" t="str">
            <v>CN</v>
          </cell>
          <cell r="D2580">
            <v>64000</v>
          </cell>
          <cell r="E2580">
            <v>6598</v>
          </cell>
          <cell r="F2580">
            <v>60</v>
          </cell>
          <cell r="G2580">
            <v>3</v>
          </cell>
        </row>
        <row r="2581">
          <cell r="A2581">
            <v>12807</v>
          </cell>
          <cell r="B2581" t="str">
            <v>NBC United Settlement Systém (ORS), OJSC</v>
          </cell>
          <cell r="C2581" t="str">
            <v>RU</v>
          </cell>
          <cell r="D2581">
            <v>66000</v>
          </cell>
          <cell r="E2581">
            <v>6599</v>
          </cell>
          <cell r="F2581">
            <v>72</v>
          </cell>
          <cell r="G2581">
            <v>4</v>
          </cell>
        </row>
        <row r="2582">
          <cell r="A2582">
            <v>12808</v>
          </cell>
          <cell r="B2582" t="str">
            <v>Ursa Capital</v>
          </cell>
          <cell r="C2582" t="str">
            <v>RU</v>
          </cell>
          <cell r="D2582">
            <v>64000</v>
          </cell>
          <cell r="E2582">
            <v>5215</v>
          </cell>
          <cell r="F2582">
            <v>72</v>
          </cell>
          <cell r="G2582">
            <v>4</v>
          </cell>
        </row>
        <row r="2583">
          <cell r="A2583">
            <v>12809</v>
          </cell>
          <cell r="B2583" t="str">
            <v>DeltaCredit Bank</v>
          </cell>
          <cell r="C2583" t="str">
            <v>RU</v>
          </cell>
          <cell r="D2583">
            <v>64000</v>
          </cell>
          <cell r="E2583">
            <v>5021</v>
          </cell>
          <cell r="F2583">
            <v>72</v>
          </cell>
          <cell r="G2583">
            <v>4</v>
          </cell>
        </row>
        <row r="2584">
          <cell r="A2584">
            <v>12810</v>
          </cell>
          <cell r="B2584" t="str">
            <v>Pervobank, JSC</v>
          </cell>
          <cell r="C2584" t="str">
            <v>RU</v>
          </cell>
          <cell r="D2584">
            <v>64000</v>
          </cell>
          <cell r="E2584">
            <v>6602</v>
          </cell>
          <cell r="F2584">
            <v>72</v>
          </cell>
          <cell r="G2584">
            <v>4</v>
          </cell>
        </row>
        <row r="2585">
          <cell r="A2585">
            <v>12811</v>
          </cell>
          <cell r="B2585" t="str">
            <v>Bank Rossiya</v>
          </cell>
          <cell r="C2585" t="str">
            <v>RU</v>
          </cell>
          <cell r="D2585">
            <v>64000</v>
          </cell>
          <cell r="E2585">
            <v>6603</v>
          </cell>
          <cell r="F2585">
            <v>72</v>
          </cell>
          <cell r="G2585">
            <v>4</v>
          </cell>
        </row>
        <row r="2586">
          <cell r="A2586">
            <v>12812</v>
          </cell>
          <cell r="B2586" t="str">
            <v>Fitch Ratings Ltd</v>
          </cell>
          <cell r="C2586" t="str">
            <v>RU</v>
          </cell>
          <cell r="D2586">
            <v>66000</v>
          </cell>
          <cell r="E2586">
            <v>6604</v>
          </cell>
          <cell r="F2586">
            <v>72</v>
          </cell>
          <cell r="G2586">
            <v>4</v>
          </cell>
        </row>
        <row r="2587">
          <cell r="A2587">
            <v>12813</v>
          </cell>
          <cell r="B2587" t="str">
            <v>BSB Story</v>
          </cell>
          <cell r="C2587" t="str">
            <v>RU</v>
          </cell>
          <cell r="D2587">
            <v>41000</v>
          </cell>
          <cell r="E2587">
            <v>6605</v>
          </cell>
          <cell r="F2587">
            <v>73</v>
          </cell>
          <cell r="G2587">
            <v>5</v>
          </cell>
        </row>
        <row r="2588">
          <cell r="A2588">
            <v>12814</v>
          </cell>
          <cell r="B2588" t="str">
            <v>Binom-Sod, LLC</v>
          </cell>
          <cell r="C2588" t="str">
            <v>RU</v>
          </cell>
          <cell r="D2588">
            <v>68000</v>
          </cell>
          <cell r="E2588">
            <v>6606</v>
          </cell>
          <cell r="F2588">
            <v>73</v>
          </cell>
          <cell r="G2588">
            <v>5</v>
          </cell>
        </row>
        <row r="2589">
          <cell r="A2589">
            <v>12815</v>
          </cell>
          <cell r="B2589" t="str">
            <v>ERGONOMICS PROJECT EYCHEM, Ltd.</v>
          </cell>
          <cell r="C2589" t="str">
            <v>RU</v>
          </cell>
          <cell r="D2589">
            <v>81000</v>
          </cell>
          <cell r="E2589">
            <v>6608</v>
          </cell>
          <cell r="F2589">
            <v>73</v>
          </cell>
          <cell r="G2589">
            <v>5</v>
          </cell>
        </row>
        <row r="2590">
          <cell r="A2590">
            <v>12816</v>
          </cell>
          <cell r="B2590" t="str">
            <v>BNB Bank OJSC (Belarusky Narodny Bank)</v>
          </cell>
          <cell r="C2590" t="str">
            <v>BY</v>
          </cell>
          <cell r="D2590">
            <v>64000</v>
          </cell>
          <cell r="E2590">
            <v>6609</v>
          </cell>
          <cell r="F2590">
            <v>72</v>
          </cell>
          <cell r="G2590">
            <v>4</v>
          </cell>
        </row>
        <row r="2591">
          <cell r="A2591">
            <v>12817</v>
          </cell>
          <cell r="B2591" t="str">
            <v>Flex Group s.r.o.</v>
          </cell>
          <cell r="C2591" t="str">
            <v>CZ</v>
          </cell>
          <cell r="D2591">
            <v>45000</v>
          </cell>
          <cell r="E2591">
            <v>6610</v>
          </cell>
          <cell r="F2591">
            <v>73</v>
          </cell>
          <cell r="G2591">
            <v>5</v>
          </cell>
        </row>
        <row r="2592">
          <cell r="A2592">
            <v>12818</v>
          </cell>
          <cell r="B2592" t="str">
            <v>A - Typ Nábytek s.r.o.</v>
          </cell>
          <cell r="C2592" t="str">
            <v>CZ</v>
          </cell>
          <cell r="D2592">
            <v>31000</v>
          </cell>
          <cell r="E2592">
            <v>6611</v>
          </cell>
          <cell r="F2592">
            <v>73</v>
          </cell>
          <cell r="G2592">
            <v>5</v>
          </cell>
        </row>
        <row r="2593">
          <cell r="A2593">
            <v>12819</v>
          </cell>
          <cell r="B2593" t="str">
            <v>UNICORN Systems a.s.</v>
          </cell>
          <cell r="C2593" t="str">
            <v>CZ</v>
          </cell>
          <cell r="D2593">
            <v>62000</v>
          </cell>
          <cell r="E2593">
            <v>6612</v>
          </cell>
          <cell r="F2593">
            <v>73</v>
          </cell>
          <cell r="G2593">
            <v>5</v>
          </cell>
        </row>
        <row r="2594">
          <cell r="A2594">
            <v>12820</v>
          </cell>
          <cell r="B2594" t="str">
            <v>CNC PRAHA, spol. s r.o.</v>
          </cell>
          <cell r="C2594" t="str">
            <v>CZ</v>
          </cell>
          <cell r="D2594">
            <v>62000</v>
          </cell>
          <cell r="E2594">
            <v>6613</v>
          </cell>
          <cell r="F2594">
            <v>73</v>
          </cell>
          <cell r="G2594">
            <v>5</v>
          </cell>
        </row>
        <row r="2595">
          <cell r="A2595">
            <v>12821</v>
          </cell>
          <cell r="B2595" t="str">
            <v>Procter &amp; Gamble Russia</v>
          </cell>
          <cell r="C2595" t="str">
            <v>RU</v>
          </cell>
          <cell r="D2595">
            <v>46000</v>
          </cell>
          <cell r="E2595">
            <v>6614</v>
          </cell>
          <cell r="F2595">
            <v>73</v>
          </cell>
          <cell r="G2595">
            <v>5</v>
          </cell>
        </row>
        <row r="2596">
          <cell r="A2596">
            <v>12822</v>
          </cell>
          <cell r="B2596" t="str">
            <v>Lordline</v>
          </cell>
          <cell r="C2596" t="str">
            <v>CY</v>
          </cell>
          <cell r="D2596">
            <v>65000</v>
          </cell>
          <cell r="E2596">
            <v>6615</v>
          </cell>
          <cell r="F2596">
            <v>71</v>
          </cell>
          <cell r="G2596">
            <v>4</v>
          </cell>
        </row>
        <row r="2597">
          <cell r="A2597">
            <v>12823</v>
          </cell>
          <cell r="B2597" t="str">
            <v>Toressa Invest s.r.o.</v>
          </cell>
          <cell r="C2597" t="str">
            <v>CZ</v>
          </cell>
          <cell r="D2597">
            <v>68000</v>
          </cell>
          <cell r="E2597">
            <v>6616</v>
          </cell>
          <cell r="F2597">
            <v>73</v>
          </cell>
          <cell r="G2597">
            <v>5</v>
          </cell>
        </row>
        <row r="2598">
          <cell r="A2598">
            <v>12824</v>
          </cell>
          <cell r="B2598" t="str">
            <v>Dezvoltare Group</v>
          </cell>
          <cell r="C2598" t="str">
            <v>RO</v>
          </cell>
          <cell r="D2598">
            <v>64000</v>
          </cell>
          <cell r="E2598">
            <v>6617</v>
          </cell>
          <cell r="F2598">
            <v>72</v>
          </cell>
          <cell r="G2598">
            <v>4</v>
          </cell>
        </row>
        <row r="2599">
          <cell r="A2599">
            <v>12826</v>
          </cell>
          <cell r="B2599" t="str">
            <v>Republic of Seychelles (Government)</v>
          </cell>
          <cell r="C2599" t="str">
            <v>SC</v>
          </cell>
          <cell r="D2599">
            <v>84000</v>
          </cell>
          <cell r="E2599">
            <v>6618</v>
          </cell>
          <cell r="F2599">
            <v>10</v>
          </cell>
          <cell r="G2599">
            <v>2</v>
          </cell>
        </row>
        <row r="2600">
          <cell r="A2600">
            <v>12827</v>
          </cell>
          <cell r="B2600" t="str">
            <v>Portugal</v>
          </cell>
          <cell r="C2600" t="str">
            <v>PT</v>
          </cell>
          <cell r="D2600">
            <v>84000</v>
          </cell>
          <cell r="E2600">
            <v>6619</v>
          </cell>
          <cell r="F2600">
            <v>10</v>
          </cell>
          <cell r="G2600">
            <v>2</v>
          </cell>
        </row>
        <row r="2601">
          <cell r="A2601">
            <v>12828</v>
          </cell>
          <cell r="B2601" t="str">
            <v>Malta (Government)</v>
          </cell>
          <cell r="C2601" t="str">
            <v>MT</v>
          </cell>
          <cell r="D2601">
            <v>84000</v>
          </cell>
          <cell r="E2601">
            <v>6620</v>
          </cell>
          <cell r="F2601">
            <v>10</v>
          </cell>
          <cell r="G2601">
            <v>2</v>
          </cell>
        </row>
        <row r="2602">
          <cell r="A2602">
            <v>12829</v>
          </cell>
          <cell r="B2602" t="str">
            <v>Arab Republic of Egypt (Government)</v>
          </cell>
          <cell r="C2602" t="str">
            <v>EG</v>
          </cell>
          <cell r="D2602">
            <v>84000</v>
          </cell>
          <cell r="E2602">
            <v>6621</v>
          </cell>
          <cell r="F2602">
            <v>10</v>
          </cell>
          <cell r="G2602">
            <v>2</v>
          </cell>
        </row>
        <row r="2603">
          <cell r="A2603">
            <v>12830</v>
          </cell>
          <cell r="B2603" t="str">
            <v>Rav Agro, LLC</v>
          </cell>
          <cell r="C2603" t="str">
            <v>RU</v>
          </cell>
          <cell r="D2603">
            <v>1000</v>
          </cell>
          <cell r="E2603">
            <v>7486</v>
          </cell>
          <cell r="F2603">
            <v>73</v>
          </cell>
          <cell r="G2603">
            <v>5</v>
          </cell>
        </row>
        <row r="2604">
          <cell r="A2604">
            <v>12831</v>
          </cell>
          <cell r="B2604" t="str">
            <v>RAV Molokoproduct, LLC</v>
          </cell>
          <cell r="C2604" t="str">
            <v>RU</v>
          </cell>
          <cell r="D2604">
            <v>1000</v>
          </cell>
          <cell r="E2604">
            <v>7486</v>
          </cell>
          <cell r="F2604">
            <v>73</v>
          </cell>
          <cell r="G2604">
            <v>5</v>
          </cell>
        </row>
        <row r="2605">
          <cell r="A2605">
            <v>12833</v>
          </cell>
          <cell r="B2605" t="str">
            <v>Rav Agro Pro, LLC</v>
          </cell>
          <cell r="C2605" t="str">
            <v>RU</v>
          </cell>
          <cell r="D2605">
            <v>1000</v>
          </cell>
          <cell r="E2605">
            <v>7486</v>
          </cell>
          <cell r="F2605">
            <v>73</v>
          </cell>
          <cell r="G2605">
            <v>5</v>
          </cell>
        </row>
        <row r="2606">
          <cell r="A2606">
            <v>12834</v>
          </cell>
          <cell r="B2606" t="str">
            <v>Net Gate s.r.o.</v>
          </cell>
          <cell r="C2606" t="str">
            <v>CZ</v>
          </cell>
          <cell r="D2606">
            <v>68000</v>
          </cell>
          <cell r="E2606">
            <v>7486</v>
          </cell>
          <cell r="F2606">
            <v>73</v>
          </cell>
          <cell r="G2606">
            <v>5</v>
          </cell>
        </row>
        <row r="2607">
          <cell r="A2607">
            <v>12837</v>
          </cell>
          <cell r="B2607" t="str">
            <v>EP Industry, a.s.</v>
          </cell>
          <cell r="C2607" t="str">
            <v>CZ</v>
          </cell>
          <cell r="D2607">
            <v>64000</v>
          </cell>
          <cell r="E2607">
            <v>6225</v>
          </cell>
          <cell r="F2607">
            <v>60</v>
          </cell>
          <cell r="G2607">
            <v>3</v>
          </cell>
        </row>
        <row r="2608">
          <cell r="A2608">
            <v>12838</v>
          </cell>
          <cell r="B2608" t="str">
            <v>HOME CREDIT EUROPE PLC</v>
          </cell>
          <cell r="C2608" t="str">
            <v>GB</v>
          </cell>
          <cell r="D2608">
            <v>64000</v>
          </cell>
          <cell r="E2608">
            <v>7486</v>
          </cell>
          <cell r="F2608">
            <v>60</v>
          </cell>
          <cell r="G2608">
            <v>3</v>
          </cell>
        </row>
        <row r="2609">
          <cell r="A2609">
            <v>12839</v>
          </cell>
          <cell r="B2609" t="str">
            <v>RAV Niva, LLC</v>
          </cell>
          <cell r="C2609" t="str">
            <v>RU</v>
          </cell>
          <cell r="D2609">
            <v>1000</v>
          </cell>
          <cell r="E2609">
            <v>7486</v>
          </cell>
          <cell r="F2609">
            <v>73</v>
          </cell>
          <cell r="G2609">
            <v>5</v>
          </cell>
        </row>
        <row r="2610">
          <cell r="A2610">
            <v>12845</v>
          </cell>
          <cell r="B2610" t="str">
            <v>CJSC RAV Agro-Pro</v>
          </cell>
          <cell r="C2610" t="str">
            <v>RU</v>
          </cell>
          <cell r="D2610">
            <v>1000</v>
          </cell>
          <cell r="E2610">
            <v>7486</v>
          </cell>
          <cell r="F2610">
            <v>73</v>
          </cell>
          <cell r="G2610">
            <v>5</v>
          </cell>
        </row>
        <row r="2611">
          <cell r="A2611">
            <v>12851</v>
          </cell>
          <cell r="B2611" t="str">
            <v>Rost Agro, LLC</v>
          </cell>
          <cell r="C2611" t="str">
            <v>RU</v>
          </cell>
          <cell r="D2611">
            <v>1000</v>
          </cell>
          <cell r="E2611">
            <v>7486</v>
          </cell>
          <cell r="F2611">
            <v>73</v>
          </cell>
          <cell r="G2611">
            <v>5</v>
          </cell>
        </row>
        <row r="2612">
          <cell r="A2612">
            <v>12852</v>
          </cell>
          <cell r="B2612" t="str">
            <v>Siline Consulting Limited</v>
          </cell>
          <cell r="C2612" t="str">
            <v>CY</v>
          </cell>
          <cell r="D2612">
            <v>64000</v>
          </cell>
          <cell r="E2612">
            <v>7486</v>
          </cell>
          <cell r="F2612">
            <v>72</v>
          </cell>
          <cell r="G2612">
            <v>4</v>
          </cell>
        </row>
        <row r="2613">
          <cell r="A2613">
            <v>12854</v>
          </cell>
          <cell r="B2613" t="str">
            <v>Urozhay, LLC</v>
          </cell>
          <cell r="C2613" t="str">
            <v>RU</v>
          </cell>
          <cell r="D2613">
            <v>68000</v>
          </cell>
          <cell r="E2613">
            <v>7486</v>
          </cell>
          <cell r="F2613">
            <v>73</v>
          </cell>
          <cell r="G2613">
            <v>5</v>
          </cell>
        </row>
        <row r="2614">
          <cell r="A2614">
            <v>12855</v>
          </cell>
          <cell r="B2614" t="str">
            <v>Yug, LLC</v>
          </cell>
          <cell r="C2614" t="str">
            <v>RU</v>
          </cell>
          <cell r="D2614">
            <v>1000</v>
          </cell>
          <cell r="E2614">
            <v>7486</v>
          </cell>
          <cell r="F2614">
            <v>73</v>
          </cell>
          <cell r="G2614">
            <v>5</v>
          </cell>
        </row>
        <row r="2615">
          <cell r="A2615">
            <v>12859</v>
          </cell>
          <cell r="B2615" t="str">
            <v>Grandview Resources Corporation</v>
          </cell>
          <cell r="C2615" t="str">
            <v>VG</v>
          </cell>
          <cell r="D2615">
            <v>64000</v>
          </cell>
          <cell r="E2615">
            <v>7486</v>
          </cell>
          <cell r="F2615">
            <v>72</v>
          </cell>
          <cell r="G2615">
            <v>4</v>
          </cell>
        </row>
        <row r="2616">
          <cell r="A2616">
            <v>12860</v>
          </cell>
          <cell r="B2616" t="str">
            <v>SIM Management Limited</v>
          </cell>
          <cell r="C2616" t="str">
            <v>VG</v>
          </cell>
          <cell r="D2616">
            <v>66000</v>
          </cell>
          <cell r="E2616">
            <v>6624</v>
          </cell>
          <cell r="F2616">
            <v>72</v>
          </cell>
          <cell r="G2616">
            <v>4</v>
          </cell>
        </row>
        <row r="2617">
          <cell r="A2617">
            <v>12861</v>
          </cell>
          <cell r="B2617" t="str">
            <v>POOLJA LIMITED</v>
          </cell>
          <cell r="C2617" t="str">
            <v>CY</v>
          </cell>
          <cell r="D2617">
            <v>99999</v>
          </cell>
          <cell r="E2617">
            <v>6625</v>
          </cell>
          <cell r="F2617">
            <v>73</v>
          </cell>
          <cell r="G2617">
            <v>5</v>
          </cell>
        </row>
        <row r="2618">
          <cell r="A2618">
            <v>12862</v>
          </cell>
          <cell r="B2618" t="str">
            <v>INLANDREVE</v>
          </cell>
          <cell r="C2618" t="str">
            <v>CY</v>
          </cell>
          <cell r="D2618">
            <v>66000</v>
          </cell>
          <cell r="E2618">
            <v>6626</v>
          </cell>
          <cell r="F2618">
            <v>72</v>
          </cell>
          <cell r="G2618">
            <v>4</v>
          </cell>
        </row>
        <row r="2619">
          <cell r="A2619">
            <v>12864</v>
          </cell>
          <cell r="B2619" t="str">
            <v>Evergrowing Bank Co., Ltd.</v>
          </cell>
          <cell r="C2619" t="str">
            <v>CN</v>
          </cell>
          <cell r="D2619">
            <v>64000</v>
          </cell>
          <cell r="E2619">
            <v>6627</v>
          </cell>
          <cell r="F2619">
            <v>60</v>
          </cell>
          <cell r="G2619">
            <v>3</v>
          </cell>
        </row>
        <row r="2620">
          <cell r="A2620">
            <v>12865</v>
          </cell>
          <cell r="B2620" t="str">
            <v>NSK Company</v>
          </cell>
          <cell r="C2620" t="str">
            <v>RU</v>
          </cell>
          <cell r="D2620">
            <v>95000</v>
          </cell>
          <cell r="E2620">
            <v>5764</v>
          </cell>
          <cell r="F2620">
            <v>73</v>
          </cell>
          <cell r="G2620">
            <v>5</v>
          </cell>
        </row>
        <row r="2621">
          <cell r="A2621">
            <v>12866</v>
          </cell>
          <cell r="B2621" t="str">
            <v>Merus Services</v>
          </cell>
          <cell r="C2621" t="str">
            <v>CY</v>
          </cell>
          <cell r="D2621">
            <v>66000</v>
          </cell>
          <cell r="E2621">
            <v>6628</v>
          </cell>
          <cell r="F2621">
            <v>72</v>
          </cell>
          <cell r="G2621">
            <v>4</v>
          </cell>
        </row>
        <row r="2622">
          <cell r="A2622">
            <v>12867</v>
          </cell>
          <cell r="B2622" t="str">
            <v>Business Partner</v>
          </cell>
          <cell r="C2622" t="str">
            <v>RU</v>
          </cell>
          <cell r="D2622">
            <v>66000</v>
          </cell>
          <cell r="E2622">
            <v>6629</v>
          </cell>
          <cell r="F2622">
            <v>72</v>
          </cell>
          <cell r="G2622">
            <v>4</v>
          </cell>
        </row>
        <row r="2623">
          <cell r="A2623">
            <v>12869</v>
          </cell>
          <cell r="B2623" t="str">
            <v>Property Management Ltd.</v>
          </cell>
          <cell r="C2623" t="str">
            <v>RU</v>
          </cell>
          <cell r="D2623">
            <v>68000</v>
          </cell>
          <cell r="E2623">
            <v>6631</v>
          </cell>
          <cell r="F2623">
            <v>73</v>
          </cell>
          <cell r="G2623">
            <v>5</v>
          </cell>
        </row>
        <row r="2624">
          <cell r="A2624">
            <v>12870</v>
          </cell>
          <cell r="B2624" t="str">
            <v>EL LOGISTIC</v>
          </cell>
          <cell r="C2624" t="str">
            <v>RU</v>
          </cell>
          <cell r="D2624">
            <v>46000</v>
          </cell>
          <cell r="E2624">
            <v>6632</v>
          </cell>
          <cell r="F2624">
            <v>73</v>
          </cell>
          <cell r="G2624">
            <v>5</v>
          </cell>
        </row>
        <row r="2625">
          <cell r="A2625">
            <v>12871</v>
          </cell>
          <cell r="B2625" t="str">
            <v>DHL</v>
          </cell>
          <cell r="C2625" t="str">
            <v>dE</v>
          </cell>
          <cell r="D2625">
            <v>53000</v>
          </cell>
          <cell r="E2625">
            <v>6633</v>
          </cell>
          <cell r="F2625">
            <v>73</v>
          </cell>
          <cell r="G2625">
            <v>5</v>
          </cell>
        </row>
        <row r="2626">
          <cell r="A2626">
            <v>12872</v>
          </cell>
          <cell r="B2626" t="str">
            <v>CJSC VTB Bank (Belarus)</v>
          </cell>
          <cell r="C2626" t="str">
            <v>BY</v>
          </cell>
          <cell r="D2626">
            <v>64000</v>
          </cell>
          <cell r="E2626">
            <v>5451</v>
          </cell>
          <cell r="F2626">
            <v>72</v>
          </cell>
          <cell r="G2626">
            <v>4</v>
          </cell>
        </row>
        <row r="2627">
          <cell r="A2627">
            <v>12873</v>
          </cell>
          <cell r="B2627" t="str">
            <v>ZAREN s. r. o.</v>
          </cell>
          <cell r="C2627" t="str">
            <v>SK</v>
          </cell>
          <cell r="D2627">
            <v>47000</v>
          </cell>
          <cell r="E2627">
            <v>6634</v>
          </cell>
          <cell r="F2627">
            <v>73</v>
          </cell>
          <cell r="G2627">
            <v>5</v>
          </cell>
        </row>
        <row r="2628">
          <cell r="A2628">
            <v>12874</v>
          </cell>
          <cell r="B2628" t="str">
            <v>Ankey, PSK</v>
          </cell>
          <cell r="C2628" t="str">
            <v>UA</v>
          </cell>
          <cell r="D2628">
            <v>46000</v>
          </cell>
          <cell r="E2628">
            <v>6635</v>
          </cell>
          <cell r="F2628">
            <v>73</v>
          </cell>
          <cell r="G2628">
            <v>5</v>
          </cell>
        </row>
        <row r="2629">
          <cell r="A2629">
            <v>12875</v>
          </cell>
          <cell r="B2629" t="str">
            <v>Caperton Holdings Limited</v>
          </cell>
          <cell r="C2629" t="str">
            <v>CY</v>
          </cell>
          <cell r="D2629">
            <v>64000</v>
          </cell>
          <cell r="E2629">
            <v>7486</v>
          </cell>
          <cell r="F2629">
            <v>72</v>
          </cell>
          <cell r="G2629">
            <v>4</v>
          </cell>
        </row>
        <row r="2630">
          <cell r="A2630">
            <v>12876</v>
          </cell>
          <cell r="B2630" t="str">
            <v>Metalloinvest, JSC</v>
          </cell>
          <cell r="C2630" t="str">
            <v>RU</v>
          </cell>
          <cell r="D2630">
            <v>7000</v>
          </cell>
          <cell r="E2630">
            <v>6637</v>
          </cell>
          <cell r="F2630">
            <v>73</v>
          </cell>
          <cell r="G2630">
            <v>5</v>
          </cell>
        </row>
        <row r="2631">
          <cell r="A2631">
            <v>12878</v>
          </cell>
          <cell r="B2631" t="str">
            <v>Metallurgical Commercial Bank (Metcombank), OJSC</v>
          </cell>
          <cell r="C2631" t="str">
            <v>RU</v>
          </cell>
          <cell r="D2631">
            <v>64000</v>
          </cell>
          <cell r="E2631">
            <v>6639</v>
          </cell>
          <cell r="F2631">
            <v>72</v>
          </cell>
          <cell r="G2631">
            <v>4</v>
          </cell>
        </row>
        <row r="2632">
          <cell r="A2632">
            <v>12879</v>
          </cell>
          <cell r="B2632" t="str">
            <v>SU-177, LLC</v>
          </cell>
          <cell r="C2632" t="str">
            <v>RU</v>
          </cell>
          <cell r="D2632">
            <v>41000</v>
          </cell>
          <cell r="E2632">
            <v>6640</v>
          </cell>
          <cell r="F2632">
            <v>73</v>
          </cell>
          <cell r="G2632">
            <v>5</v>
          </cell>
        </row>
        <row r="2633">
          <cell r="A2633">
            <v>12880</v>
          </cell>
          <cell r="B2633" t="str">
            <v>Modul</v>
          </cell>
          <cell r="C2633" t="str">
            <v>RU</v>
          </cell>
          <cell r="D2633">
            <v>52000</v>
          </cell>
          <cell r="E2633">
            <v>6641</v>
          </cell>
          <cell r="F2633">
            <v>73</v>
          </cell>
          <cell r="G2633">
            <v>5</v>
          </cell>
        </row>
        <row r="2634">
          <cell r="A2634">
            <v>12881</v>
          </cell>
          <cell r="B2634" t="str">
            <v>Aurora-Holding</v>
          </cell>
          <cell r="C2634" t="str">
            <v>RU</v>
          </cell>
          <cell r="D2634">
            <v>25000</v>
          </cell>
          <cell r="E2634">
            <v>6642</v>
          </cell>
          <cell r="F2634">
            <v>73</v>
          </cell>
          <cell r="G2634">
            <v>5</v>
          </cell>
        </row>
        <row r="2635">
          <cell r="A2635">
            <v>12882</v>
          </cell>
          <cell r="B2635" t="str">
            <v>JSC "Tehnopuls"</v>
          </cell>
          <cell r="C2635" t="str">
            <v>RU</v>
          </cell>
          <cell r="D2635">
            <v>42000</v>
          </cell>
          <cell r="E2635">
            <v>6643</v>
          </cell>
          <cell r="F2635">
            <v>73</v>
          </cell>
          <cell r="G2635">
            <v>5</v>
          </cell>
        </row>
        <row r="2636">
          <cell r="A2636">
            <v>12883</v>
          </cell>
          <cell r="B2636" t="str">
            <v>Yug-Stroy ST, LLC</v>
          </cell>
          <cell r="C2636" t="str">
            <v>RU</v>
          </cell>
          <cell r="D2636">
            <v>41000</v>
          </cell>
          <cell r="E2636">
            <v>6644</v>
          </cell>
          <cell r="F2636">
            <v>73</v>
          </cell>
          <cell r="G2636">
            <v>5</v>
          </cell>
        </row>
        <row r="2637">
          <cell r="A2637">
            <v>12884</v>
          </cell>
          <cell r="B2637" t="str">
            <v>Triumph LLC</v>
          </cell>
          <cell r="C2637" t="str">
            <v>RU</v>
          </cell>
          <cell r="D2637">
            <v>41000</v>
          </cell>
          <cell r="E2637">
            <v>6645</v>
          </cell>
          <cell r="F2637">
            <v>73</v>
          </cell>
          <cell r="G2637">
            <v>5</v>
          </cell>
        </row>
        <row r="2638">
          <cell r="A2638">
            <v>12885</v>
          </cell>
          <cell r="B2638" t="str">
            <v>StroyOlymp</v>
          </cell>
          <cell r="C2638" t="str">
            <v>RU</v>
          </cell>
          <cell r="D2638">
            <v>32000</v>
          </cell>
          <cell r="E2638">
            <v>6646</v>
          </cell>
          <cell r="F2638">
            <v>73</v>
          </cell>
          <cell r="G2638">
            <v>5</v>
          </cell>
        </row>
        <row r="2639">
          <cell r="A2639">
            <v>12886</v>
          </cell>
          <cell r="B2639" t="str">
            <v>SK Avgust</v>
          </cell>
          <cell r="C2639" t="str">
            <v>RU</v>
          </cell>
          <cell r="D2639">
            <v>41000</v>
          </cell>
          <cell r="E2639">
            <v>6647</v>
          </cell>
          <cell r="F2639">
            <v>73</v>
          </cell>
          <cell r="G2639">
            <v>5</v>
          </cell>
        </row>
        <row r="2640">
          <cell r="A2640">
            <v>12887</v>
          </cell>
          <cell r="B2640" t="str">
            <v>Arhstroy</v>
          </cell>
          <cell r="C2640" t="str">
            <v>RU</v>
          </cell>
          <cell r="D2640">
            <v>41000</v>
          </cell>
          <cell r="E2640">
            <v>6648</v>
          </cell>
          <cell r="F2640">
            <v>73</v>
          </cell>
          <cell r="G2640">
            <v>5</v>
          </cell>
        </row>
        <row r="2641">
          <cell r="A2641">
            <v>12888</v>
          </cell>
          <cell r="B2641" t="str">
            <v>LLC MontagSpecStroy</v>
          </cell>
          <cell r="C2641" t="str">
            <v>RU</v>
          </cell>
          <cell r="D2641">
            <v>42000</v>
          </cell>
          <cell r="E2641">
            <v>6649</v>
          </cell>
          <cell r="F2641">
            <v>73</v>
          </cell>
          <cell r="G2641">
            <v>5</v>
          </cell>
        </row>
        <row r="2642">
          <cell r="A2642">
            <v>12890</v>
          </cell>
          <cell r="B2642" t="str">
            <v>Sviaz-Bank</v>
          </cell>
          <cell r="C2642" t="str">
            <v>RU</v>
          </cell>
          <cell r="D2642">
            <v>64000</v>
          </cell>
          <cell r="E2642">
            <v>6423</v>
          </cell>
          <cell r="F2642">
            <v>72</v>
          </cell>
          <cell r="G2642">
            <v>4</v>
          </cell>
        </row>
        <row r="2643">
          <cell r="A2643">
            <v>12891</v>
          </cell>
          <cell r="B2643" t="str">
            <v>SIBZAVOD, OAO</v>
          </cell>
          <cell r="C2643" t="str">
            <v>RU</v>
          </cell>
          <cell r="D2643">
            <v>28000</v>
          </cell>
          <cell r="E2643">
            <v>6652</v>
          </cell>
          <cell r="F2643">
            <v>73</v>
          </cell>
          <cell r="G2643">
            <v>5</v>
          </cell>
        </row>
        <row r="2644">
          <cell r="A2644">
            <v>12892</v>
          </cell>
          <cell r="B2644" t="str">
            <v>ООО "KCD"</v>
          </cell>
          <cell r="C2644" t="str">
            <v>UA</v>
          </cell>
          <cell r="D2644">
            <v>27000</v>
          </cell>
          <cell r="E2644">
            <v>6653</v>
          </cell>
          <cell r="F2644">
            <v>73</v>
          </cell>
          <cell r="G2644">
            <v>5</v>
          </cell>
        </row>
        <row r="2645">
          <cell r="A2645">
            <v>12893</v>
          </cell>
          <cell r="B2645" t="str">
            <v>Best Holding LLC</v>
          </cell>
          <cell r="C2645" t="str">
            <v>RU</v>
          </cell>
          <cell r="D2645">
            <v>64000</v>
          </cell>
          <cell r="E2645">
            <v>6654</v>
          </cell>
          <cell r="F2645">
            <v>72</v>
          </cell>
          <cell r="G2645">
            <v>4</v>
          </cell>
        </row>
        <row r="2646">
          <cell r="A2646">
            <v>12894</v>
          </cell>
          <cell r="B2646" t="str">
            <v>IKZ, a.s.</v>
          </cell>
          <cell r="C2646" t="str">
            <v>SK</v>
          </cell>
          <cell r="D2646">
            <v>68000</v>
          </cell>
          <cell r="E2646">
            <v>6655</v>
          </cell>
          <cell r="F2646">
            <v>73</v>
          </cell>
          <cell r="G2646">
            <v>5</v>
          </cell>
        </row>
        <row r="2647">
          <cell r="A2647">
            <v>12895</v>
          </cell>
          <cell r="B2647" t="str">
            <v>GUP МО NIiPI of urban development</v>
          </cell>
          <cell r="C2647" t="str">
            <v>RU</v>
          </cell>
          <cell r="D2647">
            <v>72000</v>
          </cell>
          <cell r="E2647">
            <v>6656</v>
          </cell>
          <cell r="F2647">
            <v>73</v>
          </cell>
          <cell r="G2647">
            <v>5</v>
          </cell>
        </row>
        <row r="2648">
          <cell r="A2648">
            <v>12896</v>
          </cell>
          <cell r="B2648" t="str">
            <v>KCD, ООО</v>
          </cell>
          <cell r="C2648" t="str">
            <v>RU</v>
          </cell>
          <cell r="D2648">
            <v>71000</v>
          </cell>
          <cell r="E2648">
            <v>6657</v>
          </cell>
          <cell r="F2648">
            <v>73</v>
          </cell>
          <cell r="G2648">
            <v>5</v>
          </cell>
        </row>
        <row r="2649">
          <cell r="A2649">
            <v>12897</v>
          </cell>
          <cell r="B2649" t="str">
            <v>Sputnik, LLC</v>
          </cell>
          <cell r="C2649" t="str">
            <v>RU</v>
          </cell>
          <cell r="D2649">
            <v>47000</v>
          </cell>
          <cell r="E2649">
            <v>6658</v>
          </cell>
          <cell r="F2649">
            <v>73</v>
          </cell>
          <cell r="G2649">
            <v>5</v>
          </cell>
        </row>
        <row r="2650">
          <cell r="A2650">
            <v>12898</v>
          </cell>
          <cell r="B2650" t="str">
            <v>Geosfera, ooo</v>
          </cell>
          <cell r="C2650" t="str">
            <v>RU</v>
          </cell>
          <cell r="D2650">
            <v>47000</v>
          </cell>
          <cell r="E2650">
            <v>6659</v>
          </cell>
          <cell r="F2650">
            <v>73</v>
          </cell>
          <cell r="G2650">
            <v>5</v>
          </cell>
        </row>
        <row r="2651">
          <cell r="A2651">
            <v>12899</v>
          </cell>
          <cell r="B2651" t="str">
            <v>AR Auto s.r.o.</v>
          </cell>
          <cell r="C2651" t="str">
            <v>CZ</v>
          </cell>
          <cell r="D2651">
            <v>45000</v>
          </cell>
          <cell r="E2651">
            <v>6660</v>
          </cell>
          <cell r="F2651">
            <v>73</v>
          </cell>
          <cell r="G2651">
            <v>5</v>
          </cell>
        </row>
        <row r="2652">
          <cell r="A2652">
            <v>12900</v>
          </cell>
          <cell r="B2652" t="str">
            <v>Byty Mariánské Lázně s.r.o.</v>
          </cell>
          <cell r="C2652" t="str">
            <v>CZ</v>
          </cell>
          <cell r="D2652">
            <v>68000</v>
          </cell>
          <cell r="E2652">
            <v>6583</v>
          </cell>
          <cell r="F2652">
            <v>73</v>
          </cell>
          <cell r="G2652">
            <v>5</v>
          </cell>
        </row>
        <row r="2653">
          <cell r="A2653">
            <v>12901</v>
          </cell>
          <cell r="B2653" t="str">
            <v>Companies.cz s.r.o.</v>
          </cell>
          <cell r="C2653" t="str">
            <v>CZ</v>
          </cell>
          <cell r="D2653">
            <v>68000</v>
          </cell>
          <cell r="E2653">
            <v>6662</v>
          </cell>
          <cell r="F2653">
            <v>73</v>
          </cell>
          <cell r="G2653">
            <v>5</v>
          </cell>
        </row>
        <row r="2654">
          <cell r="A2654">
            <v>12902</v>
          </cell>
          <cell r="B2654" t="str">
            <v>Condor CS, s.r.o.</v>
          </cell>
          <cell r="C2654" t="str">
            <v>CZ</v>
          </cell>
          <cell r="D2654">
            <v>79000</v>
          </cell>
          <cell r="E2654">
            <v>6663</v>
          </cell>
          <cell r="F2654">
            <v>73</v>
          </cell>
          <cell r="G2654">
            <v>5</v>
          </cell>
        </row>
        <row r="2655">
          <cell r="A2655">
            <v>12903</v>
          </cell>
          <cell r="B2655" t="str">
            <v>DESK - FORM a.s.</v>
          </cell>
          <cell r="C2655" t="str">
            <v>CZ</v>
          </cell>
          <cell r="D2655">
            <v>31000</v>
          </cell>
          <cell r="E2655">
            <v>6664</v>
          </cell>
          <cell r="F2655">
            <v>73</v>
          </cell>
          <cell r="G2655">
            <v>5</v>
          </cell>
        </row>
        <row r="2656">
          <cell r="A2656">
            <v>12904</v>
          </cell>
          <cell r="B2656" t="str">
            <v>Expandia, a.s.</v>
          </cell>
          <cell r="C2656" t="str">
            <v>CZ</v>
          </cell>
          <cell r="D2656">
            <v>64000</v>
          </cell>
          <cell r="E2656">
            <v>6665</v>
          </cell>
          <cell r="F2656">
            <v>60</v>
          </cell>
          <cell r="G2656">
            <v>3</v>
          </cell>
        </row>
        <row r="2657">
          <cell r="A2657">
            <v>12905</v>
          </cell>
          <cell r="B2657" t="str">
            <v>Credit Europe Bank N.V.</v>
          </cell>
          <cell r="C2657" t="str">
            <v>RU</v>
          </cell>
          <cell r="D2657">
            <v>64000</v>
          </cell>
          <cell r="E2657">
            <v>5966</v>
          </cell>
          <cell r="F2657">
            <v>72</v>
          </cell>
          <cell r="G2657">
            <v>4</v>
          </cell>
        </row>
        <row r="2658">
          <cell r="A2658">
            <v>12906</v>
          </cell>
          <cell r="B2658" t="str">
            <v>FAVEX, s.r.o.</v>
          </cell>
          <cell r="C2658" t="str">
            <v>CZ</v>
          </cell>
          <cell r="D2658">
            <v>25000</v>
          </cell>
          <cell r="E2658">
            <v>6666</v>
          </cell>
          <cell r="F2658">
            <v>73</v>
          </cell>
          <cell r="G2658">
            <v>5</v>
          </cell>
        </row>
        <row r="2659">
          <cell r="A2659">
            <v>12907</v>
          </cell>
          <cell r="B2659" t="str">
            <v>FCE Credit, s.r.o.</v>
          </cell>
          <cell r="C2659" t="str">
            <v>CZ</v>
          </cell>
          <cell r="D2659">
            <v>64000</v>
          </cell>
          <cell r="E2659">
            <v>5010</v>
          </cell>
          <cell r="F2659">
            <v>60</v>
          </cell>
          <cell r="G2659">
            <v>3</v>
          </cell>
        </row>
        <row r="2660">
          <cell r="A2660">
            <v>12908</v>
          </cell>
          <cell r="B2660" t="str">
            <v>GEOSAN STAVEBNÍ a.s.</v>
          </cell>
          <cell r="C2660" t="str">
            <v>CZ</v>
          </cell>
          <cell r="D2660">
            <v>41000</v>
          </cell>
          <cell r="E2660">
            <v>6667</v>
          </cell>
          <cell r="F2660">
            <v>73</v>
          </cell>
          <cell r="G2660">
            <v>5</v>
          </cell>
        </row>
        <row r="2661">
          <cell r="A2661">
            <v>12909</v>
          </cell>
          <cell r="B2661" t="str">
            <v>Gradace Development, spol. s r.o.</v>
          </cell>
          <cell r="C2661" t="str">
            <v>CZ</v>
          </cell>
          <cell r="D2661">
            <v>68000</v>
          </cell>
          <cell r="E2661">
            <v>6668</v>
          </cell>
          <cell r="F2661">
            <v>73</v>
          </cell>
          <cell r="G2661">
            <v>5</v>
          </cell>
        </row>
        <row r="2662">
          <cell r="A2662">
            <v>12910</v>
          </cell>
          <cell r="B2662" t="str">
            <v>KHJ, a.s.</v>
          </cell>
          <cell r="C2662" t="str">
            <v>CZ</v>
          </cell>
          <cell r="D2662">
            <v>68000</v>
          </cell>
          <cell r="E2662">
            <v>6669</v>
          </cell>
          <cell r="F2662">
            <v>73</v>
          </cell>
          <cell r="G2662">
            <v>5</v>
          </cell>
        </row>
        <row r="2663">
          <cell r="A2663">
            <v>12911</v>
          </cell>
          <cell r="B2663" t="str">
            <v>LABARA CABLES s.r.o.</v>
          </cell>
          <cell r="C2663" t="str">
            <v>CZ</v>
          </cell>
          <cell r="D2663">
            <v>46000</v>
          </cell>
          <cell r="E2663">
            <v>6670</v>
          </cell>
          <cell r="F2663">
            <v>73</v>
          </cell>
          <cell r="G2663">
            <v>5</v>
          </cell>
        </row>
        <row r="2664">
          <cell r="A2664">
            <v>12912</v>
          </cell>
          <cell r="B2664" t="str">
            <v>Landia Management s.r.o.</v>
          </cell>
          <cell r="C2664" t="str">
            <v>CZ</v>
          </cell>
          <cell r="D2664">
            <v>46000</v>
          </cell>
          <cell r="E2664">
            <v>6671</v>
          </cell>
          <cell r="F2664">
            <v>73</v>
          </cell>
          <cell r="G2664">
            <v>5</v>
          </cell>
        </row>
        <row r="2665">
          <cell r="A2665">
            <v>12913</v>
          </cell>
          <cell r="B2665" t="str">
            <v>Lesní domy s.r.o.</v>
          </cell>
          <cell r="C2665" t="str">
            <v>CZ</v>
          </cell>
          <cell r="D2665">
            <v>68000</v>
          </cell>
          <cell r="E2665">
            <v>6566</v>
          </cell>
          <cell r="F2665">
            <v>73</v>
          </cell>
          <cell r="G2665">
            <v>5</v>
          </cell>
        </row>
        <row r="2666">
          <cell r="A2666">
            <v>12914</v>
          </cell>
          <cell r="B2666" t="str">
            <v>MIDAS INVEST s.r.o.</v>
          </cell>
          <cell r="C2666" t="str">
            <v>CZ</v>
          </cell>
          <cell r="D2666">
            <v>46000</v>
          </cell>
          <cell r="E2666">
            <v>6673</v>
          </cell>
          <cell r="F2666">
            <v>73</v>
          </cell>
          <cell r="G2666">
            <v>5</v>
          </cell>
        </row>
        <row r="2667">
          <cell r="A2667">
            <v>12915</v>
          </cell>
          <cell r="B2667" t="str">
            <v>MIDESTA, s.r.o.</v>
          </cell>
          <cell r="C2667" t="str">
            <v>CZ</v>
          </cell>
          <cell r="D2667">
            <v>66000</v>
          </cell>
          <cell r="E2667">
            <v>6674</v>
          </cell>
          <cell r="F2667">
            <v>72</v>
          </cell>
          <cell r="G2667">
            <v>4</v>
          </cell>
        </row>
        <row r="2668">
          <cell r="A2668">
            <v>12916</v>
          </cell>
          <cell r="B2668" t="str">
            <v>PRIMASTOM s.r.o.</v>
          </cell>
          <cell r="C2668" t="str">
            <v>CZ</v>
          </cell>
          <cell r="D2668">
            <v>68000</v>
          </cell>
          <cell r="E2668">
            <v>6675</v>
          </cell>
          <cell r="F2668">
            <v>73</v>
          </cell>
          <cell r="G2668">
            <v>5</v>
          </cell>
        </row>
        <row r="2669">
          <cell r="A2669">
            <v>12917</v>
          </cell>
          <cell r="B2669" t="str">
            <v>PSP Engineering a.s.</v>
          </cell>
          <cell r="C2669" t="str">
            <v>CZ</v>
          </cell>
          <cell r="D2669">
            <v>41000</v>
          </cell>
          <cell r="E2669">
            <v>6676</v>
          </cell>
          <cell r="F2669">
            <v>73</v>
          </cell>
          <cell r="G2669">
            <v>5</v>
          </cell>
        </row>
        <row r="2670">
          <cell r="A2670">
            <v>12918</v>
          </cell>
          <cell r="B2670" t="str">
            <v>REALTIS PLUS s.r.o.</v>
          </cell>
          <cell r="C2670" t="str">
            <v>CZ</v>
          </cell>
          <cell r="D2670">
            <v>68000</v>
          </cell>
          <cell r="E2670">
            <v>6677</v>
          </cell>
          <cell r="F2670">
            <v>73</v>
          </cell>
          <cell r="G2670">
            <v>5</v>
          </cell>
        </row>
        <row r="2671">
          <cell r="A2671">
            <v>12919</v>
          </cell>
          <cell r="B2671" t="str">
            <v>Správa a údržba silnic Jihomoravského kraje, příspěvková organizace kraje</v>
          </cell>
          <cell r="C2671" t="str">
            <v>CZ</v>
          </cell>
          <cell r="D2671">
            <v>42000</v>
          </cell>
          <cell r="E2671">
            <v>6680</v>
          </cell>
          <cell r="F2671">
            <v>73</v>
          </cell>
          <cell r="G2671">
            <v>5</v>
          </cell>
        </row>
        <row r="2672">
          <cell r="A2672">
            <v>12920</v>
          </cell>
          <cell r="B2672" t="str">
            <v>Technometra Český Brod s.r.o.</v>
          </cell>
          <cell r="C2672" t="str">
            <v>CZ</v>
          </cell>
          <cell r="D2672">
            <v>28000</v>
          </cell>
          <cell r="E2672">
            <v>6678</v>
          </cell>
          <cell r="F2672">
            <v>73</v>
          </cell>
          <cell r="G2672">
            <v>5</v>
          </cell>
        </row>
        <row r="2673">
          <cell r="A2673">
            <v>12921</v>
          </cell>
          <cell r="B2673" t="str">
            <v>The Residence s.r.o.</v>
          </cell>
          <cell r="C2673" t="str">
            <v>CZ</v>
          </cell>
          <cell r="D2673">
            <v>68000</v>
          </cell>
          <cell r="E2673">
            <v>6679</v>
          </cell>
          <cell r="F2673">
            <v>73</v>
          </cell>
          <cell r="G2673">
            <v>5</v>
          </cell>
        </row>
        <row r="2674">
          <cell r="A2674">
            <v>12922</v>
          </cell>
          <cell r="B2674" t="str">
            <v>CBOM FINANCE PLC</v>
          </cell>
          <cell r="C2674" t="str">
            <v>IE</v>
          </cell>
          <cell r="D2674">
            <v>64000</v>
          </cell>
          <cell r="E2674">
            <v>6681</v>
          </cell>
          <cell r="F2674">
            <v>60</v>
          </cell>
          <cell r="G2674">
            <v>3</v>
          </cell>
        </row>
        <row r="2675">
          <cell r="A2675">
            <v>12923</v>
          </cell>
          <cell r="B2675" t="str">
            <v>Gladonia Maldives Private Limited</v>
          </cell>
          <cell r="C2675" t="str">
            <v>MV</v>
          </cell>
          <cell r="D2675">
            <v>55000</v>
          </cell>
          <cell r="E2675">
            <v>7042</v>
          </cell>
          <cell r="F2675">
            <v>73</v>
          </cell>
          <cell r="G2675">
            <v>5</v>
          </cell>
        </row>
        <row r="2676">
          <cell r="A2676">
            <v>12924</v>
          </cell>
          <cell r="B2676" t="str">
            <v>MIKA LIMITED</v>
          </cell>
          <cell r="C2676" t="str">
            <v>GB</v>
          </cell>
          <cell r="D2676">
            <v>49000</v>
          </cell>
          <cell r="E2676">
            <v>6683</v>
          </cell>
          <cell r="F2676">
            <v>73</v>
          </cell>
          <cell r="G2676">
            <v>5</v>
          </cell>
        </row>
        <row r="2677">
          <cell r="A2677">
            <v>12925</v>
          </cell>
          <cell r="B2677" t="str">
            <v>Nomura International PLC</v>
          </cell>
          <cell r="C2677" t="str">
            <v>GB</v>
          </cell>
          <cell r="D2677">
            <v>64000</v>
          </cell>
          <cell r="E2677">
            <v>5248</v>
          </cell>
          <cell r="F2677">
            <v>60</v>
          </cell>
          <cell r="G2677">
            <v>3</v>
          </cell>
        </row>
        <row r="2678">
          <cell r="A2678">
            <v>12926</v>
          </cell>
          <cell r="B2678" t="str">
            <v>VIP Finance Ireland Limited</v>
          </cell>
          <cell r="C2678" t="str">
            <v>IE</v>
          </cell>
          <cell r="D2678">
            <v>64000</v>
          </cell>
          <cell r="E2678">
            <v>6684</v>
          </cell>
          <cell r="F2678">
            <v>60</v>
          </cell>
          <cell r="G2678">
            <v>3</v>
          </cell>
        </row>
        <row r="2679">
          <cell r="A2679">
            <v>12927</v>
          </cell>
          <cell r="B2679" t="str">
            <v>Lochman Tomáš</v>
          </cell>
          <cell r="C2679" t="str">
            <v>CZ</v>
          </cell>
          <cell r="D2679">
            <v>47000</v>
          </cell>
          <cell r="E2679">
            <v>6831</v>
          </cell>
          <cell r="F2679">
            <v>80</v>
          </cell>
          <cell r="G2679">
            <v>6</v>
          </cell>
        </row>
        <row r="2680">
          <cell r="A2680">
            <v>12928</v>
          </cell>
          <cell r="B2680" t="str">
            <v>AK-ŽIŽKA &amp; PARTNERS</v>
          </cell>
          <cell r="C2680" t="str">
            <v>CZ</v>
          </cell>
          <cell r="D2680">
            <v>69000</v>
          </cell>
          <cell r="E2680">
            <v>6662</v>
          </cell>
          <cell r="F2680">
            <v>73</v>
          </cell>
          <cell r="G2680">
            <v>5</v>
          </cell>
        </row>
        <row r="2681">
          <cell r="A2681">
            <v>12929</v>
          </cell>
          <cell r="B2681" t="str">
            <v>Němeček – Elektromontáž, a.s.</v>
          </cell>
          <cell r="C2681" t="str">
            <v>CZ</v>
          </cell>
          <cell r="D2681">
            <v>43000</v>
          </cell>
          <cell r="E2681">
            <v>6686</v>
          </cell>
          <cell r="F2681">
            <v>73</v>
          </cell>
          <cell r="G2681">
            <v>5</v>
          </cell>
        </row>
        <row r="2682">
          <cell r="A2682">
            <v>12930</v>
          </cell>
          <cell r="B2682" t="str">
            <v>Czech Sport Agency s.r.o.</v>
          </cell>
          <cell r="C2682" t="str">
            <v>CZ</v>
          </cell>
          <cell r="D2682">
            <v>93000</v>
          </cell>
          <cell r="E2682">
            <v>7337</v>
          </cell>
          <cell r="F2682">
            <v>73</v>
          </cell>
          <cell r="G2682">
            <v>5</v>
          </cell>
        </row>
        <row r="2683">
          <cell r="A2683">
            <v>12931</v>
          </cell>
          <cell r="B2683" t="str">
            <v>IP Glava KFH</v>
          </cell>
          <cell r="C2683" t="str">
            <v>RU</v>
          </cell>
          <cell r="D2683">
            <v>1000</v>
          </cell>
          <cell r="E2683">
            <v>6687</v>
          </cell>
          <cell r="F2683">
            <v>73</v>
          </cell>
          <cell r="G2683">
            <v>5</v>
          </cell>
        </row>
        <row r="2684">
          <cell r="A2684">
            <v>12932</v>
          </cell>
          <cell r="B2684" t="str">
            <v>Agrokompleks Ol'hovatsky</v>
          </cell>
          <cell r="C2684" t="str">
            <v>RU</v>
          </cell>
          <cell r="D2684">
            <v>1000</v>
          </cell>
          <cell r="E2684">
            <v>6688</v>
          </cell>
          <cell r="F2684">
            <v>73</v>
          </cell>
          <cell r="G2684">
            <v>5</v>
          </cell>
        </row>
        <row r="2685">
          <cell r="A2685">
            <v>12933</v>
          </cell>
          <cell r="B2685" t="str">
            <v>Olhovatsky Sugar Refinery, JSC</v>
          </cell>
          <cell r="C2685" t="str">
            <v>RU</v>
          </cell>
          <cell r="D2685">
            <v>10000</v>
          </cell>
          <cell r="E2685">
            <v>6689</v>
          </cell>
          <cell r="F2685">
            <v>73</v>
          </cell>
          <cell r="G2685">
            <v>5</v>
          </cell>
        </row>
        <row r="2686">
          <cell r="A2686">
            <v>12934</v>
          </cell>
          <cell r="B2686" t="str">
            <v>Pobeda SPK</v>
          </cell>
          <cell r="C2686" t="str">
            <v>RU</v>
          </cell>
          <cell r="D2686">
            <v>1000</v>
          </cell>
          <cell r="E2686">
            <v>6690</v>
          </cell>
          <cell r="F2686">
            <v>73</v>
          </cell>
          <cell r="G2686">
            <v>5</v>
          </cell>
        </row>
        <row r="2687">
          <cell r="A2687">
            <v>12935</v>
          </cell>
          <cell r="B2687" t="str">
            <v>SKPK Gorizont</v>
          </cell>
          <cell r="C2687" t="str">
            <v>RU</v>
          </cell>
          <cell r="D2687">
            <v>64000</v>
          </cell>
          <cell r="E2687">
            <v>6691</v>
          </cell>
          <cell r="F2687">
            <v>72</v>
          </cell>
          <cell r="G2687">
            <v>4</v>
          </cell>
        </row>
        <row r="2688">
          <cell r="A2688">
            <v>12936</v>
          </cell>
          <cell r="B2688" t="str">
            <v>Avtoselmash Group, LLC</v>
          </cell>
          <cell r="C2688" t="str">
            <v>RU</v>
          </cell>
          <cell r="D2688">
            <v>41000</v>
          </cell>
          <cell r="E2688">
            <v>6692</v>
          </cell>
          <cell r="F2688">
            <v>73</v>
          </cell>
          <cell r="G2688">
            <v>5</v>
          </cell>
        </row>
        <row r="2689">
          <cell r="A2689">
            <v>12937</v>
          </cell>
          <cell r="B2689" t="str">
            <v>Planeta Union</v>
          </cell>
          <cell r="C2689" t="str">
            <v>RU</v>
          </cell>
          <cell r="D2689">
            <v>45000</v>
          </cell>
          <cell r="E2689">
            <v>6693</v>
          </cell>
          <cell r="F2689">
            <v>73</v>
          </cell>
          <cell r="G2689">
            <v>5</v>
          </cell>
        </row>
        <row r="2690">
          <cell r="A2690">
            <v>12938</v>
          </cell>
          <cell r="B2690" t="str">
            <v>Solyaris</v>
          </cell>
          <cell r="C2690" t="str">
            <v>RU</v>
          </cell>
          <cell r="D2690">
            <v>69000</v>
          </cell>
          <cell r="E2690">
            <v>6694</v>
          </cell>
          <cell r="F2690">
            <v>73</v>
          </cell>
          <cell r="G2690">
            <v>5</v>
          </cell>
        </row>
        <row r="2691">
          <cell r="A2691">
            <v>12939</v>
          </cell>
          <cell r="B2691" t="str">
            <v>Sistema Obsluzhivania</v>
          </cell>
          <cell r="C2691" t="str">
            <v>RU</v>
          </cell>
          <cell r="D2691">
            <v>69000</v>
          </cell>
          <cell r="E2691">
            <v>6695</v>
          </cell>
          <cell r="F2691">
            <v>73</v>
          </cell>
          <cell r="G2691">
            <v>5</v>
          </cell>
        </row>
        <row r="2692">
          <cell r="A2692">
            <v>12940</v>
          </cell>
          <cell r="B2692" t="str">
            <v>Muka-DM</v>
          </cell>
          <cell r="C2692" t="str">
            <v>RU</v>
          </cell>
          <cell r="D2692">
            <v>10000</v>
          </cell>
          <cell r="E2692">
            <v>6696</v>
          </cell>
          <cell r="F2692">
            <v>73</v>
          </cell>
          <cell r="G2692">
            <v>5</v>
          </cell>
        </row>
        <row r="2693">
          <cell r="A2693">
            <v>12941</v>
          </cell>
          <cell r="B2693" t="str">
            <v>Agro-Oskol ZAO</v>
          </cell>
          <cell r="C2693" t="str">
            <v>RU</v>
          </cell>
          <cell r="D2693">
            <v>1000</v>
          </cell>
          <cell r="E2693">
            <v>6697</v>
          </cell>
          <cell r="F2693">
            <v>73</v>
          </cell>
          <cell r="G2693">
            <v>5</v>
          </cell>
        </row>
        <row r="2694">
          <cell r="A2694">
            <v>12942</v>
          </cell>
          <cell r="B2694" t="str">
            <v>Union Agro LLC</v>
          </cell>
          <cell r="C2694" t="str">
            <v>RU</v>
          </cell>
          <cell r="D2694">
            <v>45000</v>
          </cell>
          <cell r="E2694">
            <v>6698</v>
          </cell>
          <cell r="F2694">
            <v>73</v>
          </cell>
          <cell r="G2694">
            <v>5</v>
          </cell>
        </row>
        <row r="2695">
          <cell r="A2695">
            <v>12943</v>
          </cell>
          <cell r="B2695" t="str">
            <v>Slavyanskaya Niva</v>
          </cell>
          <cell r="C2695" t="str">
            <v>RU</v>
          </cell>
          <cell r="D2695">
            <v>1000</v>
          </cell>
          <cell r="E2695">
            <v>6699</v>
          </cell>
          <cell r="F2695">
            <v>73</v>
          </cell>
          <cell r="G2695">
            <v>5</v>
          </cell>
        </row>
        <row r="2696">
          <cell r="A2696">
            <v>12944</v>
          </cell>
          <cell r="B2696" t="str">
            <v>Business Consulting Group, LLC</v>
          </cell>
          <cell r="C2696" t="str">
            <v>RU</v>
          </cell>
          <cell r="D2696">
            <v>70000</v>
          </cell>
          <cell r="E2696">
            <v>6700</v>
          </cell>
          <cell r="F2696">
            <v>73</v>
          </cell>
          <cell r="G2696">
            <v>5</v>
          </cell>
        </row>
        <row r="2697">
          <cell r="A2697">
            <v>12945</v>
          </cell>
          <cell r="B2697" t="str">
            <v>Intercommerz Bank, Ltd.</v>
          </cell>
          <cell r="C2697" t="str">
            <v>RU</v>
          </cell>
          <cell r="D2697">
            <v>64000</v>
          </cell>
          <cell r="E2697">
            <v>6701</v>
          </cell>
          <cell r="F2697">
            <v>72</v>
          </cell>
          <cell r="G2697">
            <v>4</v>
          </cell>
        </row>
        <row r="2698">
          <cell r="A2698">
            <v>12946</v>
          </cell>
          <cell r="B2698" t="str">
            <v>Bunge CIS, LLC</v>
          </cell>
          <cell r="C2698" t="str">
            <v>RU</v>
          </cell>
          <cell r="D2698">
            <v>10000</v>
          </cell>
          <cell r="E2698">
            <v>6702</v>
          </cell>
          <cell r="F2698">
            <v>73</v>
          </cell>
          <cell r="G2698">
            <v>5</v>
          </cell>
        </row>
        <row r="2699">
          <cell r="A2699">
            <v>12947</v>
          </cell>
          <cell r="B2699" t="str">
            <v>IP Degtyareva</v>
          </cell>
          <cell r="C2699" t="str">
            <v>RU</v>
          </cell>
          <cell r="D2699">
            <v>70000</v>
          </cell>
          <cell r="E2699">
            <v>6703</v>
          </cell>
          <cell r="F2699">
            <v>73</v>
          </cell>
          <cell r="G2699">
            <v>5</v>
          </cell>
        </row>
        <row r="2700">
          <cell r="A2700">
            <v>12949</v>
          </cell>
          <cell r="B2700" t="str">
            <v>Nikolsky APK</v>
          </cell>
          <cell r="C2700" t="str">
            <v>RU</v>
          </cell>
          <cell r="D2700">
            <v>10000</v>
          </cell>
          <cell r="E2700">
            <v>6704</v>
          </cell>
          <cell r="F2700">
            <v>73</v>
          </cell>
          <cell r="G2700">
            <v>5</v>
          </cell>
        </row>
        <row r="2701">
          <cell r="A2701">
            <v>12950</v>
          </cell>
          <cell r="B2701" t="str">
            <v>Golovin D.P.</v>
          </cell>
          <cell r="C2701" t="str">
            <v>RU</v>
          </cell>
          <cell r="D2701">
            <v>98000</v>
          </cell>
          <cell r="E2701">
            <v>0</v>
          </cell>
          <cell r="F2701">
            <v>80</v>
          </cell>
          <cell r="G2701">
            <v>6</v>
          </cell>
        </row>
        <row r="2702">
          <cell r="A2702">
            <v>12951</v>
          </cell>
          <cell r="B2702" t="str">
            <v>BELINSKMOLOKO, LTD</v>
          </cell>
          <cell r="C2702" t="str">
            <v>RU</v>
          </cell>
          <cell r="D2702">
            <v>10000</v>
          </cell>
          <cell r="E2702">
            <v>6707</v>
          </cell>
          <cell r="F2702">
            <v>73</v>
          </cell>
          <cell r="G2702">
            <v>5</v>
          </cell>
        </row>
        <row r="2703">
          <cell r="A2703">
            <v>12952</v>
          </cell>
          <cell r="B2703" t="str">
            <v>SPK "NAZIMKINO"</v>
          </cell>
          <cell r="C2703" t="str">
            <v>RU</v>
          </cell>
          <cell r="D2703">
            <v>10000</v>
          </cell>
          <cell r="E2703">
            <v>6706</v>
          </cell>
          <cell r="F2703">
            <v>73</v>
          </cell>
          <cell r="G2703">
            <v>5</v>
          </cell>
        </row>
        <row r="2704">
          <cell r="A2704">
            <v>12953</v>
          </cell>
          <cell r="B2704" t="str">
            <v>ALCAMORA LIMITED</v>
          </cell>
          <cell r="C2704" t="str">
            <v>CY</v>
          </cell>
          <cell r="D2704">
            <v>64000</v>
          </cell>
          <cell r="E2704">
            <v>7486</v>
          </cell>
          <cell r="F2704">
            <v>72</v>
          </cell>
          <cell r="G2704">
            <v>4</v>
          </cell>
        </row>
        <row r="2705">
          <cell r="A2705">
            <v>12954</v>
          </cell>
          <cell r="B2705" t="str">
            <v>ALMONDSEY LIMITED</v>
          </cell>
          <cell r="C2705" t="str">
            <v>CY</v>
          </cell>
          <cell r="D2705">
            <v>64000</v>
          </cell>
          <cell r="E2705">
            <v>7486</v>
          </cell>
          <cell r="F2705">
            <v>72</v>
          </cell>
          <cell r="G2705">
            <v>4</v>
          </cell>
        </row>
        <row r="2706">
          <cell r="A2706">
            <v>12955</v>
          </cell>
          <cell r="B2706" t="str">
            <v>ANTHEMONA LIMITED</v>
          </cell>
          <cell r="C2706" t="str">
            <v>CY</v>
          </cell>
          <cell r="D2706">
            <v>64000</v>
          </cell>
          <cell r="E2706">
            <v>7486</v>
          </cell>
          <cell r="F2706">
            <v>72</v>
          </cell>
          <cell r="G2706">
            <v>4</v>
          </cell>
        </row>
        <row r="2707">
          <cell r="A2707">
            <v>12956</v>
          </cell>
          <cell r="B2707" t="str">
            <v>ARANCIATA a.s.</v>
          </cell>
          <cell r="C2707" t="str">
            <v>CY</v>
          </cell>
          <cell r="D2707">
            <v>64000</v>
          </cell>
          <cell r="E2707">
            <v>7486</v>
          </cell>
          <cell r="F2707">
            <v>72</v>
          </cell>
          <cell r="G2707">
            <v>4</v>
          </cell>
        </row>
        <row r="2708">
          <cell r="A2708">
            <v>12958</v>
          </cell>
          <cell r="B2708" t="str">
            <v>ELTHYSIA LIMITED</v>
          </cell>
          <cell r="C2708" t="str">
            <v>CY</v>
          </cell>
          <cell r="D2708">
            <v>64000</v>
          </cell>
          <cell r="E2708">
            <v>7486</v>
          </cell>
          <cell r="F2708">
            <v>72</v>
          </cell>
          <cell r="G2708">
            <v>4</v>
          </cell>
        </row>
        <row r="2709">
          <cell r="A2709">
            <v>12960</v>
          </cell>
          <cell r="B2709" t="str">
            <v>Gabelli Consultancy Limited</v>
          </cell>
          <cell r="C2709" t="str">
            <v>CY</v>
          </cell>
          <cell r="D2709">
            <v>64000</v>
          </cell>
          <cell r="E2709">
            <v>7486</v>
          </cell>
          <cell r="F2709">
            <v>72</v>
          </cell>
          <cell r="G2709">
            <v>4</v>
          </cell>
        </row>
        <row r="2710">
          <cell r="A2710">
            <v>12961</v>
          </cell>
          <cell r="B2710" t="str">
            <v>GIM Invest Co Limited</v>
          </cell>
          <cell r="C2710" t="str">
            <v>JE</v>
          </cell>
          <cell r="D2710">
            <v>64000</v>
          </cell>
          <cell r="E2710">
            <v>7486</v>
          </cell>
          <cell r="F2710">
            <v>72</v>
          </cell>
          <cell r="G2710">
            <v>4</v>
          </cell>
        </row>
        <row r="2711">
          <cell r="A2711">
            <v>12962</v>
          </cell>
          <cell r="B2711" t="str">
            <v>IFANEED a.s.</v>
          </cell>
          <cell r="C2711" t="str">
            <v>CZ</v>
          </cell>
          <cell r="D2711">
            <v>68000</v>
          </cell>
          <cell r="E2711">
            <v>7247</v>
          </cell>
          <cell r="F2711">
            <v>73</v>
          </cell>
          <cell r="G2711">
            <v>5</v>
          </cell>
        </row>
        <row r="2712">
          <cell r="A2712">
            <v>12965</v>
          </cell>
          <cell r="B2712" t="str">
            <v>LONGORIA a.s.</v>
          </cell>
          <cell r="C2712" t="str">
            <v>CZ</v>
          </cell>
          <cell r="D2712">
            <v>68000</v>
          </cell>
          <cell r="E2712">
            <v>7486</v>
          </cell>
          <cell r="F2712">
            <v>73</v>
          </cell>
          <cell r="G2712">
            <v>5</v>
          </cell>
        </row>
        <row r="2713">
          <cell r="A2713">
            <v>12966</v>
          </cell>
          <cell r="B2713" t="str">
            <v>Marpleridge Development Limited</v>
          </cell>
          <cell r="C2713" t="str">
            <v>VG</v>
          </cell>
          <cell r="D2713">
            <v>64000</v>
          </cell>
          <cell r="E2713">
            <v>7486</v>
          </cell>
          <cell r="F2713">
            <v>72</v>
          </cell>
          <cell r="G2713">
            <v>4</v>
          </cell>
        </row>
        <row r="2714">
          <cell r="A2714">
            <v>12967</v>
          </cell>
          <cell r="B2714" t="str">
            <v>MIDATANER a.s.</v>
          </cell>
          <cell r="C2714" t="str">
            <v>CZ</v>
          </cell>
          <cell r="D2714">
            <v>68000</v>
          </cell>
          <cell r="E2714">
            <v>7486</v>
          </cell>
          <cell r="F2714">
            <v>73</v>
          </cell>
          <cell r="G2714">
            <v>5</v>
          </cell>
        </row>
        <row r="2715">
          <cell r="A2715">
            <v>12969</v>
          </cell>
          <cell r="B2715" t="str">
            <v>Home Credit India Finance Private Limited</v>
          </cell>
          <cell r="C2715" t="str">
            <v>IN</v>
          </cell>
          <cell r="D2715">
            <v>64000</v>
          </cell>
          <cell r="E2715">
            <v>5241</v>
          </cell>
          <cell r="F2715">
            <v>72</v>
          </cell>
          <cell r="G2715">
            <v>4</v>
          </cell>
        </row>
        <row r="2716">
          <cell r="A2716">
            <v>12970</v>
          </cell>
          <cell r="B2716" t="str">
            <v>LLC RAV Niva Orel</v>
          </cell>
          <cell r="C2716" t="str">
            <v>RU</v>
          </cell>
          <cell r="D2716">
            <v>1000</v>
          </cell>
          <cell r="E2716">
            <v>7486</v>
          </cell>
          <cell r="F2716">
            <v>73</v>
          </cell>
          <cell r="G2716">
            <v>5</v>
          </cell>
        </row>
        <row r="2717">
          <cell r="A2717">
            <v>12971</v>
          </cell>
          <cell r="B2717" t="str">
            <v>RAV Agro-Orel, LLC</v>
          </cell>
          <cell r="C2717" t="str">
            <v>RU</v>
          </cell>
          <cell r="D2717">
            <v>1000</v>
          </cell>
          <cell r="E2717">
            <v>7486</v>
          </cell>
          <cell r="F2717">
            <v>73</v>
          </cell>
          <cell r="G2717">
            <v>5</v>
          </cell>
        </row>
        <row r="2718">
          <cell r="A2718">
            <v>12972</v>
          </cell>
          <cell r="B2718" t="str">
            <v>RAV Agro-Penza, LLC</v>
          </cell>
          <cell r="C2718" t="str">
            <v>RU</v>
          </cell>
          <cell r="D2718">
            <v>1000</v>
          </cell>
          <cell r="E2718">
            <v>7486</v>
          </cell>
          <cell r="F2718">
            <v>73</v>
          </cell>
          <cell r="G2718">
            <v>5</v>
          </cell>
        </row>
        <row r="2719">
          <cell r="A2719">
            <v>12973</v>
          </cell>
          <cell r="B2719" t="str">
            <v>RAV Myasoproduct, LLC</v>
          </cell>
          <cell r="C2719" t="str">
            <v>RU</v>
          </cell>
          <cell r="D2719">
            <v>1000</v>
          </cell>
          <cell r="E2719">
            <v>7486</v>
          </cell>
          <cell r="F2719">
            <v>73</v>
          </cell>
          <cell r="G2719">
            <v>5</v>
          </cell>
        </row>
        <row r="2720">
          <cell r="A2720">
            <v>12975</v>
          </cell>
          <cell r="B2720" t="str">
            <v>Ryazan Shopping Mall Limited</v>
          </cell>
          <cell r="C2720" t="str">
            <v>CY</v>
          </cell>
          <cell r="D2720">
            <v>64000</v>
          </cell>
          <cell r="E2720">
            <v>7486</v>
          </cell>
          <cell r="F2720">
            <v>72</v>
          </cell>
          <cell r="G2720">
            <v>4</v>
          </cell>
        </row>
        <row r="2721">
          <cell r="A2721">
            <v>12977</v>
          </cell>
          <cell r="B2721" t="str">
            <v>Skladi 104, ooo</v>
          </cell>
          <cell r="C2721" t="str">
            <v>RU</v>
          </cell>
          <cell r="D2721">
            <v>68000</v>
          </cell>
          <cell r="E2721">
            <v>7486</v>
          </cell>
          <cell r="F2721">
            <v>73</v>
          </cell>
          <cell r="G2721">
            <v>5</v>
          </cell>
        </row>
        <row r="2722">
          <cell r="A2722">
            <v>12978</v>
          </cell>
          <cell r="B2722" t="str">
            <v>Strata, LLC</v>
          </cell>
          <cell r="C2722" t="str">
            <v>RU</v>
          </cell>
          <cell r="D2722">
            <v>41000</v>
          </cell>
          <cell r="E2722">
            <v>7486</v>
          </cell>
          <cell r="F2722">
            <v>73</v>
          </cell>
          <cell r="G2722">
            <v>5</v>
          </cell>
        </row>
        <row r="2723">
          <cell r="A2723">
            <v>12980</v>
          </cell>
          <cell r="B2723" t="str">
            <v>BH Securities a.s.</v>
          </cell>
          <cell r="C2723" t="str">
            <v>CZ</v>
          </cell>
          <cell r="D2723">
            <v>64000</v>
          </cell>
          <cell r="E2723">
            <v>6528</v>
          </cell>
          <cell r="F2723">
            <v>60</v>
          </cell>
          <cell r="G2723">
            <v>3</v>
          </cell>
        </row>
        <row r="2724">
          <cell r="A2724">
            <v>12981</v>
          </cell>
          <cell r="B2724" t="str">
            <v>Priorbank, OJSC</v>
          </cell>
          <cell r="C2724" t="str">
            <v>BY</v>
          </cell>
          <cell r="D2724">
            <v>64000</v>
          </cell>
          <cell r="E2724">
            <v>5026</v>
          </cell>
          <cell r="F2724">
            <v>72</v>
          </cell>
          <cell r="G2724">
            <v>4</v>
          </cell>
        </row>
        <row r="2725">
          <cell r="A2725">
            <v>12982</v>
          </cell>
          <cell r="B2725" t="str">
            <v>Trustbank, CJSC</v>
          </cell>
          <cell r="C2725" t="str">
            <v>BY</v>
          </cell>
          <cell r="D2725">
            <v>64000</v>
          </cell>
          <cell r="E2725">
            <v>6709</v>
          </cell>
          <cell r="F2725">
            <v>72</v>
          </cell>
          <cell r="G2725">
            <v>4</v>
          </cell>
        </row>
        <row r="2726">
          <cell r="A2726">
            <v>12983</v>
          </cell>
          <cell r="B2726" t="str">
            <v>I.C.S. a.s.</v>
          </cell>
          <cell r="C2726" t="str">
            <v>CZ</v>
          </cell>
          <cell r="D2726">
            <v>47000</v>
          </cell>
          <cell r="E2726">
            <v>6710</v>
          </cell>
          <cell r="F2726">
            <v>73</v>
          </cell>
          <cell r="G2726">
            <v>5</v>
          </cell>
        </row>
        <row r="2727">
          <cell r="A2727">
            <v>12984</v>
          </cell>
          <cell r="B2727" t="str">
            <v>OOO Region-Invest</v>
          </cell>
          <cell r="C2727" t="str">
            <v>RU</v>
          </cell>
          <cell r="D2727">
            <v>41000</v>
          </cell>
          <cell r="E2727">
            <v>6711</v>
          </cell>
          <cell r="F2727">
            <v>73</v>
          </cell>
          <cell r="G2727">
            <v>5</v>
          </cell>
        </row>
        <row r="2728">
          <cell r="A2728">
            <v>12985</v>
          </cell>
          <cell r="B2728" t="str">
            <v>OOO Speckomplektsvyazstroy</v>
          </cell>
          <cell r="C2728" t="str">
            <v>RU</v>
          </cell>
          <cell r="D2728">
            <v>41000</v>
          </cell>
          <cell r="E2728">
            <v>6712</v>
          </cell>
          <cell r="F2728">
            <v>73</v>
          </cell>
          <cell r="G2728">
            <v>5</v>
          </cell>
        </row>
        <row r="2729">
          <cell r="A2729">
            <v>12986</v>
          </cell>
          <cell r="B2729" t="str">
            <v>ZAO Obraks SBM-Group</v>
          </cell>
          <cell r="C2729" t="str">
            <v>RU</v>
          </cell>
          <cell r="D2729">
            <v>42000</v>
          </cell>
          <cell r="E2729">
            <v>6713</v>
          </cell>
          <cell r="F2729">
            <v>73</v>
          </cell>
          <cell r="G2729">
            <v>5</v>
          </cell>
        </row>
        <row r="2730">
          <cell r="A2730">
            <v>12987</v>
          </cell>
          <cell r="B2730" t="str">
            <v>TechnoStroy, OOO</v>
          </cell>
          <cell r="C2730" t="str">
            <v>RU</v>
          </cell>
          <cell r="D2730">
            <v>42000</v>
          </cell>
          <cell r="E2730">
            <v>6714</v>
          </cell>
          <cell r="F2730">
            <v>73</v>
          </cell>
          <cell r="G2730">
            <v>5</v>
          </cell>
        </row>
        <row r="2731">
          <cell r="A2731">
            <v>12988</v>
          </cell>
          <cell r="B2731" t="str">
            <v>Reklamnie Konstrykcii, OOO</v>
          </cell>
          <cell r="C2731" t="str">
            <v>RU</v>
          </cell>
          <cell r="D2731">
            <v>73000</v>
          </cell>
          <cell r="E2731">
            <v>6715</v>
          </cell>
          <cell r="F2731">
            <v>73</v>
          </cell>
          <cell r="G2731">
            <v>5</v>
          </cell>
        </row>
        <row r="2732">
          <cell r="A2732">
            <v>12989</v>
          </cell>
          <cell r="B2732" t="str">
            <v>CK "Novij Vek"</v>
          </cell>
          <cell r="C2732" t="str">
            <v>RU</v>
          </cell>
          <cell r="D2732">
            <v>41000</v>
          </cell>
          <cell r="E2732">
            <v>6716</v>
          </cell>
          <cell r="F2732">
            <v>73</v>
          </cell>
          <cell r="G2732">
            <v>5</v>
          </cell>
        </row>
        <row r="2733">
          <cell r="A2733">
            <v>12990</v>
          </cell>
          <cell r="B2733" t="str">
            <v>OOO Stroitelnie Tehnologii</v>
          </cell>
          <cell r="C2733" t="str">
            <v>RU</v>
          </cell>
          <cell r="D2733">
            <v>41000</v>
          </cell>
          <cell r="E2733">
            <v>6885</v>
          </cell>
          <cell r="F2733">
            <v>73</v>
          </cell>
          <cell r="G2733">
            <v>5</v>
          </cell>
        </row>
        <row r="2734">
          <cell r="A2734">
            <v>12991</v>
          </cell>
          <cell r="B2734" t="str">
            <v>OOO Kredo</v>
          </cell>
          <cell r="C2734" t="str">
            <v>RU</v>
          </cell>
          <cell r="D2734">
            <v>42000</v>
          </cell>
          <cell r="E2734">
            <v>6718</v>
          </cell>
          <cell r="F2734">
            <v>73</v>
          </cell>
          <cell r="G2734">
            <v>5</v>
          </cell>
        </row>
        <row r="2735">
          <cell r="A2735">
            <v>12992</v>
          </cell>
          <cell r="B2735" t="str">
            <v>KliffordChance SNG Limited</v>
          </cell>
          <cell r="C2735" t="str">
            <v>RU</v>
          </cell>
          <cell r="D2735">
            <v>69000</v>
          </cell>
          <cell r="E2735">
            <v>6719</v>
          </cell>
          <cell r="F2735">
            <v>73</v>
          </cell>
          <cell r="G2735">
            <v>5</v>
          </cell>
        </row>
        <row r="2736">
          <cell r="A2736">
            <v>12993</v>
          </cell>
          <cell r="B2736" t="str">
            <v>Marisana Enterprises Limited</v>
          </cell>
          <cell r="C2736" t="str">
            <v>RU</v>
          </cell>
          <cell r="D2736">
            <v>77000</v>
          </cell>
          <cell r="E2736">
            <v>6720</v>
          </cell>
          <cell r="F2736">
            <v>73</v>
          </cell>
          <cell r="G2736">
            <v>5</v>
          </cell>
        </row>
        <row r="2737">
          <cell r="A2737">
            <v>12994</v>
          </cell>
          <cell r="B2737" t="str">
            <v>KPMG Česká republika Audit, s.r.o.</v>
          </cell>
          <cell r="C2737" t="str">
            <v>CZ</v>
          </cell>
          <cell r="D2737">
            <v>69000</v>
          </cell>
          <cell r="E2737">
            <v>5335</v>
          </cell>
          <cell r="F2737">
            <v>73</v>
          </cell>
          <cell r="G2737">
            <v>5</v>
          </cell>
        </row>
        <row r="2738">
          <cell r="A2738">
            <v>12995</v>
          </cell>
          <cell r="B2738" t="str">
            <v>Visa Europe Services Inc.</v>
          </cell>
          <cell r="C2738" t="str">
            <v>US</v>
          </cell>
          <cell r="D2738">
            <v>66000</v>
          </cell>
          <cell r="E2738">
            <v>6049</v>
          </cell>
          <cell r="F2738">
            <v>72</v>
          </cell>
          <cell r="G2738">
            <v>4</v>
          </cell>
        </row>
        <row r="2739">
          <cell r="A2739">
            <v>12996</v>
          </cell>
          <cell r="B2739" t="str">
            <v>APP MEDIA s.r.o.</v>
          </cell>
          <cell r="C2739" t="str">
            <v>CZ</v>
          </cell>
          <cell r="D2739">
            <v>59000</v>
          </cell>
          <cell r="E2739">
            <v>6721</v>
          </cell>
          <cell r="F2739">
            <v>73</v>
          </cell>
          <cell r="G2739">
            <v>5</v>
          </cell>
        </row>
        <row r="2740">
          <cell r="A2740">
            <v>12997</v>
          </cell>
          <cell r="B2740" t="str">
            <v>D.S. Leasing, a.s.</v>
          </cell>
          <cell r="C2740" t="str">
            <v>CZ</v>
          </cell>
          <cell r="D2740">
            <v>64000</v>
          </cell>
          <cell r="E2740">
            <v>7125</v>
          </cell>
          <cell r="F2740">
            <v>72</v>
          </cell>
          <cell r="G2740">
            <v>4</v>
          </cell>
        </row>
        <row r="2741">
          <cell r="A2741">
            <v>12998</v>
          </cell>
          <cell r="B2741" t="str">
            <v>DAGDA ENERGY s.r.o.</v>
          </cell>
          <cell r="C2741" t="str">
            <v>CZ</v>
          </cell>
          <cell r="D2741">
            <v>74000</v>
          </cell>
          <cell r="E2741">
            <v>6723</v>
          </cell>
          <cell r="F2741">
            <v>73</v>
          </cell>
          <cell r="G2741">
            <v>5</v>
          </cell>
        </row>
        <row r="2742">
          <cell r="A2742">
            <v>12999</v>
          </cell>
          <cell r="B2742" t="str">
            <v>EAST SEA spol. s r.o.</v>
          </cell>
          <cell r="C2742" t="str">
            <v>CZ</v>
          </cell>
          <cell r="D2742">
            <v>79000</v>
          </cell>
          <cell r="E2742">
            <v>6724</v>
          </cell>
          <cell r="F2742">
            <v>73</v>
          </cell>
          <cell r="G2742">
            <v>5</v>
          </cell>
        </row>
        <row r="2743">
          <cell r="A2743">
            <v>13000</v>
          </cell>
          <cell r="B2743" t="str">
            <v>FERMAT Group, a.s.</v>
          </cell>
          <cell r="C2743" t="str">
            <v>CZ</v>
          </cell>
          <cell r="D2743">
            <v>46000</v>
          </cell>
          <cell r="E2743">
            <v>6569</v>
          </cell>
          <cell r="F2743">
            <v>73</v>
          </cell>
          <cell r="G2743">
            <v>5</v>
          </cell>
        </row>
        <row r="2744">
          <cell r="A2744">
            <v>13001</v>
          </cell>
          <cell r="B2744" t="str">
            <v>FINTOP, a.s.</v>
          </cell>
          <cell r="C2744" t="str">
            <v>CZ</v>
          </cell>
          <cell r="D2744">
            <v>64000</v>
          </cell>
          <cell r="E2744">
            <v>6528</v>
          </cell>
          <cell r="F2744">
            <v>60</v>
          </cell>
          <cell r="G2744">
            <v>3</v>
          </cell>
        </row>
        <row r="2745">
          <cell r="A2745">
            <v>13002</v>
          </cell>
          <cell r="B2745" t="str">
            <v>GASTRO Tobiáš &amp; Hanzlík s.r.o.</v>
          </cell>
          <cell r="C2745" t="str">
            <v>CZ</v>
          </cell>
          <cell r="D2745">
            <v>28000</v>
          </cell>
          <cell r="E2745">
            <v>6726</v>
          </cell>
          <cell r="F2745">
            <v>73</v>
          </cell>
          <cell r="G2745">
            <v>5</v>
          </cell>
        </row>
        <row r="2746">
          <cell r="A2746">
            <v>13003</v>
          </cell>
          <cell r="B2746" t="str">
            <v>GUMOTEX, akciová společnost</v>
          </cell>
          <cell r="C2746" t="str">
            <v>CZ</v>
          </cell>
          <cell r="D2746">
            <v>22000</v>
          </cell>
          <cell r="E2746">
            <v>6665</v>
          </cell>
          <cell r="F2746">
            <v>73</v>
          </cell>
          <cell r="G2746">
            <v>5</v>
          </cell>
        </row>
        <row r="2747">
          <cell r="A2747">
            <v>13004</v>
          </cell>
          <cell r="B2747" t="str">
            <v>HIC &amp; Co. S. r.o.</v>
          </cell>
          <cell r="C2747" t="str">
            <v>CZ</v>
          </cell>
          <cell r="D2747">
            <v>20000</v>
          </cell>
          <cell r="E2747">
            <v>6574</v>
          </cell>
          <cell r="F2747">
            <v>73</v>
          </cell>
          <cell r="G2747">
            <v>5</v>
          </cell>
        </row>
        <row r="2748">
          <cell r="A2748">
            <v>13005</v>
          </cell>
          <cell r="B2748" t="str">
            <v>CHINUR s.r.o.</v>
          </cell>
          <cell r="C2748" t="str">
            <v>CZ</v>
          </cell>
          <cell r="D2748">
            <v>46000</v>
          </cell>
          <cell r="E2748">
            <v>6728</v>
          </cell>
          <cell r="F2748">
            <v>73</v>
          </cell>
          <cell r="G2748">
            <v>5</v>
          </cell>
        </row>
        <row r="2749">
          <cell r="A2749">
            <v>13006</v>
          </cell>
          <cell r="B2749" t="str">
            <v>I. B. S. hotels restaurants PRAHA a.s.</v>
          </cell>
          <cell r="C2749" t="str">
            <v>CZ</v>
          </cell>
          <cell r="D2749">
            <v>55000</v>
          </cell>
          <cell r="E2749">
            <v>6729</v>
          </cell>
          <cell r="F2749">
            <v>73</v>
          </cell>
          <cell r="G2749">
            <v>5</v>
          </cell>
        </row>
        <row r="2750">
          <cell r="A2750">
            <v>13007</v>
          </cell>
          <cell r="B2750" t="str">
            <v>INTERINVEST Praha s.r.o.</v>
          </cell>
          <cell r="C2750" t="str">
            <v>CZ</v>
          </cell>
          <cell r="D2750">
            <v>71000</v>
          </cell>
          <cell r="E2750">
            <v>6730</v>
          </cell>
          <cell r="F2750">
            <v>73</v>
          </cell>
          <cell r="G2750">
            <v>5</v>
          </cell>
        </row>
        <row r="2751">
          <cell r="A2751">
            <v>13008</v>
          </cell>
          <cell r="B2751" t="str">
            <v>INVESTMENT LOFIDAMI GROUP, a.s.</v>
          </cell>
          <cell r="C2751" t="str">
            <v>CZ</v>
          </cell>
          <cell r="D2751">
            <v>68000</v>
          </cell>
          <cell r="E2751">
            <v>6365</v>
          </cell>
          <cell r="F2751">
            <v>73</v>
          </cell>
          <cell r="G2751">
            <v>5</v>
          </cell>
        </row>
        <row r="2752">
          <cell r="A2752">
            <v>13009</v>
          </cell>
          <cell r="B2752" t="str">
            <v>KOVOSVIT MAS, a.s.</v>
          </cell>
          <cell r="C2752" t="str">
            <v>CZ</v>
          </cell>
          <cell r="D2752">
            <v>28000</v>
          </cell>
          <cell r="E2752">
            <v>6732</v>
          </cell>
          <cell r="F2752">
            <v>73</v>
          </cell>
          <cell r="G2752">
            <v>5</v>
          </cell>
        </row>
        <row r="2753">
          <cell r="A2753">
            <v>13010</v>
          </cell>
          <cell r="B2753" t="str">
            <v>Landfund Properties a.s.</v>
          </cell>
          <cell r="C2753" t="str">
            <v>CZ</v>
          </cell>
          <cell r="D2753">
            <v>68000</v>
          </cell>
          <cell r="E2753">
            <v>6431</v>
          </cell>
          <cell r="F2753">
            <v>73</v>
          </cell>
          <cell r="G2753">
            <v>5</v>
          </cell>
        </row>
        <row r="2754">
          <cell r="A2754">
            <v>13011</v>
          </cell>
          <cell r="B2754" t="str">
            <v>MITO - Property, spol. s r.o</v>
          </cell>
          <cell r="C2754" t="str">
            <v>CZ</v>
          </cell>
          <cell r="D2754">
            <v>68000</v>
          </cell>
          <cell r="E2754">
            <v>6734</v>
          </cell>
          <cell r="F2754">
            <v>73</v>
          </cell>
          <cell r="G2754">
            <v>5</v>
          </cell>
        </row>
        <row r="2755">
          <cell r="A2755">
            <v>13012</v>
          </cell>
          <cell r="B2755" t="str">
            <v>Murphy, Brian Jarlath</v>
          </cell>
          <cell r="C2755" t="str">
            <v>CZ</v>
          </cell>
          <cell r="D2755">
            <v>97000</v>
          </cell>
          <cell r="E2755">
            <v>0</v>
          </cell>
          <cell r="F2755">
            <v>80</v>
          </cell>
          <cell r="G2755">
            <v>6</v>
          </cell>
        </row>
        <row r="2756">
          <cell r="A2756">
            <v>13013</v>
          </cell>
          <cell r="B2756" t="str">
            <v>Nemocnice Rudolfa a Stefanie Benešov, a.s., nemocnice Středočeského kraje</v>
          </cell>
          <cell r="C2756" t="str">
            <v>CZ</v>
          </cell>
          <cell r="D2756">
            <v>86000</v>
          </cell>
          <cell r="E2756">
            <v>5190</v>
          </cell>
          <cell r="F2756">
            <v>73</v>
          </cell>
          <cell r="G2756">
            <v>5</v>
          </cell>
        </row>
        <row r="2757">
          <cell r="A2757">
            <v>13014</v>
          </cell>
          <cell r="B2757" t="str">
            <v>Oblastní nemocnice Kladno, a.s., nemocnice Středočeského kraje</v>
          </cell>
          <cell r="C2757" t="str">
            <v>CZ</v>
          </cell>
          <cell r="D2757">
            <v>86000</v>
          </cell>
          <cell r="E2757">
            <v>5190</v>
          </cell>
          <cell r="F2757">
            <v>73</v>
          </cell>
          <cell r="G2757">
            <v>5</v>
          </cell>
        </row>
        <row r="2758">
          <cell r="A2758">
            <v>13015</v>
          </cell>
          <cell r="B2758" t="str">
            <v>Prague Aluminium a.s.</v>
          </cell>
          <cell r="C2758" t="str">
            <v>CZ</v>
          </cell>
          <cell r="D2758">
            <v>68000</v>
          </cell>
          <cell r="E2758">
            <v>6662</v>
          </cell>
          <cell r="F2758">
            <v>73</v>
          </cell>
          <cell r="G2758">
            <v>5</v>
          </cell>
        </row>
        <row r="2759">
          <cell r="A2759">
            <v>13016</v>
          </cell>
          <cell r="B2759" t="str">
            <v>PROGLES s.r.o.</v>
          </cell>
          <cell r="C2759" t="str">
            <v>CZ</v>
          </cell>
          <cell r="D2759">
            <v>2000</v>
          </cell>
          <cell r="E2759">
            <v>6736</v>
          </cell>
          <cell r="F2759">
            <v>73</v>
          </cell>
          <cell r="G2759">
            <v>5</v>
          </cell>
        </row>
        <row r="2760">
          <cell r="A2760">
            <v>13017</v>
          </cell>
          <cell r="B2760" t="str">
            <v>R SEVEN GROUP LLC</v>
          </cell>
          <cell r="C2760" t="str">
            <v>RU</v>
          </cell>
          <cell r="D2760">
            <v>41000</v>
          </cell>
          <cell r="E2760">
            <v>6737</v>
          </cell>
          <cell r="F2760">
            <v>73</v>
          </cell>
          <cell r="G2760">
            <v>5</v>
          </cell>
        </row>
        <row r="2761">
          <cell r="A2761">
            <v>13018</v>
          </cell>
          <cell r="B2761" t="str">
            <v>Rezidence Topolová 14, a.s.</v>
          </cell>
          <cell r="C2761" t="str">
            <v>CZ</v>
          </cell>
          <cell r="D2761">
            <v>68000</v>
          </cell>
          <cell r="E2761">
            <v>6738</v>
          </cell>
          <cell r="F2761">
            <v>73</v>
          </cell>
          <cell r="G2761">
            <v>5</v>
          </cell>
        </row>
        <row r="2762">
          <cell r="A2762">
            <v>13019</v>
          </cell>
          <cell r="B2762" t="str">
            <v>SolOps a.s.</v>
          </cell>
          <cell r="C2762" t="str">
            <v>CZ</v>
          </cell>
          <cell r="D2762">
            <v>68000</v>
          </cell>
          <cell r="E2762">
            <v>6739</v>
          </cell>
          <cell r="F2762">
            <v>73</v>
          </cell>
          <cell r="G2762">
            <v>5</v>
          </cell>
        </row>
        <row r="2763">
          <cell r="A2763">
            <v>13020</v>
          </cell>
          <cell r="B2763" t="str">
            <v>WEKUS spol. s r.o.</v>
          </cell>
          <cell r="C2763" t="str">
            <v>CZ</v>
          </cell>
          <cell r="D2763">
            <v>1000</v>
          </cell>
          <cell r="E2763">
            <v>6740</v>
          </cell>
          <cell r="F2763">
            <v>73</v>
          </cell>
          <cell r="G2763">
            <v>5</v>
          </cell>
        </row>
        <row r="2764">
          <cell r="A2764">
            <v>13021</v>
          </cell>
          <cell r="B2764" t="str">
            <v>WoodPAV, s.r.o.</v>
          </cell>
          <cell r="C2764" t="str">
            <v>CZ</v>
          </cell>
          <cell r="D2764">
            <v>46000</v>
          </cell>
          <cell r="E2764">
            <v>6741</v>
          </cell>
          <cell r="F2764">
            <v>73</v>
          </cell>
          <cell r="G2764">
            <v>5</v>
          </cell>
        </row>
        <row r="2765">
          <cell r="A2765">
            <v>13022</v>
          </cell>
          <cell r="B2765" t="str">
            <v>WPB Capital, spořitelní družstvo</v>
          </cell>
          <cell r="C2765" t="str">
            <v>CZ</v>
          </cell>
          <cell r="D2765">
            <v>64000</v>
          </cell>
          <cell r="E2765">
            <v>6511</v>
          </cell>
          <cell r="F2765">
            <v>60</v>
          </cell>
          <cell r="G2765">
            <v>3</v>
          </cell>
        </row>
        <row r="2766">
          <cell r="A2766">
            <v>13023</v>
          </cell>
          <cell r="B2766" t="str">
            <v>BERGDORF INVESTMENTS S.A.</v>
          </cell>
          <cell r="C2766" t="str">
            <v>VG</v>
          </cell>
          <cell r="D2766">
            <v>46000</v>
          </cell>
          <cell r="E2766">
            <v>6742</v>
          </cell>
          <cell r="F2766">
            <v>73</v>
          </cell>
          <cell r="G2766">
            <v>5</v>
          </cell>
        </row>
        <row r="2767">
          <cell r="A2767">
            <v>13024</v>
          </cell>
          <cell r="B2767" t="str">
            <v>J.P. Morgan Securities LLC</v>
          </cell>
          <cell r="C2767" t="str">
            <v>US</v>
          </cell>
          <cell r="D2767">
            <v>64000</v>
          </cell>
          <cell r="E2767">
            <v>5015</v>
          </cell>
          <cell r="F2767">
            <v>60</v>
          </cell>
          <cell r="G2767">
            <v>3</v>
          </cell>
        </row>
        <row r="2768">
          <cell r="A2768">
            <v>13025</v>
          </cell>
          <cell r="B2768" t="str">
            <v>Mercadia Holland BV</v>
          </cell>
          <cell r="C2768" t="str">
            <v>NL</v>
          </cell>
          <cell r="D2768">
            <v>64000</v>
          </cell>
          <cell r="E2768">
            <v>6743</v>
          </cell>
          <cell r="F2768">
            <v>72</v>
          </cell>
          <cell r="G2768">
            <v>4</v>
          </cell>
        </row>
        <row r="2769">
          <cell r="A2769">
            <v>13026</v>
          </cell>
          <cell r="B2769" t="str">
            <v>POLYMETAL INTERNATIONAL PLC</v>
          </cell>
          <cell r="C2769" t="str">
            <v>JE</v>
          </cell>
          <cell r="D2769">
            <v>7000</v>
          </cell>
          <cell r="E2769">
            <v>5995</v>
          </cell>
          <cell r="F2769">
            <v>73</v>
          </cell>
          <cell r="G2769">
            <v>5</v>
          </cell>
        </row>
        <row r="2770">
          <cell r="A2770">
            <v>13027</v>
          </cell>
          <cell r="B2770" t="str">
            <v>RUSSIAN STANDARD CAPITAL PLC</v>
          </cell>
          <cell r="C2770" t="str">
            <v>IE</v>
          </cell>
          <cell r="D2770">
            <v>64000</v>
          </cell>
          <cell r="E2770">
            <v>6744</v>
          </cell>
          <cell r="F2770">
            <v>72</v>
          </cell>
          <cell r="G2770">
            <v>4</v>
          </cell>
        </row>
        <row r="2771">
          <cell r="A2771">
            <v>13028</v>
          </cell>
          <cell r="B2771" t="str">
            <v>Garanti Bank -  Moscow, ZAO</v>
          </cell>
          <cell r="C2771" t="str">
            <v>RU</v>
          </cell>
          <cell r="D2771">
            <v>64000</v>
          </cell>
          <cell r="E2771">
            <v>6740</v>
          </cell>
          <cell r="F2771">
            <v>72</v>
          </cell>
          <cell r="G2771">
            <v>4</v>
          </cell>
        </row>
        <row r="2772">
          <cell r="A2772">
            <v>13029</v>
          </cell>
          <cell r="B2772" t="str">
            <v>MÉDEA, a.s.</v>
          </cell>
          <cell r="C2772" t="str">
            <v>CZ</v>
          </cell>
          <cell r="D2772">
            <v>73000</v>
          </cell>
          <cell r="E2772">
            <v>6746</v>
          </cell>
          <cell r="F2772">
            <v>73</v>
          </cell>
          <cell r="G2772">
            <v>5</v>
          </cell>
        </row>
        <row r="2773">
          <cell r="A2773">
            <v>13030</v>
          </cell>
          <cell r="B2773" t="str">
            <v>Bentley &amp; Lamborghini Wien</v>
          </cell>
          <cell r="C2773" t="str">
            <v>AT</v>
          </cell>
          <cell r="D2773">
            <v>45000</v>
          </cell>
          <cell r="E2773">
            <v>6747</v>
          </cell>
          <cell r="F2773">
            <v>73</v>
          </cell>
          <cell r="G2773">
            <v>5</v>
          </cell>
        </row>
        <row r="2774">
          <cell r="A2774">
            <v>13031</v>
          </cell>
          <cell r="B2774" t="str">
            <v>Agrofest Oryol Trade, LLC</v>
          </cell>
          <cell r="C2774" t="str">
            <v>RU</v>
          </cell>
          <cell r="D2774">
            <v>46000</v>
          </cell>
          <cell r="E2774">
            <v>6748</v>
          </cell>
          <cell r="F2774">
            <v>73</v>
          </cell>
          <cell r="G2774">
            <v>5</v>
          </cell>
        </row>
        <row r="2775">
          <cell r="A2775">
            <v>13032</v>
          </cell>
          <cell r="B2775" t="str">
            <v>Fores Group</v>
          </cell>
          <cell r="C2775" t="str">
            <v>RU</v>
          </cell>
          <cell r="D2775">
            <v>32000</v>
          </cell>
          <cell r="E2775">
            <v>6749</v>
          </cell>
          <cell r="F2775">
            <v>73</v>
          </cell>
          <cell r="G2775">
            <v>5</v>
          </cell>
        </row>
        <row r="2776">
          <cell r="A2776">
            <v>13033</v>
          </cell>
          <cell r="B2776" t="str">
            <v>AG Group</v>
          </cell>
          <cell r="C2776" t="str">
            <v>RU</v>
          </cell>
          <cell r="D2776">
            <v>32000</v>
          </cell>
          <cell r="E2776">
            <v>6750</v>
          </cell>
          <cell r="F2776">
            <v>73</v>
          </cell>
          <cell r="G2776">
            <v>5</v>
          </cell>
        </row>
        <row r="2777">
          <cell r="A2777">
            <v>13034</v>
          </cell>
          <cell r="B2777" t="str">
            <v>Kombinat khleboproduktov Starooskolsky, CJSC</v>
          </cell>
          <cell r="C2777" t="str">
            <v>RU</v>
          </cell>
          <cell r="D2777">
            <v>10000</v>
          </cell>
          <cell r="E2777">
            <v>6751</v>
          </cell>
          <cell r="F2777">
            <v>73</v>
          </cell>
          <cell r="G2777">
            <v>5</v>
          </cell>
        </row>
        <row r="2778">
          <cell r="A2778">
            <v>13035</v>
          </cell>
          <cell r="B2778" t="str">
            <v>Povolzhskaya agrarnaya kompaniya, OOO</v>
          </cell>
          <cell r="C2778" t="str">
            <v>RU</v>
          </cell>
          <cell r="D2778">
            <v>10000</v>
          </cell>
          <cell r="E2778">
            <v>6752</v>
          </cell>
          <cell r="F2778">
            <v>73</v>
          </cell>
          <cell r="G2778">
            <v>5</v>
          </cell>
        </row>
        <row r="2779">
          <cell r="A2779">
            <v>13036</v>
          </cell>
          <cell r="B2779" t="str">
            <v>SPK Varvarovsky</v>
          </cell>
          <cell r="C2779" t="str">
            <v>RU</v>
          </cell>
          <cell r="D2779">
            <v>10000</v>
          </cell>
          <cell r="E2779">
            <v>6753</v>
          </cell>
          <cell r="F2779">
            <v>73</v>
          </cell>
          <cell r="G2779">
            <v>5</v>
          </cell>
        </row>
        <row r="2780">
          <cell r="A2780">
            <v>13038</v>
          </cell>
          <cell r="B2780" t="str">
            <v>CZ APK</v>
          </cell>
          <cell r="C2780" t="str">
            <v>RU</v>
          </cell>
          <cell r="D2780">
            <v>99999</v>
          </cell>
          <cell r="E2780">
            <v>6755</v>
          </cell>
          <cell r="F2780">
            <v>73</v>
          </cell>
          <cell r="G2780">
            <v>5</v>
          </cell>
        </row>
        <row r="2781">
          <cell r="A2781">
            <v>13039</v>
          </cell>
          <cell r="B2781" t="str">
            <v>Vesna-radar, TOV</v>
          </cell>
          <cell r="C2781" t="str">
            <v>RU</v>
          </cell>
          <cell r="D2781">
            <v>64000</v>
          </cell>
          <cell r="E2781">
            <v>6756</v>
          </cell>
          <cell r="F2781">
            <v>73</v>
          </cell>
          <cell r="G2781">
            <v>5</v>
          </cell>
        </row>
        <row r="2782">
          <cell r="A2782">
            <v>13040</v>
          </cell>
          <cell r="B2782" t="str">
            <v>Namatsalyuk Olga</v>
          </cell>
          <cell r="C2782" t="str">
            <v>RU</v>
          </cell>
          <cell r="D2782">
            <v>98000</v>
          </cell>
          <cell r="E2782">
            <v>0</v>
          </cell>
          <cell r="F2782">
            <v>80</v>
          </cell>
          <cell r="G2782">
            <v>6</v>
          </cell>
        </row>
        <row r="2783">
          <cell r="A2783">
            <v>13041</v>
          </cell>
          <cell r="B2783" t="str">
            <v>BERNTAIL ltd</v>
          </cell>
          <cell r="C2783" t="str">
            <v>CY</v>
          </cell>
          <cell r="D2783">
            <v>66000</v>
          </cell>
          <cell r="E2783">
            <v>6757</v>
          </cell>
          <cell r="F2783">
            <v>72</v>
          </cell>
          <cell r="G2783">
            <v>4</v>
          </cell>
        </row>
        <row r="2784">
          <cell r="A2784">
            <v>13042</v>
          </cell>
          <cell r="B2784" t="str">
            <v>Flowervale ltd</v>
          </cell>
          <cell r="C2784" t="str">
            <v>CY</v>
          </cell>
          <cell r="D2784">
            <v>66000</v>
          </cell>
          <cell r="E2784">
            <v>6758</v>
          </cell>
          <cell r="F2784">
            <v>72</v>
          </cell>
          <cell r="G2784">
            <v>4</v>
          </cell>
        </row>
        <row r="2785">
          <cell r="A2785">
            <v>13043</v>
          </cell>
          <cell r="B2785" t="str">
            <v>Hillborn holdings ltd</v>
          </cell>
          <cell r="C2785" t="str">
            <v>CY</v>
          </cell>
          <cell r="D2785">
            <v>66000</v>
          </cell>
          <cell r="E2785">
            <v>6759</v>
          </cell>
          <cell r="F2785">
            <v>72</v>
          </cell>
          <cell r="G2785">
            <v>4</v>
          </cell>
        </row>
        <row r="2786">
          <cell r="A2786">
            <v>13044</v>
          </cell>
          <cell r="B2786" t="str">
            <v>Testora ltd</v>
          </cell>
          <cell r="C2786" t="str">
            <v>CY</v>
          </cell>
          <cell r="D2786">
            <v>69000</v>
          </cell>
          <cell r="E2786">
            <v>6760</v>
          </cell>
          <cell r="F2786">
            <v>72</v>
          </cell>
          <cell r="G2786">
            <v>4</v>
          </cell>
        </row>
        <row r="2787">
          <cell r="A2787">
            <v>13045</v>
          </cell>
          <cell r="B2787" t="str">
            <v>REKNICK MANAGEMENT LTD</v>
          </cell>
          <cell r="C2787" t="str">
            <v>VG</v>
          </cell>
          <cell r="D2787">
            <v>66000</v>
          </cell>
          <cell r="E2787">
            <v>6761</v>
          </cell>
          <cell r="F2787">
            <v>72</v>
          </cell>
          <cell r="G2787">
            <v>4</v>
          </cell>
        </row>
        <row r="2788">
          <cell r="A2788">
            <v>13046</v>
          </cell>
          <cell r="B2788" t="str">
            <v>GARKALNE LTD</v>
          </cell>
          <cell r="C2788" t="str">
            <v>CY</v>
          </cell>
          <cell r="D2788">
            <v>66000</v>
          </cell>
          <cell r="E2788">
            <v>6762</v>
          </cell>
          <cell r="F2788">
            <v>72</v>
          </cell>
          <cell r="G2788">
            <v>4</v>
          </cell>
        </row>
        <row r="2789">
          <cell r="A2789">
            <v>13047</v>
          </cell>
          <cell r="B2789" t="str">
            <v>KALIC HOLDINGS LTD</v>
          </cell>
          <cell r="C2789" t="str">
            <v>VG</v>
          </cell>
          <cell r="D2789">
            <v>66000</v>
          </cell>
          <cell r="E2789">
            <v>6763</v>
          </cell>
          <cell r="F2789">
            <v>72</v>
          </cell>
          <cell r="G2789">
            <v>4</v>
          </cell>
        </row>
        <row r="2790">
          <cell r="A2790">
            <v>13048</v>
          </cell>
          <cell r="B2790" t="str">
            <v>Mereus Services Ltd</v>
          </cell>
          <cell r="C2790" t="str">
            <v>VG</v>
          </cell>
          <cell r="D2790">
            <v>66000</v>
          </cell>
          <cell r="E2790">
            <v>6764</v>
          </cell>
          <cell r="F2790">
            <v>72</v>
          </cell>
          <cell r="G2790">
            <v>4</v>
          </cell>
        </row>
        <row r="2791">
          <cell r="A2791">
            <v>13049</v>
          </cell>
          <cell r="B2791" t="str">
            <v>Fleurie Holdings Limited</v>
          </cell>
          <cell r="C2791" t="str">
            <v>VG</v>
          </cell>
          <cell r="D2791">
            <v>66000</v>
          </cell>
          <cell r="E2791">
            <v>6765</v>
          </cell>
          <cell r="F2791">
            <v>72</v>
          </cell>
          <cell r="G2791">
            <v>4</v>
          </cell>
        </row>
        <row r="2792">
          <cell r="A2792">
            <v>13050</v>
          </cell>
          <cell r="B2792" t="str">
            <v>RIVERSIDE PARTNERS LIMITED</v>
          </cell>
          <cell r="C2792" t="str">
            <v>VG</v>
          </cell>
          <cell r="D2792">
            <v>66000</v>
          </cell>
          <cell r="E2792">
            <v>6766</v>
          </cell>
          <cell r="F2792">
            <v>72</v>
          </cell>
          <cell r="G2792">
            <v>4</v>
          </cell>
        </row>
        <row r="2793">
          <cell r="A2793">
            <v>13051</v>
          </cell>
          <cell r="B2793" t="str">
            <v>GIM Limited</v>
          </cell>
          <cell r="C2793" t="str">
            <v>JE</v>
          </cell>
          <cell r="D2793">
            <v>64000</v>
          </cell>
          <cell r="E2793">
            <v>7486</v>
          </cell>
          <cell r="F2793">
            <v>72</v>
          </cell>
          <cell r="G2793">
            <v>4</v>
          </cell>
        </row>
        <row r="2794">
          <cell r="A2794">
            <v>13052</v>
          </cell>
          <cell r="B2794" t="str">
            <v>Promishlennaya sobstvennost OOO</v>
          </cell>
          <cell r="C2794" t="str">
            <v>RU</v>
          </cell>
          <cell r="D2794">
            <v>69000</v>
          </cell>
          <cell r="E2794">
            <v>6769</v>
          </cell>
          <cell r="F2794">
            <v>73</v>
          </cell>
          <cell r="G2794">
            <v>5</v>
          </cell>
        </row>
        <row r="2795">
          <cell r="A2795">
            <v>13053</v>
          </cell>
          <cell r="B2795" t="str">
            <v>International Sports Academy Vladislav Tretiak</v>
          </cell>
          <cell r="C2795" t="str">
            <v>RU</v>
          </cell>
          <cell r="D2795">
            <v>93000</v>
          </cell>
          <cell r="E2795">
            <v>6770</v>
          </cell>
          <cell r="F2795">
            <v>73</v>
          </cell>
          <cell r="G2795">
            <v>5</v>
          </cell>
        </row>
        <row r="2796">
          <cell r="A2796">
            <v>13054</v>
          </cell>
          <cell r="B2796" t="str">
            <v>Gildia ZAO</v>
          </cell>
          <cell r="C2796" t="str">
            <v>RU</v>
          </cell>
          <cell r="D2796">
            <v>68000</v>
          </cell>
          <cell r="E2796">
            <v>6771</v>
          </cell>
          <cell r="F2796">
            <v>73</v>
          </cell>
          <cell r="G2796">
            <v>5</v>
          </cell>
        </row>
        <row r="2797">
          <cell r="A2797">
            <v>13055</v>
          </cell>
          <cell r="B2797" t="str">
            <v>BLANK Architects</v>
          </cell>
          <cell r="C2797" t="str">
            <v>RU</v>
          </cell>
          <cell r="D2797">
            <v>71000</v>
          </cell>
          <cell r="E2797">
            <v>6772</v>
          </cell>
          <cell r="F2797">
            <v>73</v>
          </cell>
          <cell r="G2797">
            <v>5</v>
          </cell>
        </row>
        <row r="2798">
          <cell r="A2798">
            <v>13056</v>
          </cell>
          <cell r="B2798" t="str">
            <v>Cigler Marani Architects, a.s.</v>
          </cell>
          <cell r="C2798" t="str">
            <v>RU</v>
          </cell>
          <cell r="D2798">
            <v>71000</v>
          </cell>
          <cell r="E2798">
            <v>6773</v>
          </cell>
          <cell r="F2798">
            <v>73</v>
          </cell>
          <cell r="G2798">
            <v>5</v>
          </cell>
        </row>
        <row r="2799">
          <cell r="A2799">
            <v>13057</v>
          </cell>
          <cell r="B2799" t="str">
            <v>Кинопоказ</v>
          </cell>
          <cell r="C2799" t="str">
            <v>RU</v>
          </cell>
          <cell r="D2799">
            <v>60000</v>
          </cell>
          <cell r="E2799">
            <v>6775</v>
          </cell>
          <cell r="F2799">
            <v>73</v>
          </cell>
          <cell r="G2799">
            <v>5</v>
          </cell>
        </row>
        <row r="2800">
          <cell r="A2800">
            <v>13058</v>
          </cell>
          <cell r="B2800" t="str">
            <v>Tema Moda Russia Ooo</v>
          </cell>
          <cell r="C2800" t="str">
            <v>RU</v>
          </cell>
          <cell r="D2800">
            <v>47000</v>
          </cell>
          <cell r="E2800">
            <v>6776</v>
          </cell>
          <cell r="F2800">
            <v>73</v>
          </cell>
          <cell r="G2800">
            <v>5</v>
          </cell>
        </row>
        <row r="2801">
          <cell r="A2801">
            <v>13059</v>
          </cell>
          <cell r="B2801" t="str">
            <v>TD Perekrestok</v>
          </cell>
          <cell r="C2801" t="str">
            <v>RU</v>
          </cell>
          <cell r="D2801">
            <v>47000</v>
          </cell>
          <cell r="E2801">
            <v>6777</v>
          </cell>
          <cell r="F2801">
            <v>73</v>
          </cell>
          <cell r="G2801">
            <v>5</v>
          </cell>
        </row>
        <row r="2802">
          <cell r="A2802">
            <v>13060</v>
          </cell>
          <cell r="B2802" t="str">
            <v>NOVAYA OPTIKA 4</v>
          </cell>
          <cell r="C2802" t="str">
            <v>RU</v>
          </cell>
          <cell r="D2802">
            <v>47000</v>
          </cell>
          <cell r="E2802">
            <v>6778</v>
          </cell>
          <cell r="F2802">
            <v>73</v>
          </cell>
          <cell r="G2802">
            <v>5</v>
          </cell>
        </row>
        <row r="2803">
          <cell r="A2803">
            <v>13061</v>
          </cell>
          <cell r="B2803" t="str">
            <v>John Deere Russia</v>
          </cell>
          <cell r="C2803" t="str">
            <v>RU</v>
          </cell>
          <cell r="D2803">
            <v>28000</v>
          </cell>
          <cell r="E2803">
            <v>6779</v>
          </cell>
          <cell r="F2803">
            <v>73</v>
          </cell>
          <cell r="G2803">
            <v>5</v>
          </cell>
        </row>
        <row r="2804">
          <cell r="A2804">
            <v>13062</v>
          </cell>
          <cell r="B2804" t="str">
            <v>Invest-Realty LLC</v>
          </cell>
          <cell r="C2804" t="str">
            <v>RU</v>
          </cell>
          <cell r="D2804">
            <v>68000</v>
          </cell>
          <cell r="E2804">
            <v>7486</v>
          </cell>
          <cell r="F2804">
            <v>73</v>
          </cell>
          <cell r="G2804">
            <v>5</v>
          </cell>
        </row>
        <row r="2805">
          <cell r="A2805">
            <v>13063</v>
          </cell>
          <cell r="B2805" t="str">
            <v>PPF Capital Partners Fund B.V.</v>
          </cell>
          <cell r="C2805" t="str">
            <v>NL</v>
          </cell>
          <cell r="D2805">
            <v>64000</v>
          </cell>
          <cell r="E2805">
            <v>7486</v>
          </cell>
          <cell r="F2805">
            <v>60</v>
          </cell>
          <cell r="G2805">
            <v>3</v>
          </cell>
        </row>
        <row r="2806">
          <cell r="A2806">
            <v>13064</v>
          </cell>
          <cell r="B2806" t="str">
            <v>Corvus Services Limited</v>
          </cell>
          <cell r="C2806" t="str">
            <v>VG</v>
          </cell>
          <cell r="D2806">
            <v>64000</v>
          </cell>
          <cell r="E2806">
            <v>7486</v>
          </cell>
          <cell r="F2806">
            <v>72</v>
          </cell>
          <cell r="G2806">
            <v>4</v>
          </cell>
        </row>
        <row r="2807">
          <cell r="A2807">
            <v>13065</v>
          </cell>
          <cell r="B2807" t="str">
            <v xml:space="preserve">PPF Financial Consulting s.r.o. </v>
          </cell>
          <cell r="C2807" t="str">
            <v>CZ</v>
          </cell>
          <cell r="D2807">
            <v>70000</v>
          </cell>
          <cell r="E2807">
            <v>7486</v>
          </cell>
          <cell r="F2807">
            <v>73</v>
          </cell>
          <cell r="G2807">
            <v>5</v>
          </cell>
        </row>
        <row r="2808">
          <cell r="A2808">
            <v>13066</v>
          </cell>
          <cell r="B2808" t="str">
            <v>PT Home Credit Indonesia</v>
          </cell>
          <cell r="C2808" t="str">
            <v>ID</v>
          </cell>
          <cell r="D2808">
            <v>64000</v>
          </cell>
          <cell r="E2808">
            <v>5241</v>
          </cell>
          <cell r="F2808">
            <v>72</v>
          </cell>
          <cell r="G2808">
            <v>4</v>
          </cell>
        </row>
        <row r="2809">
          <cell r="A2809">
            <v>13067</v>
          </cell>
          <cell r="B2809" t="str">
            <v>United Energy Coal Trading POLSKA S.A.</v>
          </cell>
          <cell r="C2809" t="str">
            <v>PL</v>
          </cell>
          <cell r="D2809">
            <v>47000</v>
          </cell>
          <cell r="E2809">
            <v>6225</v>
          </cell>
          <cell r="F2809">
            <v>73</v>
          </cell>
          <cell r="G2809">
            <v>5</v>
          </cell>
        </row>
        <row r="2810">
          <cell r="A2810">
            <v>13069</v>
          </cell>
          <cell r="B2810" t="str">
            <v>Ellin, LLC</v>
          </cell>
          <cell r="C2810" t="str">
            <v>RU</v>
          </cell>
          <cell r="D2810">
            <v>68000</v>
          </cell>
          <cell r="E2810">
            <v>7486</v>
          </cell>
          <cell r="F2810">
            <v>73</v>
          </cell>
          <cell r="G2810">
            <v>5</v>
          </cell>
        </row>
        <row r="2811">
          <cell r="A2811">
            <v>13070</v>
          </cell>
          <cell r="B2811" t="str">
            <v>Eldomarket, LLC</v>
          </cell>
          <cell r="C2811" t="str">
            <v>RU</v>
          </cell>
          <cell r="D2811">
            <v>47000</v>
          </cell>
          <cell r="E2811">
            <v>7486</v>
          </cell>
          <cell r="F2811">
            <v>73</v>
          </cell>
          <cell r="G2811">
            <v>5</v>
          </cell>
        </row>
        <row r="2812">
          <cell r="A2812">
            <v>13071</v>
          </cell>
          <cell r="B2812" t="str">
            <v>Art Office Gallery a.s.</v>
          </cell>
          <cell r="C2812" t="str">
            <v>CZ</v>
          </cell>
          <cell r="D2812">
            <v>68000</v>
          </cell>
          <cell r="E2812">
            <v>7486</v>
          </cell>
          <cell r="F2812">
            <v>73</v>
          </cell>
          <cell r="G2812">
            <v>5</v>
          </cell>
        </row>
        <row r="2813">
          <cell r="A2813">
            <v>13072</v>
          </cell>
          <cell r="B2813" t="str">
            <v>Gen Office Gallery a.s.</v>
          </cell>
          <cell r="C2813" t="str">
            <v>CZ</v>
          </cell>
          <cell r="D2813">
            <v>68000</v>
          </cell>
          <cell r="E2813">
            <v>7486</v>
          </cell>
          <cell r="F2813">
            <v>73</v>
          </cell>
          <cell r="G2813">
            <v>5</v>
          </cell>
        </row>
        <row r="2814">
          <cell r="A2814">
            <v>13073</v>
          </cell>
          <cell r="B2814" t="str">
            <v>ADAPTA Skála, s.r.o.</v>
          </cell>
          <cell r="C2814" t="str">
            <v>CZ</v>
          </cell>
          <cell r="D2814">
            <v>41000</v>
          </cell>
          <cell r="E2814">
            <v>6780</v>
          </cell>
          <cell r="F2814">
            <v>73</v>
          </cell>
          <cell r="G2814">
            <v>5</v>
          </cell>
        </row>
        <row r="2815">
          <cell r="A2815">
            <v>13074</v>
          </cell>
          <cell r="B2815" t="str">
            <v>BRIDGE GLOBAL SOLUTIONS SERVICES LIMITED</v>
          </cell>
          <cell r="C2815" t="str">
            <v>CY</v>
          </cell>
          <cell r="D2815">
            <v>66000</v>
          </cell>
          <cell r="E2815">
            <v>5080</v>
          </cell>
          <cell r="F2815">
            <v>72</v>
          </cell>
          <cell r="G2815">
            <v>4</v>
          </cell>
        </row>
        <row r="2816">
          <cell r="A2816">
            <v>13075</v>
          </cell>
          <cell r="B2816" t="str">
            <v>MK Voronezhskiy</v>
          </cell>
          <cell r="C2816" t="str">
            <v>RU</v>
          </cell>
          <cell r="D2816">
            <v>10000</v>
          </cell>
          <cell r="E2816">
            <v>6781</v>
          </cell>
          <cell r="F2816">
            <v>73</v>
          </cell>
          <cell r="G2816">
            <v>5</v>
          </cell>
        </row>
        <row r="2817">
          <cell r="A2817">
            <v>13076</v>
          </cell>
          <cell r="B2817" t="str">
            <v>SPK Sozidanye</v>
          </cell>
          <cell r="C2817" t="str">
            <v>RU</v>
          </cell>
          <cell r="D2817">
            <v>10000</v>
          </cell>
          <cell r="E2817">
            <v>6782</v>
          </cell>
          <cell r="F2817">
            <v>73</v>
          </cell>
          <cell r="G2817">
            <v>5</v>
          </cell>
        </row>
        <row r="2818">
          <cell r="A2818">
            <v>13077</v>
          </cell>
          <cell r="B2818" t="str">
            <v>IP Arutunyan</v>
          </cell>
          <cell r="C2818" t="str">
            <v>RU</v>
          </cell>
          <cell r="D2818">
            <v>10000</v>
          </cell>
          <cell r="E2818">
            <v>6783</v>
          </cell>
          <cell r="F2818">
            <v>73</v>
          </cell>
          <cell r="G2818">
            <v>5</v>
          </cell>
        </row>
        <row r="2819">
          <cell r="A2819">
            <v>13078</v>
          </cell>
          <cell r="B2819" t="str">
            <v>Tikris</v>
          </cell>
          <cell r="C2819" t="str">
            <v>RU</v>
          </cell>
          <cell r="D2819">
            <v>99999</v>
          </cell>
          <cell r="E2819">
            <v>6784</v>
          </cell>
          <cell r="F2819">
            <v>73</v>
          </cell>
          <cell r="G2819">
            <v>5</v>
          </cell>
        </row>
        <row r="2820">
          <cell r="A2820">
            <v>13079</v>
          </cell>
          <cell r="B2820" t="str">
            <v>Chronos LLC</v>
          </cell>
          <cell r="C2820" t="str">
            <v>RU</v>
          </cell>
          <cell r="D2820">
            <v>78000</v>
          </cell>
          <cell r="E2820">
            <v>6785</v>
          </cell>
          <cell r="F2820">
            <v>73</v>
          </cell>
          <cell r="G2820">
            <v>5</v>
          </cell>
        </row>
        <row r="2821">
          <cell r="A2821">
            <v>13080</v>
          </cell>
          <cell r="B2821" t="str">
            <v>PFQ Czech, a.s.</v>
          </cell>
          <cell r="C2821" t="str">
            <v>CZ</v>
          </cell>
          <cell r="D2821">
            <v>68000</v>
          </cell>
          <cell r="E2821">
            <v>5037</v>
          </cell>
          <cell r="F2821">
            <v>73</v>
          </cell>
          <cell r="G2821">
            <v>5</v>
          </cell>
        </row>
        <row r="2822">
          <cell r="A2822">
            <v>13081</v>
          </cell>
          <cell r="B2822" t="str">
            <v>Lindus Services Ltd.</v>
          </cell>
          <cell r="C2822" t="str">
            <v>CY</v>
          </cell>
          <cell r="D2822">
            <v>64000</v>
          </cell>
          <cell r="E2822">
            <v>7486</v>
          </cell>
          <cell r="F2822">
            <v>72</v>
          </cell>
          <cell r="G2822">
            <v>4</v>
          </cell>
        </row>
        <row r="2823">
          <cell r="A2823">
            <v>13082</v>
          </cell>
          <cell r="B2823" t="str">
            <v>GlobalInvest, LLC</v>
          </cell>
          <cell r="C2823" t="str">
            <v>RU</v>
          </cell>
          <cell r="D2823">
            <v>77000</v>
          </cell>
          <cell r="E2823">
            <v>6787</v>
          </cell>
          <cell r="F2823">
            <v>73</v>
          </cell>
          <cell r="G2823">
            <v>5</v>
          </cell>
        </row>
        <row r="2824">
          <cell r="A2824">
            <v>13083</v>
          </cell>
          <cell r="B2824" t="str">
            <v>LLC Torgoviy Complex na Berdskoy</v>
          </cell>
          <cell r="C2824" t="str">
            <v>RU</v>
          </cell>
          <cell r="D2824">
            <v>77000</v>
          </cell>
          <cell r="E2824">
            <v>6788</v>
          </cell>
          <cell r="F2824">
            <v>73</v>
          </cell>
          <cell r="G2824">
            <v>5</v>
          </cell>
        </row>
        <row r="2825">
          <cell r="A2825">
            <v>13084</v>
          </cell>
          <cell r="B2825" t="str">
            <v>NLMC, OJSC</v>
          </cell>
          <cell r="C2825" t="str">
            <v>RU</v>
          </cell>
          <cell r="D2825">
            <v>7000</v>
          </cell>
          <cell r="E2825">
            <v>6789</v>
          </cell>
          <cell r="F2825">
            <v>73</v>
          </cell>
          <cell r="G2825">
            <v>5</v>
          </cell>
        </row>
        <row r="2826">
          <cell r="A2826">
            <v>13085</v>
          </cell>
          <cell r="B2826" t="str">
            <v>Rosgosstrakh Bank (RGS Bank), OJSC</v>
          </cell>
          <cell r="C2826" t="str">
            <v>RU</v>
          </cell>
          <cell r="D2826">
            <v>64000</v>
          </cell>
          <cell r="E2826">
            <v>6790</v>
          </cell>
          <cell r="F2826">
            <v>72</v>
          </cell>
          <cell r="G2826">
            <v>4</v>
          </cell>
        </row>
        <row r="2827">
          <cell r="A2827">
            <v>13086</v>
          </cell>
          <cell r="B2827" t="str">
            <v>Jet Infosystems, ZAO</v>
          </cell>
          <cell r="C2827" t="str">
            <v>RU</v>
          </cell>
          <cell r="D2827">
            <v>63000</v>
          </cell>
          <cell r="E2827">
            <v>6791</v>
          </cell>
          <cell r="F2827">
            <v>73</v>
          </cell>
          <cell r="G2827">
            <v>5</v>
          </cell>
        </row>
        <row r="2828">
          <cell r="A2828">
            <v>13087</v>
          </cell>
          <cell r="B2828" t="str">
            <v>ROS', ZAO</v>
          </cell>
          <cell r="C2828" t="str">
            <v>RU</v>
          </cell>
          <cell r="D2828">
            <v>41000</v>
          </cell>
          <cell r="E2828">
            <v>6792</v>
          </cell>
          <cell r="F2828">
            <v>73</v>
          </cell>
          <cell r="G2828">
            <v>5</v>
          </cell>
        </row>
        <row r="2829">
          <cell r="A2829">
            <v>13088</v>
          </cell>
          <cell r="B2829" t="str">
            <v>AFK System, OJSC</v>
          </cell>
          <cell r="C2829" t="str">
            <v>RU</v>
          </cell>
          <cell r="D2829">
            <v>64000</v>
          </cell>
          <cell r="E2829">
            <v>6793</v>
          </cell>
          <cell r="F2829">
            <v>72</v>
          </cell>
          <cell r="G2829">
            <v>4</v>
          </cell>
        </row>
        <row r="2830">
          <cell r="A2830">
            <v>13089</v>
          </cell>
          <cell r="B2830" t="str">
            <v>VTB Bank (Austria) AG</v>
          </cell>
          <cell r="C2830" t="str">
            <v>AT</v>
          </cell>
          <cell r="D2830">
            <v>64000</v>
          </cell>
          <cell r="E2830">
            <v>5451</v>
          </cell>
          <cell r="F2830">
            <v>60</v>
          </cell>
          <cell r="G2830">
            <v>3</v>
          </cell>
        </row>
        <row r="2831">
          <cell r="A2831">
            <v>13090</v>
          </cell>
          <cell r="B2831" t="str">
            <v>Kazkommertsbank</v>
          </cell>
          <cell r="C2831" t="str">
            <v>KZ</v>
          </cell>
          <cell r="D2831">
            <v>64000</v>
          </cell>
          <cell r="E2831">
            <v>6794</v>
          </cell>
          <cell r="F2831">
            <v>72</v>
          </cell>
          <cell r="G2831">
            <v>4</v>
          </cell>
        </row>
        <row r="2832">
          <cell r="A2832">
            <v>13091</v>
          </cell>
          <cell r="B2832" t="str">
            <v>Toyota Bank CJSC</v>
          </cell>
          <cell r="C2832" t="str">
            <v>RU</v>
          </cell>
          <cell r="D2832">
            <v>64000</v>
          </cell>
          <cell r="E2832">
            <v>6795</v>
          </cell>
          <cell r="F2832">
            <v>72</v>
          </cell>
          <cell r="G2832">
            <v>4</v>
          </cell>
        </row>
        <row r="2833">
          <cell r="A2833">
            <v>13092</v>
          </cell>
          <cell r="B2833" t="str">
            <v>Novikombank AKB, JSCB</v>
          </cell>
          <cell r="C2833" t="str">
            <v>RU</v>
          </cell>
          <cell r="D2833">
            <v>64000</v>
          </cell>
          <cell r="E2833">
            <v>6796</v>
          </cell>
          <cell r="F2833">
            <v>72</v>
          </cell>
          <cell r="G2833">
            <v>4</v>
          </cell>
        </row>
        <row r="2834">
          <cell r="A2834">
            <v>13093</v>
          </cell>
          <cell r="B2834" t="str">
            <v>Investtradebank, OJSC</v>
          </cell>
          <cell r="C2834" t="str">
            <v>RU</v>
          </cell>
          <cell r="D2834">
            <v>64000</v>
          </cell>
          <cell r="E2834">
            <v>6797</v>
          </cell>
          <cell r="F2834">
            <v>72</v>
          </cell>
          <cell r="G2834">
            <v>4</v>
          </cell>
        </row>
        <row r="2835">
          <cell r="A2835">
            <v>13094</v>
          </cell>
          <cell r="B2835" t="str">
            <v>Investment Financial Company "Metropol", LLC</v>
          </cell>
          <cell r="C2835" t="str">
            <v>RU</v>
          </cell>
          <cell r="D2835">
            <v>64000</v>
          </cell>
          <cell r="E2835">
            <v>6798</v>
          </cell>
          <cell r="F2835">
            <v>72</v>
          </cell>
          <cell r="G2835">
            <v>4</v>
          </cell>
        </row>
        <row r="2836">
          <cell r="A2836">
            <v>13095</v>
          </cell>
          <cell r="B2836" t="str">
            <v>Group of Renessance Insurance LLC</v>
          </cell>
          <cell r="C2836" t="str">
            <v>RU</v>
          </cell>
          <cell r="D2836">
            <v>65000</v>
          </cell>
          <cell r="E2836">
            <v>6799</v>
          </cell>
          <cell r="F2836">
            <v>71</v>
          </cell>
          <cell r="G2836">
            <v>4</v>
          </cell>
        </row>
        <row r="2837">
          <cell r="A2837">
            <v>13096</v>
          </cell>
          <cell r="B2837" t="str">
            <v>Palmetta, LLC</v>
          </cell>
          <cell r="C2837" t="str">
            <v>RU</v>
          </cell>
          <cell r="D2837">
            <v>41000</v>
          </cell>
          <cell r="E2837">
            <v>6800</v>
          </cell>
          <cell r="F2837">
            <v>73</v>
          </cell>
          <cell r="G2837">
            <v>5</v>
          </cell>
        </row>
        <row r="2838">
          <cell r="A2838">
            <v>13097</v>
          </cell>
          <cell r="B2838" t="str">
            <v>Build-S, LLC</v>
          </cell>
          <cell r="C2838" t="str">
            <v>RU</v>
          </cell>
          <cell r="D2838">
            <v>41000</v>
          </cell>
          <cell r="E2838">
            <v>6801</v>
          </cell>
          <cell r="F2838">
            <v>73</v>
          </cell>
          <cell r="G2838">
            <v>5</v>
          </cell>
        </row>
        <row r="2839">
          <cell r="A2839">
            <v>13098</v>
          </cell>
          <cell r="B2839" t="str">
            <v>StroyUniversal, LLC</v>
          </cell>
          <cell r="C2839" t="str">
            <v>RU</v>
          </cell>
          <cell r="D2839">
            <v>41000</v>
          </cell>
          <cell r="E2839">
            <v>6802</v>
          </cell>
          <cell r="F2839">
            <v>73</v>
          </cell>
          <cell r="G2839">
            <v>5</v>
          </cell>
        </row>
        <row r="2840">
          <cell r="A2840">
            <v>13099</v>
          </cell>
          <cell r="B2840" t="str">
            <v>GT-Stroy, LLC</v>
          </cell>
          <cell r="C2840" t="str">
            <v>RU</v>
          </cell>
          <cell r="D2840">
            <v>41000</v>
          </cell>
          <cell r="E2840">
            <v>6803</v>
          </cell>
          <cell r="F2840">
            <v>73</v>
          </cell>
          <cell r="G2840">
            <v>5</v>
          </cell>
        </row>
        <row r="2841">
          <cell r="A2841">
            <v>13100</v>
          </cell>
          <cell r="B2841" t="str">
            <v>Saprun, LLC</v>
          </cell>
          <cell r="C2841" t="str">
            <v>RU</v>
          </cell>
          <cell r="D2841">
            <v>63000</v>
          </cell>
          <cell r="E2841">
            <v>6804</v>
          </cell>
          <cell r="F2841">
            <v>73</v>
          </cell>
          <cell r="G2841">
            <v>5</v>
          </cell>
        </row>
        <row r="2842">
          <cell r="A2842">
            <v>13101</v>
          </cell>
          <cell r="B2842" t="str">
            <v>AMG-Plust, LLC</v>
          </cell>
          <cell r="C2842" t="str">
            <v>RU</v>
          </cell>
          <cell r="D2842">
            <v>41000</v>
          </cell>
          <cell r="E2842">
            <v>6805</v>
          </cell>
          <cell r="F2842">
            <v>73</v>
          </cell>
          <cell r="G2842">
            <v>5</v>
          </cell>
        </row>
        <row r="2843">
          <cell r="A2843">
            <v>13102</v>
          </cell>
          <cell r="B2843" t="str">
            <v>IBS Platformix, LLC</v>
          </cell>
          <cell r="C2843" t="str">
            <v>RU</v>
          </cell>
          <cell r="D2843">
            <v>41000</v>
          </cell>
          <cell r="E2843">
            <v>6806</v>
          </cell>
          <cell r="F2843">
            <v>73</v>
          </cell>
          <cell r="G2843">
            <v>5</v>
          </cell>
        </row>
        <row r="2844">
          <cell r="A2844">
            <v>13103</v>
          </cell>
          <cell r="B2844" t="str">
            <v>Bauform, LLC</v>
          </cell>
          <cell r="C2844" t="str">
            <v>RU</v>
          </cell>
          <cell r="D2844">
            <v>41000</v>
          </cell>
          <cell r="E2844">
            <v>6807</v>
          </cell>
          <cell r="F2844">
            <v>73</v>
          </cell>
          <cell r="G2844">
            <v>5</v>
          </cell>
        </row>
        <row r="2845">
          <cell r="A2845">
            <v>13104</v>
          </cell>
          <cell r="B2845" t="str">
            <v>MTS Bank, PJSC</v>
          </cell>
          <cell r="C2845" t="str">
            <v>RU</v>
          </cell>
          <cell r="D2845">
            <v>64000</v>
          </cell>
          <cell r="E2845">
            <v>6638</v>
          </cell>
          <cell r="F2845">
            <v>72</v>
          </cell>
          <cell r="G2845">
            <v>4</v>
          </cell>
        </row>
        <row r="2846">
          <cell r="A2846">
            <v>13105</v>
          </cell>
          <cell r="B2846" t="str">
            <v>BG TECHNIK cs, a.s.</v>
          </cell>
          <cell r="C2846" t="str">
            <v>CZ</v>
          </cell>
          <cell r="D2846">
            <v>46000</v>
          </cell>
          <cell r="E2846">
            <v>6808</v>
          </cell>
          <cell r="F2846">
            <v>73</v>
          </cell>
          <cell r="G2846">
            <v>5</v>
          </cell>
        </row>
        <row r="2847">
          <cell r="A2847">
            <v>13106</v>
          </cell>
          <cell r="B2847" t="str">
            <v>BioImpro s.r.o.</v>
          </cell>
          <cell r="C2847" t="str">
            <v>CZ</v>
          </cell>
          <cell r="D2847">
            <v>46000</v>
          </cell>
          <cell r="E2847">
            <v>6809</v>
          </cell>
          <cell r="F2847">
            <v>73</v>
          </cell>
          <cell r="G2847">
            <v>5</v>
          </cell>
        </row>
        <row r="2848">
          <cell r="A2848">
            <v>13107</v>
          </cell>
          <cell r="B2848" t="str">
            <v>CAFÉ SELENA a.s.</v>
          </cell>
          <cell r="C2848" t="str">
            <v>CZ</v>
          </cell>
          <cell r="D2848">
            <v>46000</v>
          </cell>
          <cell r="E2848">
            <v>6810</v>
          </cell>
          <cell r="F2848">
            <v>73</v>
          </cell>
          <cell r="G2848">
            <v>5</v>
          </cell>
        </row>
        <row r="2849">
          <cell r="A2849">
            <v>13108</v>
          </cell>
          <cell r="B2849" t="str">
            <v>Čerdak group s.r.o.</v>
          </cell>
          <cell r="C2849" t="str">
            <v>CZ</v>
          </cell>
          <cell r="D2849">
            <v>46000</v>
          </cell>
          <cell r="E2849">
            <v>6811</v>
          </cell>
          <cell r="F2849">
            <v>73</v>
          </cell>
          <cell r="G2849">
            <v>5</v>
          </cell>
        </row>
        <row r="2850">
          <cell r="A2850">
            <v>13109</v>
          </cell>
          <cell r="B2850" t="str">
            <v>České aerolinie a.s.</v>
          </cell>
          <cell r="C2850" t="str">
            <v>CZ</v>
          </cell>
          <cell r="D2850">
            <v>51000</v>
          </cell>
          <cell r="E2850">
            <v>6812</v>
          </cell>
          <cell r="F2850">
            <v>73</v>
          </cell>
          <cell r="G2850">
            <v>5</v>
          </cell>
        </row>
        <row r="2851">
          <cell r="A2851">
            <v>13110</v>
          </cell>
          <cell r="B2851" t="str">
            <v>Danimpex Trade International s.r.o.</v>
          </cell>
          <cell r="C2851" t="str">
            <v>CZ</v>
          </cell>
          <cell r="D2851">
            <v>46000</v>
          </cell>
          <cell r="E2851">
            <v>6813</v>
          </cell>
          <cell r="F2851">
            <v>73</v>
          </cell>
          <cell r="G2851">
            <v>5</v>
          </cell>
        </row>
        <row r="2852">
          <cell r="A2852">
            <v>13111</v>
          </cell>
          <cell r="B2852" t="str">
            <v>EURO MD s.r.o.</v>
          </cell>
          <cell r="C2852" t="str">
            <v>CZ</v>
          </cell>
          <cell r="D2852">
            <v>46000</v>
          </cell>
          <cell r="E2852">
            <v>6814</v>
          </cell>
          <cell r="F2852">
            <v>73</v>
          </cell>
          <cell r="G2852">
            <v>5</v>
          </cell>
        </row>
        <row r="2853">
          <cell r="A2853">
            <v>13112</v>
          </cell>
          <cell r="B2853" t="str">
            <v>Galstian &amp; Galstian invest s.r.o.</v>
          </cell>
          <cell r="C2853" t="str">
            <v>CZ</v>
          </cell>
          <cell r="D2853">
            <v>41000</v>
          </cell>
          <cell r="E2853">
            <v>6815</v>
          </cell>
          <cell r="F2853">
            <v>73</v>
          </cell>
          <cell r="G2853">
            <v>5</v>
          </cell>
        </row>
        <row r="2854">
          <cell r="A2854">
            <v>13113</v>
          </cell>
          <cell r="B2854" t="str">
            <v>ha-vel internet s.r.o.</v>
          </cell>
          <cell r="C2854" t="str">
            <v>CZ</v>
          </cell>
          <cell r="D2854">
            <v>61000</v>
          </cell>
          <cell r="E2854">
            <v>6816</v>
          </cell>
          <cell r="F2854">
            <v>73</v>
          </cell>
          <cell r="G2854">
            <v>5</v>
          </cell>
        </row>
        <row r="2855">
          <cell r="A2855">
            <v>13114</v>
          </cell>
          <cell r="B2855" t="str">
            <v>ha-vel reality s.r.o.</v>
          </cell>
          <cell r="C2855" t="str">
            <v>CZ</v>
          </cell>
          <cell r="D2855">
            <v>68000</v>
          </cell>
          <cell r="E2855">
            <v>6816</v>
          </cell>
          <cell r="F2855">
            <v>73</v>
          </cell>
          <cell r="G2855">
            <v>5</v>
          </cell>
        </row>
        <row r="2856">
          <cell r="A2856">
            <v>13115</v>
          </cell>
          <cell r="B2856" t="str">
            <v>Kare LTD s.r.o.</v>
          </cell>
          <cell r="C2856" t="str">
            <v>CZ</v>
          </cell>
          <cell r="D2856">
            <v>68000</v>
          </cell>
          <cell r="E2856">
            <v>6817</v>
          </cell>
          <cell r="F2856">
            <v>73</v>
          </cell>
          <cell r="G2856">
            <v>5</v>
          </cell>
        </row>
        <row r="2857">
          <cell r="A2857">
            <v>13116</v>
          </cell>
          <cell r="B2857" t="str">
            <v>LAST.CZ, s.r.o.</v>
          </cell>
          <cell r="C2857" t="str">
            <v>CZ</v>
          </cell>
          <cell r="D2857">
            <v>79000</v>
          </cell>
          <cell r="E2857">
            <v>6818</v>
          </cell>
          <cell r="F2857">
            <v>73</v>
          </cell>
          <cell r="G2857">
            <v>5</v>
          </cell>
        </row>
        <row r="2858">
          <cell r="A2858">
            <v>13117</v>
          </cell>
          <cell r="B2858" t="str">
            <v>MALEAN s.r.o.</v>
          </cell>
          <cell r="C2858" t="str">
            <v>CZ</v>
          </cell>
          <cell r="D2858">
            <v>46000</v>
          </cell>
          <cell r="E2858">
            <v>6819</v>
          </cell>
          <cell r="F2858">
            <v>73</v>
          </cell>
          <cell r="G2858">
            <v>5</v>
          </cell>
        </row>
        <row r="2859">
          <cell r="A2859">
            <v>13118</v>
          </cell>
          <cell r="B2859" t="str">
            <v>Neoluxor books, a.s.</v>
          </cell>
          <cell r="C2859" t="str">
            <v>CZ</v>
          </cell>
          <cell r="D2859">
            <v>47000</v>
          </cell>
          <cell r="E2859">
            <v>7365</v>
          </cell>
          <cell r="F2859">
            <v>73</v>
          </cell>
          <cell r="G2859">
            <v>5</v>
          </cell>
        </row>
        <row r="2860">
          <cell r="A2860">
            <v>13119</v>
          </cell>
          <cell r="B2860" t="str">
            <v>Pavel Smutný, s.r.o.</v>
          </cell>
          <cell r="C2860" t="str">
            <v>CZ</v>
          </cell>
          <cell r="D2860">
            <v>68000</v>
          </cell>
          <cell r="E2860">
            <v>6821</v>
          </cell>
          <cell r="F2860">
            <v>73</v>
          </cell>
          <cell r="G2860">
            <v>5</v>
          </cell>
        </row>
        <row r="2861">
          <cell r="A2861">
            <v>13120</v>
          </cell>
          <cell r="B2861" t="str">
            <v>Prášková lakovna Jech s.r.o.</v>
          </cell>
          <cell r="C2861" t="str">
            <v>CZ</v>
          </cell>
          <cell r="D2861">
            <v>25000</v>
          </cell>
          <cell r="E2861">
            <v>6822</v>
          </cell>
          <cell r="F2861">
            <v>73</v>
          </cell>
          <cell r="G2861">
            <v>5</v>
          </cell>
        </row>
        <row r="2862">
          <cell r="A2862">
            <v>13121</v>
          </cell>
          <cell r="B2862" t="str">
            <v>ROSS Holding a. s.</v>
          </cell>
          <cell r="C2862" t="str">
            <v>CZ</v>
          </cell>
          <cell r="D2862">
            <v>43000</v>
          </cell>
          <cell r="E2862">
            <v>6431</v>
          </cell>
          <cell r="F2862">
            <v>73</v>
          </cell>
          <cell r="G2862">
            <v>5</v>
          </cell>
        </row>
        <row r="2863">
          <cell r="A2863">
            <v>13122</v>
          </cell>
          <cell r="B2863" t="str">
            <v>VARI, a.s.</v>
          </cell>
          <cell r="C2863" t="str">
            <v>CZ</v>
          </cell>
          <cell r="D2863">
            <v>58000</v>
          </cell>
          <cell r="E2863">
            <v>6808</v>
          </cell>
          <cell r="F2863">
            <v>73</v>
          </cell>
          <cell r="G2863">
            <v>5</v>
          </cell>
        </row>
        <row r="2864">
          <cell r="A2864">
            <v>13123</v>
          </cell>
          <cell r="B2864" t="str">
            <v>Crédit Agricole Corporate and Investment Bank (London Branch)</v>
          </cell>
          <cell r="C2864" t="str">
            <v>GB</v>
          </cell>
          <cell r="D2864">
            <v>64000</v>
          </cell>
          <cell r="E2864">
            <v>5005</v>
          </cell>
          <cell r="F2864">
            <v>60</v>
          </cell>
          <cell r="G2864">
            <v>3</v>
          </cell>
        </row>
        <row r="2865">
          <cell r="A2865">
            <v>13124</v>
          </cell>
          <cell r="B2865" t="str">
            <v>Deutsche Bank AG, London Branch</v>
          </cell>
          <cell r="C2865" t="str">
            <v>GB</v>
          </cell>
          <cell r="D2865">
            <v>64000</v>
          </cell>
          <cell r="E2865">
            <v>5008</v>
          </cell>
          <cell r="F2865">
            <v>60</v>
          </cell>
          <cell r="G2865">
            <v>3</v>
          </cell>
        </row>
        <row r="2866">
          <cell r="A2866">
            <v>13125</v>
          </cell>
          <cell r="B2866" t="str">
            <v>ECOLOGUE INVESTMENTS LIMITED</v>
          </cell>
          <cell r="C2866" t="str">
            <v>IM</v>
          </cell>
          <cell r="D2866">
            <v>52000</v>
          </cell>
          <cell r="E2866">
            <v>6825</v>
          </cell>
          <cell r="F2866">
            <v>73</v>
          </cell>
          <cell r="G2866">
            <v>5</v>
          </cell>
        </row>
        <row r="2867">
          <cell r="A2867">
            <v>13126</v>
          </cell>
          <cell r="B2867" t="str">
            <v>Canero B. V.</v>
          </cell>
          <cell r="C2867" t="str">
            <v>NL</v>
          </cell>
          <cell r="D2867">
            <v>66000</v>
          </cell>
          <cell r="E2867">
            <v>6826</v>
          </cell>
          <cell r="F2867">
            <v>72</v>
          </cell>
          <cell r="G2867">
            <v>4</v>
          </cell>
        </row>
        <row r="2868">
          <cell r="A2868">
            <v>13127</v>
          </cell>
          <cell r="B2868" t="str">
            <v>AMAGRO s.r.o.</v>
          </cell>
          <cell r="C2868" t="str">
            <v>CZ</v>
          </cell>
          <cell r="D2868">
            <v>46000</v>
          </cell>
          <cell r="E2868">
            <v>6827</v>
          </cell>
          <cell r="F2868">
            <v>73</v>
          </cell>
          <cell r="G2868">
            <v>5</v>
          </cell>
        </row>
        <row r="2869">
          <cell r="A2869">
            <v>13128</v>
          </cell>
          <cell r="B2869" t="str">
            <v>BOWLE &amp; BOWLING spol.s r.o.</v>
          </cell>
          <cell r="C2869" t="str">
            <v>CZ</v>
          </cell>
          <cell r="D2869">
            <v>56000</v>
          </cell>
          <cell r="E2869">
            <v>6529</v>
          </cell>
          <cell r="F2869">
            <v>73</v>
          </cell>
          <cell r="G2869">
            <v>5</v>
          </cell>
        </row>
        <row r="2870">
          <cell r="A2870">
            <v>13129</v>
          </cell>
          <cell r="B2870" t="str">
            <v>CARPA COMPANY s.r.o.</v>
          </cell>
          <cell r="C2870" t="str">
            <v>CZ</v>
          </cell>
          <cell r="D2870">
            <v>68000</v>
          </cell>
          <cell r="E2870">
            <v>6829</v>
          </cell>
          <cell r="F2870">
            <v>73</v>
          </cell>
          <cell r="G2870">
            <v>5</v>
          </cell>
        </row>
        <row r="2871">
          <cell r="A2871">
            <v>13130</v>
          </cell>
          <cell r="B2871" t="str">
            <v>CIMUS s.r.o.</v>
          </cell>
          <cell r="C2871" t="str">
            <v>CZ</v>
          </cell>
          <cell r="D2871">
            <v>68000</v>
          </cell>
          <cell r="E2871">
            <v>6830</v>
          </cell>
          <cell r="F2871">
            <v>73</v>
          </cell>
          <cell r="G2871">
            <v>5</v>
          </cell>
        </row>
        <row r="2872">
          <cell r="A2872">
            <v>13131</v>
          </cell>
          <cell r="B2872" t="str">
            <v>Crystal Group, s.r.o.</v>
          </cell>
          <cell r="C2872" t="str">
            <v>CZ</v>
          </cell>
          <cell r="D2872">
            <v>46000</v>
          </cell>
          <cell r="E2872">
            <v>6831</v>
          </cell>
          <cell r="F2872">
            <v>73</v>
          </cell>
          <cell r="G2872">
            <v>5</v>
          </cell>
        </row>
        <row r="2873">
          <cell r="A2873">
            <v>13132</v>
          </cell>
          <cell r="B2873" t="str">
            <v>Maximus company s.r.o.</v>
          </cell>
          <cell r="C2873" t="str">
            <v>CZ</v>
          </cell>
          <cell r="D2873">
            <v>68000</v>
          </cell>
          <cell r="E2873">
            <v>6832</v>
          </cell>
          <cell r="F2873">
            <v>73</v>
          </cell>
          <cell r="G2873">
            <v>5</v>
          </cell>
        </row>
        <row r="2874">
          <cell r="A2874">
            <v>13133</v>
          </cell>
          <cell r="B2874" t="str">
            <v>PAPA-Professional Services, s.r.o.</v>
          </cell>
          <cell r="C2874" t="str">
            <v>CZ</v>
          </cell>
          <cell r="D2874">
            <v>74000</v>
          </cell>
          <cell r="E2874">
            <v>6833</v>
          </cell>
          <cell r="F2874">
            <v>73</v>
          </cell>
          <cell r="G2874">
            <v>5</v>
          </cell>
        </row>
        <row r="2875">
          <cell r="A2875">
            <v>13134</v>
          </cell>
          <cell r="B2875" t="str">
            <v>PERESLAVL, s.r.o.</v>
          </cell>
          <cell r="C2875" t="str">
            <v>CZ</v>
          </cell>
          <cell r="D2875">
            <v>74000</v>
          </cell>
          <cell r="E2875">
            <v>6834</v>
          </cell>
          <cell r="F2875">
            <v>73</v>
          </cell>
          <cell r="G2875">
            <v>5</v>
          </cell>
        </row>
        <row r="2876">
          <cell r="A2876">
            <v>13135</v>
          </cell>
          <cell r="B2876" t="str">
            <v>REMART CZ s.r.o.</v>
          </cell>
          <cell r="C2876" t="str">
            <v>CZ</v>
          </cell>
          <cell r="D2876">
            <v>68000</v>
          </cell>
          <cell r="E2876">
            <v>6835</v>
          </cell>
          <cell r="F2876">
            <v>73</v>
          </cell>
          <cell r="G2876">
            <v>5</v>
          </cell>
        </row>
        <row r="2877">
          <cell r="A2877">
            <v>13136</v>
          </cell>
          <cell r="B2877" t="str">
            <v>STAVINVEST Šumava s.r.o.</v>
          </cell>
          <cell r="C2877" t="str">
            <v>CZ</v>
          </cell>
          <cell r="D2877">
            <v>68000</v>
          </cell>
          <cell r="E2877">
            <v>6836</v>
          </cell>
          <cell r="F2877">
            <v>73</v>
          </cell>
          <cell r="G2877">
            <v>5</v>
          </cell>
        </row>
        <row r="2878">
          <cell r="A2878">
            <v>13137</v>
          </cell>
          <cell r="B2878" t="str">
            <v>EnergoFuture, a.s.</v>
          </cell>
          <cell r="C2878" t="str">
            <v>CZ</v>
          </cell>
          <cell r="D2878">
            <v>28000</v>
          </cell>
          <cell r="E2878">
            <v>6836</v>
          </cell>
          <cell r="F2878">
            <v>73</v>
          </cell>
          <cell r="G2878">
            <v>5</v>
          </cell>
        </row>
        <row r="2879">
          <cell r="A2879">
            <v>13138</v>
          </cell>
          <cell r="B2879" t="str">
            <v>Pankrác Business Centre s.r.o.</v>
          </cell>
          <cell r="C2879" t="str">
            <v>CZ</v>
          </cell>
          <cell r="D2879">
            <v>68000</v>
          </cell>
          <cell r="E2879">
            <v>6837</v>
          </cell>
          <cell r="F2879">
            <v>73</v>
          </cell>
          <cell r="G2879">
            <v>5</v>
          </cell>
        </row>
        <row r="2880">
          <cell r="A2880">
            <v>13139</v>
          </cell>
          <cell r="B2880" t="str">
            <v>Pechan Vladimír</v>
          </cell>
          <cell r="C2880" t="str">
            <v>CZ</v>
          </cell>
          <cell r="D2880">
            <v>98000</v>
          </cell>
          <cell r="E2880">
            <v>7476</v>
          </cell>
          <cell r="F2880">
            <v>80</v>
          </cell>
          <cell r="G2880">
            <v>6</v>
          </cell>
        </row>
        <row r="2881">
          <cell r="A2881">
            <v>13140</v>
          </cell>
          <cell r="B2881" t="str">
            <v>RHPI s.r.o.</v>
          </cell>
          <cell r="C2881" t="str">
            <v>CZ</v>
          </cell>
          <cell r="D2881">
            <v>68000</v>
          </cell>
          <cell r="E2881">
            <v>6839</v>
          </cell>
          <cell r="F2881">
            <v>73</v>
          </cell>
          <cell r="G2881">
            <v>5</v>
          </cell>
        </row>
        <row r="2882">
          <cell r="A2882">
            <v>13141</v>
          </cell>
          <cell r="B2882" t="str">
            <v>Scott &amp; Weber s.r.o.</v>
          </cell>
          <cell r="C2882" t="str">
            <v>CZ</v>
          </cell>
          <cell r="D2882">
            <v>70000</v>
          </cell>
          <cell r="E2882">
            <v>6840</v>
          </cell>
          <cell r="F2882">
            <v>73</v>
          </cell>
          <cell r="G2882">
            <v>5</v>
          </cell>
        </row>
        <row r="2883">
          <cell r="A2883">
            <v>13142</v>
          </cell>
          <cell r="B2883" t="str">
            <v>TENERES, a.s.</v>
          </cell>
          <cell r="C2883" t="str">
            <v>CZ</v>
          </cell>
          <cell r="D2883">
            <v>46000</v>
          </cell>
          <cell r="E2883">
            <v>6559</v>
          </cell>
          <cell r="F2883">
            <v>73</v>
          </cell>
          <cell r="G2883">
            <v>5</v>
          </cell>
        </row>
        <row r="2884">
          <cell r="A2884">
            <v>13143</v>
          </cell>
          <cell r="B2884" t="str">
            <v>Citibank India</v>
          </cell>
          <cell r="C2884" t="str">
            <v>IN</v>
          </cell>
          <cell r="D2884">
            <v>64000</v>
          </cell>
          <cell r="E2884">
            <v>5003</v>
          </cell>
          <cell r="F2884">
            <v>60</v>
          </cell>
          <cell r="G2884">
            <v>3</v>
          </cell>
        </row>
        <row r="2885">
          <cell r="A2885">
            <v>13144</v>
          </cell>
          <cell r="B2885" t="str">
            <v>BIQUES LIMITED</v>
          </cell>
          <cell r="C2885" t="str">
            <v>CY</v>
          </cell>
          <cell r="D2885">
            <v>66000</v>
          </cell>
          <cell r="E2885">
            <v>6842</v>
          </cell>
          <cell r="F2885">
            <v>72</v>
          </cell>
          <cell r="G2885">
            <v>4</v>
          </cell>
        </row>
        <row r="2886">
          <cell r="A2886">
            <v>13145</v>
          </cell>
          <cell r="B2886" t="str">
            <v>RemarCom LLC</v>
          </cell>
          <cell r="C2886" t="str">
            <v>RU</v>
          </cell>
          <cell r="D2886">
            <v>68000</v>
          </cell>
          <cell r="E2886">
            <v>6843</v>
          </cell>
          <cell r="F2886">
            <v>73</v>
          </cell>
          <cell r="G2886">
            <v>5</v>
          </cell>
        </row>
        <row r="2887">
          <cell r="A2887">
            <v>13146</v>
          </cell>
          <cell r="B2887" t="str">
            <v>Techexpluataion LLC</v>
          </cell>
          <cell r="C2887" t="str">
            <v>RU</v>
          </cell>
          <cell r="D2887">
            <v>43000</v>
          </cell>
          <cell r="E2887">
            <v>6844</v>
          </cell>
          <cell r="F2887">
            <v>73</v>
          </cell>
          <cell r="G2887">
            <v>5</v>
          </cell>
        </row>
        <row r="2888">
          <cell r="A2888">
            <v>13147</v>
          </cell>
          <cell r="B2888" t="str">
            <v>Marx'es square LLC</v>
          </cell>
          <cell r="C2888" t="str">
            <v>RU</v>
          </cell>
          <cell r="D2888">
            <v>41000</v>
          </cell>
          <cell r="E2888">
            <v>6845</v>
          </cell>
          <cell r="F2888">
            <v>73</v>
          </cell>
          <cell r="G2888">
            <v>5</v>
          </cell>
        </row>
        <row r="2889">
          <cell r="A2889">
            <v>13148</v>
          </cell>
          <cell r="B2889" t="str">
            <v>Firma Strajz LLC</v>
          </cell>
          <cell r="C2889" t="str">
            <v>RU</v>
          </cell>
          <cell r="D2889">
            <v>39000</v>
          </cell>
          <cell r="E2889">
            <v>6846</v>
          </cell>
          <cell r="F2889">
            <v>73</v>
          </cell>
          <cell r="G2889">
            <v>5</v>
          </cell>
        </row>
        <row r="2890">
          <cell r="A2890">
            <v>13149</v>
          </cell>
          <cell r="B2890" t="str">
            <v>Gigant Plus LLC</v>
          </cell>
          <cell r="C2890" t="str">
            <v>RU</v>
          </cell>
          <cell r="D2890">
            <v>35000</v>
          </cell>
          <cell r="E2890">
            <v>6847</v>
          </cell>
          <cell r="F2890">
            <v>73</v>
          </cell>
          <cell r="G2890">
            <v>5</v>
          </cell>
        </row>
        <row r="2891">
          <cell r="A2891">
            <v>13150</v>
          </cell>
          <cell r="B2891" t="str">
            <v>Amber Plus ZAO</v>
          </cell>
          <cell r="C2891" t="str">
            <v>RU</v>
          </cell>
          <cell r="D2891">
            <v>68000</v>
          </cell>
          <cell r="E2891">
            <v>6848</v>
          </cell>
          <cell r="F2891">
            <v>73</v>
          </cell>
          <cell r="G2891">
            <v>5</v>
          </cell>
        </row>
        <row r="2892">
          <cell r="A2892">
            <v>13151</v>
          </cell>
          <cell r="B2892" t="str">
            <v>Imperial Tobacco Volga  LLC</v>
          </cell>
          <cell r="C2892" t="str">
            <v>RU</v>
          </cell>
          <cell r="D2892">
            <v>68000</v>
          </cell>
          <cell r="E2892">
            <v>6849</v>
          </cell>
          <cell r="F2892">
            <v>73</v>
          </cell>
          <cell r="G2892">
            <v>5</v>
          </cell>
        </row>
        <row r="2893">
          <cell r="A2893">
            <v>13152</v>
          </cell>
          <cell r="B2893" t="str">
            <v>Yarmarka Volgograd LLC</v>
          </cell>
          <cell r="C2893" t="str">
            <v>RU</v>
          </cell>
          <cell r="D2893">
            <v>68000</v>
          </cell>
          <cell r="E2893">
            <v>6850</v>
          </cell>
          <cell r="F2893">
            <v>73</v>
          </cell>
          <cell r="G2893">
            <v>5</v>
          </cell>
        </row>
        <row r="2894">
          <cell r="A2894">
            <v>13153</v>
          </cell>
          <cell r="B2894" t="str">
            <v>FEDON LLC</v>
          </cell>
          <cell r="C2894" t="str">
            <v>RU</v>
          </cell>
          <cell r="D2894">
            <v>68000</v>
          </cell>
          <cell r="E2894">
            <v>6851</v>
          </cell>
          <cell r="F2894">
            <v>73</v>
          </cell>
          <cell r="G2894">
            <v>5</v>
          </cell>
        </row>
        <row r="2895">
          <cell r="A2895">
            <v>13154</v>
          </cell>
          <cell r="B2895" t="str">
            <v>Chernovcev Roman Valentinovich</v>
          </cell>
          <cell r="C2895" t="str">
            <v>RU</v>
          </cell>
          <cell r="D2895">
            <v>68000</v>
          </cell>
          <cell r="E2895">
            <v>0</v>
          </cell>
          <cell r="F2895">
            <v>80</v>
          </cell>
          <cell r="G2895">
            <v>6</v>
          </cell>
        </row>
        <row r="2896">
          <cell r="A2896">
            <v>13155</v>
          </cell>
          <cell r="B2896" t="str">
            <v>Trade-warehouse centre LLC</v>
          </cell>
          <cell r="C2896" t="str">
            <v>RU</v>
          </cell>
          <cell r="D2896">
            <v>47000</v>
          </cell>
          <cell r="E2896">
            <v>6852</v>
          </cell>
          <cell r="F2896">
            <v>73</v>
          </cell>
          <cell r="G2896">
            <v>5</v>
          </cell>
        </row>
        <row r="2897">
          <cell r="A2897">
            <v>13156</v>
          </cell>
          <cell r="B2897" t="str">
            <v>Detsky mir LLC</v>
          </cell>
          <cell r="C2897" t="str">
            <v>RU</v>
          </cell>
          <cell r="D2897">
            <v>47000</v>
          </cell>
          <cell r="E2897">
            <v>6853</v>
          </cell>
          <cell r="F2897">
            <v>73</v>
          </cell>
          <cell r="G2897">
            <v>5</v>
          </cell>
        </row>
        <row r="2898">
          <cell r="A2898">
            <v>13157</v>
          </cell>
          <cell r="B2898" t="str">
            <v>MayDay LLC</v>
          </cell>
          <cell r="C2898" t="str">
            <v>RU</v>
          </cell>
          <cell r="D2898">
            <v>47000</v>
          </cell>
          <cell r="E2898">
            <v>6854</v>
          </cell>
          <cell r="F2898">
            <v>73</v>
          </cell>
          <cell r="G2898">
            <v>5</v>
          </cell>
        </row>
        <row r="2899">
          <cell r="A2899">
            <v>13158</v>
          </cell>
          <cell r="B2899" t="str">
            <v>Realty management LLC</v>
          </cell>
          <cell r="C2899" t="str">
            <v>RU</v>
          </cell>
          <cell r="D2899">
            <v>68000</v>
          </cell>
          <cell r="E2899">
            <v>6855</v>
          </cell>
          <cell r="F2899">
            <v>73</v>
          </cell>
          <cell r="G2899">
            <v>5</v>
          </cell>
        </row>
        <row r="2900">
          <cell r="A2900">
            <v>13159</v>
          </cell>
          <cell r="B2900" t="str">
            <v>Yeniseienergoservice LLC</v>
          </cell>
          <cell r="C2900" t="str">
            <v>RU</v>
          </cell>
          <cell r="D2900">
            <v>41000</v>
          </cell>
          <cell r="E2900">
            <v>6856</v>
          </cell>
          <cell r="F2900">
            <v>73</v>
          </cell>
          <cell r="G2900">
            <v>5</v>
          </cell>
        </row>
        <row r="2901">
          <cell r="A2901">
            <v>13160</v>
          </cell>
          <cell r="B2901" t="str">
            <v>Property fund of Sankt Petersburg</v>
          </cell>
          <cell r="C2901" t="str">
            <v>RU</v>
          </cell>
          <cell r="D2901">
            <v>99999</v>
          </cell>
          <cell r="E2901">
            <v>6857</v>
          </cell>
          <cell r="F2901">
            <v>73</v>
          </cell>
          <cell r="G2901">
            <v>5</v>
          </cell>
        </row>
        <row r="2902">
          <cell r="A2902">
            <v>13161</v>
          </cell>
          <cell r="B2902" t="str">
            <v>Tatenergosbyt OJSC</v>
          </cell>
          <cell r="C2902" t="str">
            <v>RU</v>
          </cell>
          <cell r="D2902">
            <v>35000</v>
          </cell>
          <cell r="E2902">
            <v>6858</v>
          </cell>
          <cell r="F2902">
            <v>73</v>
          </cell>
          <cell r="G2902">
            <v>5</v>
          </cell>
        </row>
        <row r="2903">
          <cell r="A2903">
            <v>13162</v>
          </cell>
          <cell r="B2903" t="str">
            <v>Concern PITER (Spb) LLC</v>
          </cell>
          <cell r="C2903" t="str">
            <v>RU</v>
          </cell>
          <cell r="D2903">
            <v>41000</v>
          </cell>
          <cell r="E2903">
            <v>6859</v>
          </cell>
          <cell r="F2903">
            <v>73</v>
          </cell>
          <cell r="G2903">
            <v>5</v>
          </cell>
        </row>
        <row r="2904">
          <cell r="A2904">
            <v>13163</v>
          </cell>
          <cell r="B2904" t="str">
            <v>Vesna Radar, LLC</v>
          </cell>
          <cell r="C2904" t="str">
            <v>UA</v>
          </cell>
          <cell r="D2904">
            <v>62000</v>
          </cell>
          <cell r="E2904">
            <v>6860</v>
          </cell>
          <cell r="F2904">
            <v>73</v>
          </cell>
          <cell r="G2904">
            <v>5</v>
          </cell>
        </row>
        <row r="2905">
          <cell r="A2905">
            <v>13164</v>
          </cell>
          <cell r="B2905" t="str">
            <v>Namatsalyuk Olga</v>
          </cell>
          <cell r="C2905" t="str">
            <v>UA</v>
          </cell>
          <cell r="D2905">
            <v>98000</v>
          </cell>
          <cell r="E2905">
            <v>0</v>
          </cell>
          <cell r="F2905">
            <v>80</v>
          </cell>
          <cell r="G2905">
            <v>6</v>
          </cell>
        </row>
        <row r="2906">
          <cell r="A2906">
            <v>13165</v>
          </cell>
          <cell r="B2906" t="str">
            <v>Inkom, PJSC</v>
          </cell>
          <cell r="C2906" t="str">
            <v>UA</v>
          </cell>
          <cell r="D2906">
            <v>62000</v>
          </cell>
          <cell r="E2906">
            <v>6861</v>
          </cell>
          <cell r="F2906">
            <v>73</v>
          </cell>
          <cell r="G2906">
            <v>5</v>
          </cell>
        </row>
        <row r="2907">
          <cell r="A2907">
            <v>13166</v>
          </cell>
          <cell r="B2907" t="str">
            <v>Allo, LLC</v>
          </cell>
          <cell r="C2907" t="str">
            <v>RU</v>
          </cell>
          <cell r="D2907">
            <v>62000</v>
          </cell>
          <cell r="E2907">
            <v>6862</v>
          </cell>
          <cell r="F2907">
            <v>73</v>
          </cell>
          <cell r="G2907">
            <v>5</v>
          </cell>
        </row>
        <row r="2908">
          <cell r="A2908">
            <v>13167</v>
          </cell>
          <cell r="B2908" t="str">
            <v>Smíšená česko čínská komora vzájemné spolupráce</v>
          </cell>
          <cell r="C2908" t="str">
            <v>CZ</v>
          </cell>
          <cell r="D2908">
            <v>94000</v>
          </cell>
          <cell r="E2908">
            <v>6863</v>
          </cell>
          <cell r="F2908">
            <v>73</v>
          </cell>
          <cell r="G2908">
            <v>5</v>
          </cell>
        </row>
        <row r="2909">
          <cell r="A2909">
            <v>13168</v>
          </cell>
          <cell r="B2909" t="str">
            <v>Norddeutsche Landesbank</v>
          </cell>
          <cell r="C2909" t="str">
            <v>DE</v>
          </cell>
          <cell r="D2909">
            <v>64000</v>
          </cell>
          <cell r="E2909">
            <v>6864</v>
          </cell>
          <cell r="F2909">
            <v>60</v>
          </cell>
          <cell r="G2909">
            <v>3</v>
          </cell>
        </row>
        <row r="2910">
          <cell r="A2910">
            <v>13169</v>
          </cell>
          <cell r="B2910" t="str">
            <v>PKO Bank Polski</v>
          </cell>
          <cell r="C2910" t="str">
            <v>PL</v>
          </cell>
          <cell r="D2910">
            <v>64000</v>
          </cell>
          <cell r="E2910">
            <v>6865</v>
          </cell>
          <cell r="F2910">
            <v>60</v>
          </cell>
          <cell r="G2910">
            <v>3</v>
          </cell>
        </row>
        <row r="2911">
          <cell r="A2911">
            <v>13170</v>
          </cell>
          <cell r="B2911" t="str">
            <v>LeasePlan Corporation N.V.</v>
          </cell>
          <cell r="C2911" t="str">
            <v>NL</v>
          </cell>
          <cell r="D2911">
            <v>64000</v>
          </cell>
          <cell r="E2911">
            <v>5081</v>
          </cell>
          <cell r="F2911">
            <v>60</v>
          </cell>
          <cell r="G2911">
            <v>3</v>
          </cell>
        </row>
        <row r="2912">
          <cell r="A2912">
            <v>13171</v>
          </cell>
          <cell r="B2912" t="str">
            <v>VTB Bank (Deutschland) AG</v>
          </cell>
          <cell r="C2912" t="str">
            <v>DE</v>
          </cell>
          <cell r="D2912">
            <v>64000</v>
          </cell>
          <cell r="E2912">
            <v>5451</v>
          </cell>
          <cell r="F2912">
            <v>60</v>
          </cell>
          <cell r="G2912">
            <v>3</v>
          </cell>
        </row>
        <row r="2913">
          <cell r="A2913">
            <v>13172</v>
          </cell>
          <cell r="B2913" t="str">
            <v>PT Bank Central Asia Tbk</v>
          </cell>
          <cell r="C2913" t="str">
            <v>ID</v>
          </cell>
          <cell r="D2913">
            <v>64000</v>
          </cell>
          <cell r="E2913">
            <v>6867</v>
          </cell>
          <cell r="F2913">
            <v>72</v>
          </cell>
          <cell r="G2913">
            <v>4</v>
          </cell>
        </row>
        <row r="2914">
          <cell r="A2914">
            <v>13173</v>
          </cell>
          <cell r="B2914" t="str">
            <v>Bonus Center Operations, LLC</v>
          </cell>
          <cell r="C2914" t="str">
            <v>RU</v>
          </cell>
          <cell r="D2914">
            <v>62000</v>
          </cell>
          <cell r="E2914">
            <v>7486</v>
          </cell>
          <cell r="F2914">
            <v>73</v>
          </cell>
          <cell r="G2914">
            <v>5</v>
          </cell>
        </row>
        <row r="2915">
          <cell r="A2915">
            <v>13174</v>
          </cell>
          <cell r="B2915" t="str">
            <v>COOP ENERGY, a.s.</v>
          </cell>
          <cell r="C2915" t="str">
            <v>CZ</v>
          </cell>
          <cell r="D2915">
            <v>68000</v>
          </cell>
          <cell r="E2915">
            <v>6225</v>
          </cell>
          <cell r="F2915">
            <v>73</v>
          </cell>
          <cell r="G2915">
            <v>5</v>
          </cell>
        </row>
        <row r="2916">
          <cell r="A2916">
            <v>13175</v>
          </cell>
          <cell r="B2916" t="str">
            <v>Energotrans SERVIS, a.s.</v>
          </cell>
          <cell r="C2916" t="str">
            <v>CZ</v>
          </cell>
          <cell r="D2916">
            <v>47000</v>
          </cell>
          <cell r="E2916">
            <v>6225</v>
          </cell>
          <cell r="F2916">
            <v>73</v>
          </cell>
          <cell r="G2916">
            <v>5</v>
          </cell>
        </row>
        <row r="2917">
          <cell r="A2917">
            <v>13176</v>
          </cell>
          <cell r="B2917" t="str">
            <v>Fernwarme GmbH Hohenmolsen - Webau</v>
          </cell>
          <cell r="C2917" t="str">
            <v>DE</v>
          </cell>
          <cell r="D2917">
            <v>38000</v>
          </cell>
          <cell r="E2917">
            <v>6225</v>
          </cell>
          <cell r="F2917">
            <v>73</v>
          </cell>
          <cell r="G2917">
            <v>5</v>
          </cell>
        </row>
        <row r="2918">
          <cell r="A2918">
            <v>13177</v>
          </cell>
          <cell r="B2918" t="str">
            <v>GALA - MIBRAG - Service GmbH</v>
          </cell>
          <cell r="C2918" t="str">
            <v>DE</v>
          </cell>
          <cell r="D2918">
            <v>81000</v>
          </cell>
          <cell r="E2918">
            <v>6225</v>
          </cell>
          <cell r="F2918">
            <v>73</v>
          </cell>
          <cell r="G2918">
            <v>5</v>
          </cell>
        </row>
        <row r="2919">
          <cell r="A2919">
            <v>13178</v>
          </cell>
          <cell r="B2919" t="str">
            <v>Ingenieurburo fur Grundwasser GmbH</v>
          </cell>
          <cell r="C2919" t="str">
            <v>DE</v>
          </cell>
          <cell r="D2919">
            <v>81000</v>
          </cell>
          <cell r="E2919">
            <v>6225</v>
          </cell>
          <cell r="F2919">
            <v>73</v>
          </cell>
          <cell r="G2919">
            <v>5</v>
          </cell>
        </row>
        <row r="2920">
          <cell r="A2920">
            <v>13179</v>
          </cell>
          <cell r="B2920" t="str">
            <v>Alians-R, LLC</v>
          </cell>
          <cell r="C2920" t="str">
            <v>RU</v>
          </cell>
          <cell r="D2920">
            <v>68000</v>
          </cell>
          <cell r="E2920">
            <v>7486</v>
          </cell>
          <cell r="F2920">
            <v>73</v>
          </cell>
          <cell r="G2920">
            <v>5</v>
          </cell>
        </row>
        <row r="2921">
          <cell r="A2921">
            <v>13180</v>
          </cell>
          <cell r="B2921" t="str">
            <v>ISK Klokovo, LLC</v>
          </cell>
          <cell r="C2921" t="str">
            <v>RU</v>
          </cell>
          <cell r="D2921">
            <v>68000</v>
          </cell>
          <cell r="E2921">
            <v>7486</v>
          </cell>
          <cell r="F2921">
            <v>73</v>
          </cell>
          <cell r="G2921">
            <v>5</v>
          </cell>
        </row>
        <row r="2922">
          <cell r="A2922">
            <v>13181</v>
          </cell>
          <cell r="B2922" t="str">
            <v>Logistika-A, LLC</v>
          </cell>
          <cell r="C2922" t="str">
            <v>RU</v>
          </cell>
          <cell r="D2922">
            <v>68000</v>
          </cell>
          <cell r="E2922">
            <v>7486</v>
          </cell>
          <cell r="F2922">
            <v>73</v>
          </cell>
          <cell r="G2922">
            <v>5</v>
          </cell>
        </row>
        <row r="2923">
          <cell r="A2923">
            <v>13182</v>
          </cell>
          <cell r="B2923" t="str">
            <v>MIBRAG Neue Energie GmbH</v>
          </cell>
          <cell r="C2923" t="str">
            <v>DE</v>
          </cell>
          <cell r="D2923">
            <v>81000</v>
          </cell>
          <cell r="E2923">
            <v>6225</v>
          </cell>
          <cell r="F2923">
            <v>73</v>
          </cell>
          <cell r="G2923">
            <v>5</v>
          </cell>
        </row>
        <row r="2924">
          <cell r="A2924">
            <v>13183</v>
          </cell>
          <cell r="B2924" t="str">
            <v>Mitteldeutsche Braunkohlen Gesellschaft GmbH</v>
          </cell>
          <cell r="C2924" t="str">
            <v>DE</v>
          </cell>
          <cell r="D2924">
            <v>81000</v>
          </cell>
          <cell r="E2924">
            <v>6225</v>
          </cell>
          <cell r="F2924">
            <v>73</v>
          </cell>
          <cell r="G2924">
            <v>5</v>
          </cell>
        </row>
        <row r="2925">
          <cell r="A2925">
            <v>13184</v>
          </cell>
          <cell r="B2925" t="str">
            <v>Mitteldeutsche Umwelt- und Entsorgung GmbH</v>
          </cell>
          <cell r="C2925" t="str">
            <v>DE</v>
          </cell>
          <cell r="D2925">
            <v>81000</v>
          </cell>
          <cell r="E2925">
            <v>6225</v>
          </cell>
          <cell r="F2925">
            <v>73</v>
          </cell>
          <cell r="G2925">
            <v>5</v>
          </cell>
        </row>
        <row r="2926">
          <cell r="A2926">
            <v>13185</v>
          </cell>
          <cell r="B2926" t="str">
            <v xml:space="preserve">MIBRAG Consulting International GmbH </v>
          </cell>
          <cell r="C2926" t="str">
            <v>DE</v>
          </cell>
          <cell r="D2926">
            <v>9000</v>
          </cell>
          <cell r="E2926">
            <v>6225</v>
          </cell>
          <cell r="F2926">
            <v>73</v>
          </cell>
          <cell r="G2926">
            <v>5</v>
          </cell>
        </row>
        <row r="2927">
          <cell r="A2927">
            <v>13187</v>
          </cell>
          <cell r="B2927" t="str">
            <v>Ruconfin B.V.</v>
          </cell>
          <cell r="C2927" t="str">
            <v>NL</v>
          </cell>
          <cell r="D2927">
            <v>64000</v>
          </cell>
          <cell r="E2927">
            <v>5241</v>
          </cell>
          <cell r="F2927">
            <v>72</v>
          </cell>
          <cell r="G2927">
            <v>4</v>
          </cell>
        </row>
        <row r="2928">
          <cell r="A2928">
            <v>13188</v>
          </cell>
          <cell r="B2928" t="str">
            <v>Trigon Berlin B.V.</v>
          </cell>
          <cell r="C2928" t="str">
            <v>NL</v>
          </cell>
          <cell r="D2928">
            <v>64000</v>
          </cell>
          <cell r="E2928">
            <v>7486</v>
          </cell>
          <cell r="F2928">
            <v>72</v>
          </cell>
          <cell r="G2928">
            <v>4</v>
          </cell>
        </row>
        <row r="2929">
          <cell r="A2929">
            <v>13189</v>
          </cell>
          <cell r="B2929" t="str">
            <v>Build Service Group</v>
          </cell>
          <cell r="C2929" t="str">
            <v>UA</v>
          </cell>
          <cell r="D2929">
            <v>62000</v>
          </cell>
          <cell r="E2929">
            <v>6868</v>
          </cell>
          <cell r="F2929">
            <v>73</v>
          </cell>
          <cell r="G2929">
            <v>5</v>
          </cell>
        </row>
        <row r="2930">
          <cell r="A2930">
            <v>13190</v>
          </cell>
          <cell r="B2930" t="str">
            <v>Компьютерніе технологии, ООО</v>
          </cell>
          <cell r="C2930" t="str">
            <v>UA</v>
          </cell>
          <cell r="D2930">
            <v>62000</v>
          </cell>
          <cell r="E2930">
            <v>6869</v>
          </cell>
          <cell r="F2930">
            <v>73</v>
          </cell>
          <cell r="G2930">
            <v>5</v>
          </cell>
        </row>
        <row r="2931">
          <cell r="A2931">
            <v>13191</v>
          </cell>
          <cell r="B2931" t="str">
            <v>Lloyds TSB</v>
          </cell>
          <cell r="C2931" t="str">
            <v>GB</v>
          </cell>
          <cell r="D2931">
            <v>64000</v>
          </cell>
          <cell r="E2931">
            <v>6870</v>
          </cell>
          <cell r="F2931">
            <v>60</v>
          </cell>
          <cell r="G2931">
            <v>3</v>
          </cell>
        </row>
        <row r="2932">
          <cell r="A2932">
            <v>13192</v>
          </cell>
          <cell r="B2932" t="str">
            <v>Citigroup Inc.</v>
          </cell>
          <cell r="C2932" t="str">
            <v>GB</v>
          </cell>
          <cell r="D2932">
            <v>64000</v>
          </cell>
          <cell r="E2932">
            <v>5003</v>
          </cell>
          <cell r="F2932">
            <v>60</v>
          </cell>
          <cell r="G2932">
            <v>3</v>
          </cell>
        </row>
        <row r="2933">
          <cell r="A2933">
            <v>13193</v>
          </cell>
          <cell r="B2933" t="str">
            <v>Milan Procházka</v>
          </cell>
          <cell r="C2933" t="str">
            <v>CZ</v>
          </cell>
          <cell r="D2933">
            <v>58000</v>
          </cell>
          <cell r="E2933">
            <v>0</v>
          </cell>
          <cell r="F2933">
            <v>80</v>
          </cell>
          <cell r="G2933">
            <v>6</v>
          </cell>
        </row>
        <row r="2934">
          <cell r="A2934">
            <v>13194</v>
          </cell>
          <cell r="B2934" t="str">
            <v>B.I.G. Prague /Business Information Group/ s.r.o.</v>
          </cell>
          <cell r="C2934" t="str">
            <v>CZ</v>
          </cell>
          <cell r="D2934">
            <v>73000</v>
          </cell>
          <cell r="E2934">
            <v>6871</v>
          </cell>
          <cell r="F2934">
            <v>73</v>
          </cell>
          <cell r="G2934">
            <v>5</v>
          </cell>
        </row>
        <row r="2935">
          <cell r="A2935">
            <v>13195</v>
          </cell>
          <cell r="B2935" t="str">
            <v>TRADE MB, s.r.o.</v>
          </cell>
          <cell r="C2935" t="str">
            <v>CZ</v>
          </cell>
          <cell r="D2935">
            <v>45000</v>
          </cell>
          <cell r="E2935">
            <v>6872</v>
          </cell>
          <cell r="F2935">
            <v>73</v>
          </cell>
          <cell r="G2935">
            <v>5</v>
          </cell>
        </row>
        <row r="2936">
          <cell r="A2936">
            <v>13196</v>
          </cell>
          <cell r="B2936" t="str">
            <v>TienPhong Bank</v>
          </cell>
          <cell r="C2936" t="str">
            <v>VN</v>
          </cell>
          <cell r="D2936">
            <v>64000</v>
          </cell>
          <cell r="E2936">
            <v>6873</v>
          </cell>
          <cell r="F2936">
            <v>72</v>
          </cell>
          <cell r="G2936">
            <v>4</v>
          </cell>
        </row>
        <row r="2937">
          <cell r="A2937">
            <v>13197</v>
          </cell>
          <cell r="B2937" t="str">
            <v>Anime Global Limited</v>
          </cell>
          <cell r="C2937" t="str">
            <v>VG</v>
          </cell>
          <cell r="D2937">
            <v>66000</v>
          </cell>
          <cell r="E2937">
            <v>6874</v>
          </cell>
          <cell r="F2937">
            <v>72</v>
          </cell>
          <cell r="G2937">
            <v>4</v>
          </cell>
        </row>
        <row r="2938">
          <cell r="A2938">
            <v>13199</v>
          </cell>
          <cell r="B2938" t="str">
            <v>CONCENS SOLARIS a.s.</v>
          </cell>
          <cell r="C2938" t="str">
            <v>CZ</v>
          </cell>
          <cell r="D2938">
            <v>68000</v>
          </cell>
          <cell r="E2938">
            <v>6875</v>
          </cell>
          <cell r="F2938">
            <v>73</v>
          </cell>
          <cell r="G2938">
            <v>5</v>
          </cell>
        </row>
        <row r="2939">
          <cell r="A2939">
            <v>13200</v>
          </cell>
          <cell r="B2939" t="str">
            <v>E.ON AG</v>
          </cell>
          <cell r="C2939" t="str">
            <v>GE</v>
          </cell>
          <cell r="D2939">
            <v>35000</v>
          </cell>
          <cell r="E2939">
            <v>6037</v>
          </cell>
          <cell r="F2939">
            <v>73</v>
          </cell>
          <cell r="G2939">
            <v>5</v>
          </cell>
        </row>
        <row r="2940">
          <cell r="A2940">
            <v>13201</v>
          </cell>
          <cell r="B2940" t="str">
            <v>Becker Büttner Held</v>
          </cell>
          <cell r="C2940" t="str">
            <v>GE</v>
          </cell>
          <cell r="D2940">
            <v>69000</v>
          </cell>
          <cell r="E2940">
            <v>6876</v>
          </cell>
          <cell r="F2940">
            <v>73</v>
          </cell>
          <cell r="G2940">
            <v>5</v>
          </cell>
        </row>
        <row r="2941">
          <cell r="A2941">
            <v>13202</v>
          </cell>
          <cell r="B2941" t="str">
            <v>MK Kalacheyevsky</v>
          </cell>
          <cell r="C2941" t="str">
            <v>RU</v>
          </cell>
          <cell r="D2941">
            <v>10000</v>
          </cell>
          <cell r="E2941">
            <v>6877</v>
          </cell>
          <cell r="F2941">
            <v>73</v>
          </cell>
          <cell r="G2941">
            <v>5</v>
          </cell>
        </row>
        <row r="2942">
          <cell r="A2942">
            <v>13203</v>
          </cell>
          <cell r="B2942" t="str">
            <v>Tandem ISK</v>
          </cell>
          <cell r="C2942" t="str">
            <v>RU</v>
          </cell>
          <cell r="D2942">
            <v>35000</v>
          </cell>
          <cell r="E2942">
            <v>6878</v>
          </cell>
          <cell r="F2942">
            <v>73</v>
          </cell>
          <cell r="G2942">
            <v>5</v>
          </cell>
        </row>
        <row r="2943">
          <cell r="A2943">
            <v>13204</v>
          </cell>
          <cell r="B2943" t="str">
            <v>Real Estate Management</v>
          </cell>
          <cell r="C2943" t="str">
            <v>RU</v>
          </cell>
          <cell r="D2943">
            <v>47000</v>
          </cell>
          <cell r="E2943">
            <v>6879</v>
          </cell>
          <cell r="F2943">
            <v>73</v>
          </cell>
          <cell r="G2943">
            <v>5</v>
          </cell>
        </row>
        <row r="2944">
          <cell r="A2944">
            <v>13205</v>
          </cell>
          <cell r="B2944" t="str">
            <v>Lenenergo</v>
          </cell>
          <cell r="C2944" t="str">
            <v>RU</v>
          </cell>
          <cell r="D2944">
            <v>35000</v>
          </cell>
          <cell r="E2944">
            <v>6880</v>
          </cell>
          <cell r="F2944">
            <v>73</v>
          </cell>
          <cell r="G2944">
            <v>5</v>
          </cell>
        </row>
        <row r="2945">
          <cell r="A2945">
            <v>13206</v>
          </cell>
          <cell r="B2945" t="str">
            <v>Trade LLC</v>
          </cell>
          <cell r="C2945" t="str">
            <v>RU</v>
          </cell>
          <cell r="D2945">
            <v>47000</v>
          </cell>
          <cell r="E2945">
            <v>6881</v>
          </cell>
          <cell r="F2945">
            <v>73</v>
          </cell>
          <cell r="G2945">
            <v>5</v>
          </cell>
        </row>
        <row r="2946">
          <cell r="A2946">
            <v>13207</v>
          </cell>
          <cell r="B2946" t="str">
            <v>ADG-Invest LLC</v>
          </cell>
          <cell r="C2946" t="str">
            <v>RU</v>
          </cell>
          <cell r="D2946">
            <v>68000</v>
          </cell>
          <cell r="E2946">
            <v>6493</v>
          </cell>
          <cell r="F2946">
            <v>73</v>
          </cell>
          <cell r="G2946">
            <v>5</v>
          </cell>
        </row>
        <row r="2947">
          <cell r="A2947">
            <v>13208</v>
          </cell>
          <cell r="B2947" t="str">
            <v>PricewaterhouseCoopers</v>
          </cell>
          <cell r="C2947" t="str">
            <v>RU</v>
          </cell>
          <cell r="D2947">
            <v>69000</v>
          </cell>
          <cell r="E2947">
            <v>5998</v>
          </cell>
          <cell r="F2947">
            <v>73</v>
          </cell>
          <cell r="G2947">
            <v>5</v>
          </cell>
        </row>
        <row r="2948">
          <cell r="A2948">
            <v>13209</v>
          </cell>
          <cell r="B2948" t="str">
            <v>Amstaler Enterprises Limited</v>
          </cell>
          <cell r="C2948" t="str">
            <v>CY</v>
          </cell>
          <cell r="D2948">
            <v>68000</v>
          </cell>
          <cell r="E2948">
            <v>6882</v>
          </cell>
          <cell r="F2948">
            <v>73</v>
          </cell>
          <cell r="G2948">
            <v>5</v>
          </cell>
        </row>
        <row r="2949">
          <cell r="A2949">
            <v>13210</v>
          </cell>
          <cell r="B2949" t="str">
            <v>Caps LLC</v>
          </cell>
          <cell r="C2949" t="str">
            <v>RU</v>
          </cell>
          <cell r="D2949">
            <v>47000</v>
          </cell>
          <cell r="E2949">
            <v>6883</v>
          </cell>
          <cell r="F2949">
            <v>73</v>
          </cell>
          <cell r="G2949">
            <v>5</v>
          </cell>
        </row>
        <row r="2950">
          <cell r="A2950">
            <v>13211</v>
          </cell>
          <cell r="B2950" t="str">
            <v>PSJ Subholding BV</v>
          </cell>
          <cell r="C2950" t="str">
            <v>NL</v>
          </cell>
          <cell r="D2950">
            <v>64000</v>
          </cell>
          <cell r="E2950">
            <v>5056</v>
          </cell>
          <cell r="F2950">
            <v>72</v>
          </cell>
          <cell r="G2950">
            <v>4</v>
          </cell>
        </row>
        <row r="2951">
          <cell r="A2951">
            <v>13212</v>
          </cell>
          <cell r="B2951" t="str">
            <v>ING Bank N.V. (London)</v>
          </cell>
          <cell r="C2951" t="str">
            <v>GB</v>
          </cell>
          <cell r="D2951">
            <v>64000</v>
          </cell>
          <cell r="E2951">
            <v>5014</v>
          </cell>
          <cell r="F2951">
            <v>60</v>
          </cell>
          <cell r="G2951">
            <v>3</v>
          </cell>
        </row>
        <row r="2952">
          <cell r="A2952">
            <v>13213</v>
          </cell>
          <cell r="B2952" t="str">
            <v>J&amp;T Global Finance I., B.V.</v>
          </cell>
          <cell r="C2952" t="str">
            <v>NL</v>
          </cell>
          <cell r="D2952">
            <v>66000</v>
          </cell>
          <cell r="E2952">
            <v>5080</v>
          </cell>
          <cell r="F2952">
            <v>72</v>
          </cell>
          <cell r="G2952">
            <v>4</v>
          </cell>
        </row>
        <row r="2953">
          <cell r="A2953">
            <v>13214</v>
          </cell>
          <cell r="B2953" t="str">
            <v>Lesy Pelhřimov a.s.</v>
          </cell>
          <cell r="C2953" t="str">
            <v>CZ</v>
          </cell>
          <cell r="D2953">
            <v>2000</v>
          </cell>
          <cell r="E2953">
            <v>6884</v>
          </cell>
          <cell r="F2953">
            <v>73</v>
          </cell>
          <cell r="G2953">
            <v>5</v>
          </cell>
        </row>
        <row r="2954">
          <cell r="A2954">
            <v>13215</v>
          </cell>
          <cell r="B2954" t="str">
            <v>GPB Finance PLC</v>
          </cell>
          <cell r="C2954" t="str">
            <v>IE</v>
          </cell>
          <cell r="D2954">
            <v>64000</v>
          </cell>
          <cell r="E2954">
            <v>5129</v>
          </cell>
          <cell r="F2954">
            <v>72</v>
          </cell>
          <cell r="G2954">
            <v>4</v>
          </cell>
        </row>
        <row r="2955">
          <cell r="A2955">
            <v>13216</v>
          </cell>
          <cell r="B2955" t="str">
            <v>HMB, spol. s r.o.</v>
          </cell>
          <cell r="C2955" t="str">
            <v>CZ</v>
          </cell>
          <cell r="D2955">
            <v>25000</v>
          </cell>
          <cell r="E2955">
            <v>6569</v>
          </cell>
          <cell r="F2955">
            <v>73</v>
          </cell>
          <cell r="G2955">
            <v>5</v>
          </cell>
        </row>
        <row r="2956">
          <cell r="A2956">
            <v>13217</v>
          </cell>
          <cell r="B2956" t="str">
            <v>BRANALDI, s.r.o.</v>
          </cell>
          <cell r="C2956" t="str">
            <v>CZ</v>
          </cell>
          <cell r="D2956">
            <v>18000</v>
          </cell>
          <cell r="E2956">
            <v>6887</v>
          </cell>
          <cell r="F2956">
            <v>73</v>
          </cell>
          <cell r="G2956">
            <v>5</v>
          </cell>
        </row>
        <row r="2957">
          <cell r="A2957">
            <v>13218</v>
          </cell>
          <cell r="B2957" t="str">
            <v>CKD NEDVIZHIMOST BETA</v>
          </cell>
          <cell r="C2957" t="str">
            <v>KZ</v>
          </cell>
          <cell r="D2957">
            <v>41000</v>
          </cell>
          <cell r="E2957">
            <v>5798</v>
          </cell>
          <cell r="F2957">
            <v>73</v>
          </cell>
          <cell r="G2957">
            <v>5</v>
          </cell>
        </row>
        <row r="2958">
          <cell r="A2958">
            <v>13219</v>
          </cell>
          <cell r="B2958" t="str">
            <v>SGALITZER s.r.o.</v>
          </cell>
          <cell r="C2958" t="str">
            <v>CZ</v>
          </cell>
          <cell r="D2958">
            <v>68000</v>
          </cell>
          <cell r="E2958">
            <v>6739</v>
          </cell>
          <cell r="F2958">
            <v>73</v>
          </cell>
          <cell r="G2958">
            <v>5</v>
          </cell>
        </row>
        <row r="2959">
          <cell r="A2959">
            <v>13220</v>
          </cell>
          <cell r="B2959" t="str">
            <v>SNOW-HOW ČR s.r.o.</v>
          </cell>
          <cell r="C2959" t="str">
            <v>CZ</v>
          </cell>
          <cell r="D2959">
            <v>46000</v>
          </cell>
          <cell r="E2959">
            <v>6739</v>
          </cell>
          <cell r="F2959">
            <v>73</v>
          </cell>
          <cell r="G2959">
            <v>5</v>
          </cell>
        </row>
        <row r="2960">
          <cell r="A2960">
            <v>13221</v>
          </cell>
          <cell r="B2960" t="str">
            <v>PURUM KRAFT a.s.</v>
          </cell>
          <cell r="C2960" t="str">
            <v>CZ</v>
          </cell>
          <cell r="D2960">
            <v>69000</v>
          </cell>
          <cell r="E2960">
            <v>7120</v>
          </cell>
          <cell r="F2960">
            <v>73</v>
          </cell>
          <cell r="G2960">
            <v>5</v>
          </cell>
        </row>
        <row r="2961">
          <cell r="A2961">
            <v>13222</v>
          </cell>
          <cell r="B2961" t="str">
            <v>UVR Mníšek pod Brdy, a.s.</v>
          </cell>
          <cell r="C2961" t="str">
            <v>CZ</v>
          </cell>
          <cell r="D2961">
            <v>68000</v>
          </cell>
          <cell r="E2961">
            <v>7120</v>
          </cell>
          <cell r="F2961">
            <v>73</v>
          </cell>
          <cell r="G2961">
            <v>5</v>
          </cell>
        </row>
        <row r="2962">
          <cell r="A2962">
            <v>13223</v>
          </cell>
          <cell r="B2962" t="str">
            <v>Purum s.r.o.</v>
          </cell>
          <cell r="C2962" t="str">
            <v>CZ</v>
          </cell>
          <cell r="D2962">
            <v>38000</v>
          </cell>
          <cell r="E2962">
            <v>7120</v>
          </cell>
          <cell r="F2962">
            <v>73</v>
          </cell>
          <cell r="G2962">
            <v>5</v>
          </cell>
        </row>
        <row r="2963">
          <cell r="A2963">
            <v>13224</v>
          </cell>
          <cell r="B2963" t="str">
            <v>C.S.CARGO a.s.</v>
          </cell>
          <cell r="C2963" t="str">
            <v>CZ</v>
          </cell>
          <cell r="D2963">
            <v>49000</v>
          </cell>
          <cell r="E2963">
            <v>6893</v>
          </cell>
          <cell r="F2963">
            <v>73</v>
          </cell>
          <cell r="G2963">
            <v>5</v>
          </cell>
        </row>
        <row r="2964">
          <cell r="A2964">
            <v>13225</v>
          </cell>
          <cell r="B2964" t="str">
            <v>Consideratio s.r.o.</v>
          </cell>
          <cell r="C2964" t="str">
            <v>CZ</v>
          </cell>
          <cell r="D2964">
            <v>68000</v>
          </cell>
          <cell r="E2964">
            <v>6894</v>
          </cell>
          <cell r="F2964">
            <v>73</v>
          </cell>
          <cell r="G2964">
            <v>5</v>
          </cell>
        </row>
        <row r="2965">
          <cell r="A2965">
            <v>13226</v>
          </cell>
          <cell r="B2965" t="str">
            <v>PICCOLLO spol. s r.o.</v>
          </cell>
          <cell r="C2965" t="str">
            <v>CZ</v>
          </cell>
          <cell r="D2965">
            <v>46000</v>
          </cell>
          <cell r="E2965">
            <v>6895</v>
          </cell>
          <cell r="F2965">
            <v>73</v>
          </cell>
          <cell r="G2965">
            <v>5</v>
          </cell>
        </row>
        <row r="2966">
          <cell r="A2966">
            <v>13227</v>
          </cell>
          <cell r="B2966" t="str">
            <v>Jihozápadní dřevařská a.s.</v>
          </cell>
          <cell r="C2966" t="str">
            <v>CZ</v>
          </cell>
          <cell r="D2966">
            <v>2000</v>
          </cell>
          <cell r="E2966">
            <v>6896</v>
          </cell>
          <cell r="F2966">
            <v>73</v>
          </cell>
          <cell r="G2966">
            <v>5</v>
          </cell>
        </row>
        <row r="2967">
          <cell r="A2967">
            <v>13228</v>
          </cell>
          <cell r="B2967" t="str">
            <v>Green Gate Development S.R.L.</v>
          </cell>
          <cell r="C2967" t="str">
            <v>RO</v>
          </cell>
          <cell r="D2967">
            <v>41000</v>
          </cell>
          <cell r="E2967">
            <v>5915</v>
          </cell>
          <cell r="F2967">
            <v>73</v>
          </cell>
          <cell r="G2967">
            <v>5</v>
          </cell>
        </row>
        <row r="2968">
          <cell r="A2968">
            <v>13229</v>
          </cell>
          <cell r="B2968" t="str">
            <v>Technologické centrum Písek s.r.o.</v>
          </cell>
          <cell r="C2968" t="str">
            <v>CZ</v>
          </cell>
          <cell r="D2968">
            <v>68000</v>
          </cell>
          <cell r="E2968">
            <v>6897</v>
          </cell>
          <cell r="F2968">
            <v>73</v>
          </cell>
          <cell r="G2968">
            <v>5</v>
          </cell>
        </row>
        <row r="2969">
          <cell r="A2969">
            <v>13230</v>
          </cell>
          <cell r="B2969" t="str">
            <v>Energo-Pro Varna LTD</v>
          </cell>
          <cell r="C2969" t="str">
            <v>BG</v>
          </cell>
          <cell r="D2969">
            <v>35000</v>
          </cell>
          <cell r="E2969">
            <v>6898</v>
          </cell>
          <cell r="F2969">
            <v>73</v>
          </cell>
          <cell r="G2969">
            <v>5</v>
          </cell>
        </row>
        <row r="2970">
          <cell r="A2970">
            <v>13231</v>
          </cell>
          <cell r="B2970" t="str">
            <v>VIZIGOTIA, a.s.</v>
          </cell>
          <cell r="C2970" t="str">
            <v>CZ</v>
          </cell>
          <cell r="D2970">
            <v>68000</v>
          </cell>
          <cell r="E2970">
            <v>6899</v>
          </cell>
          <cell r="F2970">
            <v>73</v>
          </cell>
          <cell r="G2970">
            <v>5</v>
          </cell>
        </row>
        <row r="2971">
          <cell r="A2971">
            <v>13232</v>
          </cell>
          <cell r="B2971" t="str">
            <v>Plzeňský projektový atelier a. s.</v>
          </cell>
          <cell r="C2971" t="str">
            <v>CZ</v>
          </cell>
          <cell r="D2971">
            <v>68000</v>
          </cell>
          <cell r="E2971">
            <v>6900</v>
          </cell>
          <cell r="F2971">
            <v>73</v>
          </cell>
          <cell r="G2971">
            <v>5</v>
          </cell>
        </row>
        <row r="2972">
          <cell r="A2972">
            <v>13233</v>
          </cell>
          <cell r="B2972" t="str">
            <v>Saminvest&amp;co Europe s.r.o.</v>
          </cell>
          <cell r="C2972" t="str">
            <v>CZ</v>
          </cell>
          <cell r="D2972">
            <v>46000</v>
          </cell>
          <cell r="E2972">
            <v>6901</v>
          </cell>
          <cell r="F2972">
            <v>73</v>
          </cell>
          <cell r="G2972">
            <v>5</v>
          </cell>
        </row>
        <row r="2973">
          <cell r="A2973">
            <v>13234</v>
          </cell>
          <cell r="B2973" t="str">
            <v>MS-stavby s.r.o.</v>
          </cell>
          <cell r="C2973" t="str">
            <v>CZ</v>
          </cell>
          <cell r="D2973">
            <v>42000</v>
          </cell>
          <cell r="E2973">
            <v>6902</v>
          </cell>
          <cell r="F2973">
            <v>73</v>
          </cell>
          <cell r="G2973">
            <v>5</v>
          </cell>
        </row>
        <row r="2974">
          <cell r="A2974">
            <v>13235</v>
          </cell>
          <cell r="B2974" t="str">
            <v>DELOR INTERNATIONAL, spol. s r.o.</v>
          </cell>
          <cell r="C2974" t="str">
            <v>CZ</v>
          </cell>
          <cell r="D2974">
            <v>47000</v>
          </cell>
          <cell r="E2974">
            <v>6903</v>
          </cell>
          <cell r="F2974">
            <v>73</v>
          </cell>
          <cell r="G2974">
            <v>5</v>
          </cell>
        </row>
        <row r="2975">
          <cell r="A2975">
            <v>13236</v>
          </cell>
          <cell r="B2975" t="str">
            <v>COTTEX Trade s r.o.</v>
          </cell>
          <cell r="C2975" t="str">
            <v>CZ</v>
          </cell>
          <cell r="D2975">
            <v>38000</v>
          </cell>
          <cell r="E2975">
            <v>6904</v>
          </cell>
          <cell r="F2975">
            <v>73</v>
          </cell>
          <cell r="G2975">
            <v>5</v>
          </cell>
        </row>
        <row r="2976">
          <cell r="A2976">
            <v>13237</v>
          </cell>
          <cell r="B2976" t="str">
            <v>IKP Consulting Engineers, s.r.o.</v>
          </cell>
          <cell r="C2976" t="str">
            <v>CZ</v>
          </cell>
          <cell r="D2976">
            <v>71000</v>
          </cell>
          <cell r="E2976">
            <v>6905</v>
          </cell>
          <cell r="F2976">
            <v>73</v>
          </cell>
          <cell r="G2976">
            <v>5</v>
          </cell>
        </row>
        <row r="2977">
          <cell r="A2977">
            <v>13238</v>
          </cell>
          <cell r="B2977" t="str">
            <v>JOING, spol. s r.o.</v>
          </cell>
          <cell r="C2977" t="str">
            <v>CZ</v>
          </cell>
          <cell r="D2977">
            <v>46000</v>
          </cell>
          <cell r="E2977">
            <v>6906</v>
          </cell>
          <cell r="F2977">
            <v>73</v>
          </cell>
          <cell r="G2977">
            <v>5</v>
          </cell>
        </row>
        <row r="2978">
          <cell r="A2978">
            <v>13239</v>
          </cell>
          <cell r="B2978" t="str">
            <v>GeoNik s.r.o.</v>
          </cell>
          <cell r="C2978" t="str">
            <v>CZ</v>
          </cell>
          <cell r="D2978">
            <v>68000</v>
          </cell>
          <cell r="E2978">
            <v>6915</v>
          </cell>
          <cell r="F2978">
            <v>73</v>
          </cell>
          <cell r="G2978">
            <v>5</v>
          </cell>
        </row>
        <row r="2979">
          <cell r="A2979">
            <v>13240</v>
          </cell>
          <cell r="B2979" t="str">
            <v>CTECH s.r.o.</v>
          </cell>
          <cell r="C2979" t="str">
            <v>CZ</v>
          </cell>
          <cell r="D2979">
            <v>62000</v>
          </cell>
          <cell r="E2979">
            <v>6899</v>
          </cell>
          <cell r="F2979">
            <v>73</v>
          </cell>
          <cell r="G2979">
            <v>5</v>
          </cell>
        </row>
        <row r="2980">
          <cell r="A2980">
            <v>13241</v>
          </cell>
          <cell r="B2980" t="str">
            <v>LKW Servis JT s.r.o.</v>
          </cell>
          <cell r="C2980" t="str">
            <v>CZ</v>
          </cell>
          <cell r="D2980">
            <v>45000</v>
          </cell>
          <cell r="E2980">
            <v>6908</v>
          </cell>
          <cell r="F2980">
            <v>73</v>
          </cell>
          <cell r="G2980">
            <v>5</v>
          </cell>
        </row>
        <row r="2981">
          <cell r="A2981">
            <v>13242</v>
          </cell>
          <cell r="B2981" t="str">
            <v>PROLIFIC CZ s.r.o.</v>
          </cell>
          <cell r="C2981" t="str">
            <v>CZ</v>
          </cell>
          <cell r="D2981">
            <v>41000</v>
          </cell>
          <cell r="E2981">
            <v>6909</v>
          </cell>
          <cell r="F2981">
            <v>73</v>
          </cell>
          <cell r="G2981">
            <v>5</v>
          </cell>
        </row>
        <row r="2982">
          <cell r="A2982">
            <v>13243</v>
          </cell>
          <cell r="B2982" t="str">
            <v>METAL TRADE COMAX, a.s.</v>
          </cell>
          <cell r="C2982" t="str">
            <v>CZ</v>
          </cell>
          <cell r="D2982">
            <v>24000</v>
          </cell>
          <cell r="E2982">
            <v>6910</v>
          </cell>
          <cell r="F2982">
            <v>73</v>
          </cell>
          <cell r="G2982">
            <v>5</v>
          </cell>
        </row>
        <row r="2983">
          <cell r="A2983">
            <v>13244</v>
          </cell>
          <cell r="B2983" t="str">
            <v>TK "KVARTAL", LLC</v>
          </cell>
          <cell r="C2983" t="str">
            <v>RU</v>
          </cell>
          <cell r="D2983">
            <v>68000</v>
          </cell>
          <cell r="E2983">
            <v>6911</v>
          </cell>
          <cell r="F2983">
            <v>73</v>
          </cell>
          <cell r="G2983">
            <v>5</v>
          </cell>
        </row>
        <row r="2984">
          <cell r="A2984">
            <v>13245</v>
          </cell>
          <cell r="B2984" t="str">
            <v>SOPO s r.o.</v>
          </cell>
          <cell r="C2984" t="str">
            <v>CZ</v>
          </cell>
          <cell r="D2984">
            <v>27000</v>
          </cell>
          <cell r="E2984">
            <v>6912</v>
          </cell>
          <cell r="F2984">
            <v>73</v>
          </cell>
          <cell r="G2984">
            <v>5</v>
          </cell>
        </row>
        <row r="2985">
          <cell r="A2985">
            <v>13246</v>
          </cell>
          <cell r="B2985" t="str">
            <v>Sapra Real s.r.o.</v>
          </cell>
          <cell r="C2985" t="str">
            <v>CZ</v>
          </cell>
          <cell r="D2985">
            <v>46000</v>
          </cell>
          <cell r="E2985">
            <v>6913</v>
          </cell>
          <cell r="F2985">
            <v>73</v>
          </cell>
          <cell r="G2985">
            <v>5</v>
          </cell>
        </row>
        <row r="2986">
          <cell r="A2986">
            <v>13247</v>
          </cell>
          <cell r="B2986" t="str">
            <v>Uralkali PJSC</v>
          </cell>
          <cell r="C2986" t="str">
            <v>RU</v>
          </cell>
          <cell r="D2986">
            <v>8000</v>
          </cell>
          <cell r="E2986">
            <v>6914</v>
          </cell>
          <cell r="F2986">
            <v>73</v>
          </cell>
          <cell r="G2986">
            <v>5</v>
          </cell>
        </row>
        <row r="2987">
          <cell r="A2987">
            <v>13248</v>
          </cell>
          <cell r="B2987" t="str">
            <v>United Overseas Bank Limited (UOB)</v>
          </cell>
          <cell r="C2987" t="str">
            <v>ID</v>
          </cell>
          <cell r="D2987">
            <v>64000</v>
          </cell>
          <cell r="E2987">
            <v>6717</v>
          </cell>
          <cell r="F2987">
            <v>72</v>
          </cell>
          <cell r="G2987">
            <v>4</v>
          </cell>
        </row>
        <row r="2988">
          <cell r="A2988">
            <v>13249</v>
          </cell>
          <cell r="B2988" t="str">
            <v>Accenture Central Europe B.V., organizační složka</v>
          </cell>
          <cell r="C2988" t="str">
            <v>CZ</v>
          </cell>
          <cell r="D2988">
            <v>62000</v>
          </cell>
          <cell r="E2988">
            <v>6916</v>
          </cell>
          <cell r="F2988">
            <v>73</v>
          </cell>
          <cell r="G2988">
            <v>5</v>
          </cell>
        </row>
        <row r="2989">
          <cell r="A2989">
            <v>13250</v>
          </cell>
          <cell r="B2989" t="str">
            <v>Pimanihin Konstantin Sergeevich</v>
          </cell>
          <cell r="C2989" t="str">
            <v>RU</v>
          </cell>
          <cell r="D2989">
            <v>98000</v>
          </cell>
          <cell r="E2989">
            <v>0</v>
          </cell>
          <cell r="F2989">
            <v>80</v>
          </cell>
          <cell r="G2989">
            <v>6</v>
          </cell>
        </row>
        <row r="2990">
          <cell r="A2990">
            <v>13251</v>
          </cell>
          <cell r="B2990" t="str">
            <v>Banca Intesa (Russia), CJSC</v>
          </cell>
          <cell r="C2990" t="str">
            <v>RU</v>
          </cell>
          <cell r="D2990">
            <v>64000</v>
          </cell>
          <cell r="E2990">
            <v>5107</v>
          </cell>
          <cell r="F2990">
            <v>72</v>
          </cell>
          <cell r="G2990">
            <v>4</v>
          </cell>
        </row>
        <row r="2991">
          <cell r="A2991">
            <v>13252</v>
          </cell>
          <cell r="B2991" t="str">
            <v>LLC "StroyKlimat"</v>
          </cell>
          <cell r="C2991" t="str">
            <v>RU</v>
          </cell>
          <cell r="D2991">
            <v>47000</v>
          </cell>
          <cell r="E2991">
            <v>6917</v>
          </cell>
          <cell r="F2991">
            <v>73</v>
          </cell>
          <cell r="G2991">
            <v>5</v>
          </cell>
        </row>
        <row r="2992">
          <cell r="A2992">
            <v>13253</v>
          </cell>
          <cell r="B2992" t="str">
            <v>LLC "DSK"</v>
          </cell>
          <cell r="C2992" t="str">
            <v>RU</v>
          </cell>
          <cell r="D2992">
            <v>41000</v>
          </cell>
          <cell r="E2992">
            <v>6918</v>
          </cell>
          <cell r="F2992">
            <v>73</v>
          </cell>
          <cell r="G2992">
            <v>5</v>
          </cell>
        </row>
        <row r="2993">
          <cell r="A2993">
            <v>13254</v>
          </cell>
          <cell r="B2993" t="str">
            <v>LLC "Oberon"</v>
          </cell>
          <cell r="C2993" t="str">
            <v>RU</v>
          </cell>
          <cell r="D2993">
            <v>61000</v>
          </cell>
          <cell r="E2993">
            <v>6919</v>
          </cell>
          <cell r="F2993">
            <v>73</v>
          </cell>
          <cell r="G2993">
            <v>5</v>
          </cell>
        </row>
        <row r="2994">
          <cell r="A2994">
            <v>13255</v>
          </cell>
          <cell r="B2994" t="str">
            <v>SUEK Finance, LLC</v>
          </cell>
          <cell r="C2994" t="str">
            <v>RU</v>
          </cell>
          <cell r="D2994">
            <v>66000</v>
          </cell>
          <cell r="E2994">
            <v>6920</v>
          </cell>
          <cell r="F2994">
            <v>72</v>
          </cell>
          <cell r="G2994">
            <v>4</v>
          </cell>
        </row>
        <row r="2995">
          <cell r="A2995">
            <v>13256</v>
          </cell>
          <cell r="B2995" t="str">
            <v>Asian-Pacific Bank, JSC</v>
          </cell>
          <cell r="C2995" t="str">
            <v>RU</v>
          </cell>
          <cell r="D2995">
            <v>64000</v>
          </cell>
          <cell r="E2995">
            <v>6921</v>
          </cell>
          <cell r="F2995">
            <v>72</v>
          </cell>
          <cell r="G2995">
            <v>4</v>
          </cell>
        </row>
        <row r="2996">
          <cell r="A2996">
            <v>13257</v>
          </cell>
          <cell r="B2996" t="str">
            <v>SMP Bank, OJSC</v>
          </cell>
          <cell r="C2996" t="str">
            <v>RU</v>
          </cell>
          <cell r="D2996">
            <v>64000</v>
          </cell>
          <cell r="E2996">
            <v>6923</v>
          </cell>
          <cell r="F2996">
            <v>72</v>
          </cell>
          <cell r="G2996">
            <v>4</v>
          </cell>
        </row>
        <row r="2997">
          <cell r="A2997">
            <v>13258</v>
          </cell>
          <cell r="B2997" t="str">
            <v>Tinkoff Bank, OJSC</v>
          </cell>
          <cell r="C2997" t="str">
            <v>RU</v>
          </cell>
          <cell r="D2997">
            <v>64000</v>
          </cell>
          <cell r="E2997">
            <v>6924</v>
          </cell>
          <cell r="F2997">
            <v>72</v>
          </cell>
          <cell r="G2997">
            <v>4</v>
          </cell>
        </row>
        <row r="2998">
          <cell r="A2998">
            <v>13259</v>
          </cell>
          <cell r="B2998" t="str">
            <v>Center-Invest Bank, OJSC</v>
          </cell>
          <cell r="C2998" t="str">
            <v>RU</v>
          </cell>
          <cell r="D2998">
            <v>64000</v>
          </cell>
          <cell r="E2998">
            <v>6926</v>
          </cell>
          <cell r="F2998">
            <v>72</v>
          </cell>
          <cell r="G2998">
            <v>4</v>
          </cell>
        </row>
        <row r="2999">
          <cell r="A2999">
            <v>13260</v>
          </cell>
          <cell r="B2999" t="str">
            <v>MEDIAREX COMMUNICATIONS AND CONSULTING, s.r.o.</v>
          </cell>
          <cell r="C2999" t="str">
            <v>CZ</v>
          </cell>
          <cell r="D2999">
            <v>10000</v>
          </cell>
          <cell r="E2999">
            <v>6922</v>
          </cell>
          <cell r="F2999">
            <v>73</v>
          </cell>
          <cell r="G2999">
            <v>5</v>
          </cell>
        </row>
        <row r="3000">
          <cell r="A3000">
            <v>13261</v>
          </cell>
          <cell r="B3000" t="str">
            <v>MANDO CORPORATION LIMITED</v>
          </cell>
          <cell r="C3000" t="str">
            <v>GB</v>
          </cell>
          <cell r="D3000">
            <v>70000</v>
          </cell>
          <cell r="E3000">
            <v>6927</v>
          </cell>
          <cell r="F3000">
            <v>73</v>
          </cell>
          <cell r="G3000">
            <v>5</v>
          </cell>
        </row>
        <row r="3001">
          <cell r="A3001">
            <v>13262</v>
          </cell>
          <cell r="B3001" t="str">
            <v>Intel Corporation (UK) Ltd</v>
          </cell>
          <cell r="C3001" t="str">
            <v>GB</v>
          </cell>
          <cell r="D3001">
            <v>26000</v>
          </cell>
          <cell r="E3001">
            <v>5132</v>
          </cell>
          <cell r="F3001">
            <v>73</v>
          </cell>
          <cell r="G3001">
            <v>5</v>
          </cell>
        </row>
        <row r="3002">
          <cell r="A3002">
            <v>13263</v>
          </cell>
          <cell r="B3002" t="str">
            <v>Bank "PUSHKINO"</v>
          </cell>
          <cell r="C3002" t="str">
            <v>RU</v>
          </cell>
          <cell r="D3002">
            <v>64000</v>
          </cell>
          <cell r="E3002">
            <v>6928</v>
          </cell>
          <cell r="F3002">
            <v>72</v>
          </cell>
          <cell r="G3002">
            <v>4</v>
          </cell>
        </row>
        <row r="3003">
          <cell r="A3003">
            <v>13264</v>
          </cell>
          <cell r="B3003" t="str">
            <v>AMD International Sales &amp; Service, Ltd.</v>
          </cell>
          <cell r="C3003" t="str">
            <v>GB</v>
          </cell>
          <cell r="D3003">
            <v>99999</v>
          </cell>
          <cell r="E3003">
            <v>5173</v>
          </cell>
          <cell r="F3003">
            <v>73</v>
          </cell>
          <cell r="G3003">
            <v>5</v>
          </cell>
        </row>
        <row r="3004">
          <cell r="A3004">
            <v>13265</v>
          </cell>
          <cell r="B3004" t="str">
            <v>OJSC Mediage: CIA</v>
          </cell>
          <cell r="C3004" t="str">
            <v>RU</v>
          </cell>
          <cell r="D3004">
            <v>73000</v>
          </cell>
          <cell r="E3004">
            <v>6929</v>
          </cell>
          <cell r="F3004">
            <v>73</v>
          </cell>
          <cell r="G3004">
            <v>5</v>
          </cell>
        </row>
        <row r="3005">
          <cell r="A3005">
            <v>13266</v>
          </cell>
          <cell r="B3005" t="str">
            <v>OJSC SK-Reality</v>
          </cell>
          <cell r="C3005" t="str">
            <v>RU</v>
          </cell>
          <cell r="D3005">
            <v>77000</v>
          </cell>
          <cell r="E3005">
            <v>6930</v>
          </cell>
          <cell r="F3005">
            <v>73</v>
          </cell>
          <cell r="G3005">
            <v>5</v>
          </cell>
        </row>
        <row r="3006">
          <cell r="A3006">
            <v>13267</v>
          </cell>
          <cell r="B3006" t="str">
            <v>OJSC Kuznetskpromtorg</v>
          </cell>
          <cell r="C3006" t="str">
            <v>RU</v>
          </cell>
          <cell r="D3006">
            <v>77000</v>
          </cell>
          <cell r="E3006">
            <v>6931</v>
          </cell>
          <cell r="F3006">
            <v>73</v>
          </cell>
          <cell r="G3006">
            <v>5</v>
          </cell>
        </row>
        <row r="3007">
          <cell r="A3007">
            <v>13268</v>
          </cell>
          <cell r="B3007" t="str">
            <v>AB 1 B.V.</v>
          </cell>
          <cell r="C3007" t="str">
            <v>NL</v>
          </cell>
          <cell r="D3007">
            <v>66000</v>
          </cell>
          <cell r="E3007">
            <v>5241</v>
          </cell>
          <cell r="F3007">
            <v>72</v>
          </cell>
          <cell r="G3007">
            <v>4</v>
          </cell>
        </row>
        <row r="3008">
          <cell r="A3008">
            <v>13269</v>
          </cell>
          <cell r="B3008" t="str">
            <v>FAYDE INVESTMENTS LIMITED</v>
          </cell>
          <cell r="C3008" t="str">
            <v>CY</v>
          </cell>
          <cell r="D3008">
            <v>64000</v>
          </cell>
          <cell r="E3008">
            <v>7486</v>
          </cell>
          <cell r="F3008">
            <v>72</v>
          </cell>
          <cell r="G3008">
            <v>4</v>
          </cell>
        </row>
        <row r="3009">
          <cell r="A3009">
            <v>13270</v>
          </cell>
          <cell r="B3009" t="str">
            <v>GALIO INVESTMENTS LIMITED</v>
          </cell>
          <cell r="C3009" t="str">
            <v>CY</v>
          </cell>
          <cell r="D3009">
            <v>64000</v>
          </cell>
          <cell r="E3009">
            <v>7486</v>
          </cell>
          <cell r="F3009">
            <v>72</v>
          </cell>
          <cell r="G3009">
            <v>4</v>
          </cell>
        </row>
        <row r="3010">
          <cell r="A3010">
            <v>13271</v>
          </cell>
          <cell r="B3010" t="str">
            <v>Jarvan Holdings Limited</v>
          </cell>
          <cell r="C3010" t="str">
            <v>CY</v>
          </cell>
          <cell r="D3010">
            <v>64000</v>
          </cell>
          <cell r="E3010">
            <v>7486</v>
          </cell>
          <cell r="F3010">
            <v>72</v>
          </cell>
          <cell r="G3010">
            <v>4</v>
          </cell>
        </row>
        <row r="3011">
          <cell r="A3011">
            <v>13272</v>
          </cell>
          <cell r="B3011" t="str">
            <v>Karmion Holdings Limited</v>
          </cell>
          <cell r="C3011" t="str">
            <v>CY</v>
          </cell>
          <cell r="D3011">
            <v>64000</v>
          </cell>
          <cell r="E3011">
            <v>7486</v>
          </cell>
          <cell r="F3011">
            <v>72</v>
          </cell>
          <cell r="G3011">
            <v>4</v>
          </cell>
        </row>
        <row r="3012">
          <cell r="A3012">
            <v>13273</v>
          </cell>
          <cell r="B3012" t="str">
            <v>Kraftwerk Schkopau Betriebsgesellschaft mbH</v>
          </cell>
          <cell r="C3012" t="str">
            <v>DE</v>
          </cell>
          <cell r="D3012">
            <v>5000</v>
          </cell>
          <cell r="E3012">
            <v>6225</v>
          </cell>
          <cell r="F3012">
            <v>60</v>
          </cell>
          <cell r="G3012">
            <v>3</v>
          </cell>
        </row>
        <row r="3013">
          <cell r="A3013">
            <v>13274</v>
          </cell>
          <cell r="B3013" t="str">
            <v>Kraftwerk Schkopau GbR</v>
          </cell>
          <cell r="C3013" t="str">
            <v>DE</v>
          </cell>
          <cell r="D3013">
            <v>64000</v>
          </cell>
          <cell r="E3013">
            <v>6225</v>
          </cell>
          <cell r="F3013">
            <v>60</v>
          </cell>
          <cell r="G3013">
            <v>3</v>
          </cell>
        </row>
        <row r="3014">
          <cell r="A3014">
            <v>13275</v>
          </cell>
          <cell r="B3014" t="str">
            <v>Nidalee Holding Limited</v>
          </cell>
          <cell r="C3014" t="str">
            <v>CY</v>
          </cell>
          <cell r="D3014">
            <v>64000</v>
          </cell>
          <cell r="E3014">
            <v>7486</v>
          </cell>
          <cell r="F3014">
            <v>72</v>
          </cell>
          <cell r="G3014">
            <v>4</v>
          </cell>
        </row>
        <row r="3015">
          <cell r="A3015">
            <v>13276</v>
          </cell>
          <cell r="B3015" t="str">
            <v>Saale Energie GmbH</v>
          </cell>
          <cell r="C3015" t="str">
            <v>DE</v>
          </cell>
          <cell r="D3015">
            <v>35000</v>
          </cell>
          <cell r="E3015">
            <v>6225</v>
          </cell>
          <cell r="F3015">
            <v>73</v>
          </cell>
          <cell r="G3015">
            <v>5</v>
          </cell>
        </row>
        <row r="3016">
          <cell r="A3016">
            <v>13277</v>
          </cell>
          <cell r="B3016" t="str">
            <v>Stabilnost, LLC</v>
          </cell>
          <cell r="C3016" t="str">
            <v>RU</v>
          </cell>
          <cell r="D3016">
            <v>68000</v>
          </cell>
          <cell r="E3016">
            <v>7486</v>
          </cell>
          <cell r="F3016">
            <v>73</v>
          </cell>
          <cell r="G3016">
            <v>5</v>
          </cell>
        </row>
        <row r="3017">
          <cell r="A3017">
            <v>13278</v>
          </cell>
          <cell r="B3017" t="str">
            <v>Trigon II B.V</v>
          </cell>
          <cell r="C3017" t="str">
            <v>NL</v>
          </cell>
          <cell r="D3017">
            <v>64000</v>
          </cell>
          <cell r="E3017">
            <v>7486</v>
          </cell>
          <cell r="F3017">
            <v>72</v>
          </cell>
          <cell r="G3017">
            <v>4</v>
          </cell>
        </row>
        <row r="3018">
          <cell r="A3018">
            <v>13279</v>
          </cell>
          <cell r="B3018" t="str">
            <v>Valmarie Holdings Limited</v>
          </cell>
          <cell r="C3018" t="str">
            <v>CY</v>
          </cell>
          <cell r="D3018">
            <v>64000</v>
          </cell>
          <cell r="E3018">
            <v>7486</v>
          </cell>
          <cell r="F3018">
            <v>72</v>
          </cell>
          <cell r="G3018">
            <v>4</v>
          </cell>
        </row>
        <row r="3019">
          <cell r="A3019">
            <v>13280</v>
          </cell>
          <cell r="B3019" t="str">
            <v>Český telekomunikační úřad</v>
          </cell>
          <cell r="C3019" t="str">
            <v>CZ</v>
          </cell>
          <cell r="D3019">
            <v>61000</v>
          </cell>
          <cell r="E3019">
            <v>6940</v>
          </cell>
          <cell r="F3019">
            <v>73</v>
          </cell>
          <cell r="G3019">
            <v>5</v>
          </cell>
        </row>
        <row r="3020">
          <cell r="A3020">
            <v>13281</v>
          </cell>
          <cell r="B3020" t="str">
            <v>OJSC BaykalBank</v>
          </cell>
          <cell r="C3020" t="str">
            <v>RU</v>
          </cell>
          <cell r="D3020">
            <v>64000</v>
          </cell>
          <cell r="E3020">
            <v>6941</v>
          </cell>
          <cell r="F3020">
            <v>72</v>
          </cell>
          <cell r="G3020">
            <v>4</v>
          </cell>
        </row>
        <row r="3021">
          <cell r="A3021">
            <v>13282</v>
          </cell>
          <cell r="B3021" t="str">
            <v>CJSC ZAO National credit cards</v>
          </cell>
          <cell r="C3021" t="str">
            <v>RU</v>
          </cell>
          <cell r="D3021">
            <v>66000</v>
          </cell>
          <cell r="E3021">
            <v>6942</v>
          </cell>
          <cell r="F3021">
            <v>72</v>
          </cell>
          <cell r="G3021">
            <v>4</v>
          </cell>
        </row>
        <row r="3022">
          <cell r="A3022">
            <v>13283</v>
          </cell>
          <cell r="B3022" t="str">
            <v>OJSK ООО Sheremetievsky Bulvar</v>
          </cell>
          <cell r="C3022" t="str">
            <v>RU</v>
          </cell>
          <cell r="D3022">
            <v>77000</v>
          </cell>
          <cell r="E3022">
            <v>6943</v>
          </cell>
          <cell r="F3022">
            <v>73</v>
          </cell>
          <cell r="G3022">
            <v>5</v>
          </cell>
        </row>
        <row r="3023">
          <cell r="A3023">
            <v>13284</v>
          </cell>
          <cell r="B3023" t="str">
            <v>OJSK ООО SK Lessor</v>
          </cell>
          <cell r="C3023" t="str">
            <v>RU</v>
          </cell>
          <cell r="D3023">
            <v>77000</v>
          </cell>
          <cell r="E3023">
            <v>6944</v>
          </cell>
          <cell r="F3023">
            <v>73</v>
          </cell>
          <cell r="G3023">
            <v>5</v>
          </cell>
        </row>
        <row r="3024">
          <cell r="A3024">
            <v>13286</v>
          </cell>
          <cell r="B3024" t="str">
            <v>CJSK ZAO Logistica</v>
          </cell>
          <cell r="C3024" t="str">
            <v>RU</v>
          </cell>
          <cell r="D3024">
            <v>77000</v>
          </cell>
          <cell r="E3024">
            <v>6945</v>
          </cell>
          <cell r="F3024">
            <v>73</v>
          </cell>
          <cell r="G3024">
            <v>5</v>
          </cell>
        </row>
        <row r="3025">
          <cell r="A3025">
            <v>13287</v>
          </cell>
          <cell r="B3025" t="str">
            <v>OJSK ООО Alm Story</v>
          </cell>
          <cell r="C3025" t="str">
            <v>RU</v>
          </cell>
          <cell r="D3025">
            <v>77000</v>
          </cell>
          <cell r="E3025">
            <v>6946</v>
          </cell>
          <cell r="F3025">
            <v>73</v>
          </cell>
          <cell r="G3025">
            <v>5</v>
          </cell>
        </row>
        <row r="3026">
          <cell r="A3026">
            <v>13288</v>
          </cell>
          <cell r="B3026" t="str">
            <v>OJSK ООО Ventus</v>
          </cell>
          <cell r="C3026" t="str">
            <v>RU</v>
          </cell>
          <cell r="D3026">
            <v>77000</v>
          </cell>
          <cell r="E3026">
            <v>6947</v>
          </cell>
          <cell r="F3026">
            <v>73</v>
          </cell>
          <cell r="G3026">
            <v>5</v>
          </cell>
        </row>
        <row r="3027">
          <cell r="A3027">
            <v>13289</v>
          </cell>
          <cell r="B3027" t="str">
            <v>OJSK  ООО Topol'</v>
          </cell>
          <cell r="C3027" t="str">
            <v>RU</v>
          </cell>
          <cell r="D3027">
            <v>77000</v>
          </cell>
          <cell r="E3027">
            <v>6948</v>
          </cell>
          <cell r="F3027">
            <v>73</v>
          </cell>
          <cell r="G3027">
            <v>5</v>
          </cell>
        </row>
        <row r="3028">
          <cell r="A3028">
            <v>13290</v>
          </cell>
          <cell r="B3028" t="str">
            <v>CJSK ZAO RT-Logistica</v>
          </cell>
          <cell r="C3028" t="str">
            <v>RU</v>
          </cell>
          <cell r="D3028">
            <v>77000</v>
          </cell>
          <cell r="E3028">
            <v>6949</v>
          </cell>
          <cell r="F3028">
            <v>73</v>
          </cell>
          <cell r="G3028">
            <v>5</v>
          </cell>
        </row>
        <row r="3029">
          <cell r="A3029">
            <v>13291</v>
          </cell>
          <cell r="B3029" t="str">
            <v>OJSK ООО Zabota</v>
          </cell>
          <cell r="C3029" t="str">
            <v>RU</v>
          </cell>
          <cell r="D3029">
            <v>77000</v>
          </cell>
          <cell r="E3029">
            <v>6950</v>
          </cell>
          <cell r="F3029">
            <v>73</v>
          </cell>
          <cell r="G3029">
            <v>5</v>
          </cell>
        </row>
        <row r="3030">
          <cell r="A3030">
            <v>13292</v>
          </cell>
          <cell r="B3030" t="str">
            <v>OJSC ООО TP Vigion Eurasia</v>
          </cell>
          <cell r="C3030" t="str">
            <v>RU</v>
          </cell>
          <cell r="D3030">
            <v>73000</v>
          </cell>
          <cell r="E3030">
            <v>6951</v>
          </cell>
          <cell r="F3030">
            <v>73</v>
          </cell>
          <cell r="G3030">
            <v>5</v>
          </cell>
        </row>
        <row r="3031">
          <cell r="A3031">
            <v>13293</v>
          </cell>
          <cell r="B3031" t="str">
            <v>OJSC ООО Technika-STV</v>
          </cell>
          <cell r="C3031" t="str">
            <v>RU</v>
          </cell>
          <cell r="D3031">
            <v>46000</v>
          </cell>
          <cell r="E3031">
            <v>6952</v>
          </cell>
          <cell r="F3031">
            <v>73</v>
          </cell>
          <cell r="G3031">
            <v>5</v>
          </cell>
        </row>
        <row r="3032">
          <cell r="A3032">
            <v>13294</v>
          </cell>
          <cell r="B3032" t="str">
            <v>OJSC ООО Lenovo ( West Europe. Asia)</v>
          </cell>
          <cell r="C3032" t="str">
            <v>RU</v>
          </cell>
          <cell r="D3032">
            <v>46000</v>
          </cell>
          <cell r="E3032">
            <v>6953</v>
          </cell>
          <cell r="F3032">
            <v>73</v>
          </cell>
          <cell r="G3032">
            <v>5</v>
          </cell>
        </row>
        <row r="3033">
          <cell r="A3033">
            <v>13295</v>
          </cell>
          <cell r="B3033" t="str">
            <v>THINline interactive s.r.o.</v>
          </cell>
          <cell r="C3033" t="str">
            <v>CZ</v>
          </cell>
          <cell r="D3033">
            <v>63000</v>
          </cell>
          <cell r="E3033">
            <v>6954</v>
          </cell>
          <cell r="F3033">
            <v>73</v>
          </cell>
          <cell r="G3033">
            <v>5</v>
          </cell>
        </row>
        <row r="3034">
          <cell r="A3034">
            <v>13296</v>
          </cell>
          <cell r="B3034" t="str">
            <v>EFCO-Trade, OOO</v>
          </cell>
          <cell r="C3034" t="str">
            <v>RU</v>
          </cell>
          <cell r="D3034">
            <v>10000</v>
          </cell>
          <cell r="E3034">
            <v>6955</v>
          </cell>
          <cell r="F3034">
            <v>73</v>
          </cell>
          <cell r="G3034">
            <v>5</v>
          </cell>
        </row>
        <row r="3035">
          <cell r="A3035">
            <v>13297</v>
          </cell>
          <cell r="B3035" t="str">
            <v>Cargill Jug, OOO</v>
          </cell>
          <cell r="C3035" t="str">
            <v>RU</v>
          </cell>
          <cell r="D3035">
            <v>10000</v>
          </cell>
          <cell r="E3035">
            <v>6067</v>
          </cell>
          <cell r="F3035">
            <v>73</v>
          </cell>
          <cell r="G3035">
            <v>5</v>
          </cell>
        </row>
        <row r="3036">
          <cell r="A3036">
            <v>13298</v>
          </cell>
          <cell r="B3036" t="str">
            <v>Arutyun Arutyunyan Genadevich</v>
          </cell>
          <cell r="C3036" t="str">
            <v>RU</v>
          </cell>
          <cell r="D3036">
            <v>10000</v>
          </cell>
          <cell r="E3036">
            <v>0</v>
          </cell>
          <cell r="F3036">
            <v>80</v>
          </cell>
          <cell r="G3036">
            <v>6</v>
          </cell>
        </row>
        <row r="3037">
          <cell r="A3037">
            <v>13299</v>
          </cell>
          <cell r="B3037" t="str">
            <v>LLC "MOLPROM"</v>
          </cell>
          <cell r="C3037" t="str">
            <v>RU</v>
          </cell>
          <cell r="D3037">
            <v>10000</v>
          </cell>
          <cell r="E3037">
            <v>6956</v>
          </cell>
          <cell r="F3037">
            <v>73</v>
          </cell>
          <cell r="G3037">
            <v>5</v>
          </cell>
        </row>
        <row r="3038">
          <cell r="A3038">
            <v>13300</v>
          </cell>
          <cell r="B3038" t="str">
            <v>JSC "Kalacheevskogo" Masokombinat</v>
          </cell>
          <cell r="C3038" t="str">
            <v>RU</v>
          </cell>
          <cell r="D3038">
            <v>10000</v>
          </cell>
          <cell r="E3038">
            <v>6957</v>
          </cell>
          <cell r="F3038">
            <v>73</v>
          </cell>
          <cell r="G3038">
            <v>5</v>
          </cell>
        </row>
        <row r="3039">
          <cell r="A3039">
            <v>13301</v>
          </cell>
          <cell r="B3039" t="str">
            <v>Lisk broiler, Ltd.</v>
          </cell>
          <cell r="C3039" t="str">
            <v>RU</v>
          </cell>
          <cell r="D3039">
            <v>10000</v>
          </cell>
          <cell r="E3039">
            <v>6958</v>
          </cell>
          <cell r="F3039">
            <v>73</v>
          </cell>
          <cell r="G3039">
            <v>5</v>
          </cell>
        </row>
        <row r="3040">
          <cell r="A3040">
            <v>13302</v>
          </cell>
          <cell r="B3040" t="str">
            <v>Granit, ooo</v>
          </cell>
          <cell r="C3040" t="str">
            <v>RU</v>
          </cell>
          <cell r="D3040">
            <v>10000</v>
          </cell>
          <cell r="E3040">
            <v>6959</v>
          </cell>
          <cell r="F3040">
            <v>73</v>
          </cell>
          <cell r="G3040">
            <v>5</v>
          </cell>
        </row>
        <row r="3041">
          <cell r="A3041">
            <v>13303</v>
          </cell>
          <cell r="B3041" t="str">
            <v>Korp Processing</v>
          </cell>
          <cell r="C3041" t="str">
            <v>RU</v>
          </cell>
          <cell r="D3041">
            <v>10000</v>
          </cell>
          <cell r="E3041">
            <v>6960</v>
          </cell>
          <cell r="F3041">
            <v>73</v>
          </cell>
          <cell r="G3041">
            <v>5</v>
          </cell>
        </row>
        <row r="3042">
          <cell r="A3042">
            <v>13304</v>
          </cell>
          <cell r="B3042" t="str">
            <v>Bonel-Resources Ltd</v>
          </cell>
          <cell r="C3042" t="str">
            <v>RU</v>
          </cell>
          <cell r="D3042">
            <v>10000</v>
          </cell>
          <cell r="E3042">
            <v>6961</v>
          </cell>
          <cell r="F3042">
            <v>73</v>
          </cell>
          <cell r="G3042">
            <v>5</v>
          </cell>
        </row>
        <row r="3043">
          <cell r="A3043">
            <v>13305</v>
          </cell>
          <cell r="B3043" t="str">
            <v>Doland Business Limited</v>
          </cell>
          <cell r="C3043" t="str">
            <v>VG</v>
          </cell>
          <cell r="D3043">
            <v>99999</v>
          </cell>
          <cell r="E3043">
            <v>6962</v>
          </cell>
          <cell r="F3043">
            <v>73</v>
          </cell>
          <cell r="G3043">
            <v>5</v>
          </cell>
        </row>
        <row r="3044">
          <cell r="A3044">
            <v>13307</v>
          </cell>
          <cell r="B3044" t="str">
            <v>JUDr. Radim Kuchta</v>
          </cell>
          <cell r="C3044" t="str">
            <v>CZ</v>
          </cell>
          <cell r="D3044">
            <v>69000</v>
          </cell>
          <cell r="E3044">
            <v>0</v>
          </cell>
          <cell r="F3044">
            <v>80</v>
          </cell>
          <cell r="G3044">
            <v>6</v>
          </cell>
        </row>
        <row r="3045">
          <cell r="A3045">
            <v>13308</v>
          </cell>
          <cell r="B3045" t="str">
            <v>Axis Bank Limited</v>
          </cell>
          <cell r="C3045" t="str">
            <v>IN</v>
          </cell>
          <cell r="D3045">
            <v>64000</v>
          </cell>
          <cell r="E3045">
            <v>5313</v>
          </cell>
          <cell r="F3045">
            <v>60</v>
          </cell>
          <cell r="G3045">
            <v>3</v>
          </cell>
        </row>
        <row r="3046">
          <cell r="A3046">
            <v>13309</v>
          </cell>
          <cell r="B3046" t="str">
            <v>Swedbank AB</v>
          </cell>
          <cell r="C3046" t="str">
            <v>SE</v>
          </cell>
          <cell r="D3046">
            <v>64000</v>
          </cell>
          <cell r="E3046">
            <v>5810</v>
          </cell>
          <cell r="F3046">
            <v>60</v>
          </cell>
          <cell r="G3046">
            <v>3</v>
          </cell>
        </row>
        <row r="3047">
          <cell r="A3047">
            <v>13310</v>
          </cell>
          <cell r="B3047" t="str">
            <v>Canadian Imperial Bank of Commerce (CIBC)</v>
          </cell>
          <cell r="C3047" t="str">
            <v>CA</v>
          </cell>
          <cell r="D3047">
            <v>64000</v>
          </cell>
          <cell r="E3047">
            <v>6964</v>
          </cell>
          <cell r="F3047">
            <v>60</v>
          </cell>
          <cell r="G3047">
            <v>3</v>
          </cell>
        </row>
        <row r="3048">
          <cell r="A3048">
            <v>13311</v>
          </cell>
          <cell r="B3048" t="str">
            <v>Danske Bank A/S</v>
          </cell>
          <cell r="C3048" t="str">
            <v>DK</v>
          </cell>
          <cell r="D3048">
            <v>64000</v>
          </cell>
          <cell r="E3048">
            <v>6965</v>
          </cell>
          <cell r="F3048">
            <v>60</v>
          </cell>
          <cell r="G3048">
            <v>3</v>
          </cell>
        </row>
        <row r="3049">
          <cell r="A3049">
            <v>13312</v>
          </cell>
          <cell r="B3049" t="str">
            <v>Commonwealth Bank of Australia (CBA; Commbank)</v>
          </cell>
          <cell r="C3049" t="str">
            <v>AU</v>
          </cell>
          <cell r="D3049">
            <v>64000</v>
          </cell>
          <cell r="E3049">
            <v>6966</v>
          </cell>
          <cell r="F3049">
            <v>60</v>
          </cell>
          <cell r="G3049">
            <v>3</v>
          </cell>
        </row>
        <row r="3050">
          <cell r="A3050">
            <v>13313</v>
          </cell>
          <cell r="B3050" t="str">
            <v>GAZPROM ECP SA</v>
          </cell>
          <cell r="C3050" t="str">
            <v>LU</v>
          </cell>
          <cell r="D3050">
            <v>64000</v>
          </cell>
          <cell r="E3050">
            <v>5129</v>
          </cell>
          <cell r="F3050">
            <v>60</v>
          </cell>
          <cell r="G3050">
            <v>3</v>
          </cell>
        </row>
        <row r="3051">
          <cell r="A3051">
            <v>13314</v>
          </cell>
          <cell r="B3051" t="str">
            <v>Svyaz Engineering ZAO</v>
          </cell>
          <cell r="C3051" t="str">
            <v>RU</v>
          </cell>
          <cell r="D3051">
            <v>27000</v>
          </cell>
          <cell r="E3051">
            <v>6967</v>
          </cell>
          <cell r="F3051">
            <v>73</v>
          </cell>
          <cell r="G3051">
            <v>5</v>
          </cell>
        </row>
        <row r="3052">
          <cell r="A3052">
            <v>13315</v>
          </cell>
          <cell r="B3052" t="str">
            <v>GINO PARK LTD.</v>
          </cell>
          <cell r="C3052" t="str">
            <v>GE</v>
          </cell>
          <cell r="D3052">
            <v>68000</v>
          </cell>
          <cell r="E3052">
            <v>6968</v>
          </cell>
          <cell r="F3052">
            <v>73</v>
          </cell>
          <cell r="G3052">
            <v>5</v>
          </cell>
        </row>
        <row r="3053">
          <cell r="A3053">
            <v>13316</v>
          </cell>
          <cell r="B3053" t="str">
            <v>AKCENTA CZ a.s.</v>
          </cell>
          <cell r="C3053" t="str">
            <v>CZ</v>
          </cell>
          <cell r="D3053">
            <v>64000</v>
          </cell>
          <cell r="E3053">
            <v>6969</v>
          </cell>
          <cell r="F3053">
            <v>60</v>
          </cell>
          <cell r="G3053">
            <v>3</v>
          </cell>
        </row>
        <row r="3054">
          <cell r="A3054">
            <v>13317</v>
          </cell>
          <cell r="B3054" t="str">
            <v>CITYLAB SPOL. s.r.o.</v>
          </cell>
          <cell r="C3054" t="str">
            <v>CZ</v>
          </cell>
          <cell r="D3054">
            <v>46000</v>
          </cell>
          <cell r="E3054">
            <v>6970</v>
          </cell>
          <cell r="F3054">
            <v>73</v>
          </cell>
          <cell r="G3054">
            <v>5</v>
          </cell>
        </row>
        <row r="3055">
          <cell r="A3055">
            <v>13318</v>
          </cell>
          <cell r="B3055" t="str">
            <v>ČKD ENERGY, a.s.</v>
          </cell>
          <cell r="C3055" t="str">
            <v>CZ</v>
          </cell>
          <cell r="D3055">
            <v>46000</v>
          </cell>
          <cell r="E3055">
            <v>5798</v>
          </cell>
          <cell r="F3055">
            <v>73</v>
          </cell>
          <cell r="G3055">
            <v>5</v>
          </cell>
        </row>
        <row r="3056">
          <cell r="A3056">
            <v>13319</v>
          </cell>
          <cell r="B3056" t="str">
            <v>WEBSCO s.r.o.</v>
          </cell>
          <cell r="C3056" t="str">
            <v>CZ</v>
          </cell>
          <cell r="D3056">
            <v>46000</v>
          </cell>
          <cell r="E3056">
            <v>6840</v>
          </cell>
          <cell r="F3056">
            <v>73</v>
          </cell>
          <cell r="G3056">
            <v>5</v>
          </cell>
        </row>
        <row r="3057">
          <cell r="A3057">
            <v>13320</v>
          </cell>
          <cell r="B3057" t="str">
            <v>NAZAR COMPANY s.r.o.</v>
          </cell>
          <cell r="C3057" t="str">
            <v>CZ</v>
          </cell>
          <cell r="D3057">
            <v>68000</v>
          </cell>
          <cell r="E3057">
            <v>6972</v>
          </cell>
          <cell r="F3057">
            <v>73</v>
          </cell>
          <cell r="G3057">
            <v>5</v>
          </cell>
        </row>
        <row r="3058">
          <cell r="A3058">
            <v>13321</v>
          </cell>
          <cell r="B3058" t="str">
            <v>NEOPALLADIUM, s.r.o.</v>
          </cell>
          <cell r="C3058" t="str">
            <v>CZ</v>
          </cell>
          <cell r="D3058">
            <v>47000</v>
          </cell>
          <cell r="E3058">
            <v>7365</v>
          </cell>
          <cell r="F3058">
            <v>73</v>
          </cell>
          <cell r="G3058">
            <v>5</v>
          </cell>
        </row>
        <row r="3059">
          <cell r="A3059">
            <v>13322</v>
          </cell>
          <cell r="B3059" t="str">
            <v>KALESPOL STŘÍBRO, s.r.o.</v>
          </cell>
          <cell r="C3059" t="str">
            <v>CZ</v>
          </cell>
          <cell r="D3059">
            <v>45000</v>
          </cell>
          <cell r="E3059">
            <v>6974</v>
          </cell>
          <cell r="F3059">
            <v>73</v>
          </cell>
          <cell r="G3059">
            <v>5</v>
          </cell>
        </row>
        <row r="3060">
          <cell r="A3060">
            <v>13323</v>
          </cell>
          <cell r="B3060" t="str">
            <v>Československá exportní spol. s r.o.</v>
          </cell>
          <cell r="C3060" t="str">
            <v>CZ</v>
          </cell>
          <cell r="D3060">
            <v>46000</v>
          </cell>
          <cell r="E3060">
            <v>6975</v>
          </cell>
          <cell r="F3060">
            <v>73</v>
          </cell>
          <cell r="G3060">
            <v>5</v>
          </cell>
        </row>
        <row r="3061">
          <cell r="A3061">
            <v>13324</v>
          </cell>
          <cell r="B3061" t="str">
            <v>ČKD PRAHA DIZ, a.s.</v>
          </cell>
          <cell r="C3061" t="str">
            <v>CZ</v>
          </cell>
          <cell r="D3061">
            <v>28000</v>
          </cell>
          <cell r="E3061">
            <v>5798</v>
          </cell>
          <cell r="F3061">
            <v>73</v>
          </cell>
          <cell r="G3061">
            <v>5</v>
          </cell>
        </row>
        <row r="3062">
          <cell r="A3062">
            <v>13325</v>
          </cell>
          <cell r="B3062" t="str">
            <v>Moscow Industrial Bank</v>
          </cell>
          <cell r="C3062" t="str">
            <v>RU</v>
          </cell>
          <cell r="D3062">
            <v>64000</v>
          </cell>
          <cell r="E3062">
            <v>7000</v>
          </cell>
          <cell r="F3062">
            <v>72</v>
          </cell>
          <cell r="G3062">
            <v>4</v>
          </cell>
        </row>
        <row r="3063">
          <cell r="A3063">
            <v>13326</v>
          </cell>
          <cell r="B3063" t="str">
            <v>Ural Bank for Reconstruction and Development</v>
          </cell>
          <cell r="C3063" t="str">
            <v>RU</v>
          </cell>
          <cell r="D3063">
            <v>64000</v>
          </cell>
          <cell r="E3063">
            <v>6976</v>
          </cell>
          <cell r="F3063">
            <v>72</v>
          </cell>
          <cell r="G3063">
            <v>4</v>
          </cell>
        </row>
        <row r="3064">
          <cell r="A3064">
            <v>13327</v>
          </cell>
          <cell r="B3064" t="str">
            <v>B&amp;N BANK</v>
          </cell>
          <cell r="C3064" t="str">
            <v>RU</v>
          </cell>
          <cell r="D3064">
            <v>64000</v>
          </cell>
          <cell r="E3064">
            <v>6977</v>
          </cell>
          <cell r="F3064">
            <v>72</v>
          </cell>
          <cell r="G3064">
            <v>4</v>
          </cell>
        </row>
        <row r="3065">
          <cell r="A3065">
            <v>13328</v>
          </cell>
          <cell r="B3065" t="str">
            <v>Otkritie Brokerage House, JSC</v>
          </cell>
          <cell r="C3065" t="str">
            <v>RU</v>
          </cell>
          <cell r="D3065">
            <v>64000</v>
          </cell>
          <cell r="E3065">
            <v>5212</v>
          </cell>
          <cell r="F3065">
            <v>72</v>
          </cell>
          <cell r="G3065">
            <v>4</v>
          </cell>
        </row>
        <row r="3066">
          <cell r="A3066">
            <v>13330</v>
          </cell>
          <cell r="B3066" t="str">
            <v>AEROBRIZ, LLC</v>
          </cell>
          <cell r="C3066" t="str">
            <v>RU</v>
          </cell>
          <cell r="D3066">
            <v>47000</v>
          </cell>
          <cell r="E3066">
            <v>6979</v>
          </cell>
          <cell r="F3066">
            <v>73</v>
          </cell>
          <cell r="G3066">
            <v>5</v>
          </cell>
        </row>
        <row r="3067">
          <cell r="A3067">
            <v>13331</v>
          </cell>
          <cell r="B3067" t="str">
            <v>Evropark, LLC</v>
          </cell>
          <cell r="C3067" t="str">
            <v>RU</v>
          </cell>
          <cell r="D3067">
            <v>41000</v>
          </cell>
          <cell r="E3067">
            <v>6980</v>
          </cell>
          <cell r="F3067">
            <v>73</v>
          </cell>
          <cell r="G3067">
            <v>5</v>
          </cell>
        </row>
        <row r="3068">
          <cell r="A3068">
            <v>13332</v>
          </cell>
          <cell r="B3068" t="str">
            <v>ASO Tensiogrit, LLC</v>
          </cell>
          <cell r="C3068" t="str">
            <v>RU</v>
          </cell>
          <cell r="D3068">
            <v>41000</v>
          </cell>
          <cell r="E3068">
            <v>6981</v>
          </cell>
          <cell r="F3068">
            <v>73</v>
          </cell>
          <cell r="G3068">
            <v>5</v>
          </cell>
        </row>
        <row r="3069">
          <cell r="A3069">
            <v>13333</v>
          </cell>
          <cell r="B3069" t="str">
            <v>Center Sodeystvie, JSC</v>
          </cell>
          <cell r="C3069" t="str">
            <v>RU</v>
          </cell>
          <cell r="D3069">
            <v>41000</v>
          </cell>
          <cell r="E3069">
            <v>6982</v>
          </cell>
          <cell r="F3069">
            <v>73</v>
          </cell>
          <cell r="G3069">
            <v>5</v>
          </cell>
        </row>
        <row r="3070">
          <cell r="A3070">
            <v>13334</v>
          </cell>
          <cell r="B3070" t="str">
            <v>Moskaev Nikolai Viktorovich</v>
          </cell>
          <cell r="C3070" t="str">
            <v>RU</v>
          </cell>
          <cell r="D3070">
            <v>98000</v>
          </cell>
          <cell r="E3070">
            <v>0</v>
          </cell>
          <cell r="F3070">
            <v>80</v>
          </cell>
          <cell r="G3070">
            <v>6</v>
          </cell>
        </row>
        <row r="3071">
          <cell r="A3071">
            <v>13335</v>
          </cell>
          <cell r="B3071" t="str">
            <v>Vityaz, LLC</v>
          </cell>
          <cell r="C3071" t="str">
            <v>RU</v>
          </cell>
          <cell r="D3071">
            <v>41000</v>
          </cell>
          <cell r="E3071">
            <v>6983</v>
          </cell>
          <cell r="F3071">
            <v>73</v>
          </cell>
          <cell r="G3071">
            <v>5</v>
          </cell>
        </row>
        <row r="3072">
          <cell r="A3072">
            <v>13336</v>
          </cell>
          <cell r="B3072" t="str">
            <v>SAS Institute</v>
          </cell>
          <cell r="C3072" t="str">
            <v>RU</v>
          </cell>
          <cell r="D3072">
            <v>62000</v>
          </cell>
          <cell r="E3072">
            <v>6984</v>
          </cell>
          <cell r="F3072">
            <v>73</v>
          </cell>
          <cell r="G3072">
            <v>5</v>
          </cell>
        </row>
        <row r="3073">
          <cell r="A3073">
            <v>13337</v>
          </cell>
          <cell r="B3073" t="str">
            <v>Home Credit Insurance, LLC</v>
          </cell>
          <cell r="C3073" t="str">
            <v>RU</v>
          </cell>
          <cell r="D3073">
            <v>65000</v>
          </cell>
          <cell r="E3073">
            <v>7486</v>
          </cell>
          <cell r="F3073">
            <v>71</v>
          </cell>
          <cell r="G3073">
            <v>4</v>
          </cell>
        </row>
        <row r="3074">
          <cell r="A3074">
            <v>13338</v>
          </cell>
          <cell r="B3074" t="str">
            <v>ZELENÝ OSTROV s.r.o.</v>
          </cell>
          <cell r="C3074" t="str">
            <v>CZ</v>
          </cell>
          <cell r="D3074">
            <v>68000</v>
          </cell>
          <cell r="E3074">
            <v>6986</v>
          </cell>
          <cell r="F3074">
            <v>73</v>
          </cell>
          <cell r="G3074">
            <v>5</v>
          </cell>
        </row>
        <row r="3075">
          <cell r="A3075">
            <v>13339</v>
          </cell>
          <cell r="B3075" t="str">
            <v>SPRING RADAR GMP, LLC</v>
          </cell>
          <cell r="C3075" t="str">
            <v>UA</v>
          </cell>
          <cell r="D3075">
            <v>62000</v>
          </cell>
          <cell r="E3075">
            <v>6987</v>
          </cell>
          <cell r="F3075">
            <v>73</v>
          </cell>
          <cell r="G3075">
            <v>5</v>
          </cell>
        </row>
        <row r="3076">
          <cell r="A3076">
            <v>13340</v>
          </cell>
          <cell r="B3076" t="str">
            <v>Allo, LLC</v>
          </cell>
          <cell r="C3076" t="str">
            <v>ZA</v>
          </cell>
          <cell r="D3076">
            <v>62000</v>
          </cell>
          <cell r="E3076">
            <v>6988</v>
          </cell>
          <cell r="F3076">
            <v>73</v>
          </cell>
          <cell r="G3076">
            <v>5</v>
          </cell>
        </row>
        <row r="3077">
          <cell r="A3077">
            <v>13341</v>
          </cell>
          <cell r="B3077" t="str">
            <v>Stace elektronic partner s.r.o.</v>
          </cell>
          <cell r="C3077" t="str">
            <v>CZ</v>
          </cell>
          <cell r="D3077">
            <v>47000</v>
          </cell>
          <cell r="E3077">
            <v>6989</v>
          </cell>
          <cell r="F3077">
            <v>73</v>
          </cell>
          <cell r="G3077">
            <v>5</v>
          </cell>
        </row>
        <row r="3078">
          <cell r="A3078">
            <v>13342</v>
          </cell>
          <cell r="B3078" t="str">
            <v>TOP auto group, s.r.o.</v>
          </cell>
          <cell r="C3078" t="str">
            <v>SK</v>
          </cell>
          <cell r="D3078">
            <v>45000</v>
          </cell>
          <cell r="E3078">
            <v>6890</v>
          </cell>
          <cell r="F3078">
            <v>73</v>
          </cell>
          <cell r="G3078">
            <v>5</v>
          </cell>
        </row>
        <row r="3079">
          <cell r="A3079">
            <v>13343</v>
          </cell>
          <cell r="B3079" t="str">
            <v>RSHB Capital S.A.</v>
          </cell>
          <cell r="C3079" t="str">
            <v>LU</v>
          </cell>
          <cell r="D3079">
            <v>64000</v>
          </cell>
          <cell r="E3079">
            <v>6991</v>
          </cell>
          <cell r="F3079">
            <v>60</v>
          </cell>
          <cell r="G3079">
            <v>3</v>
          </cell>
        </row>
        <row r="3080">
          <cell r="A3080">
            <v>13344</v>
          </cell>
          <cell r="B3080" t="str">
            <v>GPB Eurobond Finance PLC</v>
          </cell>
          <cell r="C3080" t="str">
            <v>ID</v>
          </cell>
          <cell r="D3080">
            <v>64000</v>
          </cell>
          <cell r="E3080">
            <v>5129</v>
          </cell>
          <cell r="F3080">
            <v>72</v>
          </cell>
          <cell r="G3080">
            <v>4</v>
          </cell>
        </row>
        <row r="3081">
          <cell r="A3081">
            <v>13345</v>
          </cell>
          <cell r="B3081" t="str">
            <v>International Personal Finance plc.</v>
          </cell>
          <cell r="C3081" t="str">
            <v>PL</v>
          </cell>
          <cell r="D3081">
            <v>64000</v>
          </cell>
          <cell r="E3081">
            <v>6992</v>
          </cell>
          <cell r="F3081">
            <v>60</v>
          </cell>
          <cell r="G3081">
            <v>3</v>
          </cell>
        </row>
        <row r="3082">
          <cell r="A3082">
            <v>13346</v>
          </cell>
          <cell r="B3082" t="str">
            <v>SID banka, d.d., Ljubljana</v>
          </cell>
          <cell r="C3082" t="str">
            <v>SI</v>
          </cell>
          <cell r="D3082">
            <v>64000</v>
          </cell>
          <cell r="E3082">
            <v>6993</v>
          </cell>
          <cell r="F3082">
            <v>60</v>
          </cell>
          <cell r="G3082">
            <v>3</v>
          </cell>
        </row>
        <row r="3083">
          <cell r="A3083">
            <v>13347</v>
          </cell>
          <cell r="B3083" t="str">
            <v>Terminal 56 LLC</v>
          </cell>
          <cell r="C3083" t="str">
            <v>RU</v>
          </cell>
          <cell r="D3083">
            <v>47000</v>
          </cell>
          <cell r="E3083">
            <v>6994</v>
          </cell>
          <cell r="F3083">
            <v>73</v>
          </cell>
          <cell r="G3083">
            <v>5</v>
          </cell>
        </row>
        <row r="3084">
          <cell r="A3084">
            <v>13348</v>
          </cell>
          <cell r="B3084" t="str">
            <v>HSBC Bank (Vietnam) Ltd.</v>
          </cell>
          <cell r="C3084" t="str">
            <v>VN</v>
          </cell>
          <cell r="D3084">
            <v>64000</v>
          </cell>
          <cell r="E3084">
            <v>5012</v>
          </cell>
          <cell r="F3084">
            <v>72</v>
          </cell>
          <cell r="G3084">
            <v>4</v>
          </cell>
        </row>
        <row r="3085">
          <cell r="A3085">
            <v>13349</v>
          </cell>
          <cell r="B3085" t="str">
            <v>Vietnam Technological and Commercial Joint-Stock Bank (Techcombank)</v>
          </cell>
          <cell r="C3085" t="str">
            <v>VN</v>
          </cell>
          <cell r="D3085">
            <v>64000</v>
          </cell>
          <cell r="E3085">
            <v>6995</v>
          </cell>
          <cell r="F3085">
            <v>72</v>
          </cell>
          <cell r="G3085">
            <v>4</v>
          </cell>
        </row>
        <row r="3086">
          <cell r="A3086">
            <v>13350</v>
          </cell>
          <cell r="B3086" t="str">
            <v>Eximbank</v>
          </cell>
          <cell r="C3086" t="str">
            <v>VN</v>
          </cell>
          <cell r="D3086">
            <v>64000</v>
          </cell>
          <cell r="E3086">
            <v>6996</v>
          </cell>
          <cell r="F3086">
            <v>72</v>
          </cell>
          <cell r="G3086">
            <v>4</v>
          </cell>
        </row>
        <row r="3087">
          <cell r="A3087">
            <v>13351</v>
          </cell>
          <cell r="B3087" t="str">
            <v>ANZ Vietnam</v>
          </cell>
          <cell r="C3087" t="str">
            <v>VN</v>
          </cell>
          <cell r="D3087">
            <v>64000</v>
          </cell>
          <cell r="E3087">
            <v>6997</v>
          </cell>
          <cell r="F3087">
            <v>72</v>
          </cell>
          <cell r="G3087">
            <v>4</v>
          </cell>
        </row>
        <row r="3088">
          <cell r="A3088">
            <v>13352</v>
          </cell>
          <cell r="B3088" t="str">
            <v>Indovina Bank Ltd.</v>
          </cell>
          <cell r="C3088" t="str">
            <v>VN</v>
          </cell>
          <cell r="D3088">
            <v>64000</v>
          </cell>
          <cell r="E3088">
            <v>6998</v>
          </cell>
          <cell r="F3088">
            <v>72</v>
          </cell>
          <cell r="G3088">
            <v>4</v>
          </cell>
        </row>
        <row r="3089">
          <cell r="A3089">
            <v>13353</v>
          </cell>
          <cell r="B3089" t="str">
            <v>BBH, advokátní kancelář, v.o.s.</v>
          </cell>
          <cell r="C3089" t="str">
            <v>CZ</v>
          </cell>
          <cell r="D3089">
            <v>69000</v>
          </cell>
          <cell r="E3089">
            <v>6999</v>
          </cell>
          <cell r="F3089">
            <v>73</v>
          </cell>
          <cell r="G3089">
            <v>5</v>
          </cell>
        </row>
        <row r="3090">
          <cell r="A3090">
            <v>13354</v>
          </cell>
          <cell r="B3090" t="str">
            <v>Brandberg s.r.o.</v>
          </cell>
          <cell r="C3090" t="str">
            <v>CZ</v>
          </cell>
          <cell r="D3090">
            <v>1000</v>
          </cell>
          <cell r="E3090">
            <v>5036</v>
          </cell>
          <cell r="F3090">
            <v>73</v>
          </cell>
          <cell r="G3090">
            <v>5</v>
          </cell>
        </row>
        <row r="3091">
          <cell r="A3091">
            <v>13355</v>
          </cell>
          <cell r="B3091" t="str">
            <v>Komodor LLC</v>
          </cell>
          <cell r="C3091" t="str">
            <v>UA</v>
          </cell>
          <cell r="D3091">
            <v>52000</v>
          </cell>
          <cell r="E3091">
            <v>5038</v>
          </cell>
          <cell r="F3091">
            <v>73</v>
          </cell>
          <cell r="G3091">
            <v>5</v>
          </cell>
        </row>
        <row r="3092">
          <cell r="A3092">
            <v>13356</v>
          </cell>
          <cell r="B3092" t="str">
            <v>Areál Třeboradice, a.s.</v>
          </cell>
          <cell r="C3092" t="str">
            <v>CZ</v>
          </cell>
          <cell r="D3092">
            <v>81000</v>
          </cell>
          <cell r="E3092">
            <v>6225</v>
          </cell>
          <cell r="F3092">
            <v>73</v>
          </cell>
          <cell r="G3092">
            <v>5</v>
          </cell>
        </row>
        <row r="3093">
          <cell r="A3093">
            <v>13357</v>
          </cell>
          <cell r="B3093" t="str">
            <v>Bohr &amp; Brunnenbau GmbH</v>
          </cell>
          <cell r="C3093" t="str">
            <v>DE</v>
          </cell>
          <cell r="D3093">
            <v>81000</v>
          </cell>
          <cell r="E3093">
            <v>6225</v>
          </cell>
          <cell r="F3093">
            <v>73</v>
          </cell>
          <cell r="G3093">
            <v>5</v>
          </cell>
        </row>
        <row r="3094">
          <cell r="A3094">
            <v>13358</v>
          </cell>
          <cell r="B3094" t="str">
            <v>Click Credit s.r.o.</v>
          </cell>
          <cell r="C3094" t="str">
            <v>CZ</v>
          </cell>
          <cell r="D3094">
            <v>66000</v>
          </cell>
          <cell r="E3094">
            <v>7486</v>
          </cell>
          <cell r="F3094">
            <v>72</v>
          </cell>
          <cell r="G3094">
            <v>4</v>
          </cell>
        </row>
        <row r="3095">
          <cell r="A3095">
            <v>13359</v>
          </cell>
          <cell r="B3095" t="str">
            <v>Czech Gas Holding N.V.</v>
          </cell>
          <cell r="C3095" t="str">
            <v>NL</v>
          </cell>
          <cell r="D3095">
            <v>64000</v>
          </cell>
          <cell r="E3095">
            <v>6225</v>
          </cell>
          <cell r="F3095">
            <v>72</v>
          </cell>
          <cell r="G3095">
            <v>4</v>
          </cell>
        </row>
        <row r="3096">
          <cell r="A3096">
            <v>13360</v>
          </cell>
          <cell r="B3096" t="str">
            <v>EPH Gas Holding B.V.</v>
          </cell>
          <cell r="C3096" t="str">
            <v>NL</v>
          </cell>
          <cell r="D3096">
            <v>64000</v>
          </cell>
          <cell r="E3096">
            <v>6225</v>
          </cell>
          <cell r="F3096">
            <v>60</v>
          </cell>
          <cell r="G3096">
            <v>3</v>
          </cell>
        </row>
        <row r="3097">
          <cell r="A3097">
            <v>13361</v>
          </cell>
          <cell r="B3097" t="str">
            <v>Ferrymat Holdings Limited</v>
          </cell>
          <cell r="C3097" t="str">
            <v>CY</v>
          </cell>
          <cell r="D3097">
            <v>64000</v>
          </cell>
          <cell r="E3097">
            <v>7486</v>
          </cell>
          <cell r="F3097">
            <v>72</v>
          </cell>
          <cell r="G3097">
            <v>4</v>
          </cell>
        </row>
        <row r="3098">
          <cell r="A3098">
            <v>13362</v>
          </cell>
          <cell r="B3098" t="str">
            <v>Derinexum B.V.</v>
          </cell>
          <cell r="C3098" t="str">
            <v>NL</v>
          </cell>
          <cell r="D3098">
            <v>64000</v>
          </cell>
          <cell r="E3098">
            <v>5651</v>
          </cell>
          <cell r="F3098">
            <v>72</v>
          </cell>
          <cell r="G3098">
            <v>4</v>
          </cell>
        </row>
        <row r="3099">
          <cell r="A3099">
            <v>13363</v>
          </cell>
          <cell r="B3099" t="str">
            <v>Millenium Tower (Rotterdam) B.V.</v>
          </cell>
          <cell r="C3099" t="str">
            <v>NL</v>
          </cell>
          <cell r="D3099">
            <v>68000</v>
          </cell>
          <cell r="E3099">
            <v>7486</v>
          </cell>
          <cell r="F3099">
            <v>73</v>
          </cell>
          <cell r="G3099">
            <v>5</v>
          </cell>
        </row>
        <row r="3100">
          <cell r="A3100">
            <v>13364</v>
          </cell>
          <cell r="B3100" t="str">
            <v>Sotio Medical Research (Beijing) Co., Ltd</v>
          </cell>
          <cell r="C3100" t="str">
            <v>CN</v>
          </cell>
          <cell r="D3100">
            <v>74000</v>
          </cell>
          <cell r="E3100">
            <v>7486</v>
          </cell>
          <cell r="F3100">
            <v>73</v>
          </cell>
          <cell r="G3100">
            <v>5</v>
          </cell>
        </row>
        <row r="3101">
          <cell r="A3101">
            <v>13365</v>
          </cell>
          <cell r="B3101" t="str">
            <v>Sotio LLC</v>
          </cell>
          <cell r="C3101" t="str">
            <v>US</v>
          </cell>
          <cell r="D3101">
            <v>74000</v>
          </cell>
          <cell r="E3101">
            <v>7486</v>
          </cell>
          <cell r="F3101">
            <v>73</v>
          </cell>
          <cell r="G3101">
            <v>5</v>
          </cell>
        </row>
        <row r="3102">
          <cell r="A3102">
            <v>13366</v>
          </cell>
          <cell r="B3102" t="str">
            <v>Sotio N.V.</v>
          </cell>
          <cell r="C3102" t="str">
            <v>NL</v>
          </cell>
          <cell r="D3102">
            <v>64000</v>
          </cell>
          <cell r="E3102">
            <v>7486</v>
          </cell>
          <cell r="F3102">
            <v>72</v>
          </cell>
          <cell r="G3102">
            <v>4</v>
          </cell>
        </row>
        <row r="3103">
          <cell r="A3103">
            <v>13367</v>
          </cell>
          <cell r="B3103" t="str">
            <v>Deutsche Bank AG, Singapore Branch</v>
          </cell>
          <cell r="C3103" t="str">
            <v>SG</v>
          </cell>
          <cell r="D3103">
            <v>64000</v>
          </cell>
          <cell r="E3103">
            <v>5008</v>
          </cell>
          <cell r="F3103">
            <v>72</v>
          </cell>
          <cell r="G3103">
            <v>4</v>
          </cell>
        </row>
        <row r="3104">
          <cell r="A3104">
            <v>13368</v>
          </cell>
          <cell r="B3104" t="str">
            <v>Lien Viet Post JSC Bank</v>
          </cell>
          <cell r="C3104" t="str">
            <v>VN</v>
          </cell>
          <cell r="D3104">
            <v>64000</v>
          </cell>
          <cell r="E3104">
            <v>7297</v>
          </cell>
          <cell r="F3104">
            <v>72</v>
          </cell>
          <cell r="G3104">
            <v>4</v>
          </cell>
        </row>
        <row r="3105">
          <cell r="A3105">
            <v>13369</v>
          </cell>
          <cell r="B3105" t="str">
            <v>May Bank</v>
          </cell>
          <cell r="C3105" t="str">
            <v>VN</v>
          </cell>
          <cell r="D3105">
            <v>64000</v>
          </cell>
          <cell r="E3105">
            <v>7298</v>
          </cell>
          <cell r="F3105">
            <v>72</v>
          </cell>
          <cell r="G3105">
            <v>4</v>
          </cell>
        </row>
        <row r="3106">
          <cell r="A3106">
            <v>13370</v>
          </cell>
          <cell r="B3106" t="str">
            <v>Rosagrotreid LLC</v>
          </cell>
          <cell r="C3106" t="str">
            <v>RU</v>
          </cell>
          <cell r="D3106">
            <v>1000</v>
          </cell>
          <cell r="E3106">
            <v>7299</v>
          </cell>
          <cell r="F3106">
            <v>73</v>
          </cell>
          <cell r="G3106">
            <v>5</v>
          </cell>
        </row>
        <row r="3107">
          <cell r="A3107">
            <v>13371</v>
          </cell>
          <cell r="B3107" t="str">
            <v>Agropromtreid LLC</v>
          </cell>
          <cell r="C3107" t="str">
            <v>RU</v>
          </cell>
          <cell r="D3107">
            <v>1000</v>
          </cell>
          <cell r="E3107">
            <v>7300</v>
          </cell>
          <cell r="F3107">
            <v>73</v>
          </cell>
          <cell r="G3107">
            <v>5</v>
          </cell>
        </row>
        <row r="3108">
          <cell r="A3108">
            <v>13373</v>
          </cell>
          <cell r="B3108" t="str">
            <v>Autotým, s.r.o.</v>
          </cell>
          <cell r="C3108" t="str">
            <v>CZ</v>
          </cell>
          <cell r="D3108">
            <v>45000</v>
          </cell>
          <cell r="E3108">
            <v>7486</v>
          </cell>
          <cell r="F3108">
            <v>73</v>
          </cell>
          <cell r="G3108">
            <v>5</v>
          </cell>
        </row>
        <row r="3109">
          <cell r="A3109">
            <v>13374</v>
          </cell>
          <cell r="B3109" t="str">
            <v>Czech Equestrian Team a.s.</v>
          </cell>
          <cell r="C3109" t="str">
            <v>CZ</v>
          </cell>
          <cell r="D3109">
            <v>93000</v>
          </cell>
          <cell r="E3109">
            <v>7486</v>
          </cell>
          <cell r="F3109">
            <v>73</v>
          </cell>
          <cell r="G3109">
            <v>5</v>
          </cell>
        </row>
        <row r="3110">
          <cell r="A3110">
            <v>13375</v>
          </cell>
          <cell r="B3110" t="str">
            <v>German Properties B.V.</v>
          </cell>
          <cell r="C3110" t="str">
            <v>NL</v>
          </cell>
          <cell r="D3110">
            <v>64000</v>
          </cell>
          <cell r="E3110">
            <v>7486</v>
          </cell>
          <cell r="F3110">
            <v>72</v>
          </cell>
          <cell r="G3110">
            <v>4</v>
          </cell>
        </row>
        <row r="3111">
          <cell r="A3111">
            <v>13376</v>
          </cell>
          <cell r="B3111" t="str">
            <v>Langen Property B.V.</v>
          </cell>
          <cell r="C3111" t="str">
            <v>NL</v>
          </cell>
          <cell r="D3111">
            <v>64000</v>
          </cell>
          <cell r="E3111">
            <v>7486</v>
          </cell>
          <cell r="F3111">
            <v>60</v>
          </cell>
          <cell r="G3111">
            <v>3</v>
          </cell>
        </row>
        <row r="3112">
          <cell r="A3112">
            <v>13377</v>
          </cell>
          <cell r="B3112" t="str">
            <v>Monheim Property B.V.</v>
          </cell>
          <cell r="C3112" t="str">
            <v>NL</v>
          </cell>
          <cell r="D3112">
            <v>64000</v>
          </cell>
          <cell r="E3112">
            <v>7486</v>
          </cell>
          <cell r="F3112">
            <v>60</v>
          </cell>
          <cell r="G3112">
            <v>3</v>
          </cell>
        </row>
        <row r="3113">
          <cell r="A3113">
            <v>13378</v>
          </cell>
          <cell r="B3113" t="str">
            <v>Sundown Farms Limited</v>
          </cell>
          <cell r="C3113" t="str">
            <v>CY</v>
          </cell>
          <cell r="D3113">
            <v>64000</v>
          </cell>
          <cell r="E3113">
            <v>7486</v>
          </cell>
          <cell r="F3113">
            <v>72</v>
          </cell>
          <cell r="G3113">
            <v>4</v>
          </cell>
        </row>
        <row r="3114">
          <cell r="A3114">
            <v>13379</v>
          </cell>
          <cell r="B3114" t="str">
            <v>Sundown s.r.o.</v>
          </cell>
          <cell r="C3114" t="str">
            <v>CZ</v>
          </cell>
          <cell r="D3114">
            <v>93000</v>
          </cell>
          <cell r="E3114">
            <v>7486</v>
          </cell>
          <cell r="F3114">
            <v>73</v>
          </cell>
          <cell r="G3114">
            <v>5</v>
          </cell>
        </row>
        <row r="3115">
          <cell r="A3115">
            <v>13380</v>
          </cell>
          <cell r="B3115" t="str">
            <v>LLC popova -86</v>
          </cell>
          <cell r="C3115" t="str">
            <v>RU</v>
          </cell>
          <cell r="D3115">
            <v>68000</v>
          </cell>
          <cell r="E3115">
            <v>7486</v>
          </cell>
          <cell r="F3115">
            <v>73</v>
          </cell>
          <cell r="G3115">
            <v>5</v>
          </cell>
        </row>
        <row r="3116">
          <cell r="A3116">
            <v>13381</v>
          </cell>
          <cell r="B3116" t="str">
            <v>Vixon Resources Limited</v>
          </cell>
          <cell r="C3116" t="str">
            <v>VG</v>
          </cell>
          <cell r="D3116">
            <v>64000</v>
          </cell>
          <cell r="E3116">
            <v>7486</v>
          </cell>
          <cell r="F3116">
            <v>72</v>
          </cell>
          <cell r="G3116">
            <v>4</v>
          </cell>
        </row>
        <row r="3117">
          <cell r="A3117">
            <v>13384</v>
          </cell>
          <cell r="B3117" t="str">
            <v>VTB Insurance Ltd.</v>
          </cell>
          <cell r="C3117" t="str">
            <v>RU</v>
          </cell>
          <cell r="D3117">
            <v>65000</v>
          </cell>
          <cell r="E3117">
            <v>5451</v>
          </cell>
          <cell r="F3117">
            <v>71</v>
          </cell>
          <cell r="G3117">
            <v>4</v>
          </cell>
        </row>
        <row r="3118">
          <cell r="A3118">
            <v>13385</v>
          </cell>
          <cell r="B3118" t="str">
            <v>Aspekt BT LLC</v>
          </cell>
          <cell r="C3118" t="str">
            <v>RU</v>
          </cell>
          <cell r="D3118">
            <v>46000</v>
          </cell>
          <cell r="E3118">
            <v>7401</v>
          </cell>
          <cell r="F3118">
            <v>73</v>
          </cell>
          <cell r="G3118">
            <v>5</v>
          </cell>
        </row>
        <row r="3119">
          <cell r="A3119">
            <v>13386</v>
          </cell>
          <cell r="B3119" t="str">
            <v>DAG, spol. s r.o.</v>
          </cell>
          <cell r="C3119" t="str">
            <v>CZ</v>
          </cell>
          <cell r="D3119">
            <v>80000</v>
          </cell>
          <cell r="E3119">
            <v>7402</v>
          </cell>
          <cell r="F3119">
            <v>73</v>
          </cell>
          <cell r="G3119">
            <v>5</v>
          </cell>
        </row>
        <row r="3120">
          <cell r="A3120">
            <v>13387</v>
          </cell>
          <cell r="B3120" t="str">
            <v>Strayker LLC</v>
          </cell>
          <cell r="C3120" t="str">
            <v>RU</v>
          </cell>
          <cell r="D3120">
            <v>63000</v>
          </cell>
          <cell r="E3120">
            <v>7403</v>
          </cell>
          <cell r="F3120">
            <v>73</v>
          </cell>
          <cell r="G3120">
            <v>5</v>
          </cell>
        </row>
        <row r="3121">
          <cell r="A3121">
            <v>13388</v>
          </cell>
          <cell r="B3121" t="str">
            <v>Gazproektavtomatika</v>
          </cell>
          <cell r="C3121" t="str">
            <v>RU</v>
          </cell>
          <cell r="D3121">
            <v>63000</v>
          </cell>
          <cell r="E3121">
            <v>7404</v>
          </cell>
          <cell r="F3121">
            <v>73</v>
          </cell>
          <cell r="G3121">
            <v>5</v>
          </cell>
        </row>
        <row r="3122">
          <cell r="A3122">
            <v>13389</v>
          </cell>
          <cell r="B3122" t="str">
            <v>IP Sokolov</v>
          </cell>
          <cell r="C3122" t="str">
            <v>RU</v>
          </cell>
          <cell r="D3122">
            <v>63000</v>
          </cell>
          <cell r="E3122">
            <v>7405</v>
          </cell>
          <cell r="F3122">
            <v>73</v>
          </cell>
          <cell r="G3122">
            <v>5</v>
          </cell>
        </row>
        <row r="3123">
          <cell r="A3123">
            <v>13390</v>
          </cell>
          <cell r="B3123" t="str">
            <v>Lobanov K.A. individual entrpreneur</v>
          </cell>
          <cell r="C3123" t="str">
            <v>RU</v>
          </cell>
          <cell r="D3123">
            <v>98000</v>
          </cell>
          <cell r="E3123">
            <v>0</v>
          </cell>
          <cell r="F3123">
            <v>80</v>
          </cell>
          <cell r="G3123">
            <v>6</v>
          </cell>
        </row>
        <row r="3124">
          <cell r="A3124">
            <v>13391</v>
          </cell>
          <cell r="B3124" t="str">
            <v>Cherfil-Story LLC</v>
          </cell>
          <cell r="C3124" t="str">
            <v>RU</v>
          </cell>
          <cell r="D3124">
            <v>41000</v>
          </cell>
          <cell r="E3124">
            <v>7407</v>
          </cell>
          <cell r="F3124">
            <v>73</v>
          </cell>
          <cell r="G3124">
            <v>5</v>
          </cell>
        </row>
        <row r="3125">
          <cell r="A3125">
            <v>13392</v>
          </cell>
          <cell r="B3125" t="str">
            <v>Voronezhnefteproduct OJSC</v>
          </cell>
          <cell r="C3125" t="str">
            <v>RU</v>
          </cell>
          <cell r="D3125">
            <v>47000</v>
          </cell>
          <cell r="E3125">
            <v>6059</v>
          </cell>
          <cell r="F3125">
            <v>73</v>
          </cell>
          <cell r="G3125">
            <v>5</v>
          </cell>
        </row>
        <row r="3126">
          <cell r="A3126">
            <v>13393</v>
          </cell>
          <cell r="B3126" t="str">
            <v>BAS Consulting LLP</v>
          </cell>
          <cell r="C3126" t="str">
            <v>KZ</v>
          </cell>
          <cell r="D3126">
            <v>84000</v>
          </cell>
          <cell r="E3126">
            <v>7409</v>
          </cell>
          <cell r="F3126">
            <v>73</v>
          </cell>
          <cell r="G3126">
            <v>5</v>
          </cell>
        </row>
        <row r="3127">
          <cell r="A3127">
            <v>13394</v>
          </cell>
          <cell r="B3127" t="str">
            <v>Softline Trade LLP</v>
          </cell>
          <cell r="C3127" t="str">
            <v>KZ</v>
          </cell>
          <cell r="D3127">
            <v>85000</v>
          </cell>
          <cell r="E3127">
            <v>7410</v>
          </cell>
          <cell r="F3127">
            <v>72</v>
          </cell>
          <cell r="G3127">
            <v>4</v>
          </cell>
        </row>
        <row r="3128">
          <cell r="A3128">
            <v>13395</v>
          </cell>
          <cell r="B3128" t="str">
            <v>West Telecom Company LLC</v>
          </cell>
          <cell r="C3128" t="str">
            <v>KZ</v>
          </cell>
          <cell r="D3128">
            <v>62000</v>
          </cell>
          <cell r="E3128">
            <v>7411</v>
          </cell>
          <cell r="F3128">
            <v>73</v>
          </cell>
          <cell r="G3128">
            <v>5</v>
          </cell>
        </row>
        <row r="3129">
          <cell r="A3129">
            <v>13396</v>
          </cell>
          <cell r="B3129" t="str">
            <v>Unique media LLP</v>
          </cell>
          <cell r="C3129" t="str">
            <v>KZ</v>
          </cell>
          <cell r="D3129">
            <v>73000</v>
          </cell>
          <cell r="E3129">
            <v>7412</v>
          </cell>
          <cell r="F3129">
            <v>73</v>
          </cell>
          <cell r="G3129">
            <v>5</v>
          </cell>
        </row>
        <row r="3130">
          <cell r="A3130">
            <v>13397</v>
          </cell>
          <cell r="B3130" t="str">
            <v>Radomil Stumpa LLP</v>
          </cell>
          <cell r="C3130" t="str">
            <v>KZ</v>
          </cell>
          <cell r="D3130">
            <v>70000</v>
          </cell>
          <cell r="E3130">
            <v>7413</v>
          </cell>
          <cell r="F3130">
            <v>73</v>
          </cell>
          <cell r="G3130">
            <v>5</v>
          </cell>
        </row>
        <row r="3131">
          <cell r="A3131">
            <v>13398</v>
          </cell>
          <cell r="B3131" t="str">
            <v>Alfa-Inform Company LLP</v>
          </cell>
          <cell r="C3131" t="str">
            <v>RU</v>
          </cell>
          <cell r="D3131">
            <v>62000</v>
          </cell>
          <cell r="E3131">
            <v>7414</v>
          </cell>
          <cell r="F3131">
            <v>73</v>
          </cell>
          <cell r="G3131">
            <v>5</v>
          </cell>
        </row>
        <row r="3132">
          <cell r="A3132">
            <v>13399</v>
          </cell>
          <cell r="B3132" t="str">
            <v>HD Bank</v>
          </cell>
          <cell r="C3132" t="str">
            <v>VN</v>
          </cell>
          <cell r="D3132">
            <v>64000</v>
          </cell>
          <cell r="E3132">
            <v>7415</v>
          </cell>
          <cell r="F3132">
            <v>72</v>
          </cell>
          <cell r="G3132">
            <v>4</v>
          </cell>
        </row>
        <row r="3133">
          <cell r="A3133">
            <v>13400</v>
          </cell>
          <cell r="B3133" t="str">
            <v>ICBC</v>
          </cell>
          <cell r="C3133" t="str">
            <v>VN</v>
          </cell>
          <cell r="D3133">
            <v>64000</v>
          </cell>
          <cell r="E3133">
            <v>7416</v>
          </cell>
          <cell r="F3133">
            <v>72</v>
          </cell>
          <cell r="G3133">
            <v>4</v>
          </cell>
        </row>
        <row r="3134">
          <cell r="A3134">
            <v>13401</v>
          </cell>
          <cell r="B3134" t="str">
            <v>A. Charouz,spol. s r. o.</v>
          </cell>
          <cell r="C3134" t="str">
            <v>CZ</v>
          </cell>
          <cell r="D3134">
            <v>45000</v>
          </cell>
          <cell r="E3134">
            <v>7417</v>
          </cell>
          <cell r="F3134">
            <v>73</v>
          </cell>
          <cell r="G3134">
            <v>5</v>
          </cell>
        </row>
        <row r="3135">
          <cell r="A3135">
            <v>13402</v>
          </cell>
          <cell r="B3135" t="str">
            <v>L&amp;Z AUTO s.r.o.</v>
          </cell>
          <cell r="C3135" t="str">
            <v>CZ</v>
          </cell>
          <cell r="D3135">
            <v>45000</v>
          </cell>
          <cell r="E3135">
            <v>7418</v>
          </cell>
          <cell r="F3135">
            <v>73</v>
          </cell>
          <cell r="G3135">
            <v>5</v>
          </cell>
        </row>
        <row r="3136">
          <cell r="A3136">
            <v>13403</v>
          </cell>
          <cell r="B3136" t="str">
            <v>Autotým s.r.o.</v>
          </cell>
          <cell r="C3136" t="str">
            <v>CZ</v>
          </cell>
          <cell r="D3136">
            <v>45000</v>
          </cell>
          <cell r="E3136">
            <v>7419</v>
          </cell>
          <cell r="F3136">
            <v>73</v>
          </cell>
          <cell r="G3136">
            <v>5</v>
          </cell>
        </row>
        <row r="3137">
          <cell r="A3137">
            <v>13404</v>
          </cell>
          <cell r="B3137" t="str">
            <v>K.E.I. Group, s.r.o</v>
          </cell>
          <cell r="C3137" t="str">
            <v>CZ</v>
          </cell>
          <cell r="D3137">
            <v>45000</v>
          </cell>
          <cell r="E3137">
            <v>7420</v>
          </cell>
          <cell r="F3137">
            <v>73</v>
          </cell>
          <cell r="G3137">
            <v>5</v>
          </cell>
        </row>
        <row r="3138">
          <cell r="A3138">
            <v>13405</v>
          </cell>
          <cell r="B3138" t="str">
            <v>Nano Energies Trade s.r.o.</v>
          </cell>
          <cell r="C3138" t="str">
            <v>CZ</v>
          </cell>
          <cell r="D3138">
            <v>35000</v>
          </cell>
          <cell r="E3138">
            <v>7421</v>
          </cell>
          <cell r="F3138">
            <v>73</v>
          </cell>
          <cell r="G3138">
            <v>5</v>
          </cell>
        </row>
        <row r="3139">
          <cell r="A3139">
            <v>13406</v>
          </cell>
          <cell r="B3139" t="str">
            <v>NPCO "UCS"</v>
          </cell>
          <cell r="C3139" t="str">
            <v>RU</v>
          </cell>
          <cell r="D3139">
            <v>66000</v>
          </cell>
          <cell r="E3139">
            <v>7422</v>
          </cell>
          <cell r="F3139">
            <v>72</v>
          </cell>
          <cell r="G3139">
            <v>4</v>
          </cell>
        </row>
        <row r="3140">
          <cell r="A3140">
            <v>13407</v>
          </cell>
          <cell r="B3140" t="str">
            <v>NPCO "Peterburgskiy Rasschetniy Centr"</v>
          </cell>
          <cell r="C3140" t="str">
            <v>RU</v>
          </cell>
          <cell r="D3140">
            <v>66000</v>
          </cell>
          <cell r="E3140">
            <v>7423</v>
          </cell>
          <cell r="F3140">
            <v>72</v>
          </cell>
          <cell r="G3140">
            <v>4</v>
          </cell>
        </row>
        <row r="3141">
          <cell r="A3141">
            <v>13408</v>
          </cell>
          <cell r="B3141" t="str">
            <v>International Finance Club</v>
          </cell>
          <cell r="C3141" t="str">
            <v>RU</v>
          </cell>
          <cell r="D3141">
            <v>64000</v>
          </cell>
          <cell r="E3141">
            <v>7424</v>
          </cell>
          <cell r="F3141">
            <v>72</v>
          </cell>
          <cell r="G3141">
            <v>4</v>
          </cell>
        </row>
        <row r="3142">
          <cell r="A3142">
            <v>13409</v>
          </cell>
          <cell r="B3142" t="str">
            <v>Rosfinsovet</v>
          </cell>
          <cell r="C3142" t="str">
            <v>RU</v>
          </cell>
          <cell r="D3142">
            <v>64000</v>
          </cell>
          <cell r="E3142">
            <v>7425</v>
          </cell>
          <cell r="F3142">
            <v>72</v>
          </cell>
          <cell r="G3142">
            <v>4</v>
          </cell>
        </row>
        <row r="3143">
          <cell r="A3143">
            <v>13410</v>
          </cell>
          <cell r="B3143" t="str">
            <v>Megafon</v>
          </cell>
          <cell r="C3143" t="str">
            <v>RU</v>
          </cell>
          <cell r="D3143">
            <v>61000</v>
          </cell>
          <cell r="E3143">
            <v>7426</v>
          </cell>
          <cell r="F3143">
            <v>73</v>
          </cell>
          <cell r="G3143">
            <v>5</v>
          </cell>
        </row>
        <row r="3144">
          <cell r="A3144">
            <v>13411</v>
          </cell>
          <cell r="B3144" t="str">
            <v>Duks Building</v>
          </cell>
          <cell r="C3144" t="str">
            <v>RU</v>
          </cell>
          <cell r="D3144">
            <v>74000</v>
          </cell>
          <cell r="E3144">
            <v>7427</v>
          </cell>
          <cell r="F3144">
            <v>73</v>
          </cell>
          <cell r="G3144">
            <v>5</v>
          </cell>
        </row>
        <row r="3145">
          <cell r="A3145">
            <v>13412</v>
          </cell>
          <cell r="B3145" t="str">
            <v>AQG, s.r.o.</v>
          </cell>
          <cell r="C3145" t="str">
            <v>CZ</v>
          </cell>
          <cell r="D3145">
            <v>71000</v>
          </cell>
          <cell r="E3145">
            <v>7120</v>
          </cell>
          <cell r="F3145">
            <v>73</v>
          </cell>
          <cell r="G3145">
            <v>5</v>
          </cell>
        </row>
        <row r="3146">
          <cell r="A3146">
            <v>13413</v>
          </cell>
          <cell r="B3146" t="str">
            <v>Eleservice AG</v>
          </cell>
          <cell r="C3146" t="str">
            <v>CH</v>
          </cell>
          <cell r="D3146">
            <v>95000</v>
          </cell>
          <cell r="E3146">
            <v>7429</v>
          </cell>
          <cell r="F3146">
            <v>73</v>
          </cell>
          <cell r="G3146">
            <v>5</v>
          </cell>
        </row>
        <row r="3147">
          <cell r="A3147">
            <v>13414</v>
          </cell>
          <cell r="B3147" t="str">
            <v>Město Hustopeče</v>
          </cell>
          <cell r="C3147" t="str">
            <v>CZ</v>
          </cell>
          <cell r="D3147">
            <v>84000</v>
          </cell>
          <cell r="E3147">
            <v>7430</v>
          </cell>
          <cell r="F3147">
            <v>20</v>
          </cell>
          <cell r="G3147">
            <v>2</v>
          </cell>
        </row>
        <row r="3148">
          <cell r="A3148">
            <v>13415</v>
          </cell>
          <cell r="B3148" t="str">
            <v>Nadace Vigo Foundation</v>
          </cell>
          <cell r="C3148" t="str">
            <v>CZ</v>
          </cell>
          <cell r="D3148">
            <v>94000</v>
          </cell>
          <cell r="E3148">
            <v>7431</v>
          </cell>
          <cell r="F3148">
            <v>73</v>
          </cell>
          <cell r="G3148">
            <v>5</v>
          </cell>
        </row>
        <row r="3149">
          <cell r="A3149">
            <v>13416</v>
          </cell>
          <cell r="B3149" t="str">
            <v>M Develop Jirny s.r.o.</v>
          </cell>
          <cell r="C3149" t="str">
            <v>CZ</v>
          </cell>
          <cell r="D3149">
            <v>68000</v>
          </cell>
          <cell r="E3149">
            <v>7692</v>
          </cell>
          <cell r="F3149">
            <v>73</v>
          </cell>
          <cell r="G3149">
            <v>5</v>
          </cell>
        </row>
        <row r="3150">
          <cell r="A3150">
            <v>13417</v>
          </cell>
          <cell r="B3150" t="str">
            <v>Továrek Vlastimil</v>
          </cell>
          <cell r="C3150" t="str">
            <v>CZ</v>
          </cell>
          <cell r="D3150">
            <v>68000</v>
          </cell>
          <cell r="E3150">
            <v>7433</v>
          </cell>
          <cell r="F3150">
            <v>80</v>
          </cell>
          <cell r="G3150">
            <v>6</v>
          </cell>
        </row>
        <row r="3151">
          <cell r="A3151">
            <v>13418</v>
          </cell>
          <cell r="B3151" t="str">
            <v>VLTAVÍN leas, a.s.</v>
          </cell>
          <cell r="C3151" t="str">
            <v>CZ</v>
          </cell>
          <cell r="D3151">
            <v>64000</v>
          </cell>
          <cell r="E3151">
            <v>7434</v>
          </cell>
          <cell r="F3151">
            <v>60</v>
          </cell>
          <cell r="G3151">
            <v>3</v>
          </cell>
        </row>
        <row r="3152">
          <cell r="A3152">
            <v>13419</v>
          </cell>
          <cell r="B3152" t="str">
            <v>ARV Alliance s.r.o.</v>
          </cell>
          <cell r="C3152" t="str">
            <v>CZ</v>
          </cell>
          <cell r="D3152">
            <v>68000</v>
          </cell>
          <cell r="E3152">
            <v>7435</v>
          </cell>
          <cell r="F3152">
            <v>73</v>
          </cell>
          <cell r="G3152">
            <v>5</v>
          </cell>
        </row>
        <row r="3153">
          <cell r="A3153">
            <v>13420</v>
          </cell>
          <cell r="B3153" t="str">
            <v>KALISI TRADE SE</v>
          </cell>
          <cell r="C3153" t="str">
            <v>CZ</v>
          </cell>
          <cell r="D3153">
            <v>68000</v>
          </cell>
          <cell r="E3153">
            <v>7436</v>
          </cell>
          <cell r="F3153">
            <v>73</v>
          </cell>
          <cell r="G3153">
            <v>5</v>
          </cell>
        </row>
        <row r="3154">
          <cell r="A3154">
            <v>13421</v>
          </cell>
          <cell r="B3154" t="str">
            <v>MORAVA STAVBY s.r.o.</v>
          </cell>
          <cell r="C3154" t="str">
            <v>CZ</v>
          </cell>
          <cell r="D3154">
            <v>41000</v>
          </cell>
          <cell r="E3154">
            <v>7437</v>
          </cell>
          <cell r="F3154">
            <v>73</v>
          </cell>
          <cell r="G3154">
            <v>5</v>
          </cell>
        </row>
        <row r="3155">
          <cell r="A3155">
            <v>13422</v>
          </cell>
          <cell r="B3155" t="str">
            <v>2P Commercial Agency s.r.o.</v>
          </cell>
          <cell r="C3155" t="str">
            <v>CZ</v>
          </cell>
          <cell r="D3155">
            <v>46000</v>
          </cell>
          <cell r="E3155">
            <v>7438</v>
          </cell>
          <cell r="F3155">
            <v>73</v>
          </cell>
          <cell r="G3155">
            <v>5</v>
          </cell>
        </row>
        <row r="3156">
          <cell r="A3156">
            <v>13423</v>
          </cell>
          <cell r="B3156" t="str">
            <v>ING Vysya Bank</v>
          </cell>
          <cell r="C3156" t="str">
            <v>IN</v>
          </cell>
          <cell r="D3156">
            <v>64000</v>
          </cell>
          <cell r="E3156">
            <v>5014</v>
          </cell>
          <cell r="F3156">
            <v>60</v>
          </cell>
          <cell r="G3156">
            <v>3</v>
          </cell>
        </row>
        <row r="3157">
          <cell r="A3157">
            <v>13424</v>
          </cell>
          <cell r="B3157" t="str">
            <v>Corporation Bank</v>
          </cell>
          <cell r="C3157" t="str">
            <v>IN</v>
          </cell>
          <cell r="D3157">
            <v>64000</v>
          </cell>
          <cell r="E3157">
            <v>7440</v>
          </cell>
          <cell r="F3157">
            <v>60</v>
          </cell>
          <cell r="G3157">
            <v>3</v>
          </cell>
        </row>
        <row r="3158">
          <cell r="A3158">
            <v>13425</v>
          </cell>
          <cell r="B3158" t="str">
            <v>Centr Obuv</v>
          </cell>
          <cell r="C3158" t="str">
            <v>RU</v>
          </cell>
          <cell r="D3158">
            <v>45000</v>
          </cell>
          <cell r="E3158">
            <v>7441</v>
          </cell>
          <cell r="F3158">
            <v>73</v>
          </cell>
          <cell r="G3158">
            <v>5</v>
          </cell>
        </row>
        <row r="3159">
          <cell r="A3159">
            <v>13426</v>
          </cell>
          <cell r="B3159" t="str">
            <v>RIC Market</v>
          </cell>
          <cell r="C3159" t="str">
            <v>RU</v>
          </cell>
          <cell r="D3159">
            <v>64000</v>
          </cell>
          <cell r="E3159">
            <v>7442</v>
          </cell>
          <cell r="F3159">
            <v>73</v>
          </cell>
          <cell r="G3159">
            <v>5</v>
          </cell>
        </row>
        <row r="3160">
          <cell r="A3160">
            <v>13427</v>
          </cell>
          <cell r="B3160" t="str">
            <v>AM AM BE LLC</v>
          </cell>
          <cell r="C3160" t="str">
            <v>RU</v>
          </cell>
          <cell r="D3160">
            <v>73000</v>
          </cell>
          <cell r="E3160">
            <v>7443</v>
          </cell>
          <cell r="F3160">
            <v>73</v>
          </cell>
          <cell r="G3160">
            <v>5</v>
          </cell>
        </row>
        <row r="3161">
          <cell r="A3161">
            <v>13428</v>
          </cell>
          <cell r="B3161" t="str">
            <v>PZU Finance AB</v>
          </cell>
          <cell r="C3161" t="str">
            <v>PL</v>
          </cell>
          <cell r="D3161">
            <v>65000</v>
          </cell>
          <cell r="E3161">
            <v>7444</v>
          </cell>
          <cell r="F3161">
            <v>71</v>
          </cell>
          <cell r="G3161">
            <v>4</v>
          </cell>
        </row>
        <row r="3162">
          <cell r="A3162">
            <v>13429</v>
          </cell>
          <cell r="B3162" t="str">
            <v>CITIC Pacific Limited</v>
          </cell>
          <cell r="C3162" t="str">
            <v>HK</v>
          </cell>
          <cell r="D3162">
            <v>64000</v>
          </cell>
          <cell r="E3162">
            <v>5960</v>
          </cell>
          <cell r="F3162">
            <v>72</v>
          </cell>
          <cell r="G3162">
            <v>4</v>
          </cell>
        </row>
        <row r="3163">
          <cell r="A3163">
            <v>13430</v>
          </cell>
          <cell r="B3163" t="str">
            <v>NET4GAS, s.r.o.</v>
          </cell>
          <cell r="C3163" t="str">
            <v>CZ</v>
          </cell>
          <cell r="D3163">
            <v>49000</v>
          </cell>
          <cell r="E3163">
            <v>7446</v>
          </cell>
          <cell r="F3163">
            <v>73</v>
          </cell>
          <cell r="G3163">
            <v>5</v>
          </cell>
        </row>
        <row r="3164">
          <cell r="A3164">
            <v>13431</v>
          </cell>
          <cell r="B3164" t="str">
            <v>Synthos S.A.</v>
          </cell>
          <cell r="C3164" t="str">
            <v>PL</v>
          </cell>
          <cell r="D3164">
            <v>20000</v>
          </cell>
          <cell r="E3164">
            <v>7447</v>
          </cell>
          <cell r="F3164">
            <v>73</v>
          </cell>
          <cell r="G3164">
            <v>5</v>
          </cell>
        </row>
        <row r="3165">
          <cell r="A3165">
            <v>13432</v>
          </cell>
          <cell r="B3165" t="str">
            <v>ŠkoFIN s.r.o.</v>
          </cell>
          <cell r="C3165" t="str">
            <v>CZ</v>
          </cell>
          <cell r="D3165">
            <v>64000</v>
          </cell>
          <cell r="E3165">
            <v>5081</v>
          </cell>
          <cell r="F3165">
            <v>60</v>
          </cell>
          <cell r="G3165">
            <v>3</v>
          </cell>
        </row>
        <row r="3166">
          <cell r="A3166">
            <v>13433</v>
          </cell>
          <cell r="B3166" t="str">
            <v>Spain (Government)</v>
          </cell>
          <cell r="C3166" t="str">
            <v>ES</v>
          </cell>
          <cell r="D3166">
            <v>84000</v>
          </cell>
          <cell r="E3166">
            <v>7448</v>
          </cell>
          <cell r="F3166">
            <v>10</v>
          </cell>
          <cell r="G3166">
            <v>2</v>
          </cell>
        </row>
        <row r="3167">
          <cell r="A3167">
            <v>13434</v>
          </cell>
          <cell r="B3167" t="str">
            <v>CJSC "Intrust NN"</v>
          </cell>
          <cell r="C3167" t="str">
            <v>RU</v>
          </cell>
          <cell r="D3167">
            <v>64000</v>
          </cell>
          <cell r="E3167">
            <v>7486</v>
          </cell>
          <cell r="F3167">
            <v>72</v>
          </cell>
          <cell r="G3167">
            <v>4</v>
          </cell>
        </row>
        <row r="3168">
          <cell r="A3168">
            <v>13435</v>
          </cell>
          <cell r="B3168" t="str">
            <v>CJSC "Investments trust"</v>
          </cell>
          <cell r="C3168" t="str">
            <v>RU</v>
          </cell>
          <cell r="D3168">
            <v>64000</v>
          </cell>
          <cell r="E3168">
            <v>7486</v>
          </cell>
          <cell r="F3168">
            <v>72</v>
          </cell>
          <cell r="G3168">
            <v>4</v>
          </cell>
        </row>
        <row r="3169">
          <cell r="A3169">
            <v>13436</v>
          </cell>
          <cell r="B3169" t="str">
            <v>Česká telekominukační infrastruktura, s.r.o.</v>
          </cell>
          <cell r="C3169" t="str">
            <v>CZ</v>
          </cell>
          <cell r="D3169">
            <v>61000</v>
          </cell>
          <cell r="E3169">
            <v>7486</v>
          </cell>
          <cell r="F3169">
            <v>73</v>
          </cell>
          <cell r="G3169">
            <v>5</v>
          </cell>
        </row>
        <row r="3170">
          <cell r="A3170">
            <v>13437</v>
          </cell>
          <cell r="B3170" t="str">
            <v>Zonky s.r.o.</v>
          </cell>
          <cell r="C3170" t="str">
            <v>CZ</v>
          </cell>
          <cell r="D3170">
            <v>66000</v>
          </cell>
          <cell r="E3170">
            <v>7486</v>
          </cell>
          <cell r="F3170">
            <v>72</v>
          </cell>
          <cell r="G3170">
            <v>4</v>
          </cell>
        </row>
        <row r="3171">
          <cell r="A3171">
            <v>13438</v>
          </cell>
          <cell r="B3171" t="str">
            <v>Dousavi Limited</v>
          </cell>
          <cell r="C3171" t="str">
            <v>CY</v>
          </cell>
          <cell r="D3171">
            <v>64000</v>
          </cell>
          <cell r="E3171">
            <v>7486</v>
          </cell>
          <cell r="F3171">
            <v>72</v>
          </cell>
          <cell r="G3171">
            <v>4</v>
          </cell>
        </row>
        <row r="3172">
          <cell r="A3172">
            <v>13439</v>
          </cell>
          <cell r="B3172" t="str">
            <v>Eastern Properties Russia LLC</v>
          </cell>
          <cell r="C3172" t="str">
            <v>RU</v>
          </cell>
          <cell r="D3172">
            <v>64000</v>
          </cell>
          <cell r="E3172">
            <v>7486</v>
          </cell>
          <cell r="F3172">
            <v>72</v>
          </cell>
          <cell r="G3172">
            <v>4</v>
          </cell>
        </row>
        <row r="3173">
          <cell r="A3173">
            <v>13441</v>
          </cell>
          <cell r="B3173" t="str">
            <v>LLC LB Orel</v>
          </cell>
          <cell r="C3173" t="str">
            <v>RU</v>
          </cell>
          <cell r="D3173">
            <v>68000</v>
          </cell>
          <cell r="E3173">
            <v>7486</v>
          </cell>
          <cell r="F3173">
            <v>73</v>
          </cell>
          <cell r="G3173">
            <v>5</v>
          </cell>
        </row>
        <row r="3174">
          <cell r="A3174">
            <v>13442</v>
          </cell>
          <cell r="B3174" t="str">
            <v>LLC LB Voronezh</v>
          </cell>
          <cell r="C3174" t="str">
            <v>RU</v>
          </cell>
          <cell r="D3174">
            <v>68000</v>
          </cell>
          <cell r="E3174">
            <v>7486</v>
          </cell>
          <cell r="F3174">
            <v>73</v>
          </cell>
          <cell r="G3174">
            <v>5</v>
          </cell>
        </row>
        <row r="3175">
          <cell r="A3175">
            <v>13443</v>
          </cell>
          <cell r="B3175" t="str">
            <v>PPF A3 B.V.</v>
          </cell>
          <cell r="C3175" t="str">
            <v>NL</v>
          </cell>
          <cell r="D3175">
            <v>64000</v>
          </cell>
          <cell r="E3175">
            <v>7486</v>
          </cell>
          <cell r="F3175">
            <v>72</v>
          </cell>
          <cell r="G3175">
            <v>4</v>
          </cell>
        </row>
        <row r="3176">
          <cell r="A3176">
            <v>13444</v>
          </cell>
          <cell r="B3176" t="str">
            <v>PPF Financial Holdings B.V.</v>
          </cell>
          <cell r="C3176" t="str">
            <v>NL</v>
          </cell>
          <cell r="D3176">
            <v>64000</v>
          </cell>
          <cell r="E3176">
            <v>5241</v>
          </cell>
          <cell r="F3176">
            <v>72</v>
          </cell>
          <cell r="G3176">
            <v>4</v>
          </cell>
        </row>
        <row r="3177">
          <cell r="A3177">
            <v>13445</v>
          </cell>
          <cell r="B3177" t="str">
            <v>RobbyNet s.r.o.</v>
          </cell>
          <cell r="C3177" t="str">
            <v>CZ</v>
          </cell>
          <cell r="D3177">
            <v>68000</v>
          </cell>
          <cell r="E3177">
            <v>7486</v>
          </cell>
          <cell r="F3177">
            <v>73</v>
          </cell>
          <cell r="G3177">
            <v>5</v>
          </cell>
        </row>
        <row r="3178">
          <cell r="A3178">
            <v>13446</v>
          </cell>
          <cell r="B3178" t="str">
            <v>Body &amp; Care Clinic s.r.o.</v>
          </cell>
          <cell r="C3178" t="str">
            <v>CZ</v>
          </cell>
          <cell r="D3178">
            <v>86000</v>
          </cell>
          <cell r="E3178">
            <v>7449</v>
          </cell>
          <cell r="F3178">
            <v>73</v>
          </cell>
          <cell r="G3178">
            <v>5</v>
          </cell>
        </row>
        <row r="3179">
          <cell r="A3179">
            <v>13447</v>
          </cell>
          <cell r="B3179" t="str">
            <v>JSC Belarusbank (JSC "Savings Bank "Belarusbank")</v>
          </cell>
          <cell r="C3179" t="str">
            <v>BY</v>
          </cell>
          <cell r="D3179">
            <v>64000</v>
          </cell>
          <cell r="E3179">
            <v>6458</v>
          </cell>
          <cell r="F3179">
            <v>72</v>
          </cell>
          <cell r="G3179">
            <v>4</v>
          </cell>
        </row>
        <row r="3180">
          <cell r="A3180">
            <v>13448</v>
          </cell>
          <cell r="B3180" t="str">
            <v>Jaromír Škára Mgr. Ing.</v>
          </cell>
          <cell r="C3180" t="str">
            <v>CZ</v>
          </cell>
          <cell r="D3180">
            <v>82000</v>
          </cell>
          <cell r="E3180">
            <v>0</v>
          </cell>
          <cell r="F3180">
            <v>73</v>
          </cell>
          <cell r="G3180">
            <v>5</v>
          </cell>
        </row>
        <row r="3181">
          <cell r="A3181">
            <v>13449</v>
          </cell>
          <cell r="B3181" t="str">
            <v>Don Market LLC</v>
          </cell>
          <cell r="C3181" t="str">
            <v>RU</v>
          </cell>
          <cell r="D3181">
            <v>1000</v>
          </cell>
          <cell r="E3181">
            <v>7451</v>
          </cell>
          <cell r="F3181">
            <v>73</v>
          </cell>
          <cell r="G3181">
            <v>5</v>
          </cell>
        </row>
        <row r="3182">
          <cell r="A3182">
            <v>13450</v>
          </cell>
          <cell r="B3182" t="str">
            <v>Noen a.s.</v>
          </cell>
          <cell r="C3182" t="str">
            <v>CZ</v>
          </cell>
          <cell r="D3182">
            <v>68000</v>
          </cell>
          <cell r="E3182">
            <v>7452</v>
          </cell>
          <cell r="F3182">
            <v>73</v>
          </cell>
          <cell r="G3182">
            <v>5</v>
          </cell>
        </row>
        <row r="3183">
          <cell r="A3183">
            <v>13451</v>
          </cell>
          <cell r="B3183" t="str">
            <v>Avtparking</v>
          </cell>
          <cell r="C3183" t="str">
            <v>RU</v>
          </cell>
          <cell r="D3183">
            <v>99999</v>
          </cell>
          <cell r="E3183">
            <v>7453</v>
          </cell>
          <cell r="F3183">
            <v>73</v>
          </cell>
          <cell r="G3183">
            <v>5</v>
          </cell>
        </row>
        <row r="3184">
          <cell r="A3184">
            <v>13452</v>
          </cell>
          <cell r="B3184" t="str">
            <v>Arkaim</v>
          </cell>
          <cell r="C3184" t="str">
            <v>RU</v>
          </cell>
          <cell r="D3184">
            <v>99999</v>
          </cell>
          <cell r="E3184">
            <v>7454</v>
          </cell>
          <cell r="F3184">
            <v>73</v>
          </cell>
          <cell r="G3184">
            <v>5</v>
          </cell>
        </row>
        <row r="3185">
          <cell r="A3185">
            <v>13453</v>
          </cell>
          <cell r="B3185" t="str">
            <v>FosAgro-Orel</v>
          </cell>
          <cell r="C3185" t="str">
            <v>RU</v>
          </cell>
          <cell r="D3185">
            <v>32000</v>
          </cell>
          <cell r="E3185">
            <v>7455</v>
          </cell>
          <cell r="F3185">
            <v>73</v>
          </cell>
          <cell r="G3185">
            <v>5</v>
          </cell>
        </row>
        <row r="3186">
          <cell r="A3186">
            <v>13454</v>
          </cell>
          <cell r="B3186" t="str">
            <v>FosAgro-Belgorod</v>
          </cell>
          <cell r="C3186" t="str">
            <v>RU</v>
          </cell>
          <cell r="D3186">
            <v>32000</v>
          </cell>
          <cell r="E3186">
            <v>7456</v>
          </cell>
          <cell r="F3186">
            <v>73</v>
          </cell>
          <cell r="G3186">
            <v>5</v>
          </cell>
        </row>
        <row r="3187">
          <cell r="A3187">
            <v>13456</v>
          </cell>
          <cell r="B3187" t="str">
            <v>Prestige (Beijing) Technologies Co., Ltd</v>
          </cell>
          <cell r="C3187" t="str">
            <v>CN</v>
          </cell>
          <cell r="D3187">
            <v>99999</v>
          </cell>
          <cell r="E3187">
            <v>7457</v>
          </cell>
          <cell r="F3187">
            <v>73</v>
          </cell>
          <cell r="G3187">
            <v>5</v>
          </cell>
        </row>
        <row r="3188">
          <cell r="A3188">
            <v>13457</v>
          </cell>
          <cell r="B3188" t="str">
            <v>FAST FASHION</v>
          </cell>
          <cell r="C3188" t="str">
            <v>RU</v>
          </cell>
          <cell r="D3188">
            <v>47000</v>
          </cell>
          <cell r="E3188">
            <v>7458</v>
          </cell>
          <cell r="F3188">
            <v>73</v>
          </cell>
          <cell r="G3188">
            <v>5</v>
          </cell>
        </row>
        <row r="3189">
          <cell r="A3189">
            <v>13458</v>
          </cell>
          <cell r="B3189" t="str">
            <v>MART LLC</v>
          </cell>
          <cell r="C3189" t="str">
            <v>RU</v>
          </cell>
          <cell r="D3189">
            <v>47000</v>
          </cell>
          <cell r="E3189">
            <v>7459</v>
          </cell>
          <cell r="F3189">
            <v>73</v>
          </cell>
          <cell r="G3189">
            <v>5</v>
          </cell>
        </row>
        <row r="3190">
          <cell r="A3190">
            <v>13459</v>
          </cell>
          <cell r="B3190" t="str">
            <v>Disel Park</v>
          </cell>
          <cell r="C3190" t="str">
            <v>RU</v>
          </cell>
          <cell r="D3190">
            <v>47000</v>
          </cell>
          <cell r="E3190">
            <v>7460</v>
          </cell>
          <cell r="F3190">
            <v>73</v>
          </cell>
          <cell r="G3190">
            <v>5</v>
          </cell>
        </row>
        <row r="3191">
          <cell r="A3191">
            <v>13460</v>
          </cell>
          <cell r="B3191" t="str">
            <v>PSY</v>
          </cell>
          <cell r="C3191" t="str">
            <v>RU</v>
          </cell>
          <cell r="D3191">
            <v>47000</v>
          </cell>
          <cell r="E3191">
            <v>7461</v>
          </cell>
          <cell r="F3191">
            <v>73</v>
          </cell>
          <cell r="G3191">
            <v>5</v>
          </cell>
        </row>
        <row r="3192">
          <cell r="A3192">
            <v>13461</v>
          </cell>
          <cell r="B3192" t="str">
            <v>Mall Indor LLC</v>
          </cell>
          <cell r="C3192" t="str">
            <v>RU</v>
          </cell>
          <cell r="D3192">
            <v>47000</v>
          </cell>
          <cell r="E3192">
            <v>7462</v>
          </cell>
          <cell r="F3192">
            <v>73</v>
          </cell>
          <cell r="G3192">
            <v>5</v>
          </cell>
        </row>
        <row r="3193">
          <cell r="A3193">
            <v>13462</v>
          </cell>
          <cell r="B3193" t="str">
            <v>Gloria Jeans</v>
          </cell>
          <cell r="C3193" t="str">
            <v>RU</v>
          </cell>
          <cell r="D3193">
            <v>47000</v>
          </cell>
          <cell r="E3193">
            <v>7463</v>
          </cell>
          <cell r="F3193">
            <v>73</v>
          </cell>
          <cell r="G3193">
            <v>5</v>
          </cell>
        </row>
        <row r="3194">
          <cell r="A3194">
            <v>13463</v>
          </cell>
          <cell r="B3194" t="str">
            <v>FM Logistic Severyanka LLC</v>
          </cell>
          <cell r="C3194" t="str">
            <v>RU</v>
          </cell>
          <cell r="D3194">
            <v>45000</v>
          </cell>
          <cell r="E3194">
            <v>7022</v>
          </cell>
          <cell r="F3194">
            <v>73</v>
          </cell>
          <cell r="G3194">
            <v>5</v>
          </cell>
        </row>
        <row r="3195">
          <cell r="A3195">
            <v>13464</v>
          </cell>
          <cell r="B3195" t="str">
            <v>Ping An Bank Co., Ltd.</v>
          </cell>
          <cell r="C3195" t="str">
            <v>CN</v>
          </cell>
          <cell r="D3195">
            <v>64000</v>
          </cell>
          <cell r="E3195">
            <v>7465</v>
          </cell>
          <cell r="F3195">
            <v>60</v>
          </cell>
          <cell r="G3195">
            <v>3</v>
          </cell>
        </row>
        <row r="3196">
          <cell r="A3196">
            <v>13465</v>
          </cell>
          <cell r="B3196" t="str">
            <v>Bank of Ningbo Company Limited</v>
          </cell>
          <cell r="C3196" t="str">
            <v>CN</v>
          </cell>
          <cell r="D3196">
            <v>64000</v>
          </cell>
          <cell r="E3196">
            <v>6177</v>
          </cell>
          <cell r="F3196">
            <v>60</v>
          </cell>
          <cell r="G3196">
            <v>3</v>
          </cell>
        </row>
        <row r="3197">
          <cell r="A3197">
            <v>13466</v>
          </cell>
          <cell r="B3197" t="str">
            <v>CIPRISA CARS s.r.o.</v>
          </cell>
          <cell r="C3197" t="str">
            <v>CZ</v>
          </cell>
          <cell r="D3197">
            <v>45000</v>
          </cell>
          <cell r="E3197">
            <v>7466</v>
          </cell>
          <cell r="F3197">
            <v>73</v>
          </cell>
          <cell r="G3197">
            <v>5</v>
          </cell>
        </row>
        <row r="3198">
          <cell r="A3198">
            <v>13467</v>
          </cell>
          <cell r="B3198" t="str">
            <v>KazNetUniversal LLP</v>
          </cell>
          <cell r="C3198" t="str">
            <v>KZ</v>
          </cell>
          <cell r="D3198">
            <v>61000</v>
          </cell>
          <cell r="E3198">
            <v>7467</v>
          </cell>
          <cell r="F3198">
            <v>73</v>
          </cell>
          <cell r="G3198">
            <v>5</v>
          </cell>
        </row>
        <row r="3199">
          <cell r="A3199">
            <v>13468</v>
          </cell>
          <cell r="B3199" t="str">
            <v>LLP Evelda Snab</v>
          </cell>
          <cell r="C3199" t="str">
            <v>KZ</v>
          </cell>
          <cell r="D3199">
            <v>31000</v>
          </cell>
          <cell r="E3199">
            <v>7468</v>
          </cell>
          <cell r="F3199">
            <v>73</v>
          </cell>
          <cell r="G3199">
            <v>5</v>
          </cell>
        </row>
        <row r="3200">
          <cell r="A3200">
            <v>13469</v>
          </cell>
          <cell r="B3200" t="str">
            <v>LLP Birles Engeeniring</v>
          </cell>
          <cell r="C3200" t="str">
            <v>KZ</v>
          </cell>
          <cell r="D3200">
            <v>41000</v>
          </cell>
          <cell r="E3200">
            <v>7469</v>
          </cell>
          <cell r="F3200">
            <v>73</v>
          </cell>
          <cell r="G3200">
            <v>5</v>
          </cell>
        </row>
        <row r="3201">
          <cell r="A3201">
            <v>13470</v>
          </cell>
          <cell r="B3201" t="str">
            <v>Isker Audit LLP</v>
          </cell>
          <cell r="C3201" t="str">
            <v>KZ</v>
          </cell>
          <cell r="D3201">
            <v>62000</v>
          </cell>
          <cell r="E3201">
            <v>7470</v>
          </cell>
          <cell r="F3201">
            <v>73</v>
          </cell>
          <cell r="G3201">
            <v>5</v>
          </cell>
        </row>
        <row r="3202">
          <cell r="A3202">
            <v>13471</v>
          </cell>
          <cell r="B3202" t="str">
            <v>HARVARD BUSINESS SCHOOL PUBLISHING EUROPE LIMITED</v>
          </cell>
          <cell r="C3202" t="str">
            <v>GB</v>
          </cell>
          <cell r="D3202">
            <v>85000</v>
          </cell>
          <cell r="E3202">
            <v>7471</v>
          </cell>
          <cell r="F3202">
            <v>73</v>
          </cell>
          <cell r="G3202">
            <v>5</v>
          </cell>
        </row>
        <row r="3203">
          <cell r="A3203">
            <v>13472</v>
          </cell>
          <cell r="B3203" t="str">
            <v>Nadace THE KELLNER FAMILY FOUNDATION</v>
          </cell>
          <cell r="C3203" t="str">
            <v>CZ</v>
          </cell>
          <cell r="D3203">
            <v>94000</v>
          </cell>
          <cell r="E3203">
            <v>7486</v>
          </cell>
          <cell r="F3203">
            <v>73</v>
          </cell>
          <cell r="G3203">
            <v>5</v>
          </cell>
        </row>
        <row r="3204">
          <cell r="A3204">
            <v>13473</v>
          </cell>
          <cell r="B3204" t="str">
            <v>GBH PRIVATE BANK LIMITED</v>
          </cell>
          <cell r="C3204" t="str">
            <v>CZ</v>
          </cell>
          <cell r="D3204">
            <v>64000</v>
          </cell>
          <cell r="E3204">
            <v>7473</v>
          </cell>
          <cell r="F3204">
            <v>60</v>
          </cell>
          <cell r="G3204">
            <v>3</v>
          </cell>
        </row>
        <row r="3205">
          <cell r="A3205">
            <v>13474</v>
          </cell>
          <cell r="B3205" t="str">
            <v>TRADCOM A.S.</v>
          </cell>
          <cell r="C3205" t="str">
            <v>CZ</v>
          </cell>
          <cell r="D3205">
            <v>46000</v>
          </cell>
          <cell r="E3205">
            <v>5798</v>
          </cell>
          <cell r="F3205">
            <v>73</v>
          </cell>
          <cell r="G3205">
            <v>5</v>
          </cell>
        </row>
        <row r="3206">
          <cell r="A3206">
            <v>13475</v>
          </cell>
          <cell r="B3206" t="str">
            <v>CGS Exlima Services Ltd.</v>
          </cell>
          <cell r="C3206" t="str">
            <v>CY</v>
          </cell>
          <cell r="D3206">
            <v>46000</v>
          </cell>
          <cell r="E3206">
            <v>7475</v>
          </cell>
          <cell r="F3206">
            <v>73</v>
          </cell>
          <cell r="G3206">
            <v>5</v>
          </cell>
        </row>
        <row r="3207">
          <cell r="A3207">
            <v>13476</v>
          </cell>
          <cell r="B3207" t="str">
            <v>Velkoobchod Pechan s.r.o.</v>
          </cell>
          <cell r="C3207" t="str">
            <v>CZ</v>
          </cell>
          <cell r="D3207">
            <v>46000</v>
          </cell>
          <cell r="E3207">
            <v>7476</v>
          </cell>
          <cell r="F3207">
            <v>73</v>
          </cell>
          <cell r="G3207">
            <v>5</v>
          </cell>
        </row>
        <row r="3208">
          <cell r="A3208">
            <v>13477</v>
          </cell>
          <cell r="B3208" t="str">
            <v>HOLEČKOVÁ 26, S.R.O.</v>
          </cell>
          <cell r="C3208" t="str">
            <v>CZ</v>
          </cell>
          <cell r="D3208">
            <v>68000</v>
          </cell>
          <cell r="E3208">
            <v>7477</v>
          </cell>
          <cell r="F3208">
            <v>73</v>
          </cell>
          <cell r="G3208">
            <v>5</v>
          </cell>
        </row>
        <row r="3209">
          <cell r="A3209">
            <v>13478</v>
          </cell>
          <cell r="B3209" t="str">
            <v>VANITEC SPOLKA Z ORGANICZONA ODPOWI</v>
          </cell>
          <cell r="C3209" t="str">
            <v>PL</v>
          </cell>
          <cell r="D3209">
            <v>46000</v>
          </cell>
          <cell r="E3209">
            <v>7478</v>
          </cell>
          <cell r="F3209">
            <v>73</v>
          </cell>
          <cell r="G3209">
            <v>5</v>
          </cell>
        </row>
        <row r="3210">
          <cell r="A3210">
            <v>13479</v>
          </cell>
          <cell r="B3210" t="str">
            <v>BUFALO SP. Z O.O.</v>
          </cell>
          <cell r="C3210" t="str">
            <v>PL</v>
          </cell>
          <cell r="D3210">
            <v>46000</v>
          </cell>
          <cell r="E3210">
            <v>7479</v>
          </cell>
          <cell r="F3210">
            <v>73</v>
          </cell>
          <cell r="G3210">
            <v>5</v>
          </cell>
        </row>
        <row r="3211">
          <cell r="A3211">
            <v>13480</v>
          </cell>
          <cell r="B3211" t="str">
            <v>PROJEKT ENERGY S.R.O.</v>
          </cell>
          <cell r="C3211" t="str">
            <v>CZ</v>
          </cell>
          <cell r="D3211">
            <v>41000</v>
          </cell>
          <cell r="E3211">
            <v>7598</v>
          </cell>
          <cell r="F3211">
            <v>73</v>
          </cell>
          <cell r="G3211">
            <v>5</v>
          </cell>
        </row>
        <row r="3212">
          <cell r="A3212">
            <v>13481</v>
          </cell>
          <cell r="B3212" t="str">
            <v>CAURDWELL ELECTRONICS GROUP SRL</v>
          </cell>
          <cell r="C3212" t="str">
            <v>RO</v>
          </cell>
          <cell r="D3212">
            <v>46000</v>
          </cell>
          <cell r="E3212">
            <v>7481</v>
          </cell>
          <cell r="F3212">
            <v>73</v>
          </cell>
          <cell r="G3212">
            <v>5</v>
          </cell>
        </row>
        <row r="3213">
          <cell r="A3213">
            <v>13482</v>
          </cell>
          <cell r="B3213" t="str">
            <v>V HORKÁCH 11 S.R.O.</v>
          </cell>
          <cell r="C3213" t="str">
            <v>CZ</v>
          </cell>
          <cell r="D3213">
            <v>68000</v>
          </cell>
          <cell r="E3213">
            <v>7482</v>
          </cell>
          <cell r="F3213">
            <v>73</v>
          </cell>
          <cell r="G3213">
            <v>5</v>
          </cell>
        </row>
        <row r="3214">
          <cell r="A3214">
            <v>13483</v>
          </cell>
          <cell r="B3214" t="str">
            <v>MONDEO HOLDINGS LIMITED</v>
          </cell>
          <cell r="C3214" t="str">
            <v>NZ</v>
          </cell>
          <cell r="D3214">
            <v>46000</v>
          </cell>
          <cell r="E3214">
            <v>7483</v>
          </cell>
          <cell r="F3214">
            <v>73</v>
          </cell>
          <cell r="G3214">
            <v>5</v>
          </cell>
        </row>
        <row r="3215">
          <cell r="A3215">
            <v>13484</v>
          </cell>
          <cell r="B3215" t="str">
            <v>ENERGA CORP S.R.O.</v>
          </cell>
          <cell r="C3215" t="str">
            <v>CZ</v>
          </cell>
          <cell r="D3215">
            <v>68000</v>
          </cell>
          <cell r="E3215">
            <v>7484</v>
          </cell>
          <cell r="F3215">
            <v>73</v>
          </cell>
          <cell r="G3215">
            <v>5</v>
          </cell>
        </row>
        <row r="3216">
          <cell r="A3216">
            <v>13485</v>
          </cell>
          <cell r="B3216" t="str">
            <v>New Zealand (Government)</v>
          </cell>
          <cell r="C3216" t="str">
            <v>NZ</v>
          </cell>
          <cell r="D3216">
            <v>84000</v>
          </cell>
          <cell r="E3216">
            <v>7485</v>
          </cell>
          <cell r="F3216">
            <v>10</v>
          </cell>
          <cell r="G3216">
            <v>2</v>
          </cell>
        </row>
        <row r="3217">
          <cell r="A3217">
            <v>13486</v>
          </cell>
          <cell r="B3217" t="str">
            <v>DAVO CAR, s.r.o.</v>
          </cell>
          <cell r="C3217" t="str">
            <v>CZ</v>
          </cell>
          <cell r="D3217">
            <v>45000</v>
          </cell>
          <cell r="E3217">
            <v>7487</v>
          </cell>
          <cell r="F3217">
            <v>73</v>
          </cell>
          <cell r="G3217">
            <v>5</v>
          </cell>
        </row>
        <row r="3218">
          <cell r="A3218">
            <v>13487</v>
          </cell>
          <cell r="B3218" t="str">
            <v>OMD Czech, a.s.</v>
          </cell>
          <cell r="C3218" t="str">
            <v>CZ</v>
          </cell>
          <cell r="D3218">
            <v>73000</v>
          </cell>
          <cell r="E3218">
            <v>7488</v>
          </cell>
          <cell r="F3218">
            <v>73</v>
          </cell>
          <cell r="G3218">
            <v>5</v>
          </cell>
        </row>
        <row r="3219">
          <cell r="A3219">
            <v>13488</v>
          </cell>
          <cell r="B3219" t="str">
            <v>Robinsons Bank Corporation</v>
          </cell>
          <cell r="C3219" t="str">
            <v>PH</v>
          </cell>
          <cell r="D3219">
            <v>64000</v>
          </cell>
          <cell r="E3219">
            <v>7490</v>
          </cell>
          <cell r="F3219">
            <v>72</v>
          </cell>
          <cell r="G3219">
            <v>4</v>
          </cell>
        </row>
        <row r="3220">
          <cell r="A3220">
            <v>13489</v>
          </cell>
          <cell r="B3220" t="str">
            <v>MCC Kupi ne kopi LLC</v>
          </cell>
          <cell r="C3220" t="str">
            <v>RU</v>
          </cell>
          <cell r="D3220">
            <v>66000</v>
          </cell>
          <cell r="E3220">
            <v>7486</v>
          </cell>
          <cell r="F3220">
            <v>72</v>
          </cell>
          <cell r="G3220">
            <v>4</v>
          </cell>
        </row>
        <row r="3221">
          <cell r="A3221">
            <v>13490</v>
          </cell>
          <cell r="B3221" t="str">
            <v>Bureau of Internal Revenue</v>
          </cell>
          <cell r="C3221" t="str">
            <v>PH</v>
          </cell>
          <cell r="D3221">
            <v>84000</v>
          </cell>
          <cell r="E3221">
            <v>7173</v>
          </cell>
          <cell r="F3221">
            <v>10</v>
          </cell>
          <cell r="G3221">
            <v>2</v>
          </cell>
        </row>
        <row r="3222">
          <cell r="A3222">
            <v>13491</v>
          </cell>
          <cell r="B3222" t="str">
            <v>EP Line SE</v>
          </cell>
          <cell r="C3222" t="str">
            <v>CZ</v>
          </cell>
          <cell r="D3222">
            <v>46000</v>
          </cell>
          <cell r="E3222">
            <v>7491</v>
          </cell>
          <cell r="F3222">
            <v>73</v>
          </cell>
          <cell r="G3222">
            <v>5</v>
          </cell>
        </row>
        <row r="3223">
          <cell r="A3223">
            <v>13492</v>
          </cell>
          <cell r="B3223" t="str">
            <v>Troja properties s.r.o.</v>
          </cell>
          <cell r="C3223" t="str">
            <v>CZ</v>
          </cell>
          <cell r="D3223">
            <v>68000</v>
          </cell>
          <cell r="E3223">
            <v>7492</v>
          </cell>
          <cell r="F3223">
            <v>73</v>
          </cell>
          <cell r="G3223">
            <v>5</v>
          </cell>
        </row>
        <row r="3224">
          <cell r="A3224">
            <v>13493</v>
          </cell>
          <cell r="B3224" t="str">
            <v>NAF a.s.</v>
          </cell>
          <cell r="C3224" t="str">
            <v>CZ</v>
          </cell>
          <cell r="D3224">
            <v>25000</v>
          </cell>
          <cell r="E3224">
            <v>7493</v>
          </cell>
          <cell r="F3224">
            <v>73</v>
          </cell>
          <cell r="G3224">
            <v>5</v>
          </cell>
        </row>
        <row r="3225">
          <cell r="A3225">
            <v>13494</v>
          </cell>
          <cell r="B3225" t="str">
            <v>JR GROUP REAL s.r.o.</v>
          </cell>
          <cell r="C3225" t="str">
            <v>CZ</v>
          </cell>
          <cell r="D3225">
            <v>71000</v>
          </cell>
          <cell r="E3225">
            <v>5943</v>
          </cell>
          <cell r="F3225">
            <v>73</v>
          </cell>
          <cell r="G3225">
            <v>5</v>
          </cell>
        </row>
        <row r="3226">
          <cell r="A3226">
            <v>13495</v>
          </cell>
          <cell r="B3226" t="str">
            <v>Ing. Martin Štefunko Ph.D.</v>
          </cell>
          <cell r="C3226" t="str">
            <v>SK</v>
          </cell>
          <cell r="D3226">
            <v>98000</v>
          </cell>
          <cell r="E3226">
            <v>7636</v>
          </cell>
          <cell r="F3226">
            <v>80</v>
          </cell>
          <cell r="G3226">
            <v>6</v>
          </cell>
        </row>
        <row r="3227">
          <cell r="A3227">
            <v>13496</v>
          </cell>
          <cell r="B3227" t="str">
            <v>P13 Retail park s.r.o.</v>
          </cell>
          <cell r="C3227" t="str">
            <v>SK</v>
          </cell>
          <cell r="D3227">
            <v>46000</v>
          </cell>
          <cell r="E3227">
            <v>7496</v>
          </cell>
          <cell r="F3227">
            <v>73</v>
          </cell>
          <cell r="G3227">
            <v>5</v>
          </cell>
        </row>
        <row r="3228">
          <cell r="A3228">
            <v>13497</v>
          </cell>
          <cell r="B3228" t="str">
            <v>IN-Projekt &amp; Hermitage Group s.r.o.</v>
          </cell>
          <cell r="C3228" t="str">
            <v>CZ</v>
          </cell>
          <cell r="D3228">
            <v>41000</v>
          </cell>
          <cell r="E3228">
            <v>7497</v>
          </cell>
          <cell r="F3228">
            <v>73</v>
          </cell>
          <cell r="G3228">
            <v>5</v>
          </cell>
        </row>
        <row r="3229">
          <cell r="A3229">
            <v>13498</v>
          </cell>
          <cell r="B3229" t="str">
            <v>DRACAR CZ a.s.</v>
          </cell>
          <cell r="C3229" t="str">
            <v>CZ</v>
          </cell>
          <cell r="D3229">
            <v>46000</v>
          </cell>
          <cell r="E3229">
            <v>7498</v>
          </cell>
          <cell r="F3229">
            <v>73</v>
          </cell>
          <cell r="G3229">
            <v>5</v>
          </cell>
        </row>
        <row r="3230">
          <cell r="A3230">
            <v>13499</v>
          </cell>
          <cell r="B3230" t="str">
            <v>Prague Property Leader a.s.</v>
          </cell>
          <cell r="C3230" t="str">
            <v>CZ</v>
          </cell>
          <cell r="D3230">
            <v>41000</v>
          </cell>
          <cell r="E3230">
            <v>7499</v>
          </cell>
          <cell r="F3230">
            <v>73</v>
          </cell>
          <cell r="G3230">
            <v>5</v>
          </cell>
        </row>
        <row r="3231">
          <cell r="A3231">
            <v>13500</v>
          </cell>
          <cell r="B3231" t="str">
            <v>LLC Elesar</v>
          </cell>
          <cell r="C3231" t="str">
            <v>RU</v>
          </cell>
          <cell r="D3231">
            <v>81000</v>
          </cell>
          <cell r="E3231">
            <v>7500</v>
          </cell>
          <cell r="F3231">
            <v>73</v>
          </cell>
          <cell r="G3231">
            <v>5</v>
          </cell>
        </row>
        <row r="3232">
          <cell r="A3232">
            <v>13501</v>
          </cell>
          <cell r="B3232" t="str">
            <v>JSC Croc</v>
          </cell>
          <cell r="C3232" t="str">
            <v>RU</v>
          </cell>
          <cell r="D3232">
            <v>62000</v>
          </cell>
          <cell r="E3232">
            <v>7501</v>
          </cell>
          <cell r="F3232">
            <v>73</v>
          </cell>
          <cell r="G3232">
            <v>5</v>
          </cell>
        </row>
        <row r="3233">
          <cell r="A3233">
            <v>13502</v>
          </cell>
          <cell r="B3233" t="str">
            <v>LLC Duble</v>
          </cell>
          <cell r="C3233" t="str">
            <v>RU</v>
          </cell>
          <cell r="D3233">
            <v>99999</v>
          </cell>
          <cell r="E3233">
            <v>7502</v>
          </cell>
          <cell r="F3233">
            <v>73</v>
          </cell>
          <cell r="G3233">
            <v>5</v>
          </cell>
        </row>
        <row r="3234">
          <cell r="A3234">
            <v>13503</v>
          </cell>
          <cell r="B3234" t="str">
            <v>MCC Kupi ne kopi LLC</v>
          </cell>
          <cell r="C3234" t="str">
            <v>RU</v>
          </cell>
          <cell r="D3234">
            <v>66000</v>
          </cell>
          <cell r="E3234">
            <v>7503</v>
          </cell>
          <cell r="F3234">
            <v>72</v>
          </cell>
          <cell r="G3234">
            <v>4</v>
          </cell>
        </row>
        <row r="3235">
          <cell r="A3235">
            <v>13504</v>
          </cell>
          <cell r="B3235" t="str">
            <v>Chinabank</v>
          </cell>
          <cell r="C3235" t="str">
            <v>PH</v>
          </cell>
          <cell r="D3235">
            <v>66000</v>
          </cell>
          <cell r="E3235">
            <v>7504</v>
          </cell>
          <cell r="F3235">
            <v>72</v>
          </cell>
          <cell r="G3235">
            <v>4</v>
          </cell>
        </row>
        <row r="3236">
          <cell r="A3236">
            <v>13505</v>
          </cell>
          <cell r="B3236" t="str">
            <v>ING Bank N.V. (Philippines)</v>
          </cell>
          <cell r="C3236" t="str">
            <v>PH</v>
          </cell>
          <cell r="D3236">
            <v>66000</v>
          </cell>
          <cell r="E3236">
            <v>5014</v>
          </cell>
          <cell r="F3236">
            <v>72</v>
          </cell>
          <cell r="G3236">
            <v>4</v>
          </cell>
        </row>
        <row r="3237">
          <cell r="A3237">
            <v>13506</v>
          </cell>
          <cell r="B3237" t="str">
            <v>DATART International, a.s.</v>
          </cell>
          <cell r="C3237" t="str">
            <v>CZ</v>
          </cell>
          <cell r="D3237">
            <v>47000</v>
          </cell>
          <cell r="E3237">
            <v>7506</v>
          </cell>
          <cell r="F3237">
            <v>73</v>
          </cell>
          <cell r="G3237">
            <v>5</v>
          </cell>
        </row>
        <row r="3238">
          <cell r="A3238">
            <v>13507</v>
          </cell>
          <cell r="B3238" t="str">
            <v>AutoVELVET s.r.o.</v>
          </cell>
          <cell r="C3238" t="str">
            <v>CZ</v>
          </cell>
          <cell r="D3238">
            <v>45000</v>
          </cell>
          <cell r="E3238">
            <v>7507</v>
          </cell>
          <cell r="F3238">
            <v>73</v>
          </cell>
          <cell r="G3238">
            <v>5</v>
          </cell>
        </row>
        <row r="3239">
          <cell r="A3239">
            <v>13508</v>
          </cell>
          <cell r="B3239" t="str">
            <v>AAA Auto Group N.V. - Organizační složka</v>
          </cell>
          <cell r="C3239" t="str">
            <v>CZ</v>
          </cell>
          <cell r="D3239">
            <v>45000</v>
          </cell>
          <cell r="E3239">
            <v>7508</v>
          </cell>
          <cell r="F3239">
            <v>73</v>
          </cell>
          <cell r="G3239">
            <v>5</v>
          </cell>
        </row>
        <row r="3240">
          <cell r="A3240">
            <v>13509</v>
          </cell>
          <cell r="B3240" t="str">
            <v>Horizont TRAVEL, s.r.o.</v>
          </cell>
          <cell r="C3240" t="str">
            <v>CZ</v>
          </cell>
          <cell r="D3240">
            <v>79000</v>
          </cell>
          <cell r="E3240">
            <v>7509</v>
          </cell>
          <cell r="F3240">
            <v>73</v>
          </cell>
          <cell r="G3240">
            <v>5</v>
          </cell>
        </row>
        <row r="3241">
          <cell r="A3241">
            <v>13510</v>
          </cell>
          <cell r="B3241" t="str">
            <v>METS Slovakia, s.r.o.</v>
          </cell>
          <cell r="C3241" t="str">
            <v>SK</v>
          </cell>
          <cell r="D3241">
            <v>73000</v>
          </cell>
          <cell r="E3241">
            <v>7510</v>
          </cell>
          <cell r="F3241">
            <v>73</v>
          </cell>
          <cell r="G3241">
            <v>5</v>
          </cell>
        </row>
        <row r="3242">
          <cell r="A3242">
            <v>13511</v>
          </cell>
          <cell r="B3242" t="str">
            <v>TRANSATLANTIC ELITE SLOVAKIA, s.r.o.</v>
          </cell>
          <cell r="C3242" t="str">
            <v>SK</v>
          </cell>
          <cell r="D3242">
            <v>73000</v>
          </cell>
          <cell r="E3242">
            <v>7511</v>
          </cell>
          <cell r="F3242">
            <v>73</v>
          </cell>
          <cell r="G3242">
            <v>5</v>
          </cell>
        </row>
        <row r="3243">
          <cell r="A3243">
            <v>13512</v>
          </cell>
          <cell r="B3243" t="str">
            <v>Arcibiskupství olomoucké</v>
          </cell>
          <cell r="C3243" t="str">
            <v>CZ</v>
          </cell>
          <cell r="D3243">
            <v>94000</v>
          </cell>
          <cell r="E3243">
            <v>7512</v>
          </cell>
          <cell r="F3243">
            <v>73</v>
          </cell>
          <cell r="G3243">
            <v>5</v>
          </cell>
        </row>
        <row r="3244">
          <cell r="A3244">
            <v>13513</v>
          </cell>
          <cell r="B3244" t="str">
            <v>Projekt NP60 s.r.o.</v>
          </cell>
          <cell r="C3244" t="str">
            <v>CZ</v>
          </cell>
          <cell r="D3244">
            <v>68000</v>
          </cell>
          <cell r="E3244">
            <v>7588</v>
          </cell>
          <cell r="F3244">
            <v>73</v>
          </cell>
          <cell r="G3244">
            <v>5</v>
          </cell>
        </row>
        <row r="3245">
          <cell r="A3245">
            <v>13514</v>
          </cell>
          <cell r="B3245" t="str">
            <v>Landia - Rajský vrch s.r.o.</v>
          </cell>
          <cell r="C3245" t="str">
            <v>CZ</v>
          </cell>
          <cell r="D3245">
            <v>41000</v>
          </cell>
          <cell r="E3245">
            <v>6671</v>
          </cell>
          <cell r="F3245">
            <v>73</v>
          </cell>
          <cell r="G3245">
            <v>5</v>
          </cell>
        </row>
        <row r="3246">
          <cell r="A3246">
            <v>13515</v>
          </cell>
          <cell r="B3246" t="str">
            <v>Landia - Živé Letňany s.r.o.</v>
          </cell>
          <cell r="C3246" t="str">
            <v>CZ</v>
          </cell>
          <cell r="D3246">
            <v>41000</v>
          </cell>
          <cell r="E3246">
            <v>6671</v>
          </cell>
          <cell r="F3246">
            <v>73</v>
          </cell>
          <cell r="G3246">
            <v>5</v>
          </cell>
        </row>
        <row r="3247">
          <cell r="A3247">
            <v>13516</v>
          </cell>
          <cell r="B3247" t="str">
            <v>NODYRENA s.r.o.</v>
          </cell>
          <cell r="C3247" t="str">
            <v>CZ</v>
          </cell>
          <cell r="D3247">
            <v>68000</v>
          </cell>
          <cell r="E3247">
            <v>7491</v>
          </cell>
          <cell r="F3247">
            <v>73</v>
          </cell>
          <cell r="G3247">
            <v>5</v>
          </cell>
        </row>
        <row r="3248">
          <cell r="A3248">
            <v>13517</v>
          </cell>
          <cell r="B3248" t="str">
            <v>Ambeat Health Care a.s.</v>
          </cell>
          <cell r="C3248" t="str">
            <v>CZ</v>
          </cell>
          <cell r="D3248">
            <v>87000</v>
          </cell>
          <cell r="E3248">
            <v>7517</v>
          </cell>
          <cell r="F3248">
            <v>73</v>
          </cell>
          <cell r="G3248">
            <v>5</v>
          </cell>
        </row>
        <row r="3249">
          <cell r="A3249">
            <v>13518</v>
          </cell>
          <cell r="B3249" t="str">
            <v>Léčebné lázně Bohdaneč a.s.</v>
          </cell>
          <cell r="C3249" t="str">
            <v>CZ</v>
          </cell>
          <cell r="D3249">
            <v>86000</v>
          </cell>
          <cell r="E3249">
            <v>7518</v>
          </cell>
          <cell r="F3249">
            <v>73</v>
          </cell>
          <cell r="G3249">
            <v>5</v>
          </cell>
        </row>
        <row r="3250">
          <cell r="A3250">
            <v>13519</v>
          </cell>
          <cell r="B3250" t="str">
            <v>Adriatic Bidco B.V.</v>
          </cell>
          <cell r="C3250" t="str">
            <v>NL</v>
          </cell>
          <cell r="D3250">
            <v>1000</v>
          </cell>
          <cell r="E3250">
            <v>7519</v>
          </cell>
          <cell r="F3250">
            <v>73</v>
          </cell>
          <cell r="G3250">
            <v>5</v>
          </cell>
        </row>
        <row r="3251">
          <cell r="A3251">
            <v>13520</v>
          </cell>
          <cell r="B3251" t="str">
            <v>Zareche OOO</v>
          </cell>
          <cell r="C3251" t="str">
            <v>RU</v>
          </cell>
          <cell r="D3251">
            <v>68000</v>
          </cell>
          <cell r="E3251">
            <v>7553</v>
          </cell>
          <cell r="F3251">
            <v>73</v>
          </cell>
          <cell r="G3251">
            <v>5</v>
          </cell>
        </row>
        <row r="3252">
          <cell r="A3252">
            <v>13521</v>
          </cell>
          <cell r="B3252" t="str">
            <v>MOSTEK energo s.r.o.</v>
          </cell>
          <cell r="C3252" t="str">
            <v>CZ</v>
          </cell>
          <cell r="D3252">
            <v>38000</v>
          </cell>
          <cell r="E3252">
            <v>6460</v>
          </cell>
          <cell r="F3252">
            <v>73</v>
          </cell>
          <cell r="G3252">
            <v>5</v>
          </cell>
        </row>
        <row r="3253">
          <cell r="A3253">
            <v>13522</v>
          </cell>
          <cell r="B3253" t="str">
            <v>GLEN HYDRO LOCH EIL LIMITED</v>
          </cell>
          <cell r="C3253" t="str">
            <v>GB</v>
          </cell>
          <cell r="D3253">
            <v>35000</v>
          </cell>
          <cell r="E3253">
            <v>7522</v>
          </cell>
          <cell r="F3253">
            <v>73</v>
          </cell>
          <cell r="G3253">
            <v>5</v>
          </cell>
        </row>
        <row r="3254">
          <cell r="A3254">
            <v>13523</v>
          </cell>
          <cell r="B3254" t="str">
            <v>ŠKODA TRANSPORTATION a.s</v>
          </cell>
          <cell r="C3254" t="str">
            <v>CZ</v>
          </cell>
          <cell r="D3254">
            <v>30000</v>
          </cell>
          <cell r="E3254">
            <v>7523</v>
          </cell>
          <cell r="F3254">
            <v>73</v>
          </cell>
          <cell r="G3254">
            <v>5</v>
          </cell>
        </row>
        <row r="3255">
          <cell r="A3255">
            <v>13524</v>
          </cell>
          <cell r="B3255" t="str">
            <v>Anglo American Capital PLC</v>
          </cell>
          <cell r="C3255" t="str">
            <v>GB</v>
          </cell>
          <cell r="D3255">
            <v>7000</v>
          </cell>
          <cell r="E3255">
            <v>7524</v>
          </cell>
          <cell r="F3255">
            <v>73</v>
          </cell>
          <cell r="G3255">
            <v>5</v>
          </cell>
        </row>
        <row r="3256">
          <cell r="A3256">
            <v>13525</v>
          </cell>
          <cell r="B3256" t="str">
            <v>Hungarian Export-Import Bank Priv.Ltd.Co.</v>
          </cell>
          <cell r="C3256" t="str">
            <v>HU</v>
          </cell>
          <cell r="D3256">
            <v>64000</v>
          </cell>
          <cell r="E3256">
            <v>7525</v>
          </cell>
          <cell r="F3256">
            <v>60</v>
          </cell>
          <cell r="G3256">
            <v>3</v>
          </cell>
        </row>
        <row r="3257">
          <cell r="A3257">
            <v>13526</v>
          </cell>
          <cell r="B3257" t="str">
            <v>EDP Finance B.V.</v>
          </cell>
          <cell r="C3257" t="str">
            <v>NL</v>
          </cell>
          <cell r="D3257">
            <v>64000</v>
          </cell>
          <cell r="E3257">
            <v>7526</v>
          </cell>
          <cell r="F3257">
            <v>60</v>
          </cell>
          <cell r="G3257">
            <v>3</v>
          </cell>
        </row>
        <row r="3258">
          <cell r="A3258">
            <v>13527</v>
          </cell>
          <cell r="B3258" t="str">
            <v>MMC Finance Limited</v>
          </cell>
          <cell r="C3258" t="str">
            <v>IE</v>
          </cell>
          <cell r="D3258">
            <v>64000</v>
          </cell>
          <cell r="E3258">
            <v>5252</v>
          </cell>
          <cell r="F3258">
            <v>72</v>
          </cell>
          <cell r="G3258">
            <v>4</v>
          </cell>
        </row>
        <row r="3259">
          <cell r="A3259">
            <v>13528</v>
          </cell>
          <cell r="B3259" t="str">
            <v>Petroleos Mexicanos (PEMEX)</v>
          </cell>
          <cell r="C3259" t="str">
            <v>MX</v>
          </cell>
          <cell r="D3259">
            <v>6000</v>
          </cell>
          <cell r="E3259">
            <v>7528</v>
          </cell>
          <cell r="F3259">
            <v>73</v>
          </cell>
          <cell r="G3259">
            <v>5</v>
          </cell>
        </row>
        <row r="3260">
          <cell r="A3260">
            <v>13529</v>
          </cell>
          <cell r="B3260" t="str">
            <v>American Express Company (AmEx)</v>
          </cell>
          <cell r="C3260" t="str">
            <v>US</v>
          </cell>
          <cell r="D3260">
            <v>64000</v>
          </cell>
          <cell r="E3260">
            <v>7529</v>
          </cell>
          <cell r="F3260">
            <v>60</v>
          </cell>
          <cell r="G3260">
            <v>3</v>
          </cell>
        </row>
        <row r="3261">
          <cell r="A3261">
            <v>13530</v>
          </cell>
          <cell r="B3261" t="str">
            <v>ArcelorMittal Finance</v>
          </cell>
          <cell r="C3261" t="str">
            <v>LU</v>
          </cell>
          <cell r="D3261">
            <v>64000</v>
          </cell>
          <cell r="E3261">
            <v>6217</v>
          </cell>
          <cell r="F3261">
            <v>60</v>
          </cell>
          <cell r="G3261">
            <v>3</v>
          </cell>
        </row>
        <row r="3262">
          <cell r="A3262">
            <v>13531</v>
          </cell>
          <cell r="B3262" t="str">
            <v>Alcoa Inc.</v>
          </cell>
          <cell r="C3262" t="str">
            <v>US</v>
          </cell>
          <cell r="D3262">
            <v>24000</v>
          </cell>
          <cell r="E3262">
            <v>7530</v>
          </cell>
          <cell r="F3262">
            <v>73</v>
          </cell>
          <cell r="G3262">
            <v>5</v>
          </cell>
        </row>
        <row r="3263">
          <cell r="A3263">
            <v>13532</v>
          </cell>
          <cell r="B3263" t="str">
            <v>Avon Products, Inc.</v>
          </cell>
          <cell r="C3263" t="str">
            <v>US</v>
          </cell>
          <cell r="D3263">
            <v>47000</v>
          </cell>
          <cell r="E3263">
            <v>7531</v>
          </cell>
          <cell r="F3263">
            <v>73</v>
          </cell>
          <cell r="G3263">
            <v>5</v>
          </cell>
        </row>
        <row r="3264">
          <cell r="A3264">
            <v>13533</v>
          </cell>
          <cell r="B3264" t="str">
            <v>ENEL Finance International N.V.</v>
          </cell>
          <cell r="C3264" t="str">
            <v>NL</v>
          </cell>
          <cell r="D3264">
            <v>64000</v>
          </cell>
          <cell r="E3264">
            <v>7051</v>
          </cell>
          <cell r="F3264">
            <v>60</v>
          </cell>
          <cell r="G3264">
            <v>3</v>
          </cell>
        </row>
        <row r="3265">
          <cell r="A3265">
            <v>13534</v>
          </cell>
          <cell r="B3265" t="str">
            <v>Intesa Sanpaolo S.p.A.</v>
          </cell>
          <cell r="C3265" t="str">
            <v>IT</v>
          </cell>
          <cell r="D3265">
            <v>64000</v>
          </cell>
          <cell r="E3265">
            <v>7533</v>
          </cell>
          <cell r="F3265">
            <v>60</v>
          </cell>
          <cell r="G3265">
            <v>3</v>
          </cell>
        </row>
        <row r="3266">
          <cell r="A3266">
            <v>13535</v>
          </cell>
          <cell r="B3266" t="str">
            <v>Braskem Finance Ltd.</v>
          </cell>
          <cell r="C3266" t="str">
            <v>KY</v>
          </cell>
          <cell r="D3266">
            <v>64000</v>
          </cell>
          <cell r="E3266">
            <v>7534</v>
          </cell>
          <cell r="F3266">
            <v>72</v>
          </cell>
          <cell r="G3266">
            <v>4</v>
          </cell>
        </row>
        <row r="3267">
          <cell r="A3267">
            <v>13536</v>
          </cell>
          <cell r="B3267" t="str">
            <v>Bright Food Hong Kong Ltd</v>
          </cell>
          <cell r="C3267" t="str">
            <v>CN</v>
          </cell>
          <cell r="D3267">
            <v>10000</v>
          </cell>
          <cell r="E3267">
            <v>7535</v>
          </cell>
          <cell r="F3267">
            <v>73</v>
          </cell>
          <cell r="G3267">
            <v>5</v>
          </cell>
        </row>
        <row r="3268">
          <cell r="A3268">
            <v>13537</v>
          </cell>
          <cell r="B3268" t="str">
            <v>Export-Import Bank of India</v>
          </cell>
          <cell r="C3268" t="str">
            <v>IN</v>
          </cell>
          <cell r="D3268">
            <v>64000</v>
          </cell>
          <cell r="E3268">
            <v>7536</v>
          </cell>
          <cell r="F3268">
            <v>60</v>
          </cell>
          <cell r="G3268">
            <v>3</v>
          </cell>
        </row>
        <row r="3269">
          <cell r="A3269">
            <v>13538</v>
          </cell>
          <cell r="B3269" t="str">
            <v>Petrobras Global Finance B.V.</v>
          </cell>
          <cell r="C3269" t="str">
            <v>NL</v>
          </cell>
          <cell r="D3269">
            <v>64000</v>
          </cell>
          <cell r="E3269">
            <v>7537</v>
          </cell>
          <cell r="F3269">
            <v>60</v>
          </cell>
          <cell r="G3269">
            <v>3</v>
          </cell>
        </row>
        <row r="3270">
          <cell r="A3270">
            <v>13539</v>
          </cell>
          <cell r="B3270" t="str">
            <v>Macquarie Group Ltd</v>
          </cell>
          <cell r="C3270" t="str">
            <v>AU</v>
          </cell>
          <cell r="D3270">
            <v>64000</v>
          </cell>
          <cell r="E3270">
            <v>7538</v>
          </cell>
          <cell r="F3270">
            <v>72</v>
          </cell>
          <cell r="G3270">
            <v>4</v>
          </cell>
        </row>
        <row r="3271">
          <cell r="A3271">
            <v>13540</v>
          </cell>
          <cell r="B3271" t="str">
            <v>HSBC USA Inc.</v>
          </cell>
          <cell r="C3271" t="str">
            <v>US</v>
          </cell>
          <cell r="D3271">
            <v>64000</v>
          </cell>
          <cell r="E3271">
            <v>5012</v>
          </cell>
          <cell r="F3271">
            <v>60</v>
          </cell>
          <cell r="G3271">
            <v>3</v>
          </cell>
        </row>
        <row r="3272">
          <cell r="A3272">
            <v>13541</v>
          </cell>
          <cell r="B3272" t="str">
            <v>Banco Santander (Brasil) S.A.</v>
          </cell>
          <cell r="C3272" t="str">
            <v>BR</v>
          </cell>
          <cell r="D3272">
            <v>64000</v>
          </cell>
          <cell r="E3272">
            <v>7540</v>
          </cell>
          <cell r="F3272">
            <v>60</v>
          </cell>
          <cell r="G3272">
            <v>3</v>
          </cell>
        </row>
        <row r="3273">
          <cell r="A3273">
            <v>13542</v>
          </cell>
          <cell r="B3273" t="str">
            <v>State Bank of India/London</v>
          </cell>
          <cell r="C3273" t="str">
            <v>GB</v>
          </cell>
          <cell r="D3273">
            <v>64000</v>
          </cell>
          <cell r="E3273">
            <v>7541</v>
          </cell>
          <cell r="F3273">
            <v>60</v>
          </cell>
          <cell r="G3273">
            <v>3</v>
          </cell>
        </row>
        <row r="3274">
          <cell r="A3274">
            <v>13543</v>
          </cell>
          <cell r="B3274" t="str">
            <v>Actavis Funding SCS</v>
          </cell>
          <cell r="C3274" t="str">
            <v>LU</v>
          </cell>
          <cell r="D3274">
            <v>64000</v>
          </cell>
          <cell r="E3274">
            <v>7464</v>
          </cell>
          <cell r="F3274">
            <v>60</v>
          </cell>
          <cell r="G3274">
            <v>3</v>
          </cell>
        </row>
        <row r="3275">
          <cell r="A3275">
            <v>13544</v>
          </cell>
          <cell r="B3275" t="str">
            <v>Kazmunaygas National CO</v>
          </cell>
          <cell r="C3275" t="str">
            <v>KZ</v>
          </cell>
          <cell r="D3275">
            <v>35000</v>
          </cell>
          <cell r="E3275">
            <v>7543</v>
          </cell>
          <cell r="F3275">
            <v>73</v>
          </cell>
          <cell r="G3275">
            <v>5</v>
          </cell>
        </row>
        <row r="3276">
          <cell r="A3276">
            <v>13545</v>
          </cell>
          <cell r="B3276" t="str">
            <v>S.W.I.F.T. S.C.</v>
          </cell>
          <cell r="C3276" t="str">
            <v>BE</v>
          </cell>
          <cell r="D3276">
            <v>66000</v>
          </cell>
          <cell r="E3276">
            <v>7544</v>
          </cell>
          <cell r="F3276">
            <v>72</v>
          </cell>
          <cell r="G3276">
            <v>4</v>
          </cell>
        </row>
        <row r="3277">
          <cell r="A3277">
            <v>13546</v>
          </cell>
          <cell r="B3277" t="str">
            <v>CENTRAL EUROPE BUSINESS SOLUTION LTD</v>
          </cell>
          <cell r="C3277" t="str">
            <v>DM</v>
          </cell>
          <cell r="D3277">
            <v>62000</v>
          </cell>
          <cell r="E3277">
            <v>7545</v>
          </cell>
          <cell r="F3277">
            <v>73</v>
          </cell>
          <cell r="G3277">
            <v>5</v>
          </cell>
        </row>
        <row r="3278">
          <cell r="A3278">
            <v>13547</v>
          </cell>
          <cell r="B3278" t="str">
            <v>AS Trasta Komercbanka</v>
          </cell>
          <cell r="C3278" t="str">
            <v>LV</v>
          </cell>
          <cell r="D3278">
            <v>64000</v>
          </cell>
          <cell r="E3278">
            <v>7546</v>
          </cell>
          <cell r="F3278">
            <v>60</v>
          </cell>
          <cell r="G3278">
            <v>3</v>
          </cell>
        </row>
        <row r="3279">
          <cell r="A3279">
            <v>13548</v>
          </cell>
          <cell r="B3279" t="str">
            <v>Nadace THE KELLNER FAMILY FOUNDATION</v>
          </cell>
          <cell r="C3279" t="str">
            <v>CZ</v>
          </cell>
          <cell r="D3279">
            <v>94000</v>
          </cell>
          <cell r="E3279">
            <v>7486</v>
          </cell>
          <cell r="F3279">
            <v>73</v>
          </cell>
          <cell r="G3279">
            <v>5</v>
          </cell>
        </row>
        <row r="3280">
          <cell r="A3280">
            <v>13549</v>
          </cell>
          <cell r="B3280" t="str">
            <v>Opavská lesní a.s.</v>
          </cell>
          <cell r="C3280" t="str">
            <v>CZ</v>
          </cell>
          <cell r="D3280">
            <v>2000</v>
          </cell>
          <cell r="E3280">
            <v>7548</v>
          </cell>
          <cell r="F3280">
            <v>73</v>
          </cell>
          <cell r="G3280">
            <v>5</v>
          </cell>
        </row>
        <row r="3281">
          <cell r="A3281">
            <v>13550</v>
          </cell>
          <cell r="B3281" t="str">
            <v>PHM Hungary Holdings Limited Liability Company</v>
          </cell>
          <cell r="C3281" t="str">
            <v>HU</v>
          </cell>
          <cell r="D3281">
            <v>10000</v>
          </cell>
          <cell r="E3281">
            <v>7549</v>
          </cell>
          <cell r="F3281">
            <v>73</v>
          </cell>
          <cell r="G3281">
            <v>5</v>
          </cell>
        </row>
        <row r="3282">
          <cell r="A3282">
            <v>13551</v>
          </cell>
          <cell r="B3282" t="str">
            <v>Oceanbank</v>
          </cell>
          <cell r="C3282" t="str">
            <v>VN</v>
          </cell>
          <cell r="D3282">
            <v>64000</v>
          </cell>
          <cell r="E3282">
            <v>7550</v>
          </cell>
          <cell r="F3282">
            <v>72</v>
          </cell>
          <cell r="G3282">
            <v>4</v>
          </cell>
        </row>
        <row r="3283">
          <cell r="A3283">
            <v>13552</v>
          </cell>
          <cell r="B3283" t="str">
            <v>ECE Projektmanagement Praha s.r.o.</v>
          </cell>
          <cell r="C3283" t="str">
            <v>CZ</v>
          </cell>
          <cell r="D3283">
            <v>68000</v>
          </cell>
          <cell r="E3283">
            <v>7551</v>
          </cell>
          <cell r="F3283">
            <v>73</v>
          </cell>
          <cell r="G3283">
            <v>5</v>
          </cell>
        </row>
        <row r="3284">
          <cell r="A3284">
            <v>13553</v>
          </cell>
          <cell r="B3284" t="str">
            <v>Garanty Bank-Moscow (CJSC)</v>
          </cell>
          <cell r="C3284" t="str">
            <v>RU</v>
          </cell>
          <cell r="D3284">
            <v>64000</v>
          </cell>
          <cell r="E3284">
            <v>7552</v>
          </cell>
          <cell r="F3284">
            <v>72</v>
          </cell>
          <cell r="G3284">
            <v>4</v>
          </cell>
        </row>
        <row r="3285">
          <cell r="A3285">
            <v>13554</v>
          </cell>
          <cell r="B3285" t="str">
            <v>MANAGEMENT COMPANY "PROGRESS" LIMITED LIABILITY COMPANY</v>
          </cell>
          <cell r="C3285" t="str">
            <v>RU</v>
          </cell>
          <cell r="D3285">
            <v>66000</v>
          </cell>
          <cell r="E3285">
            <v>7553</v>
          </cell>
          <cell r="F3285">
            <v>72</v>
          </cell>
          <cell r="G3285">
            <v>4</v>
          </cell>
        </row>
        <row r="3286">
          <cell r="A3286">
            <v>13555</v>
          </cell>
          <cell r="B3286" t="str">
            <v>"Zareche" (LLC)</v>
          </cell>
          <cell r="C3286" t="str">
            <v>RU</v>
          </cell>
          <cell r="D3286">
            <v>68000</v>
          </cell>
          <cell r="E3286">
            <v>7554</v>
          </cell>
          <cell r="F3286">
            <v>73</v>
          </cell>
          <cell r="G3286">
            <v>5</v>
          </cell>
        </row>
        <row r="3287">
          <cell r="A3287">
            <v>13556</v>
          </cell>
          <cell r="B3287" t="str">
            <v>CREDIT AGRICOLE CIB</v>
          </cell>
          <cell r="C3287" t="str">
            <v>DE</v>
          </cell>
          <cell r="D3287">
            <v>64000</v>
          </cell>
          <cell r="E3287">
            <v>5005</v>
          </cell>
          <cell r="F3287">
            <v>60</v>
          </cell>
          <cell r="G3287">
            <v>3</v>
          </cell>
        </row>
        <row r="3288">
          <cell r="A3288">
            <v>13557</v>
          </cell>
          <cell r="B3288" t="str">
            <v>Agat LLC</v>
          </cell>
          <cell r="C3288" t="str">
            <v>RU</v>
          </cell>
          <cell r="D3288">
            <v>64000</v>
          </cell>
          <cell r="E3288">
            <v>7556</v>
          </cell>
          <cell r="F3288">
            <v>72</v>
          </cell>
          <cell r="G3288">
            <v>4</v>
          </cell>
        </row>
        <row r="3289">
          <cell r="A3289">
            <v>13558</v>
          </cell>
          <cell r="B3289" t="str">
            <v>CJSC "ATH"</v>
          </cell>
          <cell r="C3289" t="str">
            <v>RU</v>
          </cell>
          <cell r="D3289">
            <v>66000</v>
          </cell>
          <cell r="E3289">
            <v>7557</v>
          </cell>
          <cell r="F3289">
            <v>72</v>
          </cell>
          <cell r="G3289">
            <v>4</v>
          </cell>
        </row>
        <row r="3290">
          <cell r="A3290">
            <v>13559</v>
          </cell>
          <cell r="B3290" t="str">
            <v>CJSC Interfax</v>
          </cell>
          <cell r="C3290" t="str">
            <v>RU</v>
          </cell>
          <cell r="D3290">
            <v>63000</v>
          </cell>
          <cell r="E3290">
            <v>7558</v>
          </cell>
          <cell r="F3290">
            <v>73</v>
          </cell>
          <cell r="G3290">
            <v>5</v>
          </cell>
        </row>
        <row r="3291">
          <cell r="A3291">
            <v>13560</v>
          </cell>
          <cell r="B3291" t="str">
            <v>CJSC "ROS"</v>
          </cell>
          <cell r="C3291" t="str">
            <v>RU</v>
          </cell>
          <cell r="D3291">
            <v>64000</v>
          </cell>
          <cell r="E3291">
            <v>7559</v>
          </cell>
          <cell r="F3291">
            <v>72</v>
          </cell>
          <cell r="G3291">
            <v>4</v>
          </cell>
        </row>
        <row r="3292">
          <cell r="A3292">
            <v>13561</v>
          </cell>
          <cell r="B3292" t="str">
            <v>"OSTPAK T" LLC</v>
          </cell>
          <cell r="C3292" t="str">
            <v>RU</v>
          </cell>
          <cell r="D3292">
            <v>46000</v>
          </cell>
          <cell r="E3292">
            <v>7560</v>
          </cell>
          <cell r="F3292">
            <v>73</v>
          </cell>
          <cell r="G3292">
            <v>5</v>
          </cell>
        </row>
        <row r="3293">
          <cell r="A3293">
            <v>13562</v>
          </cell>
          <cell r="B3293" t="str">
            <v>Tele2</v>
          </cell>
          <cell r="C3293" t="str">
            <v>RU</v>
          </cell>
          <cell r="D3293">
            <v>61000</v>
          </cell>
          <cell r="E3293">
            <v>7561</v>
          </cell>
          <cell r="F3293">
            <v>73</v>
          </cell>
          <cell r="G3293">
            <v>5</v>
          </cell>
        </row>
        <row r="3294">
          <cell r="A3294">
            <v>13563</v>
          </cell>
          <cell r="B3294" t="str">
            <v>X5 Finance</v>
          </cell>
          <cell r="C3294" t="str">
            <v>RU</v>
          </cell>
          <cell r="D3294">
            <v>64000</v>
          </cell>
          <cell r="E3294">
            <v>7562</v>
          </cell>
          <cell r="F3294">
            <v>72</v>
          </cell>
          <cell r="G3294">
            <v>4</v>
          </cell>
        </row>
        <row r="3295">
          <cell r="A3295">
            <v>13564</v>
          </cell>
          <cell r="B3295" t="str">
            <v>TKS Bank OJSC</v>
          </cell>
          <cell r="C3295" t="str">
            <v>RU</v>
          </cell>
          <cell r="D3295">
            <v>64000</v>
          </cell>
          <cell r="E3295">
            <v>7563</v>
          </cell>
          <cell r="F3295">
            <v>72</v>
          </cell>
          <cell r="G3295">
            <v>4</v>
          </cell>
        </row>
        <row r="3296">
          <cell r="A3296">
            <v>13566</v>
          </cell>
          <cell r="B3296" t="str">
            <v>Yes Bank</v>
          </cell>
          <cell r="C3296" t="str">
            <v>IN</v>
          </cell>
          <cell r="D3296">
            <v>64000</v>
          </cell>
          <cell r="E3296">
            <v>7565</v>
          </cell>
          <cell r="F3296">
            <v>60</v>
          </cell>
          <cell r="G3296">
            <v>3</v>
          </cell>
        </row>
        <row r="3297">
          <cell r="A3297">
            <v>13567</v>
          </cell>
          <cell r="B3297" t="str">
            <v>BellTrade</v>
          </cell>
          <cell r="C3297" t="str">
            <v>BY</v>
          </cell>
          <cell r="D3297">
            <v>47000</v>
          </cell>
          <cell r="E3297">
            <v>7566</v>
          </cell>
          <cell r="F3297">
            <v>73</v>
          </cell>
          <cell r="G3297">
            <v>5</v>
          </cell>
        </row>
        <row r="3298">
          <cell r="A3298">
            <v>13568</v>
          </cell>
          <cell r="B3298" t="str">
            <v>LLP Prime Source</v>
          </cell>
          <cell r="C3298" t="str">
            <v>KZ</v>
          </cell>
          <cell r="D3298">
            <v>81000</v>
          </cell>
          <cell r="E3298">
            <v>7567</v>
          </cell>
          <cell r="F3298">
            <v>73</v>
          </cell>
          <cell r="G3298">
            <v>5</v>
          </cell>
        </row>
        <row r="3299">
          <cell r="A3299">
            <v>13569</v>
          </cell>
          <cell r="B3299" t="str">
            <v>MGC Limited</v>
          </cell>
          <cell r="C3299" t="str">
            <v>HK</v>
          </cell>
          <cell r="D3299">
            <v>74000</v>
          </cell>
          <cell r="E3299">
            <v>5877</v>
          </cell>
          <cell r="F3299">
            <v>73</v>
          </cell>
          <cell r="G3299">
            <v>5</v>
          </cell>
        </row>
        <row r="3300">
          <cell r="A3300">
            <v>13570</v>
          </cell>
          <cell r="B3300" t="str">
            <v>JSC Kazakhstan Stock Exchange (KASE)</v>
          </cell>
          <cell r="C3300" t="str">
            <v>KZ</v>
          </cell>
          <cell r="D3300">
            <v>64000</v>
          </cell>
          <cell r="E3300">
            <v>7602</v>
          </cell>
          <cell r="F3300">
            <v>72</v>
          </cell>
          <cell r="G3300">
            <v>4</v>
          </cell>
        </row>
        <row r="3301">
          <cell r="A3301">
            <v>13571</v>
          </cell>
          <cell r="B3301" t="str">
            <v>Fotic Trust Company</v>
          </cell>
          <cell r="C3301" t="str">
            <v>CN</v>
          </cell>
          <cell r="D3301">
            <v>64000</v>
          </cell>
          <cell r="E3301">
            <v>7614</v>
          </cell>
          <cell r="F3301">
            <v>72</v>
          </cell>
          <cell r="G3301">
            <v>4</v>
          </cell>
        </row>
        <row r="3302">
          <cell r="A3302">
            <v>13572</v>
          </cell>
          <cell r="B3302" t="str">
            <v>OFCB Capital PLC</v>
          </cell>
          <cell r="C3302" t="str">
            <v>IE</v>
          </cell>
          <cell r="D3302">
            <v>64000</v>
          </cell>
          <cell r="E3302">
            <v>5212</v>
          </cell>
          <cell r="F3302">
            <v>72</v>
          </cell>
          <cell r="G3302">
            <v>4</v>
          </cell>
        </row>
        <row r="3303">
          <cell r="A3303">
            <v>13573</v>
          </cell>
          <cell r="B3303" t="str">
            <v>O2 IT SERVICES S.R.O.</v>
          </cell>
          <cell r="C3303" t="str">
            <v>CZ</v>
          </cell>
          <cell r="D3303">
            <v>62000</v>
          </cell>
          <cell r="E3303">
            <v>7486</v>
          </cell>
          <cell r="F3303">
            <v>73</v>
          </cell>
          <cell r="G3303">
            <v>5</v>
          </cell>
        </row>
        <row r="3304">
          <cell r="A3304">
            <v>13574</v>
          </cell>
          <cell r="B3304" t="str">
            <v>Česká telekomunikační</v>
          </cell>
          <cell r="C3304" t="str">
            <v>CZ</v>
          </cell>
          <cell r="D3304">
            <v>61000</v>
          </cell>
          <cell r="E3304">
            <v>7486</v>
          </cell>
          <cell r="F3304">
            <v>73</v>
          </cell>
          <cell r="G3304">
            <v>5</v>
          </cell>
        </row>
        <row r="3305">
          <cell r="A3305">
            <v>13575</v>
          </cell>
          <cell r="B3305" t="str">
            <v>THE HONGKONG AND SHANGHAI BANKING CORPORATION LIMITED</v>
          </cell>
          <cell r="C3305" t="str">
            <v>HK</v>
          </cell>
          <cell r="D3305">
            <v>64000</v>
          </cell>
          <cell r="E3305">
            <v>5012</v>
          </cell>
          <cell r="F3305">
            <v>60</v>
          </cell>
          <cell r="G3305">
            <v>3</v>
          </cell>
        </row>
        <row r="3306">
          <cell r="A3306">
            <v>13576</v>
          </cell>
          <cell r="B3306" t="str">
            <v>AB - CREDIT a. s.</v>
          </cell>
          <cell r="C3306" t="str">
            <v>CZ</v>
          </cell>
          <cell r="D3306">
            <v>82000</v>
          </cell>
          <cell r="E3306">
            <v>7617</v>
          </cell>
          <cell r="F3306">
            <v>73</v>
          </cell>
          <cell r="G3306">
            <v>5</v>
          </cell>
        </row>
        <row r="3307">
          <cell r="A3307">
            <v>13578</v>
          </cell>
          <cell r="B3307" t="str">
            <v>EXPORTNÍ GARANČNÍ A POJIŠŤOVACÍ</v>
          </cell>
          <cell r="C3307" t="str">
            <v>CZ</v>
          </cell>
          <cell r="D3307">
            <v>65000</v>
          </cell>
          <cell r="E3307">
            <v>7618</v>
          </cell>
          <cell r="F3307">
            <v>71</v>
          </cell>
          <cell r="G3307">
            <v>4</v>
          </cell>
        </row>
        <row r="3308">
          <cell r="A3308">
            <v>13579</v>
          </cell>
          <cell r="B3308" t="str">
            <v>TRENČÍN RETAIL PARK A.S.</v>
          </cell>
          <cell r="C3308" t="str">
            <v>SK</v>
          </cell>
          <cell r="D3308">
            <v>68000</v>
          </cell>
          <cell r="E3308">
            <v>7619</v>
          </cell>
          <cell r="F3308">
            <v>73</v>
          </cell>
          <cell r="G3308">
            <v>5</v>
          </cell>
        </row>
        <row r="3309">
          <cell r="A3309">
            <v>13580</v>
          </cell>
          <cell r="B3309" t="str">
            <v>Citibank Philippines</v>
          </cell>
          <cell r="C3309" t="str">
            <v>PH</v>
          </cell>
          <cell r="D3309">
            <v>64000</v>
          </cell>
          <cell r="E3309">
            <v>5003</v>
          </cell>
          <cell r="F3309">
            <v>72</v>
          </cell>
          <cell r="G3309">
            <v>4</v>
          </cell>
        </row>
        <row r="3310">
          <cell r="A3310">
            <v>13581</v>
          </cell>
          <cell r="B3310" t="str">
            <v>Security Bank Philippines</v>
          </cell>
          <cell r="C3310" t="str">
            <v>PH</v>
          </cell>
          <cell r="D3310">
            <v>64000</v>
          </cell>
          <cell r="E3310">
            <v>7622</v>
          </cell>
          <cell r="F3310">
            <v>72</v>
          </cell>
          <cell r="G3310">
            <v>4</v>
          </cell>
        </row>
        <row r="3311">
          <cell r="A3311">
            <v>13582</v>
          </cell>
          <cell r="B3311" t="str">
            <v>Citi Bank Indonesia</v>
          </cell>
          <cell r="C3311" t="str">
            <v>ID</v>
          </cell>
          <cell r="D3311">
            <v>64000</v>
          </cell>
          <cell r="E3311">
            <v>5003</v>
          </cell>
          <cell r="F3311">
            <v>72</v>
          </cell>
          <cell r="G3311">
            <v>4</v>
          </cell>
        </row>
        <row r="3312">
          <cell r="A3312">
            <v>13583</v>
          </cell>
          <cell r="B3312" t="str">
            <v>ING Bank N.V., Slovakia</v>
          </cell>
          <cell r="C3312" t="str">
            <v>SK</v>
          </cell>
          <cell r="D3312">
            <v>64000</v>
          </cell>
          <cell r="E3312">
            <v>5014</v>
          </cell>
          <cell r="F3312">
            <v>60</v>
          </cell>
          <cell r="G3312">
            <v>3</v>
          </cell>
        </row>
        <row r="3313">
          <cell r="A3313">
            <v>13584</v>
          </cell>
          <cell r="B3313" t="str">
            <v>Andy-auta s.r.o.</v>
          </cell>
          <cell r="C3313" t="str">
            <v>CZ</v>
          </cell>
          <cell r="D3313">
            <v>45000</v>
          </cell>
          <cell r="E3313">
            <v>7694</v>
          </cell>
          <cell r="F3313">
            <v>73</v>
          </cell>
          <cell r="G3313">
            <v>5</v>
          </cell>
        </row>
        <row r="3314">
          <cell r="A3314">
            <v>13585</v>
          </cell>
          <cell r="B3314" t="str">
            <v> CTBC Bank Co., Ltd. (Vietnam)</v>
          </cell>
          <cell r="C3314" t="str">
            <v>VN</v>
          </cell>
          <cell r="D3314">
            <v>64000</v>
          </cell>
          <cell r="E3314">
            <v>7624</v>
          </cell>
          <cell r="F3314">
            <v>72</v>
          </cell>
          <cell r="G3314">
            <v>4</v>
          </cell>
        </row>
        <row r="3315">
          <cell r="A3315">
            <v>13586</v>
          </cell>
          <cell r="B3315" t="str">
            <v>"Regionalnaya strakhovya companiya" LLC</v>
          </cell>
          <cell r="C3315" t="str">
            <v>RU</v>
          </cell>
          <cell r="D3315">
            <v>65000</v>
          </cell>
          <cell r="E3315">
            <v>7625</v>
          </cell>
          <cell r="F3315">
            <v>71</v>
          </cell>
          <cell r="G3315">
            <v>4</v>
          </cell>
        </row>
        <row r="3316">
          <cell r="A3316">
            <v>13587</v>
          </cell>
          <cell r="B3316" t="str">
            <v>SPC "Unity Re" LLC</v>
          </cell>
          <cell r="C3316" t="str">
            <v>RU</v>
          </cell>
          <cell r="D3316">
            <v>65000</v>
          </cell>
          <cell r="E3316">
            <v>6509</v>
          </cell>
          <cell r="F3316">
            <v>71</v>
          </cell>
          <cell r="G3316">
            <v>4</v>
          </cell>
        </row>
        <row r="3317">
          <cell r="A3317">
            <v>13588</v>
          </cell>
          <cell r="B3317" t="str">
            <v>Insurance guarantee Fund</v>
          </cell>
          <cell r="C3317" t="str">
            <v>KZ</v>
          </cell>
          <cell r="D3317">
            <v>65000</v>
          </cell>
          <cell r="E3317">
            <v>5606</v>
          </cell>
          <cell r="F3317">
            <v>71</v>
          </cell>
          <cell r="G3317">
            <v>4</v>
          </cell>
        </row>
        <row r="3318">
          <cell r="A3318">
            <v>13589</v>
          </cell>
          <cell r="B3318" t="str">
            <v xml:space="preserve">	Citibank Europe plc, organizační složka</v>
          </cell>
          <cell r="C3318" t="str">
            <v>CZ</v>
          </cell>
          <cell r="D3318">
            <v>64000</v>
          </cell>
          <cell r="E3318">
            <v>5003</v>
          </cell>
          <cell r="F3318">
            <v>60</v>
          </cell>
          <cell r="G3318">
            <v>3</v>
          </cell>
        </row>
        <row r="3319">
          <cell r="A3319">
            <v>13590</v>
          </cell>
          <cell r="B3319" t="str">
            <v>Deutsche Bank Aktiengesellschaft Filiale Prag, organizační složka</v>
          </cell>
          <cell r="C3319" t="str">
            <v>CZ</v>
          </cell>
          <cell r="D3319">
            <v>64000</v>
          </cell>
          <cell r="E3319">
            <v>5008</v>
          </cell>
          <cell r="F3319">
            <v>60</v>
          </cell>
          <cell r="G3319">
            <v>3</v>
          </cell>
        </row>
        <row r="3320">
          <cell r="A3320">
            <v>13591</v>
          </cell>
          <cell r="B3320" t="str">
            <v>KBC BANK N.V.</v>
          </cell>
          <cell r="C3320" t="str">
            <v>BE</v>
          </cell>
          <cell r="D3320">
            <v>64000</v>
          </cell>
          <cell r="E3320">
            <v>5016</v>
          </cell>
          <cell r="F3320">
            <v>60</v>
          </cell>
          <cell r="G3320">
            <v>3</v>
          </cell>
        </row>
        <row r="3321">
          <cell r="A3321">
            <v>13592</v>
          </cell>
          <cell r="B3321" t="str">
            <v>DEUTSCHE BANK TRUST CORPORATION</v>
          </cell>
          <cell r="C3321" t="str">
            <v>US</v>
          </cell>
          <cell r="D3321">
            <v>64000</v>
          </cell>
          <cell r="E3321">
            <v>5008</v>
          </cell>
          <cell r="F3321">
            <v>60</v>
          </cell>
          <cell r="G3321">
            <v>3</v>
          </cell>
        </row>
        <row r="3322">
          <cell r="A3322">
            <v>13593</v>
          </cell>
          <cell r="B3322" t="str">
            <v>O.P.A.P. SA</v>
          </cell>
          <cell r="C3322" t="str">
            <v>GR</v>
          </cell>
          <cell r="D3322">
            <v>92000</v>
          </cell>
          <cell r="E3322">
            <v>7042</v>
          </cell>
          <cell r="F3322">
            <v>73</v>
          </cell>
          <cell r="G3322">
            <v>5</v>
          </cell>
        </row>
        <row r="3323">
          <cell r="A3323">
            <v>13594</v>
          </cell>
          <cell r="B3323" t="str">
            <v>Jihomoravský kraj</v>
          </cell>
          <cell r="C3323" t="str">
            <v>CZ</v>
          </cell>
          <cell r="D3323">
            <v>84000</v>
          </cell>
          <cell r="E3323">
            <v>6680</v>
          </cell>
          <cell r="F3323">
            <v>20</v>
          </cell>
          <cell r="G3323">
            <v>2</v>
          </cell>
        </row>
        <row r="3324">
          <cell r="A3324">
            <v>13595</v>
          </cell>
          <cell r="B3324" t="str">
            <v>DK Holding Investments, s.r.o.
DK Holding Investments, s.r.o.</v>
          </cell>
          <cell r="C3324" t="str">
            <v>CZ</v>
          </cell>
          <cell r="D3324">
            <v>64000</v>
          </cell>
          <cell r="E3324">
            <v>6898</v>
          </cell>
          <cell r="F3324">
            <v>72</v>
          </cell>
          <cell r="G3324">
            <v>4</v>
          </cell>
        </row>
        <row r="3325">
          <cell r="A3325">
            <v>13596</v>
          </cell>
          <cell r="B3325" t="str">
            <v>Otkritie Holding JSC</v>
          </cell>
          <cell r="C3325" t="str">
            <v>RU</v>
          </cell>
          <cell r="D3325">
            <v>64000</v>
          </cell>
          <cell r="E3325">
            <v>5212</v>
          </cell>
          <cell r="F3325">
            <v>72</v>
          </cell>
          <cell r="G3325">
            <v>4</v>
          </cell>
        </row>
        <row r="3326">
          <cell r="A3326">
            <v>13597</v>
          </cell>
          <cell r="B3326" t="str">
            <v>KPMG Huazhen LLP</v>
          </cell>
          <cell r="C3326" t="str">
            <v>CN</v>
          </cell>
          <cell r="D3326">
            <v>69000</v>
          </cell>
          <cell r="E3326">
            <v>5335</v>
          </cell>
          <cell r="F3326">
            <v>73</v>
          </cell>
          <cell r="G3326">
            <v>5</v>
          </cell>
        </row>
        <row r="3327">
          <cell r="A3327">
            <v>13598</v>
          </cell>
          <cell r="B3327" t="str">
            <v>Orient Commercial Joint Stock Bank</v>
          </cell>
          <cell r="C3327" t="str">
            <v>VN</v>
          </cell>
          <cell r="D3327">
            <v>64000</v>
          </cell>
          <cell r="E3327">
            <v>7626</v>
          </cell>
          <cell r="F3327">
            <v>72</v>
          </cell>
          <cell r="G3327">
            <v>4</v>
          </cell>
        </row>
        <row r="3328">
          <cell r="A3328">
            <v>13599</v>
          </cell>
          <cell r="B3328" t="str">
            <v>JSC "Kazakhstan Mortgage Guarantee Fund"</v>
          </cell>
          <cell r="C3328" t="str">
            <v>KZ</v>
          </cell>
          <cell r="D3328">
            <v>65000</v>
          </cell>
          <cell r="E3328">
            <v>7627</v>
          </cell>
          <cell r="F3328">
            <v>71</v>
          </cell>
          <cell r="G3328">
            <v>4</v>
          </cell>
        </row>
        <row r="3329">
          <cell r="A3329">
            <v>13600</v>
          </cell>
          <cell r="B3329" t="str">
            <v>Xiamen Bank</v>
          </cell>
          <cell r="C3329" t="str">
            <v>CN</v>
          </cell>
          <cell r="D3329">
            <v>64000</v>
          </cell>
          <cell r="E3329">
            <v>7629</v>
          </cell>
          <cell r="F3329">
            <v>60</v>
          </cell>
          <cell r="G3329">
            <v>3</v>
          </cell>
        </row>
        <row r="3330">
          <cell r="A3330">
            <v>13601</v>
          </cell>
          <cell r="B3330" t="str">
            <v>Phoenix Finance</v>
          </cell>
          <cell r="C3330" t="str">
            <v>CN</v>
          </cell>
          <cell r="D3330">
            <v>64000</v>
          </cell>
          <cell r="E3330">
            <v>7630</v>
          </cell>
          <cell r="F3330">
            <v>72</v>
          </cell>
          <cell r="G3330">
            <v>4</v>
          </cell>
        </row>
        <row r="3331">
          <cell r="A3331">
            <v>13602</v>
          </cell>
          <cell r="B3331" t="str">
            <v>Česká spořitelna - penzijní společnost, a.s.</v>
          </cell>
          <cell r="C3331" t="str">
            <v>CZ</v>
          </cell>
          <cell r="D3331">
            <v>65000</v>
          </cell>
          <cell r="E3331">
            <v>5009</v>
          </cell>
          <cell r="F3331">
            <v>71</v>
          </cell>
          <cell r="G3331">
            <v>4</v>
          </cell>
        </row>
        <row r="3332">
          <cell r="A3332">
            <v>13603</v>
          </cell>
          <cell r="B3332" t="str">
            <v>ARLENOX UNIVERSAL CORP.</v>
          </cell>
          <cell r="C3332" t="str">
            <v>VG</v>
          </cell>
          <cell r="D3332">
            <v>46000</v>
          </cell>
          <cell r="E3332">
            <v>7632</v>
          </cell>
          <cell r="F3332">
            <v>73</v>
          </cell>
          <cell r="G3332">
            <v>5</v>
          </cell>
        </row>
        <row r="3333">
          <cell r="A3333">
            <v>13604</v>
          </cell>
          <cell r="B3333" t="str">
            <v>Luzerner Kantonalbank AG</v>
          </cell>
          <cell r="C3333" t="str">
            <v>CH</v>
          </cell>
          <cell r="D3333">
            <v>64000</v>
          </cell>
          <cell r="E3333">
            <v>7633</v>
          </cell>
          <cell r="F3333">
            <v>60</v>
          </cell>
          <cell r="G3333">
            <v>3</v>
          </cell>
        </row>
        <row r="3334">
          <cell r="A3334">
            <v>13605</v>
          </cell>
          <cell r="B3334" t="str">
            <v>Sully system a.s.</v>
          </cell>
          <cell r="C3334" t="str">
            <v>CZ</v>
          </cell>
          <cell r="D3334">
            <v>68000</v>
          </cell>
          <cell r="E3334">
            <v>7634</v>
          </cell>
          <cell r="F3334">
            <v>73</v>
          </cell>
          <cell r="G3334">
            <v>5</v>
          </cell>
        </row>
        <row r="3335">
          <cell r="A3335">
            <v>13606</v>
          </cell>
          <cell r="B3335" t="str">
            <v>Rockaway Capital SE</v>
          </cell>
          <cell r="C3335" t="str">
            <v>CZ</v>
          </cell>
          <cell r="D3335">
            <v>66000</v>
          </cell>
          <cell r="E3335">
            <v>7634</v>
          </cell>
          <cell r="F3335">
            <v>72</v>
          </cell>
          <cell r="G3335">
            <v>4</v>
          </cell>
        </row>
        <row r="3336">
          <cell r="A3336">
            <v>13607</v>
          </cell>
          <cell r="B3336" t="str">
            <v>COLCHESTER LIMITED</v>
          </cell>
          <cell r="C3336" t="str">
            <v>MH</v>
          </cell>
          <cell r="D3336">
            <v>46000</v>
          </cell>
          <cell r="E3336">
            <v>7635</v>
          </cell>
          <cell r="F3336">
            <v>73</v>
          </cell>
          <cell r="G3336">
            <v>5</v>
          </cell>
        </row>
        <row r="3337">
          <cell r="A3337">
            <v>13608</v>
          </cell>
          <cell r="B3337" t="str">
            <v>Poisson Investments a.s.</v>
          </cell>
          <cell r="C3337" t="str">
            <v>CZ</v>
          </cell>
          <cell r="D3337">
            <v>46000</v>
          </cell>
          <cell r="E3337">
            <v>7636</v>
          </cell>
          <cell r="F3337">
            <v>73</v>
          </cell>
          <cell r="G3337">
            <v>5</v>
          </cell>
        </row>
        <row r="3338">
          <cell r="A3338">
            <v>13609</v>
          </cell>
          <cell r="B3338" t="str">
            <v>BONAK a.s.</v>
          </cell>
          <cell r="C3338" t="str">
            <v>CZ</v>
          </cell>
          <cell r="D3338">
            <v>70000</v>
          </cell>
          <cell r="E3338">
            <v>7486</v>
          </cell>
          <cell r="F3338">
            <v>73</v>
          </cell>
          <cell r="G3338">
            <v>5</v>
          </cell>
        </row>
        <row r="3339">
          <cell r="A3339">
            <v>13610</v>
          </cell>
          <cell r="B3339" t="str">
            <v>TRENTINO INTERNATIONAL INC</v>
          </cell>
          <cell r="C3339" t="str">
            <v>PA</v>
          </cell>
          <cell r="D3339">
            <v>64000</v>
          </cell>
          <cell r="E3339">
            <v>7637</v>
          </cell>
          <cell r="F3339">
            <v>72</v>
          </cell>
          <cell r="G3339">
            <v>4</v>
          </cell>
        </row>
        <row r="3340">
          <cell r="A3340">
            <v>13611</v>
          </cell>
          <cell r="B3340" t="str">
            <v>Bompietro trading s.r.o.</v>
          </cell>
          <cell r="C3340" t="str">
            <v>SK</v>
          </cell>
          <cell r="D3340">
            <v>46000</v>
          </cell>
          <cell r="E3340">
            <v>7637</v>
          </cell>
          <cell r="F3340">
            <v>73</v>
          </cell>
          <cell r="G3340">
            <v>5</v>
          </cell>
        </row>
        <row r="3341">
          <cell r="A3341">
            <v>13612</v>
          </cell>
          <cell r="B3341" t="str">
            <v xml:space="preserve">	Companies.cz Consulting, SE</v>
          </cell>
          <cell r="C3341" t="str">
            <v>CZ</v>
          </cell>
          <cell r="D3341">
            <v>68000</v>
          </cell>
          <cell r="E3341">
            <v>7638</v>
          </cell>
          <cell r="F3341">
            <v>73</v>
          </cell>
          <cell r="G3341">
            <v>5</v>
          </cell>
        </row>
        <row r="3342">
          <cell r="A3342">
            <v>13613</v>
          </cell>
          <cell r="B3342" t="str">
            <v>Renavalla Company, SE</v>
          </cell>
          <cell r="C3342" t="str">
            <v>CZ</v>
          </cell>
          <cell r="D3342">
            <v>68000</v>
          </cell>
          <cell r="E3342">
            <v>7638</v>
          </cell>
          <cell r="F3342">
            <v>73</v>
          </cell>
          <cell r="G3342">
            <v>5</v>
          </cell>
        </row>
        <row r="3343">
          <cell r="A3343">
            <v>13614</v>
          </cell>
          <cell r="B3343" t="str">
            <v>Montedoro Group, a.s.</v>
          </cell>
          <cell r="C3343" t="str">
            <v>CZ</v>
          </cell>
          <cell r="D3343">
            <v>68000</v>
          </cell>
          <cell r="E3343">
            <v>7638</v>
          </cell>
          <cell r="F3343">
            <v>73</v>
          </cell>
          <cell r="G3343">
            <v>5</v>
          </cell>
        </row>
        <row r="3344">
          <cell r="A3344">
            <v>13615</v>
          </cell>
          <cell r="B3344" t="str">
            <v>IGH Financing a.s.</v>
          </cell>
          <cell r="C3344" t="str">
            <v>CZ</v>
          </cell>
          <cell r="D3344">
            <v>68000</v>
          </cell>
          <cell r="E3344">
            <v>7639</v>
          </cell>
          <cell r="F3344">
            <v>73</v>
          </cell>
          <cell r="G3344">
            <v>5</v>
          </cell>
        </row>
        <row r="3345">
          <cell r="A3345">
            <v>13616</v>
          </cell>
          <cell r="B3345" t="str">
            <v>T.F.E.I. THE FOOD EXPERIENCE INVESTMENTS LTD</v>
          </cell>
          <cell r="C3345" t="str">
            <v>CY</v>
          </cell>
          <cell r="D3345">
            <v>64000</v>
          </cell>
          <cell r="E3345">
            <v>7640</v>
          </cell>
          <cell r="F3345">
            <v>72</v>
          </cell>
          <cell r="G3345">
            <v>4</v>
          </cell>
        </row>
        <row r="3346">
          <cell r="A3346">
            <v>13617</v>
          </cell>
          <cell r="B3346" t="str">
            <v>KARLÍN MARKET, s.r.o.</v>
          </cell>
          <cell r="C3346" t="str">
            <v>CZ</v>
          </cell>
          <cell r="D3346">
            <v>47000</v>
          </cell>
          <cell r="E3346">
            <v>7640</v>
          </cell>
          <cell r="F3346">
            <v>73</v>
          </cell>
          <cell r="G3346">
            <v>5</v>
          </cell>
        </row>
        <row r="3347">
          <cell r="A3347">
            <v>13618</v>
          </cell>
          <cell r="B3347" t="str">
            <v>Volga Capital, Ltd.</v>
          </cell>
          <cell r="C3347" t="str">
            <v>KY</v>
          </cell>
          <cell r="D3347">
            <v>82000</v>
          </cell>
          <cell r="E3347">
            <v>7641</v>
          </cell>
          <cell r="F3347">
            <v>73</v>
          </cell>
          <cell r="G3347">
            <v>5</v>
          </cell>
        </row>
        <row r="3348">
          <cell r="A3348">
            <v>13619</v>
          </cell>
          <cell r="B3348" t="str">
            <v>PrivatBank, AS</v>
          </cell>
          <cell r="C3348" t="str">
            <v>LV</v>
          </cell>
          <cell r="D3348">
            <v>64000</v>
          </cell>
          <cell r="E3348">
            <v>5555</v>
          </cell>
          <cell r="F3348">
            <v>60</v>
          </cell>
          <cell r="G3348">
            <v>3</v>
          </cell>
        </row>
        <row r="3349">
          <cell r="A3349">
            <v>13620</v>
          </cell>
          <cell r="B3349" t="str">
            <v>KAPRAIN FINANCIAL HOLDING LIMITED</v>
          </cell>
          <cell r="C3349" t="str">
            <v>CY</v>
          </cell>
          <cell r="D3349">
            <v>64000</v>
          </cell>
          <cell r="E3349">
            <v>7617</v>
          </cell>
          <cell r="F3349">
            <v>72</v>
          </cell>
          <cell r="G3349">
            <v>4</v>
          </cell>
        </row>
        <row r="3350">
          <cell r="A3350">
            <v>13621</v>
          </cell>
          <cell r="B3350" t="str">
            <v>Mella Holdings B.V.</v>
          </cell>
          <cell r="C3350" t="str">
            <v>NL</v>
          </cell>
          <cell r="D3350">
            <v>64000</v>
          </cell>
          <cell r="E3350">
            <v>7642</v>
          </cell>
          <cell r="F3350">
            <v>72</v>
          </cell>
          <cell r="G3350">
            <v>4</v>
          </cell>
        </row>
        <row r="3351">
          <cell r="A3351">
            <v>13622</v>
          </cell>
          <cell r="B3351" t="str">
            <v>MAXIMA pojišťovna, a.s.</v>
          </cell>
          <cell r="C3351" t="str">
            <v>CZ</v>
          </cell>
          <cell r="D3351">
            <v>65000</v>
          </cell>
          <cell r="E3351">
            <v>7642</v>
          </cell>
          <cell r="F3351">
            <v>71</v>
          </cell>
          <cell r="G3351">
            <v>4</v>
          </cell>
        </row>
        <row r="3352">
          <cell r="A3352">
            <v>13623</v>
          </cell>
          <cell r="B3352" t="str">
            <v>Vitalitas pojišťovna, a.s.</v>
          </cell>
          <cell r="C3352" t="str">
            <v>CZ</v>
          </cell>
          <cell r="D3352">
            <v>65000</v>
          </cell>
          <cell r="E3352">
            <v>5731</v>
          </cell>
          <cell r="F3352">
            <v>71</v>
          </cell>
          <cell r="G3352">
            <v>4</v>
          </cell>
        </row>
        <row r="3353">
          <cell r="A3353">
            <v>13624</v>
          </cell>
          <cell r="B3353" t="str">
            <v>EMMA DELTA HELLENIC HOLDINGS LIMITED</v>
          </cell>
          <cell r="C3353" t="str">
            <v>CY</v>
          </cell>
          <cell r="D3353">
            <v>66000</v>
          </cell>
          <cell r="E3353">
            <v>7042</v>
          </cell>
          <cell r="F3353">
            <v>72</v>
          </cell>
          <cell r="G3353">
            <v>4</v>
          </cell>
        </row>
        <row r="3354">
          <cell r="A3354">
            <v>13625</v>
          </cell>
          <cell r="B3354" t="str">
            <v>GIZELTA TRADING INC.</v>
          </cell>
          <cell r="C3354" t="str">
            <v>SC</v>
          </cell>
          <cell r="D3354">
            <v>41000</v>
          </cell>
          <cell r="E3354">
            <v>7643</v>
          </cell>
          <cell r="F3354">
            <v>73</v>
          </cell>
          <cell r="G3354">
            <v>5</v>
          </cell>
        </row>
        <row r="3355">
          <cell r="A3355">
            <v>13626</v>
          </cell>
          <cell r="B3355" t="str">
            <v>BERNARD CONSULTING LTD</v>
          </cell>
          <cell r="C3355" t="str">
            <v>VG</v>
          </cell>
          <cell r="D3355">
            <v>46000</v>
          </cell>
          <cell r="E3355">
            <v>7644</v>
          </cell>
          <cell r="F3355">
            <v>73</v>
          </cell>
          <cell r="G3355">
            <v>5</v>
          </cell>
        </row>
        <row r="3356">
          <cell r="A3356">
            <v>13627</v>
          </cell>
          <cell r="B3356" t="str">
            <v>BARFORD s.r.o.</v>
          </cell>
          <cell r="C3356" t="str">
            <v>SK</v>
          </cell>
          <cell r="D3356">
            <v>46000</v>
          </cell>
          <cell r="E3356">
            <v>7645</v>
          </cell>
          <cell r="F3356">
            <v>73</v>
          </cell>
          <cell r="G3356">
            <v>5</v>
          </cell>
        </row>
        <row r="3357">
          <cell r="A3357">
            <v>13628</v>
          </cell>
          <cell r="B3357" t="str">
            <v>ALEXWAY CONSTRUCTION LLP</v>
          </cell>
          <cell r="C3357" t="str">
            <v>GB</v>
          </cell>
          <cell r="D3357">
            <v>46000</v>
          </cell>
          <cell r="E3357">
            <v>7646</v>
          </cell>
          <cell r="F3357">
            <v>73</v>
          </cell>
          <cell r="G3357">
            <v>5</v>
          </cell>
        </row>
        <row r="3358">
          <cell r="A3358">
            <v>13629</v>
          </cell>
          <cell r="B3358" t="str">
            <v>AG Water Foundation</v>
          </cell>
          <cell r="C3358" t="str">
            <v>AI</v>
          </cell>
          <cell r="D3358">
            <v>70000</v>
          </cell>
          <cell r="E3358">
            <v>7647</v>
          </cell>
          <cell r="F3358">
            <v>73</v>
          </cell>
          <cell r="G3358">
            <v>5</v>
          </cell>
        </row>
        <row r="3359">
          <cell r="A3359">
            <v>13630</v>
          </cell>
          <cell r="B3359" t="str">
            <v>Městské lesy Hradec Králové a.s.</v>
          </cell>
          <cell r="C3359" t="str">
            <v>CZ</v>
          </cell>
          <cell r="D3359">
            <v>2000</v>
          </cell>
          <cell r="E3359">
            <v>7648</v>
          </cell>
          <cell r="F3359">
            <v>73</v>
          </cell>
          <cell r="G3359">
            <v>5</v>
          </cell>
        </row>
        <row r="3360">
          <cell r="A3360">
            <v>13631</v>
          </cell>
          <cell r="B3360" t="str">
            <v>Horizont ISPL v.o.s.</v>
          </cell>
          <cell r="C3360" t="str">
            <v>CZ</v>
          </cell>
          <cell r="D3360">
            <v>74000</v>
          </cell>
          <cell r="E3360">
            <v>7649</v>
          </cell>
          <cell r="F3360">
            <v>73</v>
          </cell>
          <cell r="G3360">
            <v>5</v>
          </cell>
        </row>
        <row r="3361">
          <cell r="A3361">
            <v>13632</v>
          </cell>
          <cell r="B3361" t="str">
            <v>WSM INVEST LIMITED</v>
          </cell>
          <cell r="C3361" t="str">
            <v>NZ</v>
          </cell>
          <cell r="D3361">
            <v>64000</v>
          </cell>
          <cell r="E3361">
            <v>7650</v>
          </cell>
          <cell r="F3361">
            <v>72</v>
          </cell>
          <cell r="G3361">
            <v>4</v>
          </cell>
        </row>
        <row r="3362">
          <cell r="A3362">
            <v>13633</v>
          </cell>
          <cell r="B3362" t="str">
            <v>Mazarine Trading s.r.o.</v>
          </cell>
          <cell r="C3362" t="str">
            <v>SK</v>
          </cell>
          <cell r="D3362">
            <v>46000</v>
          </cell>
          <cell r="E3362">
            <v>7637</v>
          </cell>
          <cell r="F3362">
            <v>73</v>
          </cell>
          <cell r="G3362">
            <v>5</v>
          </cell>
        </row>
        <row r="3363">
          <cell r="A3363">
            <v>13634</v>
          </cell>
          <cell r="B3363" t="str">
            <v>Citfin, spořitelní družstvo</v>
          </cell>
          <cell r="C3363" t="str">
            <v>CZ</v>
          </cell>
          <cell r="D3363">
            <v>64000</v>
          </cell>
          <cell r="E3363">
            <v>7651</v>
          </cell>
          <cell r="F3363">
            <v>60</v>
          </cell>
          <cell r="G3363">
            <v>3</v>
          </cell>
        </row>
        <row r="3364">
          <cell r="A3364">
            <v>13635</v>
          </cell>
          <cell r="B3364" t="str">
            <v>AGRIVEP a.s.</v>
          </cell>
          <cell r="C3364" t="str">
            <v>CZ</v>
          </cell>
          <cell r="D3364">
            <v>1000</v>
          </cell>
          <cell r="E3364">
            <v>7652</v>
          </cell>
          <cell r="F3364">
            <v>73</v>
          </cell>
          <cell r="G3364">
            <v>5</v>
          </cell>
        </row>
        <row r="3365">
          <cell r="A3365">
            <v>13636</v>
          </cell>
          <cell r="B3365" t="str">
            <v>ALEMA LIMITED</v>
          </cell>
          <cell r="C3365" t="str">
            <v>SC</v>
          </cell>
          <cell r="D3365">
            <v>46000</v>
          </cell>
          <cell r="E3365">
            <v>7653</v>
          </cell>
          <cell r="F3365">
            <v>73</v>
          </cell>
          <cell r="G3365">
            <v>5</v>
          </cell>
        </row>
        <row r="3366">
          <cell r="A3366">
            <v>13637</v>
          </cell>
          <cell r="B3366" t="str">
            <v>MATAPE LIMITED</v>
          </cell>
          <cell r="C3366" t="str">
            <v>CY</v>
          </cell>
          <cell r="D3366">
            <v>82000</v>
          </cell>
          <cell r="E3366">
            <v>7654</v>
          </cell>
          <cell r="F3366">
            <v>73</v>
          </cell>
          <cell r="G3366">
            <v>5</v>
          </cell>
        </row>
        <row r="3367">
          <cell r="A3367">
            <v>13638</v>
          </cell>
          <cell r="B3367" t="str">
            <v>REACHER LTD</v>
          </cell>
          <cell r="C3367" t="str">
            <v>AI</v>
          </cell>
          <cell r="D3367">
            <v>46000</v>
          </cell>
          <cell r="E3367">
            <v>7655</v>
          </cell>
          <cell r="F3367">
            <v>73</v>
          </cell>
          <cell r="G3367">
            <v>5</v>
          </cell>
        </row>
        <row r="3368">
          <cell r="A3368">
            <v>13639</v>
          </cell>
          <cell r="B3368" t="str">
            <v>PROACTIVE LOGISTIC SOLUTIONS LIMITED</v>
          </cell>
          <cell r="C3368" t="str">
            <v>CY</v>
          </cell>
          <cell r="D3368">
            <v>49000</v>
          </cell>
          <cell r="E3368">
            <v>7656</v>
          </cell>
          <cell r="F3368">
            <v>73</v>
          </cell>
          <cell r="G3368">
            <v>5</v>
          </cell>
        </row>
        <row r="3369">
          <cell r="A3369">
            <v>13640</v>
          </cell>
          <cell r="B3369" t="str">
            <v>QUANTMAX LIMITED</v>
          </cell>
          <cell r="C3369" t="str">
            <v>GB</v>
          </cell>
          <cell r="D3369">
            <v>46000</v>
          </cell>
          <cell r="E3369">
            <v>7657</v>
          </cell>
          <cell r="F3369">
            <v>73</v>
          </cell>
          <cell r="G3369">
            <v>5</v>
          </cell>
        </row>
        <row r="3370">
          <cell r="A3370">
            <v>13641</v>
          </cell>
          <cell r="B3370" t="str">
            <v>Českomoravská loterijní a.s.</v>
          </cell>
          <cell r="C3370" t="str">
            <v>CZ</v>
          </cell>
          <cell r="D3370">
            <v>92000</v>
          </cell>
          <cell r="E3370">
            <v>7658</v>
          </cell>
          <cell r="F3370">
            <v>73</v>
          </cell>
          <cell r="G3370">
            <v>5</v>
          </cell>
        </row>
        <row r="3371">
          <cell r="A3371">
            <v>13642</v>
          </cell>
          <cell r="B3371" t="str">
            <v>PPF A4 B.V.</v>
          </cell>
          <cell r="C3371" t="str">
            <v>NL</v>
          </cell>
          <cell r="D3371">
            <v>64000</v>
          </cell>
          <cell r="E3371">
            <v>7486</v>
          </cell>
          <cell r="F3371">
            <v>72</v>
          </cell>
          <cell r="G3371">
            <v>4</v>
          </cell>
        </row>
        <row r="3372">
          <cell r="A3372">
            <v>13643</v>
          </cell>
          <cell r="B3372" t="str">
            <v>SERVANTOR INTERNATIONAL CO. LIMITED</v>
          </cell>
          <cell r="C3372" t="str">
            <v>VG</v>
          </cell>
          <cell r="D3372">
            <v>46000</v>
          </cell>
          <cell r="E3372">
            <v>7659</v>
          </cell>
          <cell r="F3372">
            <v>73</v>
          </cell>
          <cell r="G3372">
            <v>5</v>
          </cell>
        </row>
        <row r="3373">
          <cell r="A3373">
            <v>13644</v>
          </cell>
          <cell r="B3373" t="str">
            <v>Charlton a.s.</v>
          </cell>
          <cell r="C3373" t="str">
            <v>CZ</v>
          </cell>
          <cell r="D3373">
            <v>68000</v>
          </cell>
          <cell r="E3373">
            <v>7660</v>
          </cell>
          <cell r="F3373">
            <v>73</v>
          </cell>
          <cell r="G3373">
            <v>5</v>
          </cell>
        </row>
        <row r="3374">
          <cell r="A3374">
            <v>13645</v>
          </cell>
          <cell r="B3374" t="str">
            <v>FORMA ENERGY LIMITED</v>
          </cell>
          <cell r="C3374" t="str">
            <v>GB</v>
          </cell>
          <cell r="D3374">
            <v>46000</v>
          </cell>
          <cell r="E3374">
            <v>7661</v>
          </cell>
          <cell r="F3374">
            <v>73</v>
          </cell>
          <cell r="G3374">
            <v>5</v>
          </cell>
        </row>
        <row r="3375">
          <cell r="A3375">
            <v>13646</v>
          </cell>
          <cell r="B3375" t="str">
            <v>ALEN Holding Ltd</v>
          </cell>
          <cell r="C3375" t="str">
            <v>VG</v>
          </cell>
          <cell r="D3375">
            <v>70000</v>
          </cell>
          <cell r="E3375">
            <v>7662</v>
          </cell>
          <cell r="F3375">
            <v>73</v>
          </cell>
          <cell r="G3375">
            <v>5</v>
          </cell>
        </row>
        <row r="3376">
          <cell r="A3376">
            <v>13647</v>
          </cell>
          <cell r="B3376" t="str">
            <v>NEXT LABORATORIES Holding GmbH</v>
          </cell>
          <cell r="C3376" t="str">
            <v>DE</v>
          </cell>
          <cell r="D3376">
            <v>86000</v>
          </cell>
          <cell r="E3376">
            <v>7663</v>
          </cell>
          <cell r="F3376">
            <v>73</v>
          </cell>
          <cell r="G3376">
            <v>5</v>
          </cell>
        </row>
        <row r="3377">
          <cell r="A3377">
            <v>13648</v>
          </cell>
          <cell r="B3377" t="str">
            <v>R CAPITAL SOLUTIONS LIMITED</v>
          </cell>
          <cell r="C3377" t="str">
            <v>CY</v>
          </cell>
          <cell r="D3377">
            <v>64000</v>
          </cell>
          <cell r="E3377">
            <v>7664</v>
          </cell>
          <cell r="F3377">
            <v>72</v>
          </cell>
          <cell r="G3377">
            <v>4</v>
          </cell>
        </row>
        <row r="3378">
          <cell r="A3378">
            <v>13649</v>
          </cell>
          <cell r="B3378" t="str">
            <v>TAGLEDON INVESTMENTS LIMITED</v>
          </cell>
          <cell r="C3378" t="str">
            <v>CY</v>
          </cell>
          <cell r="D3378">
            <v>64000</v>
          </cell>
          <cell r="E3378">
            <v>7665</v>
          </cell>
          <cell r="F3378">
            <v>72</v>
          </cell>
          <cell r="G3378">
            <v>4</v>
          </cell>
        </row>
        <row r="3379">
          <cell r="A3379">
            <v>13650</v>
          </cell>
          <cell r="B3379" t="str">
            <v>BURROST HOLDINGS LTD.</v>
          </cell>
          <cell r="C3379" t="str">
            <v>BZ</v>
          </cell>
          <cell r="D3379">
            <v>46000</v>
          </cell>
          <cell r="E3379">
            <v>7666</v>
          </cell>
          <cell r="F3379">
            <v>73</v>
          </cell>
          <cell r="G3379">
            <v>5</v>
          </cell>
        </row>
        <row r="3380">
          <cell r="A3380">
            <v>13651</v>
          </cell>
          <cell r="B3380" t="str">
            <v>Zephyr Commercial Trading Limited</v>
          </cell>
          <cell r="C3380" t="str">
            <v>VG</v>
          </cell>
          <cell r="D3380">
            <v>46000</v>
          </cell>
          <cell r="E3380">
            <v>7667</v>
          </cell>
          <cell r="F3380">
            <v>73</v>
          </cell>
          <cell r="G3380">
            <v>5</v>
          </cell>
        </row>
        <row r="3381">
          <cell r="A3381">
            <v>13652</v>
          </cell>
          <cell r="B3381" t="str">
            <v>CYTUNE PHARMA</v>
          </cell>
          <cell r="C3381" t="str">
            <v>FR</v>
          </cell>
          <cell r="D3381">
            <v>86000</v>
          </cell>
          <cell r="E3381">
            <v>7668</v>
          </cell>
          <cell r="F3381">
            <v>73</v>
          </cell>
          <cell r="G3381">
            <v>5</v>
          </cell>
        </row>
        <row r="3382">
          <cell r="A3382">
            <v>13653</v>
          </cell>
          <cell r="B3382" t="str">
            <v>Centras Invest LLP</v>
          </cell>
          <cell r="C3382" t="str">
            <v>KZ</v>
          </cell>
          <cell r="D3382">
            <v>64000</v>
          </cell>
          <cell r="E3382">
            <v>7669</v>
          </cell>
          <cell r="F3382">
            <v>72</v>
          </cell>
          <cell r="G3382">
            <v>4</v>
          </cell>
        </row>
        <row r="3383">
          <cell r="A3383">
            <v>13654</v>
          </cell>
          <cell r="B3383" t="str">
            <v>AIFRI JSC "Fund for short-term liquidity"</v>
          </cell>
          <cell r="C3383" t="str">
            <v>KZ</v>
          </cell>
          <cell r="D3383">
            <v>66000</v>
          </cell>
          <cell r="E3383">
            <v>7669</v>
          </cell>
          <cell r="F3383">
            <v>72</v>
          </cell>
          <cell r="G3383">
            <v>4</v>
          </cell>
        </row>
        <row r="3384">
          <cell r="A3384">
            <v>13655</v>
          </cell>
          <cell r="B3384" t="str">
            <v>JSC Centras Securities IPIF "Centras-Global markets"</v>
          </cell>
          <cell r="C3384" t="str">
            <v>KZ</v>
          </cell>
          <cell r="D3384">
            <v>66000</v>
          </cell>
          <cell r="E3384">
            <v>7669</v>
          </cell>
          <cell r="F3384">
            <v>72</v>
          </cell>
          <cell r="G3384">
            <v>4</v>
          </cell>
        </row>
        <row r="3385">
          <cell r="A3385">
            <v>13656</v>
          </cell>
          <cell r="B3385" t="str">
            <v>LLP Asfarma</v>
          </cell>
          <cell r="C3385" t="str">
            <v>KZ</v>
          </cell>
          <cell r="D3385">
            <v>21000</v>
          </cell>
          <cell r="E3385">
            <v>7670</v>
          </cell>
          <cell r="F3385">
            <v>73</v>
          </cell>
          <cell r="G3385">
            <v>5</v>
          </cell>
        </row>
        <row r="3386">
          <cell r="A3386">
            <v>13657</v>
          </cell>
          <cell r="B3386" t="str">
            <v>Institutions of "University" Astana "</v>
          </cell>
          <cell r="C3386" t="str">
            <v>KZ</v>
          </cell>
          <cell r="D3386">
            <v>85000</v>
          </cell>
          <cell r="E3386">
            <v>7671</v>
          </cell>
          <cell r="F3386">
            <v>73</v>
          </cell>
          <cell r="G3386">
            <v>5</v>
          </cell>
        </row>
        <row r="3387">
          <cell r="A3387">
            <v>13658</v>
          </cell>
          <cell r="B3387" t="str">
            <v>Institutions "Socio-Humanitarian College, the University of Central Asia"</v>
          </cell>
          <cell r="C3387" t="str">
            <v>KZ</v>
          </cell>
          <cell r="D3387">
            <v>85000</v>
          </cell>
          <cell r="E3387">
            <v>7672</v>
          </cell>
          <cell r="F3387">
            <v>73</v>
          </cell>
          <cell r="G3387">
            <v>5</v>
          </cell>
        </row>
        <row r="3388">
          <cell r="A3388">
            <v>13659</v>
          </cell>
          <cell r="B3388" t="str">
            <v>LLP "Centras Capital"</v>
          </cell>
          <cell r="C3388" t="str">
            <v>KZ</v>
          </cell>
          <cell r="D3388">
            <v>66000</v>
          </cell>
          <cell r="E3388">
            <v>7669</v>
          </cell>
          <cell r="F3388">
            <v>72</v>
          </cell>
          <cell r="G3388">
            <v>4</v>
          </cell>
        </row>
        <row r="3389">
          <cell r="A3389">
            <v>13660</v>
          </cell>
          <cell r="B3389" t="str">
            <v>BRANCH equity firm TULPAR INSAAT SANAYI TICARET Sirketi Anonymous in Almaty</v>
          </cell>
          <cell r="C3389" t="str">
            <v>KZ</v>
          </cell>
          <cell r="D3389">
            <v>41000</v>
          </cell>
          <cell r="E3389">
            <v>7673</v>
          </cell>
          <cell r="F3389">
            <v>73</v>
          </cell>
          <cell r="G3389">
            <v>5</v>
          </cell>
        </row>
        <row r="3390">
          <cell r="A3390">
            <v>13661</v>
          </cell>
          <cell r="B3390" t="str">
            <v>TULPAR İNŞAAT SANAYİ VE TİCARET A.Ş.</v>
          </cell>
          <cell r="C3390" t="str">
            <v>TR</v>
          </cell>
          <cell r="D3390">
            <v>41000</v>
          </cell>
          <cell r="E3390">
            <v>7673</v>
          </cell>
          <cell r="F3390">
            <v>73</v>
          </cell>
          <cell r="G3390">
            <v>5</v>
          </cell>
        </row>
        <row r="3391">
          <cell r="A3391">
            <v>13662</v>
          </cell>
          <cell r="B3391" t="str">
            <v>Nova Leasing JSC</v>
          </cell>
          <cell r="C3391" t="str">
            <v>KZ</v>
          </cell>
          <cell r="D3391">
            <v>64000</v>
          </cell>
          <cell r="E3391">
            <v>7674</v>
          </cell>
          <cell r="F3391">
            <v>72</v>
          </cell>
          <cell r="G3391">
            <v>4</v>
          </cell>
        </row>
        <row r="3392">
          <cell r="A3392">
            <v>13663</v>
          </cell>
          <cell r="B3392" t="str">
            <v>KASSA NOVA BANK JSC</v>
          </cell>
          <cell r="C3392" t="str">
            <v>KZ</v>
          </cell>
          <cell r="D3392">
            <v>64000</v>
          </cell>
          <cell r="E3392">
            <v>7674</v>
          </cell>
          <cell r="F3392">
            <v>72</v>
          </cell>
          <cell r="G3392">
            <v>4</v>
          </cell>
        </row>
        <row r="3393">
          <cell r="A3393">
            <v>13664</v>
          </cell>
          <cell r="B3393" t="str">
            <v>FORTEBANK JSC</v>
          </cell>
          <cell r="C3393" t="str">
            <v>KZ</v>
          </cell>
          <cell r="D3393">
            <v>64000</v>
          </cell>
          <cell r="E3393">
            <v>7675</v>
          </cell>
          <cell r="F3393">
            <v>72</v>
          </cell>
          <cell r="G3393">
            <v>4</v>
          </cell>
        </row>
        <row r="3394">
          <cell r="A3394">
            <v>13665</v>
          </cell>
          <cell r="B3394" t="str">
            <v>Joint-Stock Company “Tengri Bank”</v>
          </cell>
          <cell r="C3394" t="str">
            <v>KZ</v>
          </cell>
          <cell r="D3394">
            <v>64000</v>
          </cell>
          <cell r="E3394">
            <v>7676</v>
          </cell>
          <cell r="F3394">
            <v>72</v>
          </cell>
          <cell r="G3394">
            <v>4</v>
          </cell>
        </row>
        <row r="3395">
          <cell r="A3395">
            <v>13666</v>
          </cell>
          <cell r="B3395" t="str">
            <v>Bank of Tianjin Co</v>
          </cell>
          <cell r="C3395" t="str">
            <v>CN</v>
          </cell>
          <cell r="D3395">
            <v>64000</v>
          </cell>
          <cell r="E3395">
            <v>7677</v>
          </cell>
          <cell r="F3395">
            <v>60</v>
          </cell>
          <cell r="G3395">
            <v>3</v>
          </cell>
        </row>
        <row r="3396">
          <cell r="A3396">
            <v>13667</v>
          </cell>
          <cell r="B3396" t="str">
            <v>ASTANA MOTORS ALMATY LLP</v>
          </cell>
          <cell r="C3396" t="str">
            <v>KZ</v>
          </cell>
          <cell r="D3396">
            <v>33000</v>
          </cell>
          <cell r="E3396">
            <v>7678</v>
          </cell>
          <cell r="F3396">
            <v>73</v>
          </cell>
          <cell r="G3396">
            <v>5</v>
          </cell>
        </row>
        <row r="3397">
          <cell r="A3397">
            <v>13668</v>
          </cell>
          <cell r="B3397" t="str">
            <v>Art Media-Building corporation</v>
          </cell>
          <cell r="C3397" t="str">
            <v>KZ</v>
          </cell>
          <cell r="D3397">
            <v>77000</v>
          </cell>
          <cell r="E3397">
            <v>7679</v>
          </cell>
          <cell r="F3397">
            <v>73</v>
          </cell>
          <cell r="G3397">
            <v>5</v>
          </cell>
        </row>
        <row r="3398">
          <cell r="A3398">
            <v>13669</v>
          </cell>
          <cell r="B3398" t="str">
            <v>THE LONDON SCHOOL OF ENGLISH (CANTERBURY) LIMITED</v>
          </cell>
          <cell r="C3398" t="str">
            <v>GB</v>
          </cell>
          <cell r="D3398">
            <v>85000</v>
          </cell>
          <cell r="E3398">
            <v>7680</v>
          </cell>
          <cell r="F3398">
            <v>73</v>
          </cell>
          <cell r="G3398">
            <v>5</v>
          </cell>
        </row>
        <row r="3399">
          <cell r="A3399">
            <v>13670</v>
          </cell>
          <cell r="B3399" t="str">
            <v>Government Corporation of rights for citizens</v>
          </cell>
          <cell r="C3399" t="str">
            <v>KZ</v>
          </cell>
          <cell r="D3399">
            <v>84000</v>
          </cell>
          <cell r="E3399">
            <v>5454</v>
          </cell>
          <cell r="F3399">
            <v>73</v>
          </cell>
          <cell r="G3399">
            <v>5</v>
          </cell>
        </row>
        <row r="3400">
          <cell r="A3400">
            <v>13671</v>
          </cell>
          <cell r="B3400" t="str">
            <v>Telia Company AB id</v>
          </cell>
          <cell r="C3400" t="str">
            <v>SE</v>
          </cell>
          <cell r="D3400">
            <v>61000</v>
          </cell>
          <cell r="E3400">
            <v>7681</v>
          </cell>
          <cell r="F3400">
            <v>73</v>
          </cell>
          <cell r="G3400">
            <v>5</v>
          </cell>
        </row>
        <row r="3401">
          <cell r="A3401">
            <v>13672</v>
          </cell>
          <cell r="B3401" t="str">
            <v>K-sell</v>
          </cell>
          <cell r="C3401" t="str">
            <v>KZ</v>
          </cell>
          <cell r="D3401">
            <v>61000</v>
          </cell>
          <cell r="E3401">
            <v>7681</v>
          </cell>
          <cell r="F3401">
            <v>73</v>
          </cell>
          <cell r="G3401">
            <v>5</v>
          </cell>
        </row>
        <row r="3402">
          <cell r="A3402">
            <v>13673</v>
          </cell>
          <cell r="B3402" t="str">
            <v>Credit collection group</v>
          </cell>
          <cell r="C3402" t="str">
            <v>KZ</v>
          </cell>
          <cell r="D3402">
            <v>66000</v>
          </cell>
          <cell r="E3402">
            <v>7682</v>
          </cell>
          <cell r="F3402">
            <v>72</v>
          </cell>
          <cell r="G3402">
            <v>4</v>
          </cell>
        </row>
        <row r="3403">
          <cell r="A3403">
            <v>13674</v>
          </cell>
          <cell r="B3403" t="str">
            <v>First Credit Bureau</v>
          </cell>
          <cell r="C3403" t="str">
            <v>KZ</v>
          </cell>
          <cell r="D3403">
            <v>66000</v>
          </cell>
          <cell r="E3403">
            <v>7683</v>
          </cell>
          <cell r="F3403">
            <v>72</v>
          </cell>
          <cell r="G3403">
            <v>4</v>
          </cell>
        </row>
        <row r="3404">
          <cell r="A3404">
            <v>13675</v>
          </cell>
          <cell r="B3404" t="str">
            <v>Kazakhstan Deposit Insurance fund</v>
          </cell>
          <cell r="C3404" t="str">
            <v>KZ</v>
          </cell>
          <cell r="D3404">
            <v>65000</v>
          </cell>
          <cell r="E3404">
            <v>7684</v>
          </cell>
          <cell r="F3404">
            <v>71</v>
          </cell>
          <cell r="G3404">
            <v>4</v>
          </cell>
        </row>
        <row r="3405">
          <cell r="A3405">
            <v>13676</v>
          </cell>
          <cell r="B3405" t="str">
            <v>LLP Zhyldyz TPF</v>
          </cell>
          <cell r="C3405" t="str">
            <v>KZ</v>
          </cell>
          <cell r="D3405">
            <v>55000</v>
          </cell>
          <cell r="E3405">
            <v>7685</v>
          </cell>
          <cell r="F3405">
            <v>73</v>
          </cell>
          <cell r="G3405">
            <v>5</v>
          </cell>
        </row>
        <row r="3406">
          <cell r="A3406">
            <v>13677</v>
          </cell>
          <cell r="B3406" t="str">
            <v>LLP Geres</v>
          </cell>
          <cell r="C3406" t="str">
            <v>KZ</v>
          </cell>
          <cell r="D3406">
            <v>74000</v>
          </cell>
          <cell r="E3406">
            <v>7686</v>
          </cell>
          <cell r="F3406">
            <v>73</v>
          </cell>
          <cell r="G3406">
            <v>5</v>
          </cell>
        </row>
        <row r="3407">
          <cell r="A3407">
            <v>13678</v>
          </cell>
          <cell r="B3407" t="str">
            <v>ALFA-BANK (KZ)</v>
          </cell>
          <cell r="C3407" t="str">
            <v>KZ</v>
          </cell>
          <cell r="D3407">
            <v>64000</v>
          </cell>
          <cell r="E3407">
            <v>5044</v>
          </cell>
          <cell r="F3407">
            <v>72</v>
          </cell>
          <cell r="G3407">
            <v>4</v>
          </cell>
        </row>
        <row r="3408">
          <cell r="A3408">
            <v>13679</v>
          </cell>
          <cell r="B3408" t="str">
            <v>JSC "National Holding" Baiterek "</v>
          </cell>
          <cell r="C3408" t="str">
            <v>KZ</v>
          </cell>
          <cell r="D3408">
            <v>64000</v>
          </cell>
          <cell r="E3408">
            <v>7687</v>
          </cell>
          <cell r="F3408">
            <v>72</v>
          </cell>
          <cell r="G3408">
            <v>4</v>
          </cell>
        </row>
        <row r="3409">
          <cell r="A3409">
            <v>13680</v>
          </cell>
          <cell r="B3409" t="str">
            <v>HOUSE CONSTRUCTION SAVINGS BANK JSC</v>
          </cell>
          <cell r="C3409" t="str">
            <v>KZ</v>
          </cell>
          <cell r="D3409">
            <v>64000</v>
          </cell>
          <cell r="E3409">
            <v>7687</v>
          </cell>
          <cell r="F3409">
            <v>72</v>
          </cell>
          <cell r="G3409">
            <v>4</v>
          </cell>
        </row>
        <row r="3410">
          <cell r="A3410">
            <v>13681</v>
          </cell>
          <cell r="B3410" t="str">
            <v>JP FINANCE GROUP LLP</v>
          </cell>
          <cell r="C3410" t="str">
            <v>KZ</v>
          </cell>
          <cell r="D3410">
            <v>64000</v>
          </cell>
          <cell r="E3410">
            <v>7513</v>
          </cell>
          <cell r="F3410">
            <v>72</v>
          </cell>
          <cell r="G3410">
            <v>4</v>
          </cell>
        </row>
        <row r="3411">
          <cell r="A3411">
            <v>13682</v>
          </cell>
          <cell r="B3411" t="str">
            <v>JSC "SO JSC" Nurbank "insurance company" Nurpolicy "</v>
          </cell>
          <cell r="C3411" t="str">
            <v>KZ</v>
          </cell>
          <cell r="D3411">
            <v>65000</v>
          </cell>
          <cell r="E3411">
            <v>7513</v>
          </cell>
          <cell r="F3411">
            <v>71</v>
          </cell>
          <cell r="G3411">
            <v>4</v>
          </cell>
        </row>
        <row r="3412">
          <cell r="A3412">
            <v>13683</v>
          </cell>
          <cell r="B3412" t="str">
            <v>Dopravní podnik Ostrava a.s.</v>
          </cell>
          <cell r="C3412" t="str">
            <v>CZ</v>
          </cell>
          <cell r="D3412">
            <v>49000</v>
          </cell>
          <cell r="E3412">
            <v>5112</v>
          </cell>
          <cell r="F3412">
            <v>73</v>
          </cell>
          <cell r="G3412">
            <v>5</v>
          </cell>
        </row>
        <row r="3413">
          <cell r="A3413">
            <v>13684</v>
          </cell>
          <cell r="B3413" t="str">
            <v>Axiory Group Inc.</v>
          </cell>
          <cell r="C3413" t="str">
            <v>BZ</v>
          </cell>
          <cell r="D3413">
            <v>70000</v>
          </cell>
          <cell r="E3413">
            <v>7688</v>
          </cell>
          <cell r="F3413">
            <v>73</v>
          </cell>
          <cell r="G3413">
            <v>5</v>
          </cell>
        </row>
        <row r="3414">
          <cell r="A3414">
            <v>13685</v>
          </cell>
          <cell r="B3414" t="str">
            <v>RIGENSIS BANK AS</v>
          </cell>
          <cell r="C3414" t="str">
            <v>LV</v>
          </cell>
          <cell r="D3414">
            <v>64000</v>
          </cell>
          <cell r="E3414">
            <v>7689</v>
          </cell>
          <cell r="F3414">
            <v>60</v>
          </cell>
          <cell r="G3414">
            <v>3</v>
          </cell>
        </row>
        <row r="3415">
          <cell r="A3415">
            <v>13686</v>
          </cell>
          <cell r="B3415" t="str">
            <v>Matveeva Anastasia</v>
          </cell>
          <cell r="C3415" t="str">
            <v>IL</v>
          </cell>
          <cell r="D3415">
            <v>98000</v>
          </cell>
          <cell r="E3415">
            <v>7690</v>
          </cell>
          <cell r="F3415">
            <v>80</v>
          </cell>
          <cell r="G3415">
            <v>6</v>
          </cell>
        </row>
        <row r="3416">
          <cell r="A3416">
            <v>13687</v>
          </cell>
          <cell r="B3416" t="str">
            <v>Jeřábek Milan</v>
          </cell>
          <cell r="C3416" t="str">
            <v>CZ</v>
          </cell>
          <cell r="D3416">
            <v>98000</v>
          </cell>
          <cell r="E3416">
            <v>7695</v>
          </cell>
          <cell r="F3416">
            <v>80</v>
          </cell>
          <cell r="G3416">
            <v>6</v>
          </cell>
        </row>
        <row r="3417">
          <cell r="A3417">
            <v>13688</v>
          </cell>
          <cell r="B3417" t="str">
            <v>Brzobohatý Tomáš</v>
          </cell>
          <cell r="C3417" t="str">
            <v>CZ</v>
          </cell>
          <cell r="D3417">
            <v>98000</v>
          </cell>
          <cell r="E3417">
            <v>7696</v>
          </cell>
          <cell r="F3417">
            <v>80</v>
          </cell>
          <cell r="G3417">
            <v>6</v>
          </cell>
        </row>
        <row r="3418">
          <cell r="A3418">
            <v>13689</v>
          </cell>
          <cell r="B3418" t="str">
            <v>Bogdan Kirillovich Kondratev</v>
          </cell>
          <cell r="C3418" t="str">
            <v>RU</v>
          </cell>
          <cell r="D3418">
            <v>98000</v>
          </cell>
          <cell r="E3418">
            <v>7697</v>
          </cell>
          <cell r="F3418">
            <v>80</v>
          </cell>
          <cell r="G3418">
            <v>6</v>
          </cell>
        </row>
        <row r="3419">
          <cell r="A3419">
            <v>13690</v>
          </cell>
          <cell r="B3419" t="str">
            <v>Pozov Geron</v>
          </cell>
          <cell r="C3419" t="str">
            <v>CZ</v>
          </cell>
          <cell r="D3419">
            <v>98000</v>
          </cell>
          <cell r="E3419">
            <v>7653</v>
          </cell>
          <cell r="F3419">
            <v>80</v>
          </cell>
          <cell r="G3419">
            <v>6</v>
          </cell>
        </row>
        <row r="3420">
          <cell r="A3420">
            <v>13691</v>
          </cell>
          <cell r="B3420" t="str">
            <v>Kondrateva Vladimirovna Margarita</v>
          </cell>
          <cell r="C3420" t="str">
            <v>RU</v>
          </cell>
          <cell r="D3420">
            <v>98000</v>
          </cell>
          <cell r="E3420">
            <v>7698</v>
          </cell>
          <cell r="F3420">
            <v>80</v>
          </cell>
          <cell r="G3420">
            <v>6</v>
          </cell>
        </row>
        <row r="3421">
          <cell r="A3421">
            <v>13692</v>
          </cell>
          <cell r="B3421" t="str">
            <v>Flexton Ltd</v>
          </cell>
          <cell r="C3421" t="str">
            <v>AI</v>
          </cell>
          <cell r="D3421">
            <v>46000</v>
          </cell>
          <cell r="E3421">
            <v>7699</v>
          </cell>
          <cell r="F3421">
            <v>73</v>
          </cell>
          <cell r="G3421">
            <v>5</v>
          </cell>
        </row>
        <row r="3422">
          <cell r="A3422">
            <v>13693</v>
          </cell>
          <cell r="B3422" t="str">
            <v>Dunaev Ekaterina</v>
          </cell>
          <cell r="C3422" t="str">
            <v>CZ</v>
          </cell>
          <cell r="D3422">
            <v>98000</v>
          </cell>
          <cell r="E3422">
            <v>7700</v>
          </cell>
          <cell r="F3422">
            <v>80</v>
          </cell>
          <cell r="G3422">
            <v>6</v>
          </cell>
        </row>
        <row r="3423">
          <cell r="A3423">
            <v>13694</v>
          </cell>
          <cell r="B3423" t="str">
            <v>OSTROJ a.s.</v>
          </cell>
          <cell r="C3423" t="str">
            <v>CZ</v>
          </cell>
          <cell r="D3423">
            <v>28000</v>
          </cell>
          <cell r="E3423">
            <v>7701</v>
          </cell>
          <cell r="F3423">
            <v>73</v>
          </cell>
          <cell r="G3423">
            <v>5</v>
          </cell>
        </row>
        <row r="3424">
          <cell r="A3424">
            <v>13695</v>
          </cell>
          <cell r="B3424" t="str">
            <v>Pražská diecéze Církve československé husitské</v>
          </cell>
          <cell r="C3424" t="str">
            <v>CZ</v>
          </cell>
          <cell r="D3424">
            <v>94000</v>
          </cell>
          <cell r="E3424">
            <v>7702</v>
          </cell>
          <cell r="F3424">
            <v>30</v>
          </cell>
          <cell r="G3424">
            <v>2</v>
          </cell>
        </row>
        <row r="3425">
          <cell r="A3425">
            <v>13696</v>
          </cell>
          <cell r="B3425" t="str">
            <v>Středisko společných činností AV ČR, v.v.i.</v>
          </cell>
          <cell r="C3425" t="str">
            <v>CZ</v>
          </cell>
          <cell r="D3425">
            <v>55000</v>
          </cell>
          <cell r="E3425">
            <v>7703</v>
          </cell>
          <cell r="F3425">
            <v>30</v>
          </cell>
          <cell r="G3425">
            <v>2</v>
          </cell>
        </row>
        <row r="3426">
          <cell r="A3426">
            <v>13697</v>
          </cell>
          <cell r="B3426" t="str">
            <v>STRETTON TRADING CORPORATION</v>
          </cell>
          <cell r="C3426" t="str">
            <v>VG</v>
          </cell>
          <cell r="D3426">
            <v>46000</v>
          </cell>
          <cell r="E3426">
            <v>7704</v>
          </cell>
          <cell r="F3426">
            <v>73</v>
          </cell>
          <cell r="G3426">
            <v>5</v>
          </cell>
        </row>
        <row r="3427">
          <cell r="A3427">
            <v>13698</v>
          </cell>
          <cell r="B3427" t="str">
            <v>Hanák Jiří</v>
          </cell>
          <cell r="C3427" t="str">
            <v>CZ</v>
          </cell>
          <cell r="D3427">
            <v>69000</v>
          </cell>
          <cell r="E3427">
            <v>7705</v>
          </cell>
          <cell r="F3427">
            <v>73</v>
          </cell>
          <cell r="G3427">
            <v>5</v>
          </cell>
        </row>
        <row r="3428">
          <cell r="A3428">
            <v>13699</v>
          </cell>
          <cell r="B3428" t="str">
            <v>Suchý Petr</v>
          </cell>
          <cell r="C3428" t="str">
            <v>CZ</v>
          </cell>
          <cell r="D3428">
            <v>98000</v>
          </cell>
          <cell r="E3428">
            <v>7706</v>
          </cell>
          <cell r="F3428">
            <v>80</v>
          </cell>
          <cell r="G3428">
            <v>6</v>
          </cell>
        </row>
        <row r="3429">
          <cell r="A3429">
            <v>13700</v>
          </cell>
          <cell r="B3429" t="str">
            <v>ELMEP s.r.o.</v>
          </cell>
          <cell r="C3429" t="str">
            <v>CZ</v>
          </cell>
          <cell r="D3429">
            <v>27000</v>
          </cell>
          <cell r="E3429">
            <v>7707</v>
          </cell>
          <cell r="F3429">
            <v>73</v>
          </cell>
          <cell r="G3429">
            <v>5</v>
          </cell>
        </row>
        <row r="3430">
          <cell r="A3430">
            <v>13701</v>
          </cell>
          <cell r="B3430" t="str">
            <v>TOWER TOP LIMITED</v>
          </cell>
          <cell r="C3430" t="str">
            <v>NZ</v>
          </cell>
          <cell r="D3430">
            <v>46000</v>
          </cell>
          <cell r="E3430">
            <v>7708</v>
          </cell>
          <cell r="F3430">
            <v>73</v>
          </cell>
          <cell r="G3430">
            <v>5</v>
          </cell>
        </row>
        <row r="3431">
          <cell r="A3431">
            <v>13702</v>
          </cell>
          <cell r="B3431" t="str">
            <v>RANFRE ASSOCIATES GROUP LIMITED</v>
          </cell>
          <cell r="C3431" t="str">
            <v>VG</v>
          </cell>
          <cell r="D3431">
            <v>46000</v>
          </cell>
          <cell r="E3431">
            <v>7709</v>
          </cell>
          <cell r="F3431">
            <v>73</v>
          </cell>
          <cell r="G3431">
            <v>5</v>
          </cell>
        </row>
        <row r="3432">
          <cell r="A3432">
            <v>13703</v>
          </cell>
          <cell r="B3432" t="str">
            <v>ELEON LTD</v>
          </cell>
          <cell r="C3432" t="str">
            <v>SC</v>
          </cell>
          <cell r="D3432">
            <v>46000</v>
          </cell>
          <cell r="E3432">
            <v>7653</v>
          </cell>
          <cell r="F3432">
            <v>73</v>
          </cell>
          <cell r="G3432">
            <v>5</v>
          </cell>
        </row>
        <row r="3433">
          <cell r="A3433">
            <v>13704</v>
          </cell>
          <cell r="B3433" t="str">
            <v>Maděryč Milan</v>
          </cell>
          <cell r="C3433" t="str">
            <v>CZ</v>
          </cell>
          <cell r="D3433">
            <v>98000</v>
          </cell>
          <cell r="E3433">
            <v>7710</v>
          </cell>
          <cell r="F3433">
            <v>80</v>
          </cell>
          <cell r="G3433">
            <v>6</v>
          </cell>
        </row>
        <row r="3434">
          <cell r="A3434">
            <v>13705</v>
          </cell>
          <cell r="B3434" t="str">
            <v>WAHALE HOLDING LTD</v>
          </cell>
          <cell r="C3434" t="str">
            <v>CY</v>
          </cell>
          <cell r="D3434">
            <v>64000</v>
          </cell>
          <cell r="E3434">
            <v>7711</v>
          </cell>
          <cell r="F3434">
            <v>72</v>
          </cell>
          <cell r="G3434">
            <v>4</v>
          </cell>
        </row>
        <row r="3435">
          <cell r="A3435">
            <v>13706</v>
          </cell>
          <cell r="B3435" t="str">
            <v>MORCONE s.r.o.</v>
          </cell>
          <cell r="C3435" t="str">
            <v>CZ</v>
          </cell>
          <cell r="D3435">
            <v>46000</v>
          </cell>
          <cell r="E3435">
            <v>7711</v>
          </cell>
          <cell r="F3435">
            <v>73</v>
          </cell>
          <cell r="G3435">
            <v>5</v>
          </cell>
        </row>
        <row r="3436">
          <cell r="A3436">
            <v>13707</v>
          </cell>
          <cell r="B3436" t="str">
            <v>Otava Petr</v>
          </cell>
          <cell r="C3436" t="str">
            <v>CZ</v>
          </cell>
          <cell r="D3436">
            <v>98000</v>
          </cell>
          <cell r="E3436">
            <v>7712</v>
          </cell>
          <cell r="F3436">
            <v>80</v>
          </cell>
          <cell r="G3436">
            <v>6</v>
          </cell>
        </row>
        <row r="3437">
          <cell r="A3437">
            <v>13708</v>
          </cell>
          <cell r="B3437" t="str">
            <v>Werrexia Holding Ltd</v>
          </cell>
          <cell r="C3437" t="str">
            <v>MT</v>
          </cell>
          <cell r="D3437">
            <v>68000</v>
          </cell>
          <cell r="E3437">
            <v>7713</v>
          </cell>
          <cell r="F3437">
            <v>73</v>
          </cell>
          <cell r="G3437">
            <v>5</v>
          </cell>
        </row>
        <row r="3438">
          <cell r="A3438">
            <v>13709</v>
          </cell>
          <cell r="B3438" t="str">
            <v>Otavová Dagmar</v>
          </cell>
          <cell r="C3438" t="str">
            <v>CZ</v>
          </cell>
          <cell r="D3438">
            <v>98000</v>
          </cell>
          <cell r="E3438">
            <v>7714</v>
          </cell>
          <cell r="F3438">
            <v>80</v>
          </cell>
          <cell r="G3438">
            <v>6</v>
          </cell>
        </row>
        <row r="3439">
          <cell r="A3439">
            <v>13710</v>
          </cell>
          <cell r="B3439" t="str">
            <v>Galerie hlavního města Prahy</v>
          </cell>
          <cell r="C3439" t="str">
            <v>CZ</v>
          </cell>
          <cell r="D3439">
            <v>91000</v>
          </cell>
          <cell r="E3439">
            <v>5020</v>
          </cell>
          <cell r="F3439">
            <v>30</v>
          </cell>
          <cell r="G3439">
            <v>2</v>
          </cell>
        </row>
        <row r="3440">
          <cell r="A3440">
            <v>13711</v>
          </cell>
          <cell r="B3440" t="str">
            <v>Jeřábek Milan</v>
          </cell>
          <cell r="C3440" t="str">
            <v>CZ</v>
          </cell>
          <cell r="D3440">
            <v>98000</v>
          </cell>
          <cell r="E3440">
            <v>7715</v>
          </cell>
          <cell r="F3440">
            <v>80</v>
          </cell>
          <cell r="G3440">
            <v>6</v>
          </cell>
        </row>
        <row r="3441">
          <cell r="A3441">
            <v>13712</v>
          </cell>
          <cell r="B3441" t="str">
            <v>Lužová Jiřina</v>
          </cell>
          <cell r="C3441" t="str">
            <v>CZ</v>
          </cell>
          <cell r="D3441">
            <v>69000</v>
          </cell>
          <cell r="E3441">
            <v>7716</v>
          </cell>
          <cell r="F3441">
            <v>80</v>
          </cell>
          <cell r="G3441">
            <v>6</v>
          </cell>
        </row>
        <row r="3442">
          <cell r="A3442">
            <v>13713</v>
          </cell>
          <cell r="B3442" t="str">
            <v>Hamšík Karel</v>
          </cell>
          <cell r="C3442" t="str">
            <v>CZ</v>
          </cell>
          <cell r="D3442">
            <v>98000</v>
          </cell>
          <cell r="E3442">
            <v>7717</v>
          </cell>
          <cell r="F3442">
            <v>80</v>
          </cell>
          <cell r="G3442">
            <v>6</v>
          </cell>
        </row>
        <row r="3443">
          <cell r="A3443">
            <v>13714</v>
          </cell>
          <cell r="B3443" t="str">
            <v>Belison s.r.o.</v>
          </cell>
          <cell r="C3443" t="str">
            <v>SK</v>
          </cell>
          <cell r="D3443">
            <v>68000</v>
          </cell>
          <cell r="E3443">
            <v>7637</v>
          </cell>
          <cell r="F3443">
            <v>73</v>
          </cell>
          <cell r="G3443">
            <v>5</v>
          </cell>
        </row>
        <row r="3444">
          <cell r="A3444">
            <v>13715</v>
          </cell>
          <cell r="B3444" t="str">
            <v>Švandovo divadlo na Smíchově</v>
          </cell>
          <cell r="C3444" t="str">
            <v>CZ</v>
          </cell>
          <cell r="D3444">
            <v>90000</v>
          </cell>
          <cell r="E3444">
            <v>5020</v>
          </cell>
          <cell r="F3444">
            <v>30</v>
          </cell>
          <cell r="G3444">
            <v>2</v>
          </cell>
        </row>
        <row r="3445">
          <cell r="A3445">
            <v>13716</v>
          </cell>
          <cell r="B3445" t="str">
            <v>Centrum sociálních služeb Praha</v>
          </cell>
          <cell r="C3445" t="str">
            <v>CZ</v>
          </cell>
          <cell r="D3445">
            <v>88000</v>
          </cell>
          <cell r="E3445">
            <v>5020</v>
          </cell>
          <cell r="F3445">
            <v>30</v>
          </cell>
          <cell r="G3445">
            <v>2</v>
          </cell>
        </row>
        <row r="3446">
          <cell r="A3446">
            <v>13717</v>
          </cell>
          <cell r="B3446" t="str">
            <v>Hadamczik Alois</v>
          </cell>
          <cell r="C3446" t="str">
            <v>CZ</v>
          </cell>
          <cell r="D3446">
            <v>98000</v>
          </cell>
          <cell r="E3446">
            <v>7718</v>
          </cell>
          <cell r="F3446">
            <v>80</v>
          </cell>
          <cell r="G3446">
            <v>6</v>
          </cell>
        </row>
        <row r="3447">
          <cell r="A3447">
            <v>13718</v>
          </cell>
          <cell r="B3447" t="str">
            <v>Střední škola - Centrum odborné přípravy technickohospodářské, Praha 9, Poděbradská 1/179</v>
          </cell>
          <cell r="C3447" t="str">
            <v>CZ</v>
          </cell>
          <cell r="D3447">
            <v>85000</v>
          </cell>
          <cell r="E3447">
            <v>5020</v>
          </cell>
          <cell r="F3447">
            <v>30</v>
          </cell>
          <cell r="G3447">
            <v>2</v>
          </cell>
        </row>
        <row r="3448">
          <cell r="A3448">
            <v>13719</v>
          </cell>
          <cell r="B3448" t="str">
            <v>Pražská konzervatoř, Praha 1, Na Rejdišti 1</v>
          </cell>
          <cell r="C3448" t="str">
            <v>CZ</v>
          </cell>
          <cell r="D3448">
            <v>85000</v>
          </cell>
          <cell r="E3448">
            <v>5020</v>
          </cell>
          <cell r="F3448">
            <v>30</v>
          </cell>
          <cell r="G3448">
            <v>2</v>
          </cell>
        </row>
        <row r="3449">
          <cell r="A3449">
            <v>13720</v>
          </cell>
          <cell r="B3449" t="str">
            <v>Blaško Jan</v>
          </cell>
          <cell r="C3449" t="str">
            <v>CZ</v>
          </cell>
          <cell r="D3449">
            <v>98000</v>
          </cell>
          <cell r="E3449">
            <v>7719</v>
          </cell>
          <cell r="F3449">
            <v>80</v>
          </cell>
          <cell r="G3449">
            <v>6</v>
          </cell>
        </row>
        <row r="3450">
          <cell r="A3450">
            <v>13721</v>
          </cell>
          <cell r="B3450" t="str">
            <v>ExIm Corporation</v>
          </cell>
          <cell r="C3450" t="str">
            <v>AI</v>
          </cell>
          <cell r="D3450">
            <v>46000</v>
          </cell>
          <cell r="E3450">
            <v>7720</v>
          </cell>
          <cell r="F3450">
            <v>73</v>
          </cell>
          <cell r="G3450">
            <v>5</v>
          </cell>
        </row>
        <row r="3451">
          <cell r="A3451">
            <v>13722</v>
          </cell>
          <cell r="B3451" t="str">
            <v>ARADIS INTERNATIONAL LIMITED</v>
          </cell>
          <cell r="C3451" t="str">
            <v>VG</v>
          </cell>
          <cell r="D3451">
            <v>46000</v>
          </cell>
          <cell r="E3451">
            <v>7721</v>
          </cell>
          <cell r="F3451">
            <v>73</v>
          </cell>
          <cell r="G3451">
            <v>5</v>
          </cell>
        </row>
        <row r="3452">
          <cell r="A3452">
            <v>13723</v>
          </cell>
          <cell r="B3452" t="str">
            <v>Hejda Luboš</v>
          </cell>
          <cell r="C3452" t="str">
            <v>CZ</v>
          </cell>
          <cell r="D3452">
            <v>97000</v>
          </cell>
          <cell r="E3452">
            <v>7722</v>
          </cell>
          <cell r="F3452">
            <v>80</v>
          </cell>
          <cell r="G3452">
            <v>6</v>
          </cell>
        </row>
        <row r="3453">
          <cell r="A3453">
            <v>13724</v>
          </cell>
          <cell r="B3453" t="str">
            <v>Domov pro seniory Elišky Purkyňové</v>
          </cell>
          <cell r="C3453" t="str">
            <v>CZ</v>
          </cell>
          <cell r="D3453">
            <v>87000</v>
          </cell>
          <cell r="E3453">
            <v>5020</v>
          </cell>
          <cell r="F3453">
            <v>30</v>
          </cell>
          <cell r="G3453">
            <v>2</v>
          </cell>
        </row>
        <row r="3454">
          <cell r="A3454">
            <v>13725</v>
          </cell>
          <cell r="B3454" t="str">
            <v>SANDREX TRADING CORP</v>
          </cell>
          <cell r="C3454" t="str">
            <v>VG</v>
          </cell>
          <cell r="D3454">
            <v>46000</v>
          </cell>
          <cell r="E3454">
            <v>7723</v>
          </cell>
          <cell r="F3454">
            <v>73</v>
          </cell>
          <cell r="G3454">
            <v>5</v>
          </cell>
        </row>
        <row r="3455">
          <cell r="A3455">
            <v>13726</v>
          </cell>
          <cell r="B3455" t="str">
            <v>Městská nemocnice následné péče</v>
          </cell>
          <cell r="C3455" t="str">
            <v>CZ</v>
          </cell>
          <cell r="D3455">
            <v>86000</v>
          </cell>
          <cell r="E3455">
            <v>5020</v>
          </cell>
          <cell r="F3455">
            <v>30</v>
          </cell>
          <cell r="G3455">
            <v>2</v>
          </cell>
        </row>
        <row r="3456">
          <cell r="A3456">
            <v>13727</v>
          </cell>
          <cell r="B3456" t="str">
            <v>HANTÁLY a.s.</v>
          </cell>
          <cell r="C3456" t="str">
            <v>CZ</v>
          </cell>
          <cell r="D3456">
            <v>38000</v>
          </cell>
          <cell r="E3456">
            <v>7724</v>
          </cell>
          <cell r="F3456">
            <v>73</v>
          </cell>
          <cell r="G3456">
            <v>5</v>
          </cell>
        </row>
        <row r="3457">
          <cell r="A3457">
            <v>13728</v>
          </cell>
          <cell r="B3457" t="str">
            <v>BB&amp;B Group Management Limited</v>
          </cell>
          <cell r="C3457" t="str">
            <v>VG</v>
          </cell>
          <cell r="D3457">
            <v>46000</v>
          </cell>
          <cell r="E3457">
            <v>7725</v>
          </cell>
          <cell r="F3457">
            <v>73</v>
          </cell>
          <cell r="G3457">
            <v>5</v>
          </cell>
        </row>
        <row r="3458">
          <cell r="A3458">
            <v>13729</v>
          </cell>
          <cell r="B3458" t="str">
            <v>CEE COLLECT LIMITED</v>
          </cell>
          <cell r="C3458" t="str">
            <v>CY</v>
          </cell>
          <cell r="D3458">
            <v>64000</v>
          </cell>
          <cell r="E3458">
            <v>7726</v>
          </cell>
          <cell r="F3458">
            <v>72</v>
          </cell>
          <cell r="G3458">
            <v>4</v>
          </cell>
        </row>
        <row r="3459">
          <cell r="A3459">
            <v>13730</v>
          </cell>
          <cell r="B3459" t="str">
            <v>CEE COLLECT Retail s.r.o.</v>
          </cell>
          <cell r="C3459" t="str">
            <v>CZ</v>
          </cell>
          <cell r="D3459">
            <v>82000</v>
          </cell>
          <cell r="E3459">
            <v>7726</v>
          </cell>
          <cell r="F3459">
            <v>73</v>
          </cell>
          <cell r="G3459">
            <v>5</v>
          </cell>
        </row>
        <row r="3460">
          <cell r="A3460">
            <v>13731</v>
          </cell>
          <cell r="B3460" t="str">
            <v>WANESS BUSINESS LTD.</v>
          </cell>
          <cell r="C3460" t="str">
            <v>SC</v>
          </cell>
          <cell r="D3460">
            <v>66000</v>
          </cell>
          <cell r="E3460">
            <v>7727</v>
          </cell>
          <cell r="F3460">
            <v>72</v>
          </cell>
          <cell r="G3460">
            <v>4</v>
          </cell>
        </row>
        <row r="3461">
          <cell r="A3461">
            <v>13732</v>
          </cell>
          <cell r="B3461" t="str">
            <v>Sibur Holding</v>
          </cell>
          <cell r="C3461" t="str">
            <v>RU</v>
          </cell>
          <cell r="D3461">
            <v>20000</v>
          </cell>
          <cell r="E3461">
            <v>7728</v>
          </cell>
          <cell r="F3461">
            <v>73</v>
          </cell>
          <cell r="G3461">
            <v>5</v>
          </cell>
        </row>
        <row r="3462">
          <cell r="A3462">
            <v>13733</v>
          </cell>
          <cell r="B3462" t="str">
            <v>HSBC Philippines</v>
          </cell>
          <cell r="C3462" t="str">
            <v>PH</v>
          </cell>
          <cell r="D3462">
            <v>64000</v>
          </cell>
          <cell r="E3462">
            <v>5012</v>
          </cell>
          <cell r="F3462">
            <v>72</v>
          </cell>
          <cell r="G3462">
            <v>4</v>
          </cell>
        </row>
        <row r="3463">
          <cell r="A3463">
            <v>13734</v>
          </cell>
          <cell r="B3463" t="str">
            <v>HSBC Holdings plc</v>
          </cell>
          <cell r="C3463" t="str">
            <v>GB</v>
          </cell>
          <cell r="D3463">
            <v>64000</v>
          </cell>
          <cell r="E3463">
            <v>5012</v>
          </cell>
          <cell r="F3463">
            <v>72</v>
          </cell>
          <cell r="G3463">
            <v>4</v>
          </cell>
        </row>
        <row r="3464">
          <cell r="A3464">
            <v>13735</v>
          </cell>
          <cell r="B3464" t="str">
            <v>PT CNB Nusantara</v>
          </cell>
          <cell r="C3464" t="str">
            <v>ID</v>
          </cell>
          <cell r="D3464">
            <v>63000</v>
          </cell>
          <cell r="E3464">
            <v>7729</v>
          </cell>
          <cell r="F3464">
            <v>73</v>
          </cell>
          <cell r="G3464">
            <v>5</v>
          </cell>
        </row>
        <row r="3465">
          <cell r="A3465">
            <v>13736</v>
          </cell>
          <cell r="B3465" t="str">
            <v>PT Indomarco Prismatama</v>
          </cell>
          <cell r="C3465" t="str">
            <v>ID</v>
          </cell>
          <cell r="D3465">
            <v>73000</v>
          </cell>
          <cell r="E3465">
            <v>7729</v>
          </cell>
          <cell r="F3465">
            <v>73</v>
          </cell>
          <cell r="G3465">
            <v>5</v>
          </cell>
        </row>
        <row r="3466">
          <cell r="A3466">
            <v>13737</v>
          </cell>
          <cell r="B3466" t="str">
            <v>Shaanxi International Trust Co Ltd</v>
          </cell>
          <cell r="C3466" t="str">
            <v>CN</v>
          </cell>
          <cell r="D3466">
            <v>64000</v>
          </cell>
          <cell r="E3466">
            <v>7731</v>
          </cell>
          <cell r="F3466">
            <v>72</v>
          </cell>
          <cell r="G3466">
            <v>4</v>
          </cell>
        </row>
        <row r="3467">
          <cell r="A3467">
            <v>13738</v>
          </cell>
          <cell r="B3467" t="str">
            <v>Banque Pictet et CIE S.A.</v>
          </cell>
          <cell r="C3467" t="str">
            <v>CH</v>
          </cell>
          <cell r="D3467">
            <v>64000</v>
          </cell>
          <cell r="E3467">
            <v>7732</v>
          </cell>
          <cell r="F3467">
            <v>60</v>
          </cell>
          <cell r="G3467">
            <v>3</v>
          </cell>
        </row>
        <row r="3468">
          <cell r="A3468">
            <v>13739</v>
          </cell>
          <cell r="B3468" t="str">
            <v>JSC Insurance company "Kazkommerts-Police"</v>
          </cell>
          <cell r="C3468" t="str">
            <v>KZ</v>
          </cell>
          <cell r="D3468">
            <v>65000</v>
          </cell>
          <cell r="E3468">
            <v>6794</v>
          </cell>
          <cell r="F3468">
            <v>71</v>
          </cell>
          <cell r="G3468">
            <v>4</v>
          </cell>
        </row>
        <row r="3469">
          <cell r="A3469">
            <v>13740</v>
          </cell>
          <cell r="B3469" t="str">
            <v>JSC Insurance company "Kazkommerts-Life"</v>
          </cell>
          <cell r="C3469" t="str">
            <v>KZ</v>
          </cell>
          <cell r="D3469">
            <v>65000</v>
          </cell>
          <cell r="E3469">
            <v>6794</v>
          </cell>
          <cell r="F3469">
            <v>71</v>
          </cell>
          <cell r="G3469">
            <v>4</v>
          </cell>
        </row>
        <row r="3470">
          <cell r="A3470">
            <v>13741</v>
          </cell>
          <cell r="B3470" t="str">
            <v>JSC Karazhanbasmunai</v>
          </cell>
          <cell r="C3470" t="str">
            <v>KZ</v>
          </cell>
          <cell r="D3470">
            <v>6000</v>
          </cell>
          <cell r="E3470">
            <v>7734</v>
          </cell>
          <cell r="F3470">
            <v>73</v>
          </cell>
          <cell r="G3470">
            <v>5</v>
          </cell>
        </row>
        <row r="3471">
          <cell r="A3471">
            <v>13742</v>
          </cell>
          <cell r="B3471" t="str">
            <v>LLP Zernovaya company</v>
          </cell>
          <cell r="C3471" t="str">
            <v>KZ</v>
          </cell>
          <cell r="D3471">
            <v>32000</v>
          </cell>
          <cell r="E3471">
            <v>7735</v>
          </cell>
          <cell r="F3471">
            <v>73</v>
          </cell>
          <cell r="G3471">
            <v>5</v>
          </cell>
        </row>
        <row r="3472">
          <cell r="A3472">
            <v>13743</v>
          </cell>
          <cell r="B3472" t="str">
            <v>DELTA BANK JSC</v>
          </cell>
          <cell r="C3472" t="str">
            <v>KZ</v>
          </cell>
          <cell r="D3472">
            <v>64000</v>
          </cell>
          <cell r="E3472">
            <v>7736</v>
          </cell>
          <cell r="F3472">
            <v>72</v>
          </cell>
          <cell r="G3472">
            <v>4</v>
          </cell>
        </row>
        <row r="3473">
          <cell r="A3473">
            <v>13744</v>
          </cell>
          <cell r="B3473" t="str">
            <v>Military Commercial Joint Stock Bank</v>
          </cell>
          <cell r="C3473" t="str">
            <v>VN</v>
          </cell>
          <cell r="D3473">
            <v>64000</v>
          </cell>
          <cell r="E3473">
            <v>7737</v>
          </cell>
          <cell r="F3473">
            <v>72</v>
          </cell>
          <cell r="G3473">
            <v>4</v>
          </cell>
        </row>
        <row r="3474">
          <cell r="A3474">
            <v>13745</v>
          </cell>
          <cell r="B3474" t="str">
            <v>VIET CAPITAL COMMERCIAL JOINT STOCK BANK
VIET CAPITAL COMMERCIAL JOINT STOCK BANK</v>
          </cell>
          <cell r="C3474" t="str">
            <v>VN</v>
          </cell>
          <cell r="D3474">
            <v>64000</v>
          </cell>
          <cell r="E3474">
            <v>7738</v>
          </cell>
          <cell r="F3474">
            <v>72</v>
          </cell>
          <cell r="G3474">
            <v>4</v>
          </cell>
        </row>
        <row r="3475">
          <cell r="A3475">
            <v>13746</v>
          </cell>
          <cell r="B3475" t="str">
            <v>Allianz SE</v>
          </cell>
          <cell r="C3475" t="str">
            <v>DE</v>
          </cell>
          <cell r="D3475">
            <v>65000</v>
          </cell>
          <cell r="E3475">
            <v>5088</v>
          </cell>
          <cell r="F3475">
            <v>71</v>
          </cell>
          <cell r="G3475">
            <v>4</v>
          </cell>
        </row>
        <row r="3476">
          <cell r="A3476">
            <v>13747</v>
          </cell>
          <cell r="B3476" t="str">
            <v>Allianz penzijní společnost, a.s.</v>
          </cell>
          <cell r="C3476" t="str">
            <v>CZ</v>
          </cell>
          <cell r="D3476">
            <v>66000</v>
          </cell>
          <cell r="E3476">
            <v>5088</v>
          </cell>
          <cell r="F3476">
            <v>72</v>
          </cell>
          <cell r="G3476">
            <v>4</v>
          </cell>
        </row>
        <row r="3477">
          <cell r="A3477">
            <v>13748</v>
          </cell>
          <cell r="B3477" t="str">
            <v>CODECO CAPITAL INVESTMENTS (UK) LIMITE</v>
          </cell>
          <cell r="C3477" t="str">
            <v>GB</v>
          </cell>
          <cell r="D3477">
            <v>70000</v>
          </cell>
          <cell r="E3477">
            <v>6281</v>
          </cell>
          <cell r="F3477">
            <v>73</v>
          </cell>
          <cell r="G3477">
            <v>5</v>
          </cell>
        </row>
        <row r="3478">
          <cell r="A3478">
            <v>13749</v>
          </cell>
          <cell r="B3478" t="str">
            <v>CODECO a.s.</v>
          </cell>
          <cell r="C3478" t="str">
            <v>CZ</v>
          </cell>
          <cell r="D3478">
            <v>68000</v>
          </cell>
          <cell r="E3478">
            <v>6281</v>
          </cell>
          <cell r="F3478">
            <v>73</v>
          </cell>
          <cell r="G3478">
            <v>5</v>
          </cell>
        </row>
        <row r="3479">
          <cell r="A3479">
            <v>13750</v>
          </cell>
          <cell r="B3479" t="str">
            <v>MICHARON TOP INVESTMENTS s.r.o.</v>
          </cell>
          <cell r="C3479" t="str">
            <v>CZ</v>
          </cell>
          <cell r="D3479">
            <v>68000</v>
          </cell>
          <cell r="E3479">
            <v>7739</v>
          </cell>
          <cell r="F3479">
            <v>73</v>
          </cell>
          <cell r="G3479">
            <v>5</v>
          </cell>
        </row>
        <row r="3480">
          <cell r="A3480">
            <v>13751</v>
          </cell>
          <cell r="B3480" t="str">
            <v>Otavová Simona</v>
          </cell>
          <cell r="C3480" t="str">
            <v>CZ</v>
          </cell>
          <cell r="D3480">
            <v>98000</v>
          </cell>
          <cell r="E3480">
            <v>7740</v>
          </cell>
          <cell r="F3480">
            <v>80</v>
          </cell>
          <cell r="G3480">
            <v>6</v>
          </cell>
        </row>
        <row r="3481">
          <cell r="A3481">
            <v>13752</v>
          </cell>
          <cell r="B3481" t="str">
            <v>Pelikán Tomáš</v>
          </cell>
          <cell r="C3481" t="str">
            <v>CZ</v>
          </cell>
          <cell r="D3481">
            <v>69000</v>
          </cell>
          <cell r="E3481">
            <v>7741</v>
          </cell>
          <cell r="F3481">
            <v>80</v>
          </cell>
          <cell r="G3481">
            <v>6</v>
          </cell>
        </row>
        <row r="3482">
          <cell r="A3482">
            <v>13753</v>
          </cell>
          <cell r="B3482" t="str">
            <v>Lunts Technology Group Limited</v>
          </cell>
          <cell r="C3482" t="str">
            <v>VG</v>
          </cell>
          <cell r="D3482">
            <v>46000</v>
          </cell>
          <cell r="E3482">
            <v>7742</v>
          </cell>
          <cell r="F3482">
            <v>73</v>
          </cell>
          <cell r="G3482">
            <v>5</v>
          </cell>
        </row>
        <row r="3483">
          <cell r="A3483">
            <v>13754</v>
          </cell>
          <cell r="B3483" t="str">
            <v>MONTALFANO HOLDING LTD.</v>
          </cell>
          <cell r="C3483" t="str">
            <v>GB</v>
          </cell>
          <cell r="D3483">
            <v>46000</v>
          </cell>
          <cell r="E3483">
            <v>7743</v>
          </cell>
          <cell r="F3483">
            <v>73</v>
          </cell>
          <cell r="G3483">
            <v>5</v>
          </cell>
        </row>
        <row r="3484">
          <cell r="A3484">
            <v>13755</v>
          </cell>
          <cell r="B3484" t="str">
            <v>Pianche s.r.o.</v>
          </cell>
          <cell r="C3484" t="str">
            <v>SK</v>
          </cell>
          <cell r="D3484">
            <v>46000</v>
          </cell>
          <cell r="E3484">
            <v>7743</v>
          </cell>
          <cell r="F3484">
            <v>73</v>
          </cell>
          <cell r="G3484">
            <v>5</v>
          </cell>
        </row>
        <row r="3485">
          <cell r="A3485">
            <v>13756</v>
          </cell>
          <cell r="B3485" t="str">
            <v>DPE CYPRUS LIMITED</v>
          </cell>
          <cell r="C3485" t="str">
            <v>CY</v>
          </cell>
          <cell r="D3485">
            <v>46000</v>
          </cell>
          <cell r="E3485">
            <v>7744</v>
          </cell>
          <cell r="F3485">
            <v>73</v>
          </cell>
          <cell r="G3485">
            <v>5</v>
          </cell>
        </row>
        <row r="3486">
          <cell r="A3486">
            <v>13757</v>
          </cell>
          <cell r="B3486" t="str">
            <v>NORTHWARD HOLDINGS LIMITED</v>
          </cell>
          <cell r="C3486" t="str">
            <v>CY</v>
          </cell>
          <cell r="D3486">
            <v>64000</v>
          </cell>
          <cell r="E3486">
            <v>7342</v>
          </cell>
          <cell r="F3486">
            <v>72</v>
          </cell>
          <cell r="G3486">
            <v>4</v>
          </cell>
        </row>
        <row r="3487">
          <cell r="A3487">
            <v>13758</v>
          </cell>
          <cell r="B3487" t="str">
            <v>SALBERG FINANCE LIMITED</v>
          </cell>
          <cell r="C3487" t="str">
            <v>VG</v>
          </cell>
          <cell r="D3487">
            <v>70000</v>
          </cell>
          <cell r="E3487">
            <v>7745</v>
          </cell>
          <cell r="F3487">
            <v>73</v>
          </cell>
          <cell r="G3487">
            <v>5</v>
          </cell>
        </row>
        <row r="3488">
          <cell r="A3488">
            <v>13759</v>
          </cell>
          <cell r="B3488" t="str">
            <v>Citfin - Finanční trhy, a.s.</v>
          </cell>
          <cell r="C3488" t="str">
            <v>CZ</v>
          </cell>
          <cell r="D3488">
            <v>66000</v>
          </cell>
          <cell r="E3488">
            <v>7746</v>
          </cell>
          <cell r="F3488">
            <v>72</v>
          </cell>
          <cell r="G3488">
            <v>4</v>
          </cell>
        </row>
        <row r="3489">
          <cell r="A3489">
            <v>13760</v>
          </cell>
          <cell r="B3489" t="str">
            <v>Fryc Ondřej</v>
          </cell>
          <cell r="C3489" t="str">
            <v>CZ</v>
          </cell>
          <cell r="D3489">
            <v>98000</v>
          </cell>
          <cell r="E3489">
            <v>7747</v>
          </cell>
          <cell r="F3489">
            <v>80</v>
          </cell>
          <cell r="G3489">
            <v>6</v>
          </cell>
        </row>
        <row r="3490">
          <cell r="A3490">
            <v>13761</v>
          </cell>
          <cell r="B3490" t="str">
            <v>Míka Eduard</v>
          </cell>
          <cell r="C3490" t="str">
            <v>CZ</v>
          </cell>
          <cell r="D3490">
            <v>98000</v>
          </cell>
          <cell r="E3490">
            <v>7748</v>
          </cell>
          <cell r="F3490">
            <v>80</v>
          </cell>
          <cell r="G3490">
            <v>6</v>
          </cell>
        </row>
        <row r="3491">
          <cell r="A3491">
            <v>13762</v>
          </cell>
          <cell r="B3491" t="str">
            <v>Pacák Jan</v>
          </cell>
          <cell r="C3491" t="str">
            <v>CZ</v>
          </cell>
          <cell r="D3491">
            <v>98000</v>
          </cell>
          <cell r="E3491">
            <v>7749</v>
          </cell>
          <cell r="F3491">
            <v>80</v>
          </cell>
          <cell r="G3491">
            <v>6</v>
          </cell>
        </row>
        <row r="3492">
          <cell r="A3492">
            <v>13763</v>
          </cell>
          <cell r="B3492" t="str">
            <v>Šenkypl Dušan</v>
          </cell>
          <cell r="C3492" t="str">
            <v>CZ</v>
          </cell>
          <cell r="D3492">
            <v>98000</v>
          </cell>
          <cell r="E3492">
            <v>7750</v>
          </cell>
          <cell r="F3492">
            <v>80</v>
          </cell>
          <cell r="G3492">
            <v>6</v>
          </cell>
        </row>
        <row r="3493">
          <cell r="A3493">
            <v>13764</v>
          </cell>
          <cell r="B3493" t="str">
            <v>ADAMURENO a.s.</v>
          </cell>
          <cell r="C3493" t="str">
            <v>CZ</v>
          </cell>
          <cell r="D3493">
            <v>68000</v>
          </cell>
          <cell r="E3493">
            <v>7751</v>
          </cell>
          <cell r="F3493">
            <v>73</v>
          </cell>
          <cell r="G3493">
            <v>5</v>
          </cell>
        </row>
        <row r="3494">
          <cell r="A3494">
            <v>13765</v>
          </cell>
          <cell r="B3494" t="str">
            <v>Podkonický Juraj</v>
          </cell>
          <cell r="C3494" t="str">
            <v>CZ</v>
          </cell>
          <cell r="D3494">
            <v>98000</v>
          </cell>
          <cell r="E3494">
            <v>7752</v>
          </cell>
          <cell r="F3494">
            <v>80</v>
          </cell>
          <cell r="G3494">
            <v>6</v>
          </cell>
        </row>
        <row r="3495">
          <cell r="A3495">
            <v>13766</v>
          </cell>
          <cell r="B3495" t="str">
            <v>Martin Hes</v>
          </cell>
          <cell r="C3495" t="str">
            <v>CZ</v>
          </cell>
          <cell r="D3495">
            <v>98000</v>
          </cell>
          <cell r="E3495">
            <v>7753</v>
          </cell>
          <cell r="F3495">
            <v>80</v>
          </cell>
          <cell r="G3495">
            <v>6</v>
          </cell>
        </row>
        <row r="3496">
          <cell r="A3496">
            <v>13767</v>
          </cell>
          <cell r="B3496" t="str">
            <v>N&amp;F CallCentre s.r.o.</v>
          </cell>
          <cell r="C3496" t="str">
            <v>CZ</v>
          </cell>
          <cell r="D3496">
            <v>61000</v>
          </cell>
          <cell r="E3496">
            <v>7753</v>
          </cell>
          <cell r="F3496">
            <v>73</v>
          </cell>
          <cell r="G3496">
            <v>5</v>
          </cell>
        </row>
        <row r="3497">
          <cell r="A3497">
            <v>13768</v>
          </cell>
          <cell r="B3497" t="str">
            <v>Mantorov Nikolaevich Artem</v>
          </cell>
          <cell r="C3497" t="str">
            <v>RU</v>
          </cell>
          <cell r="D3497">
            <v>98000</v>
          </cell>
          <cell r="E3497">
            <v>7754</v>
          </cell>
          <cell r="F3497">
            <v>80</v>
          </cell>
          <cell r="G3497">
            <v>6</v>
          </cell>
        </row>
        <row r="3498">
          <cell r="A3498">
            <v>13769</v>
          </cell>
          <cell r="B3498" t="str">
            <v>Drobinin Nikolaevič Vladimir</v>
          </cell>
          <cell r="C3498" t="str">
            <v>ES</v>
          </cell>
          <cell r="D3498">
            <v>98000</v>
          </cell>
          <cell r="E3498">
            <v>7755</v>
          </cell>
          <cell r="F3498">
            <v>80</v>
          </cell>
          <cell r="G3498">
            <v>6</v>
          </cell>
        </row>
        <row r="3499">
          <cell r="A3499">
            <v>13770</v>
          </cell>
          <cell r="B3499" t="str">
            <v>DS Capital. Investment Advisory Ltd</v>
          </cell>
          <cell r="C3499" t="str">
            <v>VG</v>
          </cell>
          <cell r="D3499">
            <v>46000</v>
          </cell>
          <cell r="E3499">
            <v>7756</v>
          </cell>
          <cell r="F3499">
            <v>73</v>
          </cell>
          <cell r="G3499">
            <v>5</v>
          </cell>
        </row>
        <row r="3500">
          <cell r="A3500">
            <v>13771</v>
          </cell>
          <cell r="B3500" t="str">
            <v>ALETTAX LIMITED</v>
          </cell>
          <cell r="C3500" t="str">
            <v>GB</v>
          </cell>
          <cell r="D3500">
            <v>46000</v>
          </cell>
          <cell r="E3500">
            <v>7757</v>
          </cell>
          <cell r="F3500">
            <v>73</v>
          </cell>
          <cell r="G3500">
            <v>5</v>
          </cell>
        </row>
        <row r="3501">
          <cell r="A3501">
            <v>13772</v>
          </cell>
          <cell r="B3501" t="str">
            <v>RINTEX s.r.o.</v>
          </cell>
          <cell r="C3501" t="str">
            <v>CZ</v>
          </cell>
          <cell r="D3501">
            <v>68000</v>
          </cell>
          <cell r="E3501">
            <v>7758</v>
          </cell>
          <cell r="F3501">
            <v>73</v>
          </cell>
          <cell r="G3501">
            <v>5</v>
          </cell>
        </row>
        <row r="3502">
          <cell r="A3502">
            <v>13773</v>
          </cell>
          <cell r="B3502" t="str">
            <v>SATORANIX LIMITED</v>
          </cell>
          <cell r="C3502" t="str">
            <v>CY</v>
          </cell>
          <cell r="D3502">
            <v>64000</v>
          </cell>
          <cell r="E3502">
            <v>7759</v>
          </cell>
          <cell r="F3502">
            <v>72</v>
          </cell>
          <cell r="G3502">
            <v>4</v>
          </cell>
        </row>
        <row r="3503">
          <cell r="A3503">
            <v>13774</v>
          </cell>
          <cell r="B3503" t="str">
            <v>ECO POWER PROCUREMENT LLP</v>
          </cell>
          <cell r="C3503" t="str">
            <v>GB</v>
          </cell>
          <cell r="D3503">
            <v>46000</v>
          </cell>
          <cell r="E3503">
            <v>7760</v>
          </cell>
          <cell r="F3503">
            <v>73</v>
          </cell>
          <cell r="G3503">
            <v>5</v>
          </cell>
        </row>
        <row r="3504">
          <cell r="A3504">
            <v>13775</v>
          </cell>
          <cell r="B3504" t="str">
            <v>Institut Václava Klause, o.p.s.</v>
          </cell>
          <cell r="C3504" t="str">
            <v>CZ</v>
          </cell>
          <cell r="D3504">
            <v>85000</v>
          </cell>
          <cell r="E3504">
            <v>7761</v>
          </cell>
          <cell r="F3504">
            <v>30</v>
          </cell>
          <cell r="G3504">
            <v>2</v>
          </cell>
        </row>
        <row r="3505">
          <cell r="A3505">
            <v>13776</v>
          </cell>
          <cell r="B3505" t="str">
            <v>Čurda Ilja</v>
          </cell>
          <cell r="C3505" t="str">
            <v>CZ</v>
          </cell>
          <cell r="D3505">
            <v>98000</v>
          </cell>
          <cell r="E3505">
            <v>7762</v>
          </cell>
          <cell r="F3505">
            <v>80</v>
          </cell>
          <cell r="G3505">
            <v>6</v>
          </cell>
        </row>
        <row r="3506">
          <cell r="A3506">
            <v>13777</v>
          </cell>
          <cell r="B3506" t="str">
            <v>Popiolek Pavel</v>
          </cell>
          <cell r="C3506" t="str">
            <v>CZ</v>
          </cell>
          <cell r="D3506">
            <v>98000</v>
          </cell>
          <cell r="E3506">
            <v>7763</v>
          </cell>
          <cell r="F3506">
            <v>80</v>
          </cell>
          <cell r="G3506">
            <v>6</v>
          </cell>
        </row>
        <row r="3507">
          <cell r="A3507">
            <v>13778</v>
          </cell>
          <cell r="B3507" t="str">
            <v>Huarong International Trust Co., Ltd</v>
          </cell>
          <cell r="C3507" t="str">
            <v>CN</v>
          </cell>
          <cell r="D3507">
            <v>64000</v>
          </cell>
          <cell r="E3507">
            <v>7746</v>
          </cell>
          <cell r="F3507">
            <v>72</v>
          </cell>
          <cell r="G3507">
            <v>4</v>
          </cell>
        </row>
        <row r="3508">
          <cell r="A3508">
            <v>13779</v>
          </cell>
          <cell r="B3508" t="str">
            <v>JSC Life Insurance Company State Annuity Company</v>
          </cell>
          <cell r="C3508" t="str">
            <v>KZ</v>
          </cell>
          <cell r="D3508">
            <v>65000</v>
          </cell>
          <cell r="E3508">
            <v>5454</v>
          </cell>
          <cell r="F3508">
            <v>71</v>
          </cell>
          <cell r="G3508">
            <v>4</v>
          </cell>
        </row>
        <row r="3509">
          <cell r="A3509">
            <v>13780</v>
          </cell>
          <cell r="B3509" t="str">
            <v>Joint Stock Company "Investment Fund of Kazakhstan"</v>
          </cell>
          <cell r="C3509" t="str">
            <v>KZ</v>
          </cell>
          <cell r="D3509">
            <v>64000</v>
          </cell>
          <cell r="E3509">
            <v>7747</v>
          </cell>
          <cell r="F3509">
            <v>72</v>
          </cell>
          <cell r="G3509">
            <v>4</v>
          </cell>
        </row>
        <row r="3510">
          <cell r="A3510">
            <v>13781</v>
          </cell>
          <cell r="B3510" t="str">
            <v>LLP "Capital Logistics"</v>
          </cell>
          <cell r="C3510" t="str">
            <v>KZ</v>
          </cell>
          <cell r="D3510">
            <v>45000</v>
          </cell>
          <cell r="E3510">
            <v>7747</v>
          </cell>
          <cell r="F3510">
            <v>72</v>
          </cell>
          <cell r="G3510">
            <v>4</v>
          </cell>
        </row>
        <row r="3511">
          <cell r="A3511">
            <v>20000</v>
          </cell>
          <cell r="B3511" t="str">
            <v>Underlimit exposures (CZ, 64000)</v>
          </cell>
          <cell r="C3511" t="str">
            <v>CZ</v>
          </cell>
          <cell r="D3511">
            <v>64000</v>
          </cell>
          <cell r="E3511">
            <v>0</v>
          </cell>
          <cell r="F3511">
            <v>72</v>
          </cell>
          <cell r="G3511">
            <v>4</v>
          </cell>
        </row>
        <row r="3512">
          <cell r="A3512">
            <v>20001</v>
          </cell>
          <cell r="B3512" t="str">
            <v>Underlimit exposures (AT, 84000)</v>
          </cell>
          <cell r="C3512" t="str">
            <v>AT</v>
          </cell>
          <cell r="D3512">
            <v>84000</v>
          </cell>
          <cell r="E3512">
            <v>0</v>
          </cell>
          <cell r="F3512">
            <v>73</v>
          </cell>
          <cell r="G3512">
            <v>5</v>
          </cell>
        </row>
        <row r="3513">
          <cell r="A3513">
            <v>20002</v>
          </cell>
          <cell r="B3513" t="str">
            <v>Underlimit exposures (KZ, 98000)</v>
          </cell>
          <cell r="C3513" t="str">
            <v>KZ</v>
          </cell>
          <cell r="D3513">
            <v>98000</v>
          </cell>
          <cell r="E3513">
            <v>0</v>
          </cell>
          <cell r="F3513">
            <v>80</v>
          </cell>
          <cell r="G3513">
            <v>6</v>
          </cell>
        </row>
        <row r="3514">
          <cell r="A3514">
            <v>20003</v>
          </cell>
          <cell r="B3514" t="str">
            <v>Underlimit exposures (DE, 66000)</v>
          </cell>
          <cell r="C3514" t="str">
            <v>DE</v>
          </cell>
          <cell r="D3514">
            <v>66000</v>
          </cell>
          <cell r="E3514">
            <v>0</v>
          </cell>
          <cell r="F3514">
            <v>72</v>
          </cell>
          <cell r="G3514">
            <v>4</v>
          </cell>
        </row>
        <row r="3515">
          <cell r="A3515">
            <v>20004</v>
          </cell>
          <cell r="B3515" t="str">
            <v>Underlimit exposures (FR, 99999)</v>
          </cell>
          <cell r="C3515" t="str">
            <v>FR</v>
          </cell>
          <cell r="D3515">
            <v>99999</v>
          </cell>
          <cell r="E3515">
            <v>0</v>
          </cell>
          <cell r="F3515">
            <v>73</v>
          </cell>
          <cell r="G3515">
            <v>5</v>
          </cell>
        </row>
        <row r="3516">
          <cell r="A3516">
            <v>20005</v>
          </cell>
          <cell r="B3516" t="str">
            <v>Underlimit exposures (IE, 66000)</v>
          </cell>
          <cell r="C3516" t="str">
            <v>IE</v>
          </cell>
          <cell r="D3516">
            <v>66000</v>
          </cell>
          <cell r="E3516">
            <v>0</v>
          </cell>
          <cell r="F3516">
            <v>72</v>
          </cell>
          <cell r="G3516">
            <v>4</v>
          </cell>
        </row>
        <row r="3517">
          <cell r="A3517">
            <v>20006</v>
          </cell>
          <cell r="B3517" t="str">
            <v>Underlimit exposures (MX, 84000)</v>
          </cell>
          <cell r="C3517" t="str">
            <v>MX</v>
          </cell>
          <cell r="D3517">
            <v>84000</v>
          </cell>
          <cell r="E3517">
            <v>0</v>
          </cell>
          <cell r="F3517">
            <v>73</v>
          </cell>
          <cell r="G3517">
            <v>5</v>
          </cell>
        </row>
        <row r="3518">
          <cell r="A3518">
            <v>20007</v>
          </cell>
          <cell r="B3518" t="str">
            <v>Underlimit exposures (NL, 84000)</v>
          </cell>
          <cell r="C3518" t="str">
            <v>NL</v>
          </cell>
          <cell r="D3518">
            <v>84000</v>
          </cell>
          <cell r="E3518">
            <v>0</v>
          </cell>
          <cell r="F3518">
            <v>73</v>
          </cell>
          <cell r="G3518">
            <v>5</v>
          </cell>
        </row>
        <row r="3519">
          <cell r="A3519">
            <v>20008</v>
          </cell>
          <cell r="B3519" t="str">
            <v>Underlimit exposures (RU, 64000)</v>
          </cell>
          <cell r="C3519" t="str">
            <v>RU</v>
          </cell>
          <cell r="D3519">
            <v>64000</v>
          </cell>
          <cell r="E3519">
            <v>0</v>
          </cell>
          <cell r="F3519">
            <v>72</v>
          </cell>
          <cell r="G3519">
            <v>4</v>
          </cell>
        </row>
        <row r="3520">
          <cell r="A3520">
            <v>20009</v>
          </cell>
          <cell r="B3520" t="str">
            <v>Underlimit exposures (CZ, 18000)</v>
          </cell>
          <cell r="C3520" t="str">
            <v>CZ</v>
          </cell>
          <cell r="D3520">
            <v>18000</v>
          </cell>
          <cell r="E3520">
            <v>0</v>
          </cell>
          <cell r="F3520">
            <v>73</v>
          </cell>
          <cell r="G3520">
            <v>5</v>
          </cell>
        </row>
        <row r="3521">
          <cell r="A3521">
            <v>20010</v>
          </cell>
          <cell r="B3521" t="str">
            <v>Underlimit exposures (CZ, 45000)</v>
          </cell>
          <cell r="C3521" t="str">
            <v>CZ</v>
          </cell>
          <cell r="D3521">
            <v>45000</v>
          </cell>
          <cell r="E3521">
            <v>0</v>
          </cell>
          <cell r="F3521">
            <v>73</v>
          </cell>
          <cell r="G3521">
            <v>5</v>
          </cell>
        </row>
        <row r="3522">
          <cell r="A3522">
            <v>20011</v>
          </cell>
          <cell r="B3522" t="str">
            <v>Underlimit exposures (CZ, 46000)</v>
          </cell>
          <cell r="C3522" t="str">
            <v>CZ</v>
          </cell>
          <cell r="D3522">
            <v>46000</v>
          </cell>
          <cell r="E3522">
            <v>0</v>
          </cell>
          <cell r="F3522">
            <v>73</v>
          </cell>
          <cell r="G3522">
            <v>5</v>
          </cell>
        </row>
        <row r="3523">
          <cell r="A3523">
            <v>20012</v>
          </cell>
          <cell r="B3523" t="str">
            <v>Underlimit exposures (CZ, 56000)</v>
          </cell>
          <cell r="C3523" t="str">
            <v>CZ</v>
          </cell>
          <cell r="D3523">
            <v>56000</v>
          </cell>
          <cell r="E3523">
            <v>0</v>
          </cell>
          <cell r="F3523">
            <v>73</v>
          </cell>
          <cell r="G3523">
            <v>5</v>
          </cell>
        </row>
        <row r="3524">
          <cell r="A3524">
            <v>20013</v>
          </cell>
          <cell r="B3524" t="str">
            <v>Underlimit exposures (CZ, 66000)</v>
          </cell>
          <cell r="C3524" t="str">
            <v>CZ</v>
          </cell>
          <cell r="D3524">
            <v>66000</v>
          </cell>
          <cell r="E3524">
            <v>0</v>
          </cell>
          <cell r="F3524">
            <v>72</v>
          </cell>
          <cell r="G3524">
            <v>4</v>
          </cell>
        </row>
        <row r="3525">
          <cell r="A3525">
            <v>20014</v>
          </cell>
          <cell r="B3525" t="str">
            <v>Underlimit exposures (CZ, 62000)</v>
          </cell>
          <cell r="C3525" t="str">
            <v>CZ</v>
          </cell>
          <cell r="D3525">
            <v>62000</v>
          </cell>
          <cell r="E3525">
            <v>0</v>
          </cell>
          <cell r="F3525">
            <v>73</v>
          </cell>
          <cell r="G3525">
            <v>5</v>
          </cell>
        </row>
        <row r="3526">
          <cell r="A3526">
            <v>20015</v>
          </cell>
          <cell r="B3526" t="str">
            <v>Underlimit exposures (CZ, 99999)</v>
          </cell>
          <cell r="C3526" t="str">
            <v>CZ</v>
          </cell>
          <cell r="D3526">
            <v>99999</v>
          </cell>
          <cell r="E3526">
            <v>0</v>
          </cell>
          <cell r="F3526">
            <v>73</v>
          </cell>
          <cell r="G3526">
            <v>5</v>
          </cell>
        </row>
        <row r="3527">
          <cell r="A3527">
            <v>20016</v>
          </cell>
          <cell r="B3527" t="str">
            <v>Underlimit exposures (CZ, 84000)</v>
          </cell>
          <cell r="C3527" t="str">
            <v>CZ</v>
          </cell>
          <cell r="D3527">
            <v>84000</v>
          </cell>
          <cell r="E3527">
            <v>0</v>
          </cell>
          <cell r="F3527">
            <v>73</v>
          </cell>
          <cell r="G3527">
            <v>5</v>
          </cell>
        </row>
        <row r="3528">
          <cell r="A3528">
            <v>20017</v>
          </cell>
          <cell r="B3528" t="str">
            <v>Underlimit exposures (CZ, 98000)</v>
          </cell>
          <cell r="C3528" t="str">
            <v>CZ</v>
          </cell>
          <cell r="D3528">
            <v>98000</v>
          </cell>
          <cell r="E3528">
            <v>0</v>
          </cell>
          <cell r="F3528">
            <v>80</v>
          </cell>
          <cell r="G3528">
            <v>6</v>
          </cell>
        </row>
        <row r="3529">
          <cell r="A3529">
            <v>20018</v>
          </cell>
          <cell r="B3529" t="str">
            <v>Underlimit exposures (DE, 64000)</v>
          </cell>
          <cell r="C3529" t="str">
            <v>DE</v>
          </cell>
          <cell r="D3529">
            <v>64000</v>
          </cell>
          <cell r="E3529">
            <v>0</v>
          </cell>
          <cell r="F3529">
            <v>72</v>
          </cell>
          <cell r="G3529">
            <v>4</v>
          </cell>
        </row>
        <row r="3530">
          <cell r="A3530">
            <v>20019</v>
          </cell>
          <cell r="B3530" t="str">
            <v>Underlimit exposures (GB, 99999)</v>
          </cell>
          <cell r="C3530" t="str">
            <v>GB</v>
          </cell>
          <cell r="D3530">
            <v>99999</v>
          </cell>
          <cell r="E3530">
            <v>0</v>
          </cell>
          <cell r="F3530">
            <v>73</v>
          </cell>
          <cell r="G3530">
            <v>5</v>
          </cell>
        </row>
        <row r="3531">
          <cell r="A3531">
            <v>20020</v>
          </cell>
          <cell r="B3531" t="str">
            <v>Underlimit exposures (US, 64000)</v>
          </cell>
          <cell r="C3531" t="str">
            <v>US</v>
          </cell>
          <cell r="D3531">
            <v>64000</v>
          </cell>
          <cell r="E3531">
            <v>0</v>
          </cell>
          <cell r="F3531">
            <v>72</v>
          </cell>
          <cell r="G3531">
            <v>4</v>
          </cell>
        </row>
        <row r="3532">
          <cell r="A3532">
            <v>20021</v>
          </cell>
          <cell r="B3532" t="str">
            <v>Underlimit exposures (US, 99999)</v>
          </cell>
          <cell r="C3532" t="str">
            <v>US</v>
          </cell>
          <cell r="D3532">
            <v>99999</v>
          </cell>
          <cell r="E3532">
            <v>0</v>
          </cell>
          <cell r="F3532">
            <v>73</v>
          </cell>
          <cell r="G3532">
            <v>5</v>
          </cell>
        </row>
        <row r="3533">
          <cell r="A3533">
            <v>20022</v>
          </cell>
          <cell r="B3533" t="str">
            <v>Underlimit exposures (US, 85000)</v>
          </cell>
          <cell r="C3533" t="str">
            <v>US</v>
          </cell>
          <cell r="D3533">
            <v>85000</v>
          </cell>
          <cell r="E3533">
            <v>0</v>
          </cell>
          <cell r="F3533">
            <v>73</v>
          </cell>
          <cell r="G3533">
            <v>5</v>
          </cell>
        </row>
        <row r="3534">
          <cell r="A3534">
            <v>20023</v>
          </cell>
          <cell r="B3534" t="str">
            <v>Underlimit exposures (SK, 66000)</v>
          </cell>
          <cell r="C3534" t="str">
            <v>SK</v>
          </cell>
          <cell r="D3534">
            <v>66000</v>
          </cell>
          <cell r="E3534">
            <v>0</v>
          </cell>
          <cell r="F3534">
            <v>72</v>
          </cell>
          <cell r="G3534">
            <v>4</v>
          </cell>
        </row>
        <row r="3535">
          <cell r="A3535">
            <v>20024</v>
          </cell>
          <cell r="B3535" t="str">
            <v>Underlimit exposures (LU, 64000)</v>
          </cell>
          <cell r="C3535" t="str">
            <v>LU</v>
          </cell>
          <cell r="D3535">
            <v>64000</v>
          </cell>
          <cell r="E3535">
            <v>0</v>
          </cell>
          <cell r="F3535">
            <v>72</v>
          </cell>
          <cell r="G3535">
            <v>4</v>
          </cell>
        </row>
        <row r="3536">
          <cell r="A3536">
            <v>20025</v>
          </cell>
          <cell r="B3536" t="str">
            <v>Underlimit exposures (LU, 66000)</v>
          </cell>
          <cell r="C3536" t="str">
            <v>LU</v>
          </cell>
          <cell r="D3536">
            <v>66000</v>
          </cell>
          <cell r="E3536">
            <v>0</v>
          </cell>
          <cell r="F3536">
            <v>72</v>
          </cell>
          <cell r="G3536">
            <v>4</v>
          </cell>
        </row>
        <row r="3537">
          <cell r="A3537">
            <v>20026</v>
          </cell>
          <cell r="B3537" t="str">
            <v>Underlimit exposures (LU, 13000)</v>
          </cell>
          <cell r="C3537" t="str">
            <v>LU</v>
          </cell>
          <cell r="D3537">
            <v>13000</v>
          </cell>
          <cell r="E3537">
            <v>0</v>
          </cell>
          <cell r="F3537">
            <v>73</v>
          </cell>
          <cell r="G3537">
            <v>5</v>
          </cell>
        </row>
        <row r="3538">
          <cell r="A3538">
            <v>20027</v>
          </cell>
          <cell r="B3538" t="str">
            <v>Underlimit exposures (LU, 68000)</v>
          </cell>
          <cell r="C3538" t="str">
            <v>LU</v>
          </cell>
          <cell r="D3538">
            <v>68000</v>
          </cell>
          <cell r="E3538">
            <v>0</v>
          </cell>
          <cell r="F3538">
            <v>73</v>
          </cell>
          <cell r="G3538">
            <v>5</v>
          </cell>
        </row>
        <row r="3539">
          <cell r="A3539">
            <v>20028</v>
          </cell>
          <cell r="B3539" t="str">
            <v>Underlimit exposures (LU, 65000)</v>
          </cell>
          <cell r="C3539" t="str">
            <v>LU</v>
          </cell>
          <cell r="D3539">
            <v>65000</v>
          </cell>
          <cell r="E3539">
            <v>0</v>
          </cell>
          <cell r="F3539">
            <v>72</v>
          </cell>
          <cell r="G3539">
            <v>4</v>
          </cell>
        </row>
        <row r="3540">
          <cell r="A3540">
            <v>20029</v>
          </cell>
          <cell r="B3540" t="str">
            <v>Underlimit exposures (BY, 93000)</v>
          </cell>
          <cell r="C3540" t="str">
            <v>BY</v>
          </cell>
          <cell r="D3540">
            <v>93000</v>
          </cell>
          <cell r="E3540">
            <v>0</v>
          </cell>
          <cell r="F3540">
            <v>73</v>
          </cell>
          <cell r="G3540">
            <v>5</v>
          </cell>
        </row>
        <row r="3541">
          <cell r="A3541">
            <v>20030</v>
          </cell>
          <cell r="B3541" t="str">
            <v>Underlimit exposures (CZ, 35000)</v>
          </cell>
          <cell r="C3541" t="str">
            <v>CZ</v>
          </cell>
          <cell r="D3541">
            <v>35000</v>
          </cell>
          <cell r="E3541">
            <v>0</v>
          </cell>
          <cell r="F3541">
            <v>73</v>
          </cell>
          <cell r="G3541">
            <v>5</v>
          </cell>
        </row>
        <row r="3542">
          <cell r="A3542">
            <v>20031</v>
          </cell>
          <cell r="B3542" t="str">
            <v>Underlimit exposures (BY, 74000)</v>
          </cell>
          <cell r="C3542" t="str">
            <v>BY</v>
          </cell>
          <cell r="D3542">
            <v>74000</v>
          </cell>
          <cell r="E3542">
            <v>0</v>
          </cell>
          <cell r="F3542">
            <v>73</v>
          </cell>
          <cell r="G3542">
            <v>5</v>
          </cell>
        </row>
        <row r="3543">
          <cell r="A3543">
            <v>20032</v>
          </cell>
          <cell r="B3543" t="str">
            <v>Underlimit exposures (AT, 68000)</v>
          </cell>
          <cell r="C3543" t="str">
            <v>AT</v>
          </cell>
          <cell r="D3543">
            <v>68000</v>
          </cell>
          <cell r="E3543">
            <v>0</v>
          </cell>
          <cell r="F3543">
            <v>73</v>
          </cell>
          <cell r="G3543">
            <v>5</v>
          </cell>
        </row>
        <row r="3544">
          <cell r="A3544">
            <v>20033</v>
          </cell>
          <cell r="B3544" t="str">
            <v>Underlimit exposures (IE, 64000)</v>
          </cell>
          <cell r="C3544" t="str">
            <v>IE</v>
          </cell>
          <cell r="D3544">
            <v>64000</v>
          </cell>
          <cell r="E3544">
            <v>0</v>
          </cell>
          <cell r="F3544">
            <v>72</v>
          </cell>
          <cell r="G3544">
            <v>4</v>
          </cell>
        </row>
        <row r="3545">
          <cell r="A3545">
            <v>20034</v>
          </cell>
          <cell r="B3545" t="str">
            <v>Underlimit exposures (HU, 64000)</v>
          </cell>
          <cell r="C3545" t="str">
            <v>HU</v>
          </cell>
          <cell r="D3545">
            <v>64000</v>
          </cell>
          <cell r="E3545">
            <v>0</v>
          </cell>
          <cell r="F3545">
            <v>72</v>
          </cell>
          <cell r="G3545">
            <v>4</v>
          </cell>
        </row>
        <row r="3546">
          <cell r="A3546">
            <v>20035</v>
          </cell>
          <cell r="B3546" t="str">
            <v>Underlimit exposures (CZ, 61000)</v>
          </cell>
          <cell r="C3546" t="str">
            <v>CZ</v>
          </cell>
          <cell r="D3546">
            <v>61000</v>
          </cell>
          <cell r="E3546">
            <v>0</v>
          </cell>
          <cell r="F3546">
            <v>73</v>
          </cell>
          <cell r="G3546">
            <v>5</v>
          </cell>
        </row>
        <row r="3547">
          <cell r="A3547">
            <v>20036</v>
          </cell>
          <cell r="B3547" t="str">
            <v>Underlimit exposures (RU, 24000)</v>
          </cell>
          <cell r="C3547" t="str">
            <v>RU</v>
          </cell>
          <cell r="D3547">
            <v>24000</v>
          </cell>
          <cell r="E3547">
            <v>0</v>
          </cell>
          <cell r="F3547">
            <v>73</v>
          </cell>
          <cell r="G3547">
            <v>5</v>
          </cell>
        </row>
        <row r="3548">
          <cell r="A3548">
            <v>20037</v>
          </cell>
          <cell r="B3548" t="str">
            <v>Underlimit exposures (UA, 64000)</v>
          </cell>
          <cell r="C3548" t="str">
            <v>UA</v>
          </cell>
          <cell r="D3548">
            <v>64000</v>
          </cell>
          <cell r="E3548">
            <v>0</v>
          </cell>
          <cell r="F3548">
            <v>72</v>
          </cell>
          <cell r="G3548">
            <v>4</v>
          </cell>
        </row>
        <row r="3549">
          <cell r="A3549">
            <v>20038</v>
          </cell>
          <cell r="B3549" t="str">
            <v>Underlimit exposures (UA, 84000)</v>
          </cell>
          <cell r="C3549" t="str">
            <v>UA</v>
          </cell>
          <cell r="D3549">
            <v>84000</v>
          </cell>
          <cell r="E3549">
            <v>0</v>
          </cell>
          <cell r="F3549">
            <v>73</v>
          </cell>
          <cell r="G3549">
            <v>5</v>
          </cell>
        </row>
        <row r="3550">
          <cell r="A3550">
            <v>20039</v>
          </cell>
          <cell r="B3550" t="str">
            <v>Underlimit exposures (XX, 99999)</v>
          </cell>
          <cell r="C3550" t="str">
            <v>XX</v>
          </cell>
          <cell r="D3550">
            <v>99999</v>
          </cell>
          <cell r="E3550">
            <v>0</v>
          </cell>
          <cell r="F3550">
            <v>73</v>
          </cell>
          <cell r="G3550">
            <v>5</v>
          </cell>
        </row>
        <row r="3551">
          <cell r="A3551">
            <v>20040</v>
          </cell>
          <cell r="B3551" t="str">
            <v>Underlimit exposures (CY, 64000)</v>
          </cell>
          <cell r="C3551" t="str">
            <v>CY</v>
          </cell>
          <cell r="D3551">
            <v>64000</v>
          </cell>
          <cell r="E3551">
            <v>0</v>
          </cell>
          <cell r="F3551">
            <v>72</v>
          </cell>
          <cell r="G3551">
            <v>4</v>
          </cell>
        </row>
        <row r="3552">
          <cell r="A3552">
            <v>20041</v>
          </cell>
          <cell r="B3552" t="str">
            <v>Underlimit exposures (CY, 74000)</v>
          </cell>
          <cell r="C3552" t="str">
            <v>CY</v>
          </cell>
          <cell r="D3552">
            <v>74000</v>
          </cell>
          <cell r="E3552">
            <v>0</v>
          </cell>
          <cell r="F3552">
            <v>73</v>
          </cell>
          <cell r="G3552">
            <v>5</v>
          </cell>
        </row>
        <row r="3553">
          <cell r="A3553">
            <v>20042</v>
          </cell>
          <cell r="B3553" t="str">
            <v>Underlimit exposures (CZ, 65000)</v>
          </cell>
          <cell r="C3553" t="str">
            <v>CZ</v>
          </cell>
          <cell r="D3553">
            <v>65000</v>
          </cell>
          <cell r="E3553">
            <v>0</v>
          </cell>
          <cell r="F3553">
            <v>71</v>
          </cell>
          <cell r="G3553">
            <v>4</v>
          </cell>
        </row>
        <row r="3554">
          <cell r="A3554">
            <v>20043</v>
          </cell>
          <cell r="B3554" t="str">
            <v>Underlimit exposures (DE, 99999)</v>
          </cell>
          <cell r="C3554" t="str">
            <v>DE</v>
          </cell>
          <cell r="D3554">
            <v>99999</v>
          </cell>
          <cell r="E3554">
            <v>0</v>
          </cell>
          <cell r="F3554">
            <v>73</v>
          </cell>
          <cell r="G3554">
            <v>5</v>
          </cell>
        </row>
        <row r="3555">
          <cell r="A3555">
            <v>20044</v>
          </cell>
          <cell r="B3555" t="str">
            <v>Underlimit exposures (CH, 84000)</v>
          </cell>
          <cell r="C3555" t="str">
            <v>CH</v>
          </cell>
          <cell r="D3555">
            <v>84000</v>
          </cell>
          <cell r="E3555">
            <v>0</v>
          </cell>
          <cell r="F3555">
            <v>73</v>
          </cell>
          <cell r="G3555">
            <v>5</v>
          </cell>
        </row>
        <row r="3556">
          <cell r="A3556">
            <v>20045</v>
          </cell>
          <cell r="B3556" t="str">
            <v>Underlimit exposures (KY, 66000)</v>
          </cell>
          <cell r="C3556" t="str">
            <v>KY</v>
          </cell>
          <cell r="D3556">
            <v>66000</v>
          </cell>
          <cell r="E3556">
            <v>0</v>
          </cell>
          <cell r="F3556">
            <v>72</v>
          </cell>
          <cell r="G3556">
            <v>4</v>
          </cell>
        </row>
        <row r="3557">
          <cell r="A3557">
            <v>20046</v>
          </cell>
          <cell r="B3557" t="str">
            <v>Underlimit exposures (NL, 64000)</v>
          </cell>
          <cell r="C3557" t="str">
            <v>NL</v>
          </cell>
          <cell r="D3557">
            <v>64000</v>
          </cell>
          <cell r="E3557">
            <v>0</v>
          </cell>
          <cell r="F3557">
            <v>72</v>
          </cell>
          <cell r="G3557">
            <v>4</v>
          </cell>
        </row>
        <row r="3558">
          <cell r="A3558">
            <v>20047</v>
          </cell>
          <cell r="B3558" t="str">
            <v>Underlimit exposures (KZ, 64000)</v>
          </cell>
          <cell r="C3558" t="str">
            <v>KZ</v>
          </cell>
          <cell r="D3558">
            <v>64000</v>
          </cell>
          <cell r="E3558">
            <v>0</v>
          </cell>
          <cell r="F3558">
            <v>72</v>
          </cell>
          <cell r="G3558">
            <v>4</v>
          </cell>
        </row>
        <row r="3559">
          <cell r="A3559">
            <v>20048</v>
          </cell>
          <cell r="B3559" t="str">
            <v>Underlimit exposures (RU, 6000)</v>
          </cell>
          <cell r="C3559" t="str">
            <v>RU</v>
          </cell>
          <cell r="D3559">
            <v>6000</v>
          </cell>
          <cell r="E3559">
            <v>0</v>
          </cell>
          <cell r="F3559">
            <v>73</v>
          </cell>
          <cell r="G3559">
            <v>5</v>
          </cell>
        </row>
        <row r="3560">
          <cell r="A3560">
            <v>20049</v>
          </cell>
          <cell r="B3560" t="str">
            <v>Underlimit exposures (HK, 98000)</v>
          </cell>
          <cell r="C3560" t="str">
            <v>HK</v>
          </cell>
          <cell r="D3560">
            <v>98000</v>
          </cell>
          <cell r="E3560">
            <v>0</v>
          </cell>
          <cell r="F3560">
            <v>80</v>
          </cell>
          <cell r="G3560">
            <v>6</v>
          </cell>
        </row>
        <row r="3561">
          <cell r="A3561">
            <v>20050</v>
          </cell>
          <cell r="B3561" t="str">
            <v>Underlimit exposures (SK, 64000)</v>
          </cell>
          <cell r="C3561" t="str">
            <v>SK</v>
          </cell>
          <cell r="D3561">
            <v>64000</v>
          </cell>
          <cell r="E3561">
            <v>0</v>
          </cell>
          <cell r="F3561">
            <v>72</v>
          </cell>
          <cell r="G3561">
            <v>4</v>
          </cell>
        </row>
        <row r="3562">
          <cell r="A3562">
            <v>20051</v>
          </cell>
          <cell r="B3562" t="str">
            <v>Underlimit exposures (SK, 99999)</v>
          </cell>
          <cell r="C3562" t="str">
            <v>SK</v>
          </cell>
          <cell r="D3562">
            <v>99999</v>
          </cell>
          <cell r="E3562">
            <v>0</v>
          </cell>
          <cell r="F3562">
            <v>73</v>
          </cell>
          <cell r="G3562">
            <v>5</v>
          </cell>
        </row>
        <row r="3563">
          <cell r="A3563">
            <v>20052</v>
          </cell>
          <cell r="B3563" t="str">
            <v>Underlimit exposures (CZ, 68000)</v>
          </cell>
          <cell r="C3563" t="str">
            <v>CZ</v>
          </cell>
          <cell r="D3563">
            <v>68000</v>
          </cell>
          <cell r="E3563">
            <v>0</v>
          </cell>
          <cell r="F3563">
            <v>73</v>
          </cell>
          <cell r="G3563">
            <v>5</v>
          </cell>
        </row>
        <row r="3564">
          <cell r="A3564">
            <v>20053</v>
          </cell>
          <cell r="B3564" t="str">
            <v>Underlimit exposures (CZ, 28000)</v>
          </cell>
          <cell r="C3564" t="str">
            <v>CZ</v>
          </cell>
          <cell r="D3564">
            <v>28000</v>
          </cell>
          <cell r="E3564">
            <v>0</v>
          </cell>
          <cell r="F3564">
            <v>73</v>
          </cell>
          <cell r="G3564">
            <v>5</v>
          </cell>
        </row>
        <row r="3565">
          <cell r="A3565">
            <v>20054</v>
          </cell>
          <cell r="B3565" t="str">
            <v>Underlimit exposures (CZ, 26000)</v>
          </cell>
          <cell r="C3565" t="str">
            <v>CZ</v>
          </cell>
          <cell r="D3565">
            <v>26000</v>
          </cell>
          <cell r="E3565">
            <v>0</v>
          </cell>
          <cell r="F3565">
            <v>73</v>
          </cell>
          <cell r="G3565">
            <v>5</v>
          </cell>
        </row>
        <row r="3566">
          <cell r="A3566">
            <v>20055</v>
          </cell>
          <cell r="B3566" t="str">
            <v>Underlimit exposures (CY, 35000)</v>
          </cell>
          <cell r="C3566" t="str">
            <v>CY</v>
          </cell>
          <cell r="D3566">
            <v>35000</v>
          </cell>
          <cell r="E3566">
            <v>0</v>
          </cell>
          <cell r="F3566">
            <v>73</v>
          </cell>
          <cell r="G3566">
            <v>5</v>
          </cell>
        </row>
        <row r="3567">
          <cell r="A3567">
            <v>20056</v>
          </cell>
          <cell r="B3567" t="str">
            <v>Underlimit exposures (CY, 61000)</v>
          </cell>
          <cell r="C3567" t="str">
            <v>CY</v>
          </cell>
          <cell r="D3567">
            <v>61000</v>
          </cell>
          <cell r="E3567">
            <v>0</v>
          </cell>
          <cell r="F3567">
            <v>73</v>
          </cell>
          <cell r="G3567">
            <v>5</v>
          </cell>
        </row>
        <row r="3568">
          <cell r="A3568">
            <v>20057</v>
          </cell>
          <cell r="B3568" t="str">
            <v>Underlimit exposures (CY, 68000)</v>
          </cell>
          <cell r="C3568" t="str">
            <v>CY</v>
          </cell>
          <cell r="D3568">
            <v>68000</v>
          </cell>
          <cell r="E3568">
            <v>0</v>
          </cell>
          <cell r="F3568">
            <v>73</v>
          </cell>
          <cell r="G3568">
            <v>5</v>
          </cell>
        </row>
        <row r="3569">
          <cell r="A3569">
            <v>20058</v>
          </cell>
          <cell r="B3569" t="str">
            <v>Underlimit exposures (JP, 64000)</v>
          </cell>
          <cell r="C3569" t="str">
            <v>JP</v>
          </cell>
          <cell r="D3569">
            <v>64000</v>
          </cell>
          <cell r="E3569">
            <v>0</v>
          </cell>
          <cell r="F3569">
            <v>72</v>
          </cell>
          <cell r="G3569">
            <v>4</v>
          </cell>
        </row>
        <row r="3570">
          <cell r="A3570">
            <v>20059</v>
          </cell>
          <cell r="B3570" t="str">
            <v>Underlimit exposures (PL, 64000)</v>
          </cell>
          <cell r="C3570" t="str">
            <v>PL</v>
          </cell>
          <cell r="D3570">
            <v>64000</v>
          </cell>
          <cell r="E3570">
            <v>0</v>
          </cell>
          <cell r="F3570">
            <v>72</v>
          </cell>
          <cell r="G3570">
            <v>4</v>
          </cell>
        </row>
        <row r="3571">
          <cell r="A3571">
            <v>20060</v>
          </cell>
          <cell r="B3571" t="str">
            <v>Underlimit exposures (CZ, 23000)</v>
          </cell>
          <cell r="C3571" t="str">
            <v>CZ</v>
          </cell>
          <cell r="D3571">
            <v>23000</v>
          </cell>
          <cell r="E3571">
            <v>0</v>
          </cell>
          <cell r="F3571">
            <v>73</v>
          </cell>
          <cell r="G3571">
            <v>5</v>
          </cell>
        </row>
        <row r="3572">
          <cell r="A3572">
            <v>20061</v>
          </cell>
          <cell r="B3572" t="str">
            <v>Underlimit exposures (CZ, 41000)</v>
          </cell>
          <cell r="C3572" t="str">
            <v>CZ</v>
          </cell>
          <cell r="D3572">
            <v>41000</v>
          </cell>
          <cell r="E3572">
            <v>0</v>
          </cell>
          <cell r="F3572">
            <v>73</v>
          </cell>
          <cell r="G3572">
            <v>5</v>
          </cell>
        </row>
        <row r="3573">
          <cell r="A3573">
            <v>20062</v>
          </cell>
          <cell r="B3573" t="str">
            <v>Underlimit exposures (RU, 51000)</v>
          </cell>
          <cell r="C3573" t="str">
            <v>RU</v>
          </cell>
          <cell r="D3573">
            <v>51000</v>
          </cell>
          <cell r="E3573">
            <v>0</v>
          </cell>
          <cell r="F3573">
            <v>73</v>
          </cell>
          <cell r="G3573">
            <v>5</v>
          </cell>
        </row>
        <row r="3574">
          <cell r="A3574">
            <v>20063</v>
          </cell>
          <cell r="B3574" t="str">
            <v>Underlimit exposures (CN, 74000)</v>
          </cell>
          <cell r="C3574" t="str">
            <v>CN</v>
          </cell>
          <cell r="D3574">
            <v>74000</v>
          </cell>
          <cell r="E3574">
            <v>0</v>
          </cell>
          <cell r="F3574">
            <v>73</v>
          </cell>
          <cell r="G3574">
            <v>5</v>
          </cell>
        </row>
        <row r="3575">
          <cell r="A3575">
            <v>20064</v>
          </cell>
          <cell r="B3575" t="str">
            <v>Underlimit exposures (ID, 98000)</v>
          </cell>
          <cell r="C3575" t="str">
            <v>ID</v>
          </cell>
          <cell r="D3575">
            <v>98000</v>
          </cell>
          <cell r="E3575">
            <v>0</v>
          </cell>
          <cell r="F3575">
            <v>80</v>
          </cell>
          <cell r="G3575">
            <v>6</v>
          </cell>
        </row>
        <row r="3576">
          <cell r="A3576">
            <v>20065</v>
          </cell>
          <cell r="B3576" t="str">
            <v>Underlimit exposures (RU, 99999)</v>
          </cell>
          <cell r="C3576" t="str">
            <v>RU</v>
          </cell>
          <cell r="D3576">
            <v>99999</v>
          </cell>
          <cell r="E3576">
            <v>0</v>
          </cell>
          <cell r="F3576">
            <v>73</v>
          </cell>
          <cell r="G3576">
            <v>5</v>
          </cell>
        </row>
        <row r="3577">
          <cell r="A3577">
            <v>20066</v>
          </cell>
          <cell r="B3577" t="str">
            <v>Underlimit exposures (BG, 46000)</v>
          </cell>
          <cell r="C3577" t="str">
            <v>BG</v>
          </cell>
          <cell r="D3577">
            <v>46000</v>
          </cell>
          <cell r="E3577">
            <v>0</v>
          </cell>
          <cell r="F3577">
            <v>73</v>
          </cell>
          <cell r="G3577">
            <v>5</v>
          </cell>
        </row>
        <row r="3578">
          <cell r="A3578">
            <v>20067</v>
          </cell>
          <cell r="B3578" t="str">
            <v>Underlimit exposures (RU, 25000)</v>
          </cell>
          <cell r="C3578" t="str">
            <v>RU</v>
          </cell>
          <cell r="D3578">
            <v>25000</v>
          </cell>
          <cell r="E3578">
            <v>0</v>
          </cell>
          <cell r="F3578">
            <v>73</v>
          </cell>
          <cell r="G3578">
            <v>5</v>
          </cell>
        </row>
        <row r="3579">
          <cell r="A3579">
            <v>20068</v>
          </cell>
          <cell r="B3579" t="str">
            <v>Underlimit exposures (RU, 30000)</v>
          </cell>
          <cell r="C3579" t="str">
            <v>RU</v>
          </cell>
          <cell r="D3579">
            <v>30000</v>
          </cell>
          <cell r="E3579">
            <v>0</v>
          </cell>
          <cell r="F3579">
            <v>73</v>
          </cell>
          <cell r="G3579">
            <v>5</v>
          </cell>
        </row>
        <row r="3580">
          <cell r="A3580">
            <v>20069</v>
          </cell>
          <cell r="B3580" t="str">
            <v>Underlimit exposures (RU, 61000)</v>
          </cell>
          <cell r="C3580" t="str">
            <v>RU</v>
          </cell>
          <cell r="D3580">
            <v>61000</v>
          </cell>
          <cell r="E3580">
            <v>0</v>
          </cell>
          <cell r="F3580">
            <v>73</v>
          </cell>
          <cell r="G3580">
            <v>5</v>
          </cell>
        </row>
        <row r="3581">
          <cell r="A3581">
            <v>20070</v>
          </cell>
          <cell r="B3581" t="str">
            <v>Underlimit exposures (RU, 84000)</v>
          </cell>
          <cell r="C3581" t="str">
            <v>RU</v>
          </cell>
          <cell r="D3581">
            <v>84000</v>
          </cell>
          <cell r="E3581">
            <v>0</v>
          </cell>
          <cell r="F3581">
            <v>73</v>
          </cell>
          <cell r="G3581">
            <v>5</v>
          </cell>
        </row>
        <row r="3582">
          <cell r="A3582">
            <v>20071</v>
          </cell>
          <cell r="B3582" t="str">
            <v>Underlimit exposures (UA, 99999)</v>
          </cell>
          <cell r="C3582" t="str">
            <v>UA</v>
          </cell>
          <cell r="D3582">
            <v>99999</v>
          </cell>
          <cell r="E3582">
            <v>0</v>
          </cell>
          <cell r="F3582">
            <v>73</v>
          </cell>
          <cell r="G3582">
            <v>5</v>
          </cell>
        </row>
        <row r="3583">
          <cell r="A3583">
            <v>20072</v>
          </cell>
          <cell r="B3583" t="str">
            <v>Underlimit exposures (RU, 98000)</v>
          </cell>
          <cell r="C3583" t="str">
            <v>RU</v>
          </cell>
          <cell r="D3583">
            <v>98000</v>
          </cell>
          <cell r="E3583">
            <v>0</v>
          </cell>
          <cell r="F3583">
            <v>80</v>
          </cell>
          <cell r="G3583">
            <v>6</v>
          </cell>
        </row>
        <row r="3584">
          <cell r="A3584">
            <v>20073</v>
          </cell>
          <cell r="B3584" t="str">
            <v>Underlimit exposures (DE, 98000)</v>
          </cell>
          <cell r="C3584" t="str">
            <v>DE</v>
          </cell>
          <cell r="D3584">
            <v>98000</v>
          </cell>
          <cell r="E3584">
            <v>0</v>
          </cell>
          <cell r="F3584">
            <v>80</v>
          </cell>
          <cell r="G3584">
            <v>6</v>
          </cell>
        </row>
        <row r="3585">
          <cell r="A3585">
            <v>20074</v>
          </cell>
          <cell r="B3585" t="str">
            <v>Underlimit exposures (UA, 98000)</v>
          </cell>
          <cell r="C3585" t="str">
            <v>UA</v>
          </cell>
          <cell r="D3585">
            <v>98000</v>
          </cell>
          <cell r="E3585">
            <v>0</v>
          </cell>
          <cell r="F3585">
            <v>80</v>
          </cell>
          <cell r="G3585">
            <v>6</v>
          </cell>
        </row>
        <row r="3586">
          <cell r="A3586">
            <v>20075</v>
          </cell>
          <cell r="B3586" t="str">
            <v>Underlimit exposures (CN, 65000)</v>
          </cell>
          <cell r="C3586" t="str">
            <v>CN</v>
          </cell>
          <cell r="D3586">
            <v>65000</v>
          </cell>
          <cell r="E3586">
            <v>0</v>
          </cell>
          <cell r="F3586">
            <v>71</v>
          </cell>
          <cell r="G3586">
            <v>4</v>
          </cell>
        </row>
        <row r="3587">
          <cell r="A3587">
            <v>20076</v>
          </cell>
          <cell r="B3587" t="str">
            <v>Underlimit exposures (CY, 99999)</v>
          </cell>
          <cell r="C3587" t="str">
            <v>CY</v>
          </cell>
          <cell r="D3587">
            <v>99999</v>
          </cell>
          <cell r="E3587">
            <v>0</v>
          </cell>
          <cell r="F3587">
            <v>73</v>
          </cell>
          <cell r="G3587">
            <v>5</v>
          </cell>
        </row>
        <row r="3588">
          <cell r="A3588">
            <v>20077</v>
          </cell>
          <cell r="B3588" t="str">
            <v>Underlimit exposures (DE, 65000)</v>
          </cell>
          <cell r="C3588" t="str">
            <v>DE</v>
          </cell>
          <cell r="D3588">
            <v>65000</v>
          </cell>
          <cell r="E3588">
            <v>0</v>
          </cell>
          <cell r="F3588">
            <v>71</v>
          </cell>
          <cell r="G3588">
            <v>4</v>
          </cell>
        </row>
        <row r="3589">
          <cell r="A3589">
            <v>20078</v>
          </cell>
          <cell r="B3589" t="str">
            <v>Underlimit exposures (GB, 64000)</v>
          </cell>
          <cell r="C3589" t="str">
            <v>GB</v>
          </cell>
          <cell r="D3589">
            <v>64000</v>
          </cell>
          <cell r="E3589">
            <v>0</v>
          </cell>
          <cell r="F3589">
            <v>72</v>
          </cell>
          <cell r="G3589">
            <v>4</v>
          </cell>
        </row>
        <row r="3590">
          <cell r="A3590">
            <v>20079</v>
          </cell>
          <cell r="B3590" t="str">
            <v>Underlimit exposures (CY, 46000)</v>
          </cell>
          <cell r="C3590" t="str">
            <v>CY</v>
          </cell>
          <cell r="D3590">
            <v>46000</v>
          </cell>
          <cell r="E3590">
            <v>0</v>
          </cell>
          <cell r="F3590">
            <v>73</v>
          </cell>
          <cell r="G3590">
            <v>5</v>
          </cell>
        </row>
        <row r="3591">
          <cell r="A3591">
            <v>20080</v>
          </cell>
          <cell r="B3591" t="str">
            <v>Underlimit exposures (CY, 69000)</v>
          </cell>
          <cell r="C3591" t="str">
            <v>CY</v>
          </cell>
          <cell r="D3591">
            <v>69000</v>
          </cell>
          <cell r="E3591">
            <v>0</v>
          </cell>
          <cell r="F3591">
            <v>73</v>
          </cell>
          <cell r="G3591">
            <v>5</v>
          </cell>
        </row>
        <row r="3592">
          <cell r="A3592">
            <v>20081</v>
          </cell>
          <cell r="B3592" t="str">
            <v>Underlimit exposures (SK, 46000)</v>
          </cell>
          <cell r="C3592" t="str">
            <v>SK</v>
          </cell>
          <cell r="D3592">
            <v>46000</v>
          </cell>
          <cell r="E3592">
            <v>0</v>
          </cell>
          <cell r="F3592">
            <v>73</v>
          </cell>
          <cell r="G3592">
            <v>5</v>
          </cell>
        </row>
        <row r="3593">
          <cell r="A3593">
            <v>20082</v>
          </cell>
          <cell r="B3593" t="str">
            <v>Underlimit exposures (VN, 64000)</v>
          </cell>
          <cell r="C3593" t="str">
            <v>VN</v>
          </cell>
          <cell r="D3593">
            <v>64000</v>
          </cell>
          <cell r="E3593">
            <v>0</v>
          </cell>
          <cell r="F3593">
            <v>72</v>
          </cell>
          <cell r="G3593">
            <v>4</v>
          </cell>
        </row>
        <row r="3594">
          <cell r="A3594">
            <v>20083</v>
          </cell>
          <cell r="B3594" t="str">
            <v>Underlimit exposures (VN, 65000)</v>
          </cell>
          <cell r="C3594" t="str">
            <v>VN</v>
          </cell>
          <cell r="D3594">
            <v>65000</v>
          </cell>
          <cell r="E3594">
            <v>0</v>
          </cell>
          <cell r="F3594">
            <v>71</v>
          </cell>
          <cell r="G3594">
            <v>4</v>
          </cell>
        </row>
        <row r="3595">
          <cell r="A3595">
            <v>20084</v>
          </cell>
          <cell r="B3595" t="str">
            <v>Underlimit exposures (SK, 98000)</v>
          </cell>
          <cell r="C3595" t="str">
            <v>SK</v>
          </cell>
          <cell r="D3595">
            <v>98000</v>
          </cell>
          <cell r="E3595">
            <v>0</v>
          </cell>
          <cell r="F3595">
            <v>80</v>
          </cell>
          <cell r="G3595">
            <v>6</v>
          </cell>
        </row>
        <row r="3596">
          <cell r="A3596">
            <v>20085</v>
          </cell>
          <cell r="B3596" t="str">
            <v>Underlimit exposures (VN, 98000)</v>
          </cell>
          <cell r="C3596" t="str">
            <v>VN</v>
          </cell>
          <cell r="D3596">
            <v>98000</v>
          </cell>
          <cell r="E3596">
            <v>0</v>
          </cell>
          <cell r="F3596">
            <v>80</v>
          </cell>
          <cell r="G3596">
            <v>6</v>
          </cell>
        </row>
        <row r="3597">
          <cell r="A3597">
            <v>20086</v>
          </cell>
          <cell r="B3597" t="str">
            <v>Underlimit exposures (CZ, 74000)</v>
          </cell>
          <cell r="C3597" t="str">
            <v>CZ</v>
          </cell>
          <cell r="D3597">
            <v>74000</v>
          </cell>
          <cell r="E3597">
            <v>0</v>
          </cell>
          <cell r="F3597">
            <v>73</v>
          </cell>
          <cell r="G3597">
            <v>5</v>
          </cell>
        </row>
        <row r="3598">
          <cell r="A3598">
            <v>20087</v>
          </cell>
          <cell r="B3598" t="str">
            <v>Underlimit exposures (CZ, 52000)</v>
          </cell>
          <cell r="C3598" t="str">
            <v>CZ</v>
          </cell>
          <cell r="D3598">
            <v>52000</v>
          </cell>
          <cell r="E3598">
            <v>0</v>
          </cell>
          <cell r="F3598">
            <v>73</v>
          </cell>
          <cell r="G3598">
            <v>5</v>
          </cell>
        </row>
        <row r="3599">
          <cell r="A3599">
            <v>20088</v>
          </cell>
          <cell r="B3599" t="str">
            <v>Underlimit exposures (CZ, 94000)</v>
          </cell>
          <cell r="C3599" t="str">
            <v>CZ</v>
          </cell>
          <cell r="D3599">
            <v>94000</v>
          </cell>
          <cell r="E3599">
            <v>0</v>
          </cell>
          <cell r="F3599">
            <v>73</v>
          </cell>
          <cell r="G3599">
            <v>5</v>
          </cell>
        </row>
        <row r="3600">
          <cell r="A3600">
            <v>20089</v>
          </cell>
          <cell r="B3600" t="str">
            <v>Underlimit exposures (US, 18000)</v>
          </cell>
          <cell r="C3600" t="str">
            <v>US</v>
          </cell>
          <cell r="D3600">
            <v>18000</v>
          </cell>
          <cell r="E3600">
            <v>0</v>
          </cell>
          <cell r="F3600">
            <v>73</v>
          </cell>
          <cell r="G3600">
            <v>5</v>
          </cell>
        </row>
        <row r="3601">
          <cell r="A3601">
            <v>20090</v>
          </cell>
          <cell r="B3601" t="str">
            <v>Underlimit exposures (RU, 65000)</v>
          </cell>
          <cell r="C3601" t="str">
            <v>RU</v>
          </cell>
          <cell r="D3601">
            <v>65000</v>
          </cell>
          <cell r="E3601">
            <v>0</v>
          </cell>
          <cell r="F3601">
            <v>71</v>
          </cell>
          <cell r="G3601">
            <v>4</v>
          </cell>
        </row>
        <row r="3602">
          <cell r="A3602">
            <v>20091</v>
          </cell>
          <cell r="B3602" t="str">
            <v>Underlimit exposures (AT, 64000)</v>
          </cell>
          <cell r="C3602" t="str">
            <v>AT</v>
          </cell>
          <cell r="D3602">
            <v>64000</v>
          </cell>
          <cell r="E3602">
            <v>0</v>
          </cell>
          <cell r="F3602">
            <v>72</v>
          </cell>
          <cell r="G3602">
            <v>4</v>
          </cell>
        </row>
        <row r="3603">
          <cell r="A3603">
            <v>20092</v>
          </cell>
          <cell r="B3603" t="str">
            <v>Underlimit exposures (RU, 8000)</v>
          </cell>
          <cell r="C3603" t="str">
            <v>RU</v>
          </cell>
          <cell r="D3603">
            <v>8000</v>
          </cell>
          <cell r="E3603">
            <v>0</v>
          </cell>
          <cell r="F3603">
            <v>73</v>
          </cell>
          <cell r="G3603">
            <v>5</v>
          </cell>
        </row>
        <row r="3604">
          <cell r="A3604">
            <v>20093</v>
          </cell>
          <cell r="B3604" t="str">
            <v>Underlimit exposures (Al, 64000)</v>
          </cell>
          <cell r="C3604" t="str">
            <v>Al</v>
          </cell>
          <cell r="D3604">
            <v>64000</v>
          </cell>
          <cell r="E3604">
            <v>0</v>
          </cell>
          <cell r="F3604">
            <v>72</v>
          </cell>
          <cell r="G3604">
            <v>4</v>
          </cell>
        </row>
        <row r="3605">
          <cell r="A3605">
            <v>20094</v>
          </cell>
          <cell r="B3605" t="str">
            <v>Underlimit exposures (BE, 64000)</v>
          </cell>
          <cell r="C3605" t="str">
            <v>BE</v>
          </cell>
          <cell r="D3605">
            <v>64000</v>
          </cell>
          <cell r="E3605">
            <v>0</v>
          </cell>
          <cell r="F3605">
            <v>72</v>
          </cell>
          <cell r="G3605">
            <v>4</v>
          </cell>
        </row>
        <row r="3606">
          <cell r="A3606">
            <v>20095</v>
          </cell>
          <cell r="B3606" t="str">
            <v>Underlimit exposures (EG, 64000)</v>
          </cell>
          <cell r="C3606" t="str">
            <v>EG</v>
          </cell>
          <cell r="D3606">
            <v>64000</v>
          </cell>
          <cell r="E3606">
            <v>0</v>
          </cell>
          <cell r="F3606">
            <v>72</v>
          </cell>
          <cell r="G3606">
            <v>4</v>
          </cell>
        </row>
        <row r="3607">
          <cell r="A3607">
            <v>20096</v>
          </cell>
          <cell r="B3607" t="str">
            <v>Underlimit exposures (FR, 64000)</v>
          </cell>
          <cell r="C3607" t="str">
            <v>FR</v>
          </cell>
          <cell r="D3607">
            <v>64000</v>
          </cell>
          <cell r="E3607">
            <v>0</v>
          </cell>
          <cell r="F3607">
            <v>72</v>
          </cell>
          <cell r="G3607">
            <v>4</v>
          </cell>
        </row>
        <row r="3608">
          <cell r="A3608">
            <v>20097</v>
          </cell>
          <cell r="B3608" t="str">
            <v>Underlimit exposures (ES, 64000)</v>
          </cell>
          <cell r="C3608" t="str">
            <v>ES</v>
          </cell>
          <cell r="D3608">
            <v>64000</v>
          </cell>
          <cell r="E3608">
            <v>0</v>
          </cell>
          <cell r="F3608">
            <v>72</v>
          </cell>
          <cell r="G3608">
            <v>4</v>
          </cell>
        </row>
        <row r="3609">
          <cell r="A3609">
            <v>20098</v>
          </cell>
          <cell r="B3609" t="str">
            <v>Underlimit exposures (SE, 64000)</v>
          </cell>
          <cell r="C3609" t="str">
            <v>SE</v>
          </cell>
          <cell r="D3609">
            <v>64000</v>
          </cell>
          <cell r="E3609">
            <v>0</v>
          </cell>
          <cell r="F3609">
            <v>72</v>
          </cell>
          <cell r="G3609">
            <v>4</v>
          </cell>
        </row>
        <row r="3610">
          <cell r="A3610">
            <v>20099</v>
          </cell>
          <cell r="B3610" t="str">
            <v>Underlimit exposures (BY, 64000)</v>
          </cell>
          <cell r="C3610" t="str">
            <v>BY</v>
          </cell>
          <cell r="D3610">
            <v>64000</v>
          </cell>
          <cell r="E3610">
            <v>0</v>
          </cell>
          <cell r="F3610">
            <v>72</v>
          </cell>
          <cell r="G3610">
            <v>4</v>
          </cell>
        </row>
        <row r="3611">
          <cell r="A3611">
            <v>20100</v>
          </cell>
          <cell r="B3611" t="str">
            <v>Underlimit exposures (CZ, 97000)</v>
          </cell>
          <cell r="C3611" t="str">
            <v>CZ</v>
          </cell>
          <cell r="D3611">
            <v>97000</v>
          </cell>
          <cell r="E3611">
            <v>0</v>
          </cell>
          <cell r="F3611">
            <v>80</v>
          </cell>
          <cell r="G3611">
            <v>6</v>
          </cell>
        </row>
        <row r="3612">
          <cell r="A3612">
            <v>20101</v>
          </cell>
          <cell r="B3612" t="str">
            <v>Underlimit exposures (UA, 46000)</v>
          </cell>
          <cell r="C3612" t="str">
            <v>UA</v>
          </cell>
          <cell r="D3612">
            <v>46000</v>
          </cell>
          <cell r="E3612">
            <v>0</v>
          </cell>
          <cell r="F3612">
            <v>73</v>
          </cell>
          <cell r="G3612">
            <v>5</v>
          </cell>
        </row>
        <row r="3613">
          <cell r="A3613">
            <v>20102</v>
          </cell>
          <cell r="B3613" t="str">
            <v>Underlimit exposures (RU, 10000)</v>
          </cell>
          <cell r="C3613" t="str">
            <v>RU</v>
          </cell>
          <cell r="D3613">
            <v>10000</v>
          </cell>
          <cell r="E3613">
            <v>0</v>
          </cell>
          <cell r="F3613">
            <v>73</v>
          </cell>
          <cell r="G3613">
            <v>5</v>
          </cell>
        </row>
        <row r="3614">
          <cell r="A3614">
            <v>20103</v>
          </cell>
          <cell r="B3614" t="str">
            <v>Underlimit exposures (SK, 65000)</v>
          </cell>
          <cell r="C3614" t="str">
            <v>SK</v>
          </cell>
          <cell r="D3614">
            <v>65000</v>
          </cell>
          <cell r="E3614">
            <v>0</v>
          </cell>
          <cell r="F3614">
            <v>71</v>
          </cell>
          <cell r="G3614">
            <v>4</v>
          </cell>
        </row>
        <row r="3615">
          <cell r="A3615">
            <v>20104</v>
          </cell>
          <cell r="B3615" t="str">
            <v>Underlimit exposures (RU, 7000)</v>
          </cell>
          <cell r="C3615" t="str">
            <v>RU</v>
          </cell>
          <cell r="D3615">
            <v>7000</v>
          </cell>
          <cell r="E3615">
            <v>0</v>
          </cell>
          <cell r="F3615">
            <v>73</v>
          </cell>
          <cell r="G3615">
            <v>5</v>
          </cell>
        </row>
        <row r="3616">
          <cell r="A3616">
            <v>20105</v>
          </cell>
          <cell r="B3616" t="str">
            <v>Underlimit exposures (RU, 47000)</v>
          </cell>
          <cell r="C3616" t="str">
            <v>RU</v>
          </cell>
          <cell r="D3616">
            <v>47000</v>
          </cell>
          <cell r="E3616">
            <v>0</v>
          </cell>
          <cell r="F3616">
            <v>73</v>
          </cell>
          <cell r="G3616">
            <v>5</v>
          </cell>
        </row>
        <row r="3617">
          <cell r="A3617">
            <v>20106</v>
          </cell>
          <cell r="B3617" t="str">
            <v>Underlimit exposures (KZ, 31000)</v>
          </cell>
          <cell r="C3617" t="str">
            <v>KZ</v>
          </cell>
          <cell r="D3617">
            <v>31000</v>
          </cell>
          <cell r="E3617">
            <v>0</v>
          </cell>
          <cell r="F3617">
            <v>73</v>
          </cell>
          <cell r="G3617">
            <v>5</v>
          </cell>
        </row>
        <row r="3618">
          <cell r="A3618">
            <v>20107</v>
          </cell>
          <cell r="B3618" t="str">
            <v>Underlimit exposures (KZ, 68000)</v>
          </cell>
          <cell r="C3618" t="str">
            <v>KZ</v>
          </cell>
          <cell r="D3618">
            <v>68000</v>
          </cell>
          <cell r="E3618">
            <v>0</v>
          </cell>
          <cell r="F3618">
            <v>73</v>
          </cell>
          <cell r="G3618">
            <v>5</v>
          </cell>
        </row>
        <row r="3619">
          <cell r="A3619">
            <v>20108</v>
          </cell>
          <cell r="B3619" t="str">
            <v>Underlimit exposures (KZ, 99999)</v>
          </cell>
          <cell r="C3619" t="str">
            <v>KZ</v>
          </cell>
          <cell r="D3619">
            <v>99999</v>
          </cell>
          <cell r="E3619">
            <v>0</v>
          </cell>
          <cell r="F3619">
            <v>73</v>
          </cell>
          <cell r="G3619">
            <v>5</v>
          </cell>
        </row>
        <row r="3620">
          <cell r="A3620">
            <v>20109</v>
          </cell>
          <cell r="B3620" t="str">
            <v>Underlimit exposures (KZ, 65000)</v>
          </cell>
          <cell r="C3620" t="str">
            <v>KZ</v>
          </cell>
          <cell r="D3620">
            <v>65000</v>
          </cell>
          <cell r="E3620">
            <v>0</v>
          </cell>
          <cell r="F3620">
            <v>71</v>
          </cell>
          <cell r="G3620">
            <v>4</v>
          </cell>
        </row>
        <row r="3621">
          <cell r="A3621">
            <v>20110</v>
          </cell>
          <cell r="B3621" t="str">
            <v>Underlimit exposures (UA, 1000)</v>
          </cell>
          <cell r="C3621" t="str">
            <v>UA</v>
          </cell>
          <cell r="D3621">
            <v>1000</v>
          </cell>
          <cell r="E3621">
            <v>0</v>
          </cell>
          <cell r="F3621">
            <v>73</v>
          </cell>
          <cell r="G3621">
            <v>5</v>
          </cell>
        </row>
        <row r="3622">
          <cell r="A3622">
            <v>20111</v>
          </cell>
          <cell r="B3622" t="str">
            <v>Underlimit exposures (UA, 22000)</v>
          </cell>
          <cell r="C3622" t="str">
            <v>UA</v>
          </cell>
          <cell r="D3622">
            <v>22000</v>
          </cell>
          <cell r="E3622">
            <v>0</v>
          </cell>
          <cell r="F3622">
            <v>73</v>
          </cell>
          <cell r="G3622">
            <v>5</v>
          </cell>
        </row>
        <row r="3623">
          <cell r="A3623">
            <v>20112</v>
          </cell>
          <cell r="B3623" t="str">
            <v>Underlimit exposures (UA, 41000)</v>
          </cell>
          <cell r="C3623" t="str">
            <v>UA</v>
          </cell>
          <cell r="D3623">
            <v>41000</v>
          </cell>
          <cell r="E3623">
            <v>0</v>
          </cell>
          <cell r="F3623">
            <v>73</v>
          </cell>
          <cell r="G3623">
            <v>5</v>
          </cell>
        </row>
        <row r="3624">
          <cell r="A3624">
            <v>20113</v>
          </cell>
          <cell r="B3624" t="str">
            <v>Underlimit exposures (UA, 45000)</v>
          </cell>
          <cell r="C3624" t="str">
            <v>UA</v>
          </cell>
          <cell r="D3624">
            <v>45000</v>
          </cell>
          <cell r="E3624">
            <v>0</v>
          </cell>
          <cell r="F3624">
            <v>73</v>
          </cell>
          <cell r="G3624">
            <v>5</v>
          </cell>
        </row>
        <row r="3625">
          <cell r="A3625">
            <v>20114</v>
          </cell>
          <cell r="B3625" t="str">
            <v>Underlimit exposures (UA, 66000)</v>
          </cell>
          <cell r="C3625" t="str">
            <v>UA</v>
          </cell>
          <cell r="D3625">
            <v>66000</v>
          </cell>
          <cell r="E3625">
            <v>0</v>
          </cell>
          <cell r="F3625">
            <v>72</v>
          </cell>
          <cell r="G3625">
            <v>4</v>
          </cell>
        </row>
        <row r="3626">
          <cell r="A3626">
            <v>20115</v>
          </cell>
          <cell r="B3626" t="str">
            <v>Underlimit exposures (UA, 68000)</v>
          </cell>
          <cell r="C3626" t="str">
            <v>UA</v>
          </cell>
          <cell r="D3626">
            <v>68000</v>
          </cell>
          <cell r="E3626">
            <v>0</v>
          </cell>
          <cell r="F3626">
            <v>73</v>
          </cell>
          <cell r="G3626">
            <v>5</v>
          </cell>
        </row>
        <row r="3627">
          <cell r="A3627">
            <v>20116</v>
          </cell>
          <cell r="B3627" t="str">
            <v>Underlimit exposures (RU, 35000)</v>
          </cell>
          <cell r="C3627" t="str">
            <v>RU</v>
          </cell>
          <cell r="D3627">
            <v>35000</v>
          </cell>
          <cell r="E3627">
            <v>0</v>
          </cell>
          <cell r="F3627">
            <v>73</v>
          </cell>
          <cell r="G3627">
            <v>5</v>
          </cell>
        </row>
        <row r="3628">
          <cell r="A3628">
            <v>20117</v>
          </cell>
          <cell r="B3628" t="str">
            <v>Underlimit exposures (XX, 65000)</v>
          </cell>
          <cell r="C3628" t="str">
            <v>XX</v>
          </cell>
          <cell r="D3628">
            <v>65000</v>
          </cell>
          <cell r="E3628">
            <v>0</v>
          </cell>
          <cell r="F3628">
            <v>71</v>
          </cell>
          <cell r="G3628">
            <v>4</v>
          </cell>
        </row>
        <row r="3629">
          <cell r="A3629">
            <v>20118</v>
          </cell>
          <cell r="B3629" t="str">
            <v>Underlimit exposures (CN, 98000)</v>
          </cell>
          <cell r="C3629" t="str">
            <v>CN</v>
          </cell>
          <cell r="D3629">
            <v>98000</v>
          </cell>
          <cell r="E3629">
            <v>0</v>
          </cell>
          <cell r="F3629">
            <v>80</v>
          </cell>
          <cell r="G3629">
            <v>6</v>
          </cell>
        </row>
        <row r="3630">
          <cell r="A3630">
            <v>20119</v>
          </cell>
          <cell r="B3630" t="str">
            <v>Underlimit exposures (RU, 5000)</v>
          </cell>
          <cell r="C3630" t="str">
            <v>RU</v>
          </cell>
          <cell r="D3630">
            <v>5000</v>
          </cell>
          <cell r="E3630">
            <v>0</v>
          </cell>
          <cell r="F3630">
            <v>73</v>
          </cell>
          <cell r="G3630">
            <v>5</v>
          </cell>
        </row>
        <row r="3631">
          <cell r="A3631">
            <v>20120</v>
          </cell>
          <cell r="B3631" t="str">
            <v>Underlimit exposures (CZ, 19000)</v>
          </cell>
          <cell r="C3631" t="str">
            <v>CZ</v>
          </cell>
          <cell r="D3631">
            <v>19000</v>
          </cell>
          <cell r="E3631">
            <v>0</v>
          </cell>
          <cell r="F3631">
            <v>73</v>
          </cell>
          <cell r="G3631">
            <v>5</v>
          </cell>
        </row>
        <row r="3632">
          <cell r="A3632">
            <v>20121</v>
          </cell>
          <cell r="B3632" t="str">
            <v>Underlimit exposures (CN, 99999)</v>
          </cell>
          <cell r="C3632" t="str">
            <v>CN</v>
          </cell>
          <cell r="D3632">
            <v>99999</v>
          </cell>
          <cell r="E3632">
            <v>0</v>
          </cell>
          <cell r="F3632">
            <v>73</v>
          </cell>
          <cell r="G3632">
            <v>5</v>
          </cell>
        </row>
        <row r="3633">
          <cell r="A3633">
            <v>20122</v>
          </cell>
          <cell r="B3633" t="str">
            <v>Underlimit exposures (BY, 98000)</v>
          </cell>
          <cell r="C3633" t="str">
            <v>BY</v>
          </cell>
          <cell r="D3633">
            <v>98000</v>
          </cell>
          <cell r="E3633">
            <v>0</v>
          </cell>
          <cell r="F3633">
            <v>80</v>
          </cell>
          <cell r="G3633">
            <v>6</v>
          </cell>
        </row>
        <row r="3634">
          <cell r="A3634">
            <v>20123</v>
          </cell>
          <cell r="B3634" t="str">
            <v>Underlimit exposures (UA, 7000)</v>
          </cell>
          <cell r="C3634" t="str">
            <v>UA</v>
          </cell>
          <cell r="D3634">
            <v>7000</v>
          </cell>
          <cell r="E3634">
            <v>0</v>
          </cell>
          <cell r="F3634">
            <v>73</v>
          </cell>
          <cell r="G3634">
            <v>5</v>
          </cell>
        </row>
        <row r="3635">
          <cell r="A3635">
            <v>20124</v>
          </cell>
          <cell r="B3635" t="str">
            <v>Underlimit exposures (CY, 98000)</v>
          </cell>
          <cell r="C3635" t="str">
            <v>CY</v>
          </cell>
          <cell r="D3635">
            <v>98000</v>
          </cell>
          <cell r="E3635">
            <v>0</v>
          </cell>
          <cell r="F3635">
            <v>80</v>
          </cell>
          <cell r="G3635">
            <v>6</v>
          </cell>
        </row>
        <row r="3636">
          <cell r="A3636">
            <v>20125</v>
          </cell>
          <cell r="B3636" t="str">
            <v>Underlimit exposures (UA, 65000)</v>
          </cell>
          <cell r="C3636" t="str">
            <v>UA</v>
          </cell>
          <cell r="D3636">
            <v>65000</v>
          </cell>
          <cell r="E3636">
            <v>0</v>
          </cell>
          <cell r="F3636">
            <v>71</v>
          </cell>
          <cell r="G3636">
            <v>4</v>
          </cell>
        </row>
        <row r="3637">
          <cell r="A3637">
            <v>20126</v>
          </cell>
          <cell r="B3637" t="str">
            <v>Underlimit exposures (UA, 19000)</v>
          </cell>
          <cell r="C3637" t="str">
            <v>UA</v>
          </cell>
          <cell r="D3637">
            <v>19000</v>
          </cell>
          <cell r="E3637">
            <v>0</v>
          </cell>
          <cell r="F3637">
            <v>73</v>
          </cell>
          <cell r="G3637">
            <v>5</v>
          </cell>
        </row>
        <row r="3638">
          <cell r="A3638">
            <v>20127</v>
          </cell>
          <cell r="B3638" t="str">
            <v>Underlimit exposures (UA, 20000)</v>
          </cell>
          <cell r="C3638" t="str">
            <v>UA</v>
          </cell>
          <cell r="D3638">
            <v>20000</v>
          </cell>
          <cell r="E3638">
            <v>0</v>
          </cell>
          <cell r="F3638">
            <v>73</v>
          </cell>
          <cell r="G3638">
            <v>5</v>
          </cell>
        </row>
        <row r="3639">
          <cell r="A3639">
            <v>20128</v>
          </cell>
          <cell r="B3639" t="str">
            <v>Underlimit exposures (UA, 24000)</v>
          </cell>
          <cell r="C3639" t="str">
            <v>UA</v>
          </cell>
          <cell r="D3639">
            <v>24000</v>
          </cell>
          <cell r="E3639">
            <v>0</v>
          </cell>
          <cell r="F3639">
            <v>73</v>
          </cell>
          <cell r="G3639">
            <v>5</v>
          </cell>
        </row>
        <row r="3640">
          <cell r="A3640">
            <v>20129</v>
          </cell>
          <cell r="B3640" t="str">
            <v>Underlimit exposures (UA, 35000)</v>
          </cell>
          <cell r="C3640" t="str">
            <v>UA</v>
          </cell>
          <cell r="D3640">
            <v>35000</v>
          </cell>
          <cell r="E3640">
            <v>0</v>
          </cell>
          <cell r="F3640">
            <v>73</v>
          </cell>
          <cell r="G3640">
            <v>5</v>
          </cell>
        </row>
        <row r="3641">
          <cell r="A3641">
            <v>20130</v>
          </cell>
          <cell r="B3641" t="str">
            <v>Underlimit exposures (AT, 99999)</v>
          </cell>
          <cell r="C3641" t="str">
            <v>AT</v>
          </cell>
          <cell r="D3641">
            <v>99999</v>
          </cell>
          <cell r="E3641">
            <v>0</v>
          </cell>
          <cell r="F3641">
            <v>73</v>
          </cell>
          <cell r="G3641">
            <v>5</v>
          </cell>
        </row>
        <row r="3642">
          <cell r="A3642">
            <v>20131</v>
          </cell>
          <cell r="B3642" t="str">
            <v>Underlimit exposures (CN, 68000)</v>
          </cell>
          <cell r="C3642" t="str">
            <v>CN</v>
          </cell>
          <cell r="D3642">
            <v>68000</v>
          </cell>
          <cell r="E3642">
            <v>0</v>
          </cell>
          <cell r="F3642">
            <v>73</v>
          </cell>
          <cell r="G3642">
            <v>5</v>
          </cell>
        </row>
        <row r="3643">
          <cell r="A3643">
            <v>20132</v>
          </cell>
          <cell r="B3643" t="str">
            <v>Underlimit exposures (NL, 99999)</v>
          </cell>
          <cell r="C3643" t="str">
            <v>NL</v>
          </cell>
          <cell r="D3643">
            <v>99999</v>
          </cell>
          <cell r="E3643">
            <v>0</v>
          </cell>
          <cell r="F3643">
            <v>73</v>
          </cell>
          <cell r="G3643">
            <v>5</v>
          </cell>
        </row>
        <row r="3644">
          <cell r="A3644">
            <v>20133</v>
          </cell>
          <cell r="B3644" t="str">
            <v>Underlimit exposures (VG, 99999)</v>
          </cell>
          <cell r="C3644" t="str">
            <v>VG</v>
          </cell>
          <cell r="D3644">
            <v>99999</v>
          </cell>
          <cell r="E3644">
            <v>0</v>
          </cell>
          <cell r="F3644">
            <v>73</v>
          </cell>
          <cell r="G3644">
            <v>5</v>
          </cell>
        </row>
        <row r="3645">
          <cell r="A3645">
            <v>20134</v>
          </cell>
          <cell r="B3645" t="str">
            <v>Underlimit exposures (UA, 9000)</v>
          </cell>
          <cell r="C3645" t="str">
            <v>UA</v>
          </cell>
          <cell r="D3645">
            <v>9000</v>
          </cell>
          <cell r="E3645">
            <v>0</v>
          </cell>
          <cell r="F3645">
            <v>73</v>
          </cell>
          <cell r="G3645">
            <v>5</v>
          </cell>
        </row>
        <row r="3646">
          <cell r="A3646">
            <v>20135</v>
          </cell>
          <cell r="B3646" t="str">
            <v>Underlimit exposures (UA, 5000)</v>
          </cell>
          <cell r="C3646" t="str">
            <v>UA</v>
          </cell>
          <cell r="D3646">
            <v>5000</v>
          </cell>
          <cell r="E3646">
            <v>0</v>
          </cell>
          <cell r="F3646">
            <v>73</v>
          </cell>
          <cell r="G3646">
            <v>5</v>
          </cell>
        </row>
        <row r="3647">
          <cell r="A3647">
            <v>20136</v>
          </cell>
          <cell r="B3647" t="str">
            <v>Underlimit exposures (UA, 86000)</v>
          </cell>
          <cell r="C3647" t="str">
            <v>UA</v>
          </cell>
          <cell r="D3647">
            <v>86000</v>
          </cell>
          <cell r="E3647">
            <v>0</v>
          </cell>
          <cell r="F3647">
            <v>73</v>
          </cell>
          <cell r="G3647">
            <v>5</v>
          </cell>
        </row>
        <row r="3648">
          <cell r="A3648">
            <v>20137</v>
          </cell>
          <cell r="B3648" t="str">
            <v>Underlimit exposures (UA, 26000)</v>
          </cell>
          <cell r="C3648" t="str">
            <v>UA</v>
          </cell>
          <cell r="D3648">
            <v>26000</v>
          </cell>
          <cell r="E3648">
            <v>0</v>
          </cell>
          <cell r="F3648">
            <v>73</v>
          </cell>
          <cell r="G3648">
            <v>5</v>
          </cell>
        </row>
        <row r="3649">
          <cell r="A3649">
            <v>20138</v>
          </cell>
          <cell r="B3649" t="str">
            <v>Underlimit exposures (HR, 98000)</v>
          </cell>
          <cell r="C3649" t="str">
            <v>HR</v>
          </cell>
          <cell r="D3649">
            <v>98000</v>
          </cell>
          <cell r="E3649">
            <v>0</v>
          </cell>
          <cell r="F3649">
            <v>80</v>
          </cell>
          <cell r="G3649">
            <v>6</v>
          </cell>
        </row>
        <row r="3650">
          <cell r="A3650">
            <v>20139</v>
          </cell>
          <cell r="B3650" t="str">
            <v>Underlimit exposures (UA, 77000)</v>
          </cell>
          <cell r="C3650" t="str">
            <v>UA</v>
          </cell>
          <cell r="D3650">
            <v>77000</v>
          </cell>
          <cell r="E3650">
            <v>0</v>
          </cell>
          <cell r="F3650">
            <v>73</v>
          </cell>
          <cell r="G3650">
            <v>5</v>
          </cell>
        </row>
        <row r="3651">
          <cell r="A3651">
            <v>20140</v>
          </cell>
          <cell r="B3651" t="str">
            <v>Underlimit exposures (UA, 62000)</v>
          </cell>
          <cell r="C3651" t="str">
            <v>UA</v>
          </cell>
          <cell r="D3651">
            <v>62000</v>
          </cell>
          <cell r="E3651">
            <v>0</v>
          </cell>
          <cell r="F3651">
            <v>73</v>
          </cell>
          <cell r="G3651">
            <v>5</v>
          </cell>
        </row>
        <row r="3652">
          <cell r="A3652">
            <v>20141</v>
          </cell>
          <cell r="B3652" t="str">
            <v>Underlimit exposures (RU, 72000)</v>
          </cell>
          <cell r="C3652" t="str">
            <v>RU</v>
          </cell>
          <cell r="D3652">
            <v>72000</v>
          </cell>
          <cell r="E3652">
            <v>0</v>
          </cell>
          <cell r="F3652">
            <v>73</v>
          </cell>
          <cell r="G3652">
            <v>5</v>
          </cell>
        </row>
        <row r="3653">
          <cell r="A3653">
            <v>20142</v>
          </cell>
          <cell r="B3653" t="str">
            <v>Underlimit exposures (SK, 45000)</v>
          </cell>
          <cell r="C3653" t="str">
            <v>SK</v>
          </cell>
          <cell r="D3653">
            <v>45000</v>
          </cell>
          <cell r="E3653">
            <v>0</v>
          </cell>
          <cell r="F3653">
            <v>73</v>
          </cell>
          <cell r="G3653">
            <v>5</v>
          </cell>
        </row>
        <row r="3654">
          <cell r="A3654">
            <v>20143</v>
          </cell>
          <cell r="B3654" t="str">
            <v>Underlimit exposures (UA, 28000)</v>
          </cell>
          <cell r="C3654" t="str">
            <v>UA</v>
          </cell>
          <cell r="D3654">
            <v>28000</v>
          </cell>
          <cell r="E3654">
            <v>0</v>
          </cell>
          <cell r="F3654">
            <v>73</v>
          </cell>
          <cell r="G3654">
            <v>5</v>
          </cell>
        </row>
        <row r="3655">
          <cell r="A3655">
            <v>20144</v>
          </cell>
          <cell r="B3655" t="str">
            <v>Underlimit exposures (UA, 72000)</v>
          </cell>
          <cell r="C3655" t="str">
            <v>UA</v>
          </cell>
          <cell r="D3655">
            <v>72000</v>
          </cell>
          <cell r="E3655">
            <v>0</v>
          </cell>
          <cell r="F3655">
            <v>73</v>
          </cell>
          <cell r="G3655">
            <v>5</v>
          </cell>
        </row>
        <row r="3656">
          <cell r="A3656">
            <v>20145</v>
          </cell>
          <cell r="B3656" t="str">
            <v>Underlimit exposures (UA, 85000)</v>
          </cell>
          <cell r="C3656" t="str">
            <v>UA</v>
          </cell>
          <cell r="D3656">
            <v>85000</v>
          </cell>
          <cell r="E3656">
            <v>0</v>
          </cell>
          <cell r="F3656">
            <v>73</v>
          </cell>
          <cell r="G3656">
            <v>5</v>
          </cell>
        </row>
        <row r="3657">
          <cell r="A3657">
            <v>20146</v>
          </cell>
          <cell r="B3657" t="str">
            <v>Underlimit exposures (UA, 47000)</v>
          </cell>
          <cell r="C3657" t="str">
            <v>UA</v>
          </cell>
          <cell r="D3657">
            <v>47000</v>
          </cell>
          <cell r="E3657">
            <v>0</v>
          </cell>
          <cell r="F3657">
            <v>73</v>
          </cell>
          <cell r="G3657">
            <v>5</v>
          </cell>
        </row>
        <row r="3658">
          <cell r="A3658">
            <v>20147</v>
          </cell>
          <cell r="B3658" t="str">
            <v>Underlimit exposures (VN, 99999)</v>
          </cell>
          <cell r="C3658" t="str">
            <v>VN</v>
          </cell>
          <cell r="D3658">
            <v>99999</v>
          </cell>
          <cell r="E3658">
            <v>0</v>
          </cell>
          <cell r="F3658">
            <v>73</v>
          </cell>
          <cell r="G3658">
            <v>5</v>
          </cell>
        </row>
        <row r="3659">
          <cell r="A3659">
            <v>20148</v>
          </cell>
          <cell r="B3659" t="str">
            <v>Underlimit exposures (BY, 99999)</v>
          </cell>
          <cell r="C3659" t="str">
            <v>BY</v>
          </cell>
          <cell r="D3659">
            <v>99999</v>
          </cell>
          <cell r="E3659">
            <v>0</v>
          </cell>
          <cell r="F3659">
            <v>73</v>
          </cell>
          <cell r="G3659">
            <v>5</v>
          </cell>
        </row>
        <row r="3660">
          <cell r="A3660">
            <v>20149</v>
          </cell>
          <cell r="B3660" t="str">
            <v>Underlimit exposures (BY, 45000)</v>
          </cell>
          <cell r="C3660" t="str">
            <v>BY</v>
          </cell>
          <cell r="D3660">
            <v>45000</v>
          </cell>
          <cell r="E3660">
            <v>0</v>
          </cell>
          <cell r="F3660">
            <v>73</v>
          </cell>
          <cell r="G3660">
            <v>5</v>
          </cell>
        </row>
        <row r="3661">
          <cell r="A3661">
            <v>20150</v>
          </cell>
          <cell r="B3661" t="str">
            <v>Underlimit exposures (BY, 61000)</v>
          </cell>
          <cell r="C3661" t="str">
            <v>BY</v>
          </cell>
          <cell r="D3661">
            <v>61000</v>
          </cell>
          <cell r="E3661">
            <v>0</v>
          </cell>
          <cell r="F3661">
            <v>73</v>
          </cell>
          <cell r="G3661">
            <v>5</v>
          </cell>
        </row>
        <row r="3662">
          <cell r="A3662">
            <v>20151</v>
          </cell>
          <cell r="B3662" t="str">
            <v>Underlimit exposures (BY, 85000)</v>
          </cell>
          <cell r="C3662" t="str">
            <v>BY</v>
          </cell>
          <cell r="D3662">
            <v>85000</v>
          </cell>
          <cell r="E3662">
            <v>0</v>
          </cell>
          <cell r="F3662">
            <v>73</v>
          </cell>
          <cell r="G3662">
            <v>5</v>
          </cell>
        </row>
        <row r="3663">
          <cell r="A3663">
            <v>20152</v>
          </cell>
          <cell r="B3663" t="str">
            <v>Underlimit exposures (BY, 17000)</v>
          </cell>
          <cell r="C3663" t="str">
            <v>BY</v>
          </cell>
          <cell r="D3663">
            <v>17000</v>
          </cell>
          <cell r="E3663">
            <v>0</v>
          </cell>
          <cell r="F3663">
            <v>73</v>
          </cell>
          <cell r="G3663">
            <v>5</v>
          </cell>
        </row>
        <row r="3664">
          <cell r="A3664">
            <v>20153</v>
          </cell>
          <cell r="B3664" t="str">
            <v>Underlimit exposures (BY, 18000)</v>
          </cell>
          <cell r="C3664" t="str">
            <v>BY</v>
          </cell>
          <cell r="D3664">
            <v>18000</v>
          </cell>
          <cell r="E3664">
            <v>0</v>
          </cell>
          <cell r="F3664">
            <v>73</v>
          </cell>
          <cell r="G3664">
            <v>5</v>
          </cell>
        </row>
        <row r="3665">
          <cell r="A3665">
            <v>20154</v>
          </cell>
          <cell r="B3665" t="str">
            <v>Underlimit exposures (BY, 25000)</v>
          </cell>
          <cell r="C3665" t="str">
            <v>BY</v>
          </cell>
          <cell r="D3665">
            <v>25000</v>
          </cell>
          <cell r="E3665">
            <v>0</v>
          </cell>
          <cell r="F3665">
            <v>73</v>
          </cell>
          <cell r="G3665">
            <v>5</v>
          </cell>
        </row>
        <row r="3666">
          <cell r="A3666">
            <v>20155</v>
          </cell>
          <cell r="B3666" t="str">
            <v>Underlimit exposures (BY, 31000)</v>
          </cell>
          <cell r="C3666" t="str">
            <v>BY</v>
          </cell>
          <cell r="D3666">
            <v>31000</v>
          </cell>
          <cell r="E3666">
            <v>0</v>
          </cell>
          <cell r="F3666">
            <v>73</v>
          </cell>
          <cell r="G3666">
            <v>5</v>
          </cell>
        </row>
        <row r="3667">
          <cell r="A3667">
            <v>20156</v>
          </cell>
          <cell r="B3667" t="str">
            <v>Underlimit exposures (BY, 65000)</v>
          </cell>
          <cell r="C3667" t="str">
            <v>BY</v>
          </cell>
          <cell r="D3667">
            <v>65000</v>
          </cell>
          <cell r="E3667">
            <v>0</v>
          </cell>
          <cell r="F3667">
            <v>71</v>
          </cell>
          <cell r="G3667">
            <v>4</v>
          </cell>
        </row>
        <row r="3668">
          <cell r="A3668">
            <v>20157</v>
          </cell>
          <cell r="B3668" t="str">
            <v>Underlimit exposures (BY, 68000)</v>
          </cell>
          <cell r="C3668" t="str">
            <v>BY</v>
          </cell>
          <cell r="D3668">
            <v>68000</v>
          </cell>
          <cell r="E3668">
            <v>0</v>
          </cell>
          <cell r="F3668">
            <v>73</v>
          </cell>
          <cell r="G3668">
            <v>5</v>
          </cell>
        </row>
        <row r="3669">
          <cell r="A3669">
            <v>20158</v>
          </cell>
          <cell r="B3669" t="str">
            <v>Underlimit exposures (BY, 62000)</v>
          </cell>
          <cell r="C3669" t="str">
            <v>BY</v>
          </cell>
          <cell r="D3669">
            <v>62000</v>
          </cell>
          <cell r="E3669">
            <v>0</v>
          </cell>
          <cell r="F3669">
            <v>73</v>
          </cell>
          <cell r="G3669">
            <v>5</v>
          </cell>
        </row>
        <row r="3670">
          <cell r="A3670">
            <v>20159</v>
          </cell>
          <cell r="B3670" t="str">
            <v>Underlimit exposures (UA, 74000)</v>
          </cell>
          <cell r="C3670" t="str">
            <v>UA</v>
          </cell>
          <cell r="D3670">
            <v>74000</v>
          </cell>
          <cell r="E3670">
            <v>0</v>
          </cell>
          <cell r="F3670">
            <v>73</v>
          </cell>
          <cell r="G3670">
            <v>5</v>
          </cell>
        </row>
        <row r="3671">
          <cell r="A3671">
            <v>20160</v>
          </cell>
          <cell r="B3671" t="str">
            <v>Underlimit exposures (UA, 11000)</v>
          </cell>
          <cell r="C3671" t="str">
            <v>UA</v>
          </cell>
          <cell r="D3671">
            <v>11000</v>
          </cell>
          <cell r="E3671">
            <v>0</v>
          </cell>
          <cell r="F3671">
            <v>73</v>
          </cell>
          <cell r="G3671">
            <v>5</v>
          </cell>
        </row>
        <row r="3672">
          <cell r="A3672">
            <v>20161</v>
          </cell>
          <cell r="B3672" t="str">
            <v>Underlimit exposures (AZ, 98000)</v>
          </cell>
          <cell r="C3672" t="str">
            <v>AZ</v>
          </cell>
          <cell r="D3672">
            <v>98000</v>
          </cell>
          <cell r="E3672">
            <v>0</v>
          </cell>
          <cell r="F3672">
            <v>80</v>
          </cell>
          <cell r="G3672">
            <v>6</v>
          </cell>
        </row>
        <row r="3673">
          <cell r="A3673">
            <v>20162</v>
          </cell>
          <cell r="B3673" t="str">
            <v>Underlimit exposures (IT, 98000)</v>
          </cell>
          <cell r="C3673" t="str">
            <v>IT</v>
          </cell>
          <cell r="D3673">
            <v>98000</v>
          </cell>
          <cell r="E3673">
            <v>0</v>
          </cell>
          <cell r="F3673">
            <v>80</v>
          </cell>
          <cell r="G3673">
            <v>6</v>
          </cell>
        </row>
        <row r="3674">
          <cell r="A3674">
            <v>20163</v>
          </cell>
          <cell r="B3674" t="str">
            <v>Underlimit exposures (UA, 29000)</v>
          </cell>
          <cell r="C3674" t="str">
            <v>UA</v>
          </cell>
          <cell r="D3674">
            <v>29000</v>
          </cell>
          <cell r="E3674">
            <v>0</v>
          </cell>
          <cell r="F3674">
            <v>73</v>
          </cell>
          <cell r="G3674">
            <v>5</v>
          </cell>
        </row>
        <row r="3675">
          <cell r="A3675">
            <v>20164</v>
          </cell>
          <cell r="B3675" t="str">
            <v>Underlimit exposures (UA, 31000)</v>
          </cell>
          <cell r="C3675" t="str">
            <v>UA</v>
          </cell>
          <cell r="D3675">
            <v>31000</v>
          </cell>
          <cell r="E3675">
            <v>0</v>
          </cell>
          <cell r="F3675">
            <v>73</v>
          </cell>
          <cell r="G3675">
            <v>5</v>
          </cell>
        </row>
        <row r="3676">
          <cell r="A3676">
            <v>20165</v>
          </cell>
          <cell r="B3676" t="str">
            <v>Underlimit exposures (UA, 36000)</v>
          </cell>
          <cell r="C3676" t="str">
            <v>UA</v>
          </cell>
          <cell r="D3676">
            <v>36000</v>
          </cell>
          <cell r="E3676">
            <v>0</v>
          </cell>
          <cell r="F3676">
            <v>73</v>
          </cell>
          <cell r="G3676">
            <v>5</v>
          </cell>
        </row>
        <row r="3677">
          <cell r="A3677">
            <v>20166</v>
          </cell>
          <cell r="B3677" t="str">
            <v>Underlimit exposures (UA, 97000)</v>
          </cell>
          <cell r="C3677" t="str">
            <v>UA</v>
          </cell>
          <cell r="D3677">
            <v>97000</v>
          </cell>
          <cell r="E3677">
            <v>0</v>
          </cell>
          <cell r="F3677">
            <v>80</v>
          </cell>
          <cell r="G3677">
            <v>6</v>
          </cell>
        </row>
        <row r="3678">
          <cell r="A3678">
            <v>20167</v>
          </cell>
          <cell r="B3678" t="str">
            <v>Underlimit exposures (CZ, 47000)</v>
          </cell>
          <cell r="C3678" t="str">
            <v>CZ</v>
          </cell>
          <cell r="D3678">
            <v>47000</v>
          </cell>
          <cell r="E3678">
            <v>0</v>
          </cell>
          <cell r="F3678">
            <v>73</v>
          </cell>
          <cell r="G3678">
            <v>5</v>
          </cell>
        </row>
        <row r="3679">
          <cell r="A3679">
            <v>20168</v>
          </cell>
          <cell r="B3679" t="str">
            <v>Underlimit exposures (RU, 66000)</v>
          </cell>
          <cell r="C3679" t="str">
            <v>RU</v>
          </cell>
          <cell r="D3679">
            <v>66000</v>
          </cell>
          <cell r="E3679">
            <v>0</v>
          </cell>
          <cell r="F3679">
            <v>72</v>
          </cell>
          <cell r="G3679">
            <v>4</v>
          </cell>
        </row>
        <row r="3680">
          <cell r="A3680">
            <v>20169</v>
          </cell>
          <cell r="B3680" t="str">
            <v>Underlimit exposures (BY, 47000)</v>
          </cell>
          <cell r="C3680" t="str">
            <v>BY</v>
          </cell>
          <cell r="D3680">
            <v>47000</v>
          </cell>
          <cell r="E3680">
            <v>0</v>
          </cell>
          <cell r="F3680">
            <v>73</v>
          </cell>
          <cell r="G3680">
            <v>5</v>
          </cell>
        </row>
        <row r="3681">
          <cell r="A3681">
            <v>20170</v>
          </cell>
          <cell r="B3681" t="str">
            <v>Underlimit exposures (IN, 98000)</v>
          </cell>
          <cell r="C3681" t="str">
            <v>IN</v>
          </cell>
          <cell r="D3681">
            <v>98000</v>
          </cell>
          <cell r="E3681">
            <v>0</v>
          </cell>
          <cell r="F3681">
            <v>80</v>
          </cell>
          <cell r="G3681">
            <v>6</v>
          </cell>
        </row>
        <row r="3682">
          <cell r="A3682">
            <v>20171</v>
          </cell>
          <cell r="B3682" t="str">
            <v>Underlimit exposures (VN, 68000)</v>
          </cell>
          <cell r="C3682" t="str">
            <v>VN</v>
          </cell>
          <cell r="D3682">
            <v>68000</v>
          </cell>
          <cell r="E3682">
            <v>0</v>
          </cell>
          <cell r="F3682">
            <v>73</v>
          </cell>
          <cell r="G3682">
            <v>5</v>
          </cell>
        </row>
        <row r="3683">
          <cell r="A3683">
            <v>20172</v>
          </cell>
          <cell r="B3683" t="str">
            <v>Underlimit exposures (RU, 66000)</v>
          </cell>
          <cell r="C3683" t="str">
            <v>RU</v>
          </cell>
          <cell r="D3683">
            <v>66000</v>
          </cell>
          <cell r="E3683">
            <v>0</v>
          </cell>
          <cell r="F3683">
            <v>72</v>
          </cell>
          <cell r="G3683">
            <v>4</v>
          </cell>
        </row>
        <row r="3684">
          <cell r="A3684">
            <v>20173</v>
          </cell>
          <cell r="B3684" t="str">
            <v>Underlimit exposures (BY, 27000)</v>
          </cell>
          <cell r="C3684" t="str">
            <v>BY</v>
          </cell>
          <cell r="D3684">
            <v>27000</v>
          </cell>
          <cell r="E3684">
            <v>0</v>
          </cell>
          <cell r="F3684">
            <v>73</v>
          </cell>
          <cell r="G3684">
            <v>5</v>
          </cell>
        </row>
        <row r="3685">
          <cell r="A3685">
            <v>20174</v>
          </cell>
          <cell r="B3685" t="str">
            <v>Underlimit exposures (BY, 72000)</v>
          </cell>
          <cell r="C3685" t="str">
            <v>BY</v>
          </cell>
          <cell r="D3685">
            <v>72000</v>
          </cell>
          <cell r="E3685">
            <v>0</v>
          </cell>
          <cell r="F3685">
            <v>73</v>
          </cell>
          <cell r="G3685">
            <v>5</v>
          </cell>
        </row>
        <row r="3686">
          <cell r="A3686">
            <v>20175</v>
          </cell>
          <cell r="B3686" t="str">
            <v>Underlimit exposures (UA, 49000)</v>
          </cell>
          <cell r="C3686" t="str">
            <v>UA</v>
          </cell>
          <cell r="D3686">
            <v>49000</v>
          </cell>
          <cell r="E3686">
            <v>0</v>
          </cell>
          <cell r="F3686">
            <v>73</v>
          </cell>
          <cell r="G3686">
            <v>5</v>
          </cell>
        </row>
        <row r="3687">
          <cell r="A3687">
            <v>20176</v>
          </cell>
          <cell r="B3687" t="str">
            <v>Underlimit exposures (KZ, 36000)</v>
          </cell>
          <cell r="C3687" t="str">
            <v>KZ</v>
          </cell>
          <cell r="D3687">
            <v>36000</v>
          </cell>
          <cell r="E3687">
            <v>0</v>
          </cell>
          <cell r="F3687">
            <v>73</v>
          </cell>
          <cell r="G3687">
            <v>5</v>
          </cell>
        </row>
        <row r="3688">
          <cell r="A3688">
            <v>20177</v>
          </cell>
          <cell r="B3688" t="str">
            <v>Underlimit exposures (UA, 61000)</v>
          </cell>
          <cell r="C3688" t="str">
            <v>UA</v>
          </cell>
          <cell r="D3688">
            <v>61000</v>
          </cell>
          <cell r="E3688">
            <v>0</v>
          </cell>
          <cell r="F3688">
            <v>73</v>
          </cell>
          <cell r="G3688">
            <v>5</v>
          </cell>
        </row>
        <row r="3689">
          <cell r="A3689">
            <v>20178</v>
          </cell>
          <cell r="B3689" t="str">
            <v>Underlimit exposures (KZ, 45000)</v>
          </cell>
          <cell r="C3689" t="str">
            <v>KZ</v>
          </cell>
          <cell r="D3689">
            <v>45000</v>
          </cell>
          <cell r="E3689">
            <v>0</v>
          </cell>
          <cell r="F3689">
            <v>73</v>
          </cell>
          <cell r="G3689">
            <v>5</v>
          </cell>
        </row>
        <row r="3690">
          <cell r="A3690">
            <v>20179</v>
          </cell>
          <cell r="B3690" t="str">
            <v>Underlimit exposures (AT, 16000)</v>
          </cell>
          <cell r="C3690" t="str">
            <v>AT</v>
          </cell>
          <cell r="D3690">
            <v>16000</v>
          </cell>
          <cell r="E3690">
            <v>0</v>
          </cell>
          <cell r="F3690">
            <v>73</v>
          </cell>
          <cell r="G3690">
            <v>5</v>
          </cell>
        </row>
        <row r="3691">
          <cell r="A3691">
            <v>20180</v>
          </cell>
          <cell r="B3691" t="str">
            <v>Underlimit exposures (UA, 16000)</v>
          </cell>
          <cell r="C3691" t="str">
            <v>UA</v>
          </cell>
          <cell r="D3691">
            <v>16000</v>
          </cell>
          <cell r="E3691">
            <v>0</v>
          </cell>
          <cell r="F3691">
            <v>73</v>
          </cell>
          <cell r="G3691">
            <v>5</v>
          </cell>
        </row>
        <row r="3692">
          <cell r="A3692">
            <v>20181</v>
          </cell>
          <cell r="B3692" t="str">
            <v>Underlimit exposures (UA, 90000)</v>
          </cell>
          <cell r="C3692" t="str">
            <v>UA</v>
          </cell>
          <cell r="D3692">
            <v>90000</v>
          </cell>
          <cell r="E3692">
            <v>0</v>
          </cell>
          <cell r="F3692">
            <v>73</v>
          </cell>
          <cell r="G3692">
            <v>5</v>
          </cell>
        </row>
        <row r="3693">
          <cell r="A3693">
            <v>20182</v>
          </cell>
          <cell r="B3693" t="str">
            <v>Underlimit exposures (RO, 98000)</v>
          </cell>
          <cell r="C3693" t="str">
            <v>RO</v>
          </cell>
          <cell r="D3693">
            <v>98000</v>
          </cell>
          <cell r="E3693">
            <v>0</v>
          </cell>
          <cell r="F3693">
            <v>80</v>
          </cell>
          <cell r="G3693">
            <v>6</v>
          </cell>
        </row>
        <row r="3694">
          <cell r="A3694">
            <v>20183</v>
          </cell>
          <cell r="B3694" t="str">
            <v>Underlimit exposures (BY, 77000)</v>
          </cell>
          <cell r="C3694" t="str">
            <v>BY</v>
          </cell>
          <cell r="D3694">
            <v>77000</v>
          </cell>
          <cell r="E3694">
            <v>0</v>
          </cell>
          <cell r="F3694">
            <v>73</v>
          </cell>
          <cell r="G3694">
            <v>5</v>
          </cell>
        </row>
        <row r="3695">
          <cell r="A3695">
            <v>20184</v>
          </cell>
          <cell r="B3695" t="str">
            <v>Underlimit exposures (BY, 10000)</v>
          </cell>
          <cell r="C3695" t="str">
            <v>BY</v>
          </cell>
          <cell r="D3695">
            <v>10000</v>
          </cell>
          <cell r="E3695">
            <v>0</v>
          </cell>
          <cell r="F3695">
            <v>73</v>
          </cell>
          <cell r="G3695">
            <v>5</v>
          </cell>
        </row>
        <row r="3696">
          <cell r="A3696">
            <v>20185</v>
          </cell>
          <cell r="B3696" t="str">
            <v>Underlimit exposures (UA, 52000)</v>
          </cell>
          <cell r="C3696" t="str">
            <v>UA</v>
          </cell>
          <cell r="D3696">
            <v>52000</v>
          </cell>
          <cell r="E3696">
            <v>0</v>
          </cell>
          <cell r="F3696">
            <v>73</v>
          </cell>
          <cell r="G3696">
            <v>5</v>
          </cell>
        </row>
        <row r="3697">
          <cell r="A3697">
            <v>20186</v>
          </cell>
          <cell r="B3697" t="str">
            <v>Underlimit exposures (UA, 25000)</v>
          </cell>
          <cell r="C3697" t="str">
            <v>UA</v>
          </cell>
          <cell r="D3697">
            <v>25000</v>
          </cell>
          <cell r="E3697">
            <v>0</v>
          </cell>
          <cell r="F3697">
            <v>73</v>
          </cell>
          <cell r="G3697">
            <v>5</v>
          </cell>
        </row>
        <row r="3698">
          <cell r="A3698">
            <v>20187</v>
          </cell>
          <cell r="B3698" t="str">
            <v>Underlimit exposures (UA, 62000)</v>
          </cell>
          <cell r="C3698" t="str">
            <v>UA</v>
          </cell>
          <cell r="D3698">
            <v>62000</v>
          </cell>
          <cell r="E3698">
            <v>0</v>
          </cell>
          <cell r="F3698">
            <v>73</v>
          </cell>
          <cell r="G3698">
            <v>5</v>
          </cell>
        </row>
        <row r="3699">
          <cell r="A3699">
            <v>20188</v>
          </cell>
          <cell r="B3699" t="str">
            <v>Underlimit exposures (UA, 10000)</v>
          </cell>
          <cell r="C3699" t="str">
            <v>UA</v>
          </cell>
          <cell r="D3699">
            <v>10000</v>
          </cell>
          <cell r="E3699">
            <v>0</v>
          </cell>
          <cell r="F3699">
            <v>73</v>
          </cell>
          <cell r="G3699">
            <v>5</v>
          </cell>
        </row>
        <row r="3700">
          <cell r="A3700">
            <v>20189</v>
          </cell>
          <cell r="B3700" t="str">
            <v>Underlimit exposures (UA, 93000)</v>
          </cell>
          <cell r="C3700" t="str">
            <v>UA</v>
          </cell>
          <cell r="D3700">
            <v>93000</v>
          </cell>
          <cell r="E3700">
            <v>0</v>
          </cell>
          <cell r="F3700">
            <v>73</v>
          </cell>
          <cell r="G3700">
            <v>5</v>
          </cell>
        </row>
        <row r="3701">
          <cell r="A3701">
            <v>20190</v>
          </cell>
          <cell r="B3701" t="str">
            <v>Underlimit exposures (CY, 47000)</v>
          </cell>
          <cell r="C3701" t="str">
            <v>CY</v>
          </cell>
          <cell r="D3701">
            <v>47000</v>
          </cell>
          <cell r="E3701">
            <v>0</v>
          </cell>
          <cell r="F3701">
            <v>73</v>
          </cell>
          <cell r="G3701">
            <v>5</v>
          </cell>
        </row>
        <row r="3702">
          <cell r="A3702">
            <v>20191</v>
          </cell>
          <cell r="B3702" t="str">
            <v>Underlimit exposures (VG, 82000)</v>
          </cell>
          <cell r="C3702" t="str">
            <v>VG</v>
          </cell>
          <cell r="D3702">
            <v>82000</v>
          </cell>
          <cell r="E3702">
            <v>0</v>
          </cell>
          <cell r="F3702">
            <v>73</v>
          </cell>
          <cell r="G3702">
            <v>5</v>
          </cell>
        </row>
        <row r="3703">
          <cell r="A3703">
            <v>20192</v>
          </cell>
          <cell r="B3703" t="str">
            <v>Underlimit exposures (CN, 97000)</v>
          </cell>
          <cell r="C3703" t="str">
            <v>CN</v>
          </cell>
          <cell r="D3703">
            <v>97000</v>
          </cell>
          <cell r="E3703">
            <v>0</v>
          </cell>
          <cell r="F3703">
            <v>80</v>
          </cell>
          <cell r="G3703">
            <v>6</v>
          </cell>
        </row>
        <row r="3704">
          <cell r="A3704">
            <v>20193</v>
          </cell>
          <cell r="B3704" t="str">
            <v>Underlimit exposures (SK, 97000)</v>
          </cell>
          <cell r="C3704" t="str">
            <v>SK</v>
          </cell>
          <cell r="D3704">
            <v>97000</v>
          </cell>
          <cell r="E3704">
            <v>0</v>
          </cell>
          <cell r="F3704">
            <v>80</v>
          </cell>
          <cell r="G3704">
            <v>6</v>
          </cell>
        </row>
        <row r="3705">
          <cell r="A3705">
            <v>20194</v>
          </cell>
          <cell r="B3705" t="str">
            <v>Underlimit exposures (RU, 97000)</v>
          </cell>
          <cell r="C3705" t="str">
            <v>RU</v>
          </cell>
          <cell r="D3705">
            <v>97000</v>
          </cell>
          <cell r="E3705">
            <v>0</v>
          </cell>
          <cell r="F3705">
            <v>80</v>
          </cell>
          <cell r="G3705">
            <v>6</v>
          </cell>
        </row>
        <row r="3706">
          <cell r="A3706">
            <v>20195</v>
          </cell>
          <cell r="B3706" t="str">
            <v>Underlimit Exposures (CZ, 58000)</v>
          </cell>
          <cell r="C3706" t="str">
            <v>CZ</v>
          </cell>
          <cell r="D3706">
            <v>58000</v>
          </cell>
          <cell r="E3706">
            <v>0</v>
          </cell>
          <cell r="F3706">
            <v>73</v>
          </cell>
          <cell r="G3706">
            <v>5</v>
          </cell>
        </row>
        <row r="3707">
          <cell r="A3707">
            <v>20196</v>
          </cell>
          <cell r="B3707" t="str">
            <v>Underlimit exposures (CZ, 21000)</v>
          </cell>
          <cell r="C3707" t="str">
            <v>CZ</v>
          </cell>
          <cell r="D3707">
            <v>21000</v>
          </cell>
          <cell r="E3707">
            <v>0</v>
          </cell>
          <cell r="F3707">
            <v>73</v>
          </cell>
          <cell r="G3707">
            <v>5</v>
          </cell>
        </row>
        <row r="3708">
          <cell r="A3708">
            <v>20197</v>
          </cell>
          <cell r="B3708" t="str">
            <v>Underlimit exposures (CZ, 86000)</v>
          </cell>
          <cell r="C3708" t="str">
            <v>CZ</v>
          </cell>
          <cell r="D3708">
            <v>86000</v>
          </cell>
          <cell r="E3708">
            <v>0</v>
          </cell>
          <cell r="F3708">
            <v>73</v>
          </cell>
          <cell r="G3708">
            <v>5</v>
          </cell>
        </row>
        <row r="3709">
          <cell r="A3709">
            <v>20198</v>
          </cell>
          <cell r="B3709" t="str">
            <v>Underlimit exposures (CZ, 70000)</v>
          </cell>
          <cell r="C3709" t="str">
            <v>CZ</v>
          </cell>
          <cell r="D3709">
            <v>70000</v>
          </cell>
          <cell r="E3709">
            <v>0</v>
          </cell>
          <cell r="F3709">
            <v>73</v>
          </cell>
          <cell r="G3709">
            <v>5</v>
          </cell>
        </row>
        <row r="3710">
          <cell r="A3710">
            <v>20199</v>
          </cell>
          <cell r="B3710" t="str">
            <v>Underlimit exposures (BY, 43000)</v>
          </cell>
          <cell r="C3710" t="str">
            <v>BY</v>
          </cell>
          <cell r="D3710">
            <v>43000</v>
          </cell>
          <cell r="E3710">
            <v>0</v>
          </cell>
          <cell r="F3710">
            <v>73</v>
          </cell>
          <cell r="G3710">
            <v>5</v>
          </cell>
        </row>
        <row r="3711">
          <cell r="A3711">
            <v>20200</v>
          </cell>
          <cell r="B3711" t="str">
            <v>Underlimit exposures (UA, 53000)</v>
          </cell>
          <cell r="C3711" t="str">
            <v>UA</v>
          </cell>
          <cell r="D3711">
            <v>53000</v>
          </cell>
          <cell r="E3711">
            <v>0</v>
          </cell>
          <cell r="F3711">
            <v>73</v>
          </cell>
          <cell r="G3711">
            <v>5</v>
          </cell>
        </row>
        <row r="3712">
          <cell r="A3712">
            <v>20201</v>
          </cell>
          <cell r="B3712" t="str">
            <v>Underlimit exposures (UA, 71000)</v>
          </cell>
          <cell r="C3712" t="str">
            <v>UA</v>
          </cell>
          <cell r="D3712">
            <v>71000</v>
          </cell>
          <cell r="E3712">
            <v>0</v>
          </cell>
          <cell r="F3712">
            <v>73</v>
          </cell>
          <cell r="G3712">
            <v>5</v>
          </cell>
        </row>
        <row r="3713">
          <cell r="A3713">
            <v>20202</v>
          </cell>
          <cell r="B3713" t="str">
            <v>Underlimit exposures (UA, 27000)</v>
          </cell>
          <cell r="C3713" t="str">
            <v>UA</v>
          </cell>
          <cell r="D3713">
            <v>27000</v>
          </cell>
          <cell r="E3713">
            <v>0</v>
          </cell>
          <cell r="F3713">
            <v>73</v>
          </cell>
          <cell r="G3713">
            <v>5</v>
          </cell>
        </row>
        <row r="3714">
          <cell r="A3714">
            <v>20203</v>
          </cell>
          <cell r="B3714" t="str">
            <v>Underlimit exposures (UA, 38000)</v>
          </cell>
          <cell r="C3714" t="str">
            <v>UA</v>
          </cell>
          <cell r="D3714">
            <v>38000</v>
          </cell>
          <cell r="E3714">
            <v>0</v>
          </cell>
          <cell r="F3714">
            <v>73</v>
          </cell>
          <cell r="G3714">
            <v>5</v>
          </cell>
        </row>
        <row r="3715">
          <cell r="A3715">
            <v>20204</v>
          </cell>
          <cell r="B3715" t="str">
            <v>Underlimit exposures (UA, 42000)</v>
          </cell>
          <cell r="C3715" t="str">
            <v>UA</v>
          </cell>
          <cell r="D3715">
            <v>42000</v>
          </cell>
          <cell r="E3715">
            <v>0</v>
          </cell>
          <cell r="F3715">
            <v>73</v>
          </cell>
          <cell r="G3715">
            <v>5</v>
          </cell>
        </row>
        <row r="3716">
          <cell r="A3716">
            <v>20205</v>
          </cell>
          <cell r="B3716" t="str">
            <v>Underlimit exposures (UA, 55000)</v>
          </cell>
          <cell r="C3716" t="str">
            <v>UA</v>
          </cell>
          <cell r="D3716">
            <v>55000</v>
          </cell>
          <cell r="E3716">
            <v>0</v>
          </cell>
          <cell r="F3716">
            <v>73</v>
          </cell>
          <cell r="G3716">
            <v>5</v>
          </cell>
        </row>
        <row r="3717">
          <cell r="A3717">
            <v>20206</v>
          </cell>
          <cell r="B3717" t="str">
            <v>Underlimit exposures (UA, 56000)</v>
          </cell>
          <cell r="C3717" t="str">
            <v>UA</v>
          </cell>
          <cell r="D3717">
            <v>56000</v>
          </cell>
          <cell r="E3717">
            <v>0</v>
          </cell>
          <cell r="F3717">
            <v>73</v>
          </cell>
          <cell r="G3717">
            <v>5</v>
          </cell>
        </row>
        <row r="3718">
          <cell r="A3718">
            <v>20207</v>
          </cell>
          <cell r="B3718" t="str">
            <v>Underlimit exposures (UA, 69000)</v>
          </cell>
          <cell r="C3718" t="str">
            <v>UA</v>
          </cell>
          <cell r="D3718">
            <v>69000</v>
          </cell>
          <cell r="E3718">
            <v>0</v>
          </cell>
          <cell r="F3718">
            <v>73</v>
          </cell>
          <cell r="G3718">
            <v>5</v>
          </cell>
        </row>
        <row r="3719">
          <cell r="A3719">
            <v>20208</v>
          </cell>
          <cell r="B3719" t="str">
            <v>Underlimit exposures (UA, 70000)</v>
          </cell>
          <cell r="C3719" t="str">
            <v>UA</v>
          </cell>
          <cell r="D3719">
            <v>70000</v>
          </cell>
          <cell r="E3719">
            <v>0</v>
          </cell>
          <cell r="F3719">
            <v>73</v>
          </cell>
          <cell r="G3719">
            <v>5</v>
          </cell>
        </row>
        <row r="3720">
          <cell r="A3720">
            <v>20209</v>
          </cell>
          <cell r="B3720" t="str">
            <v>Underlimit exposures (UA, 94000)</v>
          </cell>
          <cell r="C3720" t="str">
            <v>UA</v>
          </cell>
          <cell r="D3720">
            <v>94000</v>
          </cell>
          <cell r="E3720">
            <v>0</v>
          </cell>
          <cell r="F3720">
            <v>73</v>
          </cell>
          <cell r="G3720">
            <v>5</v>
          </cell>
        </row>
        <row r="3721">
          <cell r="A3721">
            <v>20210</v>
          </cell>
          <cell r="B3721" t="str">
            <v>Underlimit exposures (UA, 95000)</v>
          </cell>
          <cell r="C3721" t="str">
            <v>UA</v>
          </cell>
          <cell r="D3721">
            <v>95000</v>
          </cell>
          <cell r="E3721">
            <v>0</v>
          </cell>
          <cell r="F3721">
            <v>73</v>
          </cell>
          <cell r="G3721">
            <v>5</v>
          </cell>
        </row>
        <row r="3722">
          <cell r="A3722">
            <v>20211</v>
          </cell>
          <cell r="B3722" t="str">
            <v>Underlimit exposures (UA, 96000)</v>
          </cell>
          <cell r="C3722" t="str">
            <v>UA</v>
          </cell>
          <cell r="D3722">
            <v>96000</v>
          </cell>
          <cell r="E3722">
            <v>0</v>
          </cell>
          <cell r="F3722">
            <v>73</v>
          </cell>
          <cell r="G3722">
            <v>5</v>
          </cell>
        </row>
        <row r="3723">
          <cell r="A3723">
            <v>20212</v>
          </cell>
          <cell r="B3723" t="str">
            <v>Underlimit exposures (NL, 98000)</v>
          </cell>
          <cell r="C3723" t="str">
            <v>NL</v>
          </cell>
          <cell r="D3723">
            <v>98000</v>
          </cell>
          <cell r="E3723">
            <v>0</v>
          </cell>
          <cell r="F3723">
            <v>80</v>
          </cell>
          <cell r="G3723">
            <v>6</v>
          </cell>
        </row>
        <row r="3724">
          <cell r="A3724">
            <v>20213</v>
          </cell>
          <cell r="B3724" t="str">
            <v>Underlimit exposures (VN, 97000)</v>
          </cell>
          <cell r="C3724" t="str">
            <v>VN</v>
          </cell>
          <cell r="D3724">
            <v>97000</v>
          </cell>
          <cell r="E3724">
            <v>0</v>
          </cell>
          <cell r="F3724">
            <v>80</v>
          </cell>
          <cell r="G3724">
            <v>6</v>
          </cell>
        </row>
        <row r="3725">
          <cell r="A3725">
            <v>20214</v>
          </cell>
          <cell r="B3725" t="str">
            <v>Underlimit exposures (RO, 97000)</v>
          </cell>
          <cell r="C3725" t="str">
            <v>RO</v>
          </cell>
          <cell r="D3725">
            <v>97000</v>
          </cell>
          <cell r="E3725">
            <v>0</v>
          </cell>
          <cell r="F3725">
            <v>80</v>
          </cell>
          <cell r="G3725">
            <v>6</v>
          </cell>
        </row>
        <row r="3726">
          <cell r="A3726">
            <v>20215</v>
          </cell>
          <cell r="B3726" t="str">
            <v>Underlimit exposures (UA, 8000)</v>
          </cell>
          <cell r="C3726" t="str">
            <v>UA</v>
          </cell>
          <cell r="D3726">
            <v>8000</v>
          </cell>
          <cell r="E3726">
            <v>0</v>
          </cell>
          <cell r="F3726">
            <v>73</v>
          </cell>
          <cell r="G3726">
            <v>5</v>
          </cell>
        </row>
        <row r="3727">
          <cell r="A3727">
            <v>20216</v>
          </cell>
          <cell r="B3727" t="str">
            <v>Underlimit exposures (UA, 58000)</v>
          </cell>
          <cell r="C3727" t="str">
            <v>UA</v>
          </cell>
          <cell r="D3727">
            <v>58000</v>
          </cell>
          <cell r="E3727">
            <v>0</v>
          </cell>
          <cell r="F3727">
            <v>73</v>
          </cell>
          <cell r="G3727">
            <v>5</v>
          </cell>
        </row>
        <row r="3728">
          <cell r="A3728">
            <v>20217</v>
          </cell>
          <cell r="B3728" t="str">
            <v>Underlimit exposures (BY, 73000)</v>
          </cell>
          <cell r="C3728" t="str">
            <v>BY</v>
          </cell>
          <cell r="D3728">
            <v>73000</v>
          </cell>
          <cell r="E3728">
            <v>0</v>
          </cell>
          <cell r="F3728">
            <v>73</v>
          </cell>
          <cell r="G3728">
            <v>5</v>
          </cell>
        </row>
        <row r="3729">
          <cell r="A3729">
            <v>20218</v>
          </cell>
          <cell r="B3729" t="str">
            <v>Underlimit exposures (BY, 33000)</v>
          </cell>
          <cell r="C3729" t="str">
            <v>BY</v>
          </cell>
          <cell r="D3729">
            <v>33000</v>
          </cell>
          <cell r="E3729">
            <v>0</v>
          </cell>
          <cell r="F3729">
            <v>73</v>
          </cell>
          <cell r="G3729">
            <v>5</v>
          </cell>
        </row>
        <row r="3730">
          <cell r="A3730">
            <v>20219</v>
          </cell>
          <cell r="B3730" t="str">
            <v>Underlimit exposures (VN, 69000)</v>
          </cell>
          <cell r="C3730" t="str">
            <v>VN</v>
          </cell>
          <cell r="D3730">
            <v>69000</v>
          </cell>
          <cell r="E3730">
            <v>0</v>
          </cell>
          <cell r="F3730">
            <v>73</v>
          </cell>
          <cell r="G3730">
            <v>5</v>
          </cell>
        </row>
        <row r="3731">
          <cell r="A3731">
            <v>20220</v>
          </cell>
          <cell r="B3731" t="str">
            <v>Underlimit exposures (RU, 68000)</v>
          </cell>
          <cell r="C3731" t="str">
            <v>RU</v>
          </cell>
          <cell r="D3731">
            <v>68000</v>
          </cell>
          <cell r="E3731">
            <v>0</v>
          </cell>
          <cell r="F3731">
            <v>73</v>
          </cell>
          <cell r="G3731">
            <v>5</v>
          </cell>
        </row>
        <row r="3732">
          <cell r="A3732">
            <v>20221</v>
          </cell>
          <cell r="B3732" t="str">
            <v>Underlimit exposures (GB, 27000)</v>
          </cell>
          <cell r="C3732" t="str">
            <v>GB</v>
          </cell>
          <cell r="D3732">
            <v>27000</v>
          </cell>
          <cell r="E3732">
            <v>0</v>
          </cell>
          <cell r="F3732">
            <v>73</v>
          </cell>
          <cell r="G3732">
            <v>5</v>
          </cell>
        </row>
        <row r="3733">
          <cell r="A3733">
            <v>20222</v>
          </cell>
          <cell r="B3733" t="str">
            <v>Underlimit exposures (RU, 98000)</v>
          </cell>
          <cell r="C3733" t="str">
            <v>RU</v>
          </cell>
          <cell r="D3733">
            <v>98000</v>
          </cell>
          <cell r="E3733">
            <v>0</v>
          </cell>
          <cell r="F3733">
            <v>80</v>
          </cell>
          <cell r="G3733">
            <v>6</v>
          </cell>
        </row>
        <row r="3734">
          <cell r="A3734">
            <v>20223</v>
          </cell>
          <cell r="B3734" t="str">
            <v>Underlimit exposures (UA, 18000)</v>
          </cell>
          <cell r="C3734" t="str">
            <v>UA</v>
          </cell>
          <cell r="D3734">
            <v>18000</v>
          </cell>
          <cell r="E3734">
            <v>0</v>
          </cell>
          <cell r="F3734">
            <v>73</v>
          </cell>
          <cell r="G3734">
            <v>5</v>
          </cell>
        </row>
        <row r="3735">
          <cell r="A3735">
            <v>20224</v>
          </cell>
          <cell r="B3735" t="str">
            <v>Underlimit exposures (UA, 32000)</v>
          </cell>
          <cell r="C3735" t="str">
            <v>UA</v>
          </cell>
          <cell r="D3735">
            <v>32000</v>
          </cell>
          <cell r="E3735">
            <v>0</v>
          </cell>
          <cell r="F3735">
            <v>73</v>
          </cell>
          <cell r="G3735">
            <v>5</v>
          </cell>
        </row>
        <row r="3736">
          <cell r="A3736">
            <v>20225</v>
          </cell>
          <cell r="B3736" t="str">
            <v>Underlimit exposures (UA, 60000)</v>
          </cell>
          <cell r="C3736" t="str">
            <v>UA</v>
          </cell>
          <cell r="D3736">
            <v>60000</v>
          </cell>
          <cell r="E3736">
            <v>0</v>
          </cell>
          <cell r="F3736">
            <v>73</v>
          </cell>
          <cell r="G3736">
            <v>5</v>
          </cell>
        </row>
        <row r="3737">
          <cell r="A3737">
            <v>20226</v>
          </cell>
          <cell r="B3737" t="str">
            <v>Underlimit exposures (UA, 17000)</v>
          </cell>
          <cell r="C3737" t="str">
            <v>UA</v>
          </cell>
          <cell r="D3737">
            <v>17000</v>
          </cell>
          <cell r="E3737">
            <v>0</v>
          </cell>
          <cell r="F3737">
            <v>73</v>
          </cell>
          <cell r="G3737">
            <v>5</v>
          </cell>
        </row>
        <row r="3738">
          <cell r="A3738">
            <v>20227</v>
          </cell>
          <cell r="B3738" t="str">
            <v>Underlimit exposures (SK, 47000)</v>
          </cell>
          <cell r="C3738" t="str">
            <v>SK</v>
          </cell>
          <cell r="D3738">
            <v>47000</v>
          </cell>
          <cell r="E3738">
            <v>0</v>
          </cell>
          <cell r="F3738">
            <v>73</v>
          </cell>
          <cell r="G3738">
            <v>5</v>
          </cell>
        </row>
        <row r="3739">
          <cell r="A3739">
            <v>20228</v>
          </cell>
          <cell r="B3739" t="str">
            <v>Underlimit exposures (CN, 64000)</v>
          </cell>
          <cell r="C3739" t="str">
            <v>CN</v>
          </cell>
          <cell r="D3739">
            <v>64000</v>
          </cell>
          <cell r="E3739">
            <v>0</v>
          </cell>
          <cell r="F3739">
            <v>72</v>
          </cell>
          <cell r="G3739">
            <v>4</v>
          </cell>
        </row>
        <row r="3740">
          <cell r="A3740">
            <v>20229</v>
          </cell>
          <cell r="B3740" t="str">
            <v>Underlimit exposures (BY, 41000)</v>
          </cell>
          <cell r="C3740" t="str">
            <v>BY</v>
          </cell>
          <cell r="D3740">
            <v>41000</v>
          </cell>
          <cell r="E3740">
            <v>0</v>
          </cell>
          <cell r="F3740">
            <v>73</v>
          </cell>
          <cell r="G3740">
            <v>5</v>
          </cell>
        </row>
        <row r="3741">
          <cell r="A3741">
            <v>20230</v>
          </cell>
          <cell r="B3741" t="str">
            <v>Underlimit exposures (SC, 46000)</v>
          </cell>
          <cell r="C3741" t="str">
            <v>SC</v>
          </cell>
          <cell r="D3741">
            <v>46000</v>
          </cell>
          <cell r="E3741">
            <v>0</v>
          </cell>
          <cell r="F3741">
            <v>73</v>
          </cell>
          <cell r="G3741">
            <v>5</v>
          </cell>
        </row>
        <row r="3742">
          <cell r="A3742">
            <v>20231</v>
          </cell>
          <cell r="B3742" t="str">
            <v>Underlimit exposures (SC, 70000)</v>
          </cell>
          <cell r="C3742" t="str">
            <v>SC</v>
          </cell>
          <cell r="D3742">
            <v>70000</v>
          </cell>
          <cell r="E3742">
            <v>0</v>
          </cell>
          <cell r="F3742">
            <v>73</v>
          </cell>
          <cell r="G3742">
            <v>5</v>
          </cell>
        </row>
        <row r="3743">
          <cell r="A3743">
            <v>20232</v>
          </cell>
          <cell r="B3743" t="str">
            <v>Underlimit exposures (CY, 66000)</v>
          </cell>
          <cell r="C3743" t="str">
            <v>CY</v>
          </cell>
          <cell r="D3743">
            <v>66000</v>
          </cell>
          <cell r="E3743">
            <v>0</v>
          </cell>
          <cell r="F3743">
            <v>72</v>
          </cell>
          <cell r="G3743">
            <v>4</v>
          </cell>
        </row>
        <row r="3744">
          <cell r="A3744">
            <v>20233</v>
          </cell>
          <cell r="B3744" t="str">
            <v>Underlimit exposures (BY, 51000)</v>
          </cell>
          <cell r="C3744" t="str">
            <v>BY</v>
          </cell>
          <cell r="D3744">
            <v>51000</v>
          </cell>
          <cell r="E3744">
            <v>0</v>
          </cell>
          <cell r="F3744">
            <v>73</v>
          </cell>
          <cell r="G3744">
            <v>5</v>
          </cell>
        </row>
        <row r="3745">
          <cell r="A3745">
            <v>20234</v>
          </cell>
          <cell r="B3745" t="str">
            <v>Underlimit exposures (RU, 46000)</v>
          </cell>
          <cell r="C3745" t="str">
            <v>RU</v>
          </cell>
          <cell r="D3745">
            <v>46000</v>
          </cell>
          <cell r="E3745">
            <v>0</v>
          </cell>
          <cell r="F3745">
            <v>73</v>
          </cell>
          <cell r="G3745">
            <v>5</v>
          </cell>
        </row>
        <row r="3746">
          <cell r="A3746">
            <v>20235</v>
          </cell>
          <cell r="B3746" t="str">
            <v>Underlimit exposures (RU, 62000)</v>
          </cell>
          <cell r="C3746" t="str">
            <v>RU</v>
          </cell>
          <cell r="D3746">
            <v>62000</v>
          </cell>
          <cell r="E3746">
            <v>0</v>
          </cell>
          <cell r="F3746">
            <v>73</v>
          </cell>
          <cell r="G3746">
            <v>5</v>
          </cell>
        </row>
        <row r="3747">
          <cell r="A3747">
            <v>20236</v>
          </cell>
          <cell r="B3747" t="str">
            <v>Underlimit exposures (RU, 78000)</v>
          </cell>
          <cell r="C3747" t="str">
            <v>RU</v>
          </cell>
          <cell r="D3747">
            <v>78000</v>
          </cell>
          <cell r="E3747">
            <v>0</v>
          </cell>
          <cell r="F3747">
            <v>73</v>
          </cell>
          <cell r="G3747">
            <v>5</v>
          </cell>
        </row>
        <row r="3748">
          <cell r="A3748">
            <v>20237</v>
          </cell>
          <cell r="B3748" t="str">
            <v>Underlimit exposures (KZ, 46000)</v>
          </cell>
          <cell r="C3748" t="str">
            <v>KZ</v>
          </cell>
          <cell r="D3748">
            <v>46000</v>
          </cell>
          <cell r="E3748">
            <v>0</v>
          </cell>
          <cell r="F3748">
            <v>73</v>
          </cell>
          <cell r="G3748">
            <v>5</v>
          </cell>
        </row>
        <row r="3749">
          <cell r="A3749">
            <v>20238</v>
          </cell>
          <cell r="B3749" t="str">
            <v>Underlimit exposures (KZ, 66000)</v>
          </cell>
          <cell r="C3749" t="str">
            <v>KZ</v>
          </cell>
          <cell r="D3749">
            <v>66000</v>
          </cell>
          <cell r="E3749">
            <v>0</v>
          </cell>
          <cell r="F3749">
            <v>72</v>
          </cell>
          <cell r="G3749">
            <v>4</v>
          </cell>
        </row>
        <row r="3750">
          <cell r="A3750">
            <v>20239</v>
          </cell>
          <cell r="B3750" t="str">
            <v>Underlimit exposures (CZ, 1000)</v>
          </cell>
          <cell r="C3750" t="str">
            <v>CZ</v>
          </cell>
          <cell r="D3750">
            <v>1000</v>
          </cell>
          <cell r="E3750">
            <v>0</v>
          </cell>
          <cell r="F3750">
            <v>73</v>
          </cell>
          <cell r="G3750">
            <v>5</v>
          </cell>
        </row>
        <row r="3751">
          <cell r="A3751">
            <v>20240</v>
          </cell>
          <cell r="B3751" t="str">
            <v>Underlimit exposures (CZ, 10000)</v>
          </cell>
          <cell r="C3751" t="str">
            <v>CZ</v>
          </cell>
          <cell r="D3751">
            <v>10000</v>
          </cell>
          <cell r="E3751">
            <v>0</v>
          </cell>
          <cell r="F3751">
            <v>73</v>
          </cell>
          <cell r="G3751">
            <v>5</v>
          </cell>
        </row>
        <row r="3752">
          <cell r="A3752">
            <v>20241</v>
          </cell>
          <cell r="B3752" t="str">
            <v>Underlimit exposures (CZ, 20000)</v>
          </cell>
          <cell r="C3752" t="str">
            <v>CZ</v>
          </cell>
          <cell r="D3752">
            <v>20000</v>
          </cell>
          <cell r="E3752">
            <v>0</v>
          </cell>
          <cell r="F3752">
            <v>73</v>
          </cell>
          <cell r="G3752">
            <v>5</v>
          </cell>
        </row>
        <row r="3753">
          <cell r="A3753">
            <v>20242</v>
          </cell>
          <cell r="B3753" t="str">
            <v>Underlimit exposures (RO, 99000)</v>
          </cell>
          <cell r="C3753" t="str">
            <v>RO</v>
          </cell>
          <cell r="D3753">
            <v>99000</v>
          </cell>
          <cell r="E3753">
            <v>0</v>
          </cell>
          <cell r="F3753">
            <v>73</v>
          </cell>
          <cell r="G3753">
            <v>5</v>
          </cell>
        </row>
        <row r="3754">
          <cell r="A3754">
            <v>20243</v>
          </cell>
          <cell r="B3754" t="str">
            <v>Underlimit exposures (CZ, 93000)</v>
          </cell>
          <cell r="C3754" t="str">
            <v>CZ</v>
          </cell>
          <cell r="D3754">
            <v>93000</v>
          </cell>
          <cell r="E3754">
            <v>0</v>
          </cell>
          <cell r="F3754">
            <v>73</v>
          </cell>
          <cell r="G3754">
            <v>5</v>
          </cell>
        </row>
        <row r="3755">
          <cell r="A3755">
            <v>20244</v>
          </cell>
          <cell r="B3755" t="str">
            <v>Underlimit exposures (GB, 46000)</v>
          </cell>
          <cell r="C3755" t="str">
            <v>GB</v>
          </cell>
          <cell r="D3755">
            <v>46000</v>
          </cell>
          <cell r="E3755">
            <v>0</v>
          </cell>
          <cell r="F3755">
            <v>73</v>
          </cell>
          <cell r="G3755">
            <v>5</v>
          </cell>
        </row>
        <row r="3756">
          <cell r="A3756">
            <v>20245</v>
          </cell>
          <cell r="B3756" t="str">
            <v>Underlimit exposures (GB, 70000)</v>
          </cell>
          <cell r="C3756" t="str">
            <v>GB</v>
          </cell>
          <cell r="D3756">
            <v>70000</v>
          </cell>
          <cell r="E3756">
            <v>0</v>
          </cell>
          <cell r="F3756">
            <v>73</v>
          </cell>
          <cell r="G3756">
            <v>5</v>
          </cell>
        </row>
        <row r="3757">
          <cell r="A3757">
            <v>20246</v>
          </cell>
          <cell r="B3757" t="str">
            <v>Underlimit exposures (CZ, 85000)</v>
          </cell>
          <cell r="C3757" t="str">
            <v>CZ</v>
          </cell>
          <cell r="D3757">
            <v>85000</v>
          </cell>
          <cell r="E3757">
            <v>0</v>
          </cell>
          <cell r="F3757">
            <v>73</v>
          </cell>
          <cell r="G3757">
            <v>5</v>
          </cell>
        </row>
        <row r="3758">
          <cell r="A3758">
            <v>20247</v>
          </cell>
          <cell r="B3758" t="str">
            <v>Underlimit exposures (MT, 62000)</v>
          </cell>
          <cell r="C3758" t="str">
            <v>MT</v>
          </cell>
          <cell r="D3758">
            <v>62000</v>
          </cell>
          <cell r="E3758">
            <v>0</v>
          </cell>
          <cell r="F3758">
            <v>73</v>
          </cell>
          <cell r="G3758">
            <v>5</v>
          </cell>
        </row>
        <row r="3759">
          <cell r="A3759">
            <v>20248</v>
          </cell>
          <cell r="B3759" t="str">
            <v>Underlimit exposures (BZ, 69000)</v>
          </cell>
          <cell r="C3759" t="str">
            <v>BZ</v>
          </cell>
          <cell r="D3759">
            <v>69000</v>
          </cell>
          <cell r="E3759">
            <v>0</v>
          </cell>
          <cell r="F3759">
            <v>73</v>
          </cell>
          <cell r="G3759">
            <v>5</v>
          </cell>
        </row>
        <row r="3760">
          <cell r="A3760">
            <v>20249</v>
          </cell>
          <cell r="B3760" t="str">
            <v>Underlimit exposures (BY, 55000)</v>
          </cell>
          <cell r="C3760" t="str">
            <v>BY</v>
          </cell>
          <cell r="D3760">
            <v>55000</v>
          </cell>
          <cell r="E3760">
            <v>0</v>
          </cell>
          <cell r="F3760">
            <v>73</v>
          </cell>
          <cell r="G3760">
            <v>5</v>
          </cell>
        </row>
        <row r="3761">
          <cell r="A3761">
            <v>20250</v>
          </cell>
          <cell r="B3761" t="str">
            <v>Underlimit exposures (RU, 33000)</v>
          </cell>
          <cell r="C3761" t="str">
            <v>RU</v>
          </cell>
          <cell r="D3761">
            <v>33000</v>
          </cell>
          <cell r="E3761">
            <v>0</v>
          </cell>
          <cell r="F3761">
            <v>73</v>
          </cell>
          <cell r="G3761">
            <v>5</v>
          </cell>
        </row>
        <row r="3762">
          <cell r="A3762">
            <v>20251</v>
          </cell>
          <cell r="B3762" t="str">
            <v>Underlimit exposures (RU, 56000)</v>
          </cell>
          <cell r="C3762" t="str">
            <v>RU</v>
          </cell>
          <cell r="D3762">
            <v>56000</v>
          </cell>
          <cell r="E3762">
            <v>0</v>
          </cell>
          <cell r="F3762">
            <v>73</v>
          </cell>
          <cell r="G3762">
            <v>5</v>
          </cell>
        </row>
        <row r="3763">
          <cell r="A3763">
            <v>20252</v>
          </cell>
          <cell r="B3763" t="str">
            <v>Underlimit exposures (RU, 32000)</v>
          </cell>
          <cell r="C3763" t="str">
            <v>RU</v>
          </cell>
          <cell r="D3763">
            <v>32000</v>
          </cell>
          <cell r="E3763">
            <v>0</v>
          </cell>
          <cell r="F3763">
            <v>73</v>
          </cell>
          <cell r="G3763">
            <v>5</v>
          </cell>
        </row>
        <row r="3764">
          <cell r="A3764">
            <v>20253</v>
          </cell>
          <cell r="B3764" t="str">
            <v>Underlimit exposures (RU, 53000)</v>
          </cell>
          <cell r="C3764" t="str">
            <v>RU</v>
          </cell>
          <cell r="D3764">
            <v>53000</v>
          </cell>
          <cell r="E3764">
            <v>0</v>
          </cell>
          <cell r="F3764">
            <v>73</v>
          </cell>
          <cell r="G3764">
            <v>5</v>
          </cell>
        </row>
        <row r="3765">
          <cell r="A3765">
            <v>20254</v>
          </cell>
          <cell r="B3765" t="str">
            <v>Underlimit exposures (BZ, 99999)</v>
          </cell>
          <cell r="C3765" t="str">
            <v>BZ</v>
          </cell>
          <cell r="D3765">
            <v>99999</v>
          </cell>
          <cell r="E3765">
            <v>0</v>
          </cell>
          <cell r="F3765">
            <v>73</v>
          </cell>
          <cell r="G3765">
            <v>5</v>
          </cell>
        </row>
        <row r="3766">
          <cell r="A3766">
            <v>20255</v>
          </cell>
          <cell r="B3766" t="str">
            <v>Underlimit exposures (VG, 46000)</v>
          </cell>
          <cell r="C3766" t="str">
            <v>VG</v>
          </cell>
          <cell r="D3766">
            <v>46000</v>
          </cell>
          <cell r="E3766">
            <v>0</v>
          </cell>
          <cell r="F3766">
            <v>73</v>
          </cell>
          <cell r="G3766">
            <v>5</v>
          </cell>
        </row>
        <row r="3767">
          <cell r="A3767">
            <v>20256</v>
          </cell>
          <cell r="B3767" t="str">
            <v>Underlimit exposures (RU, 1000)</v>
          </cell>
          <cell r="C3767" t="str">
            <v>RU</v>
          </cell>
          <cell r="D3767">
            <v>1000</v>
          </cell>
          <cell r="E3767">
            <v>0</v>
          </cell>
          <cell r="F3767">
            <v>73</v>
          </cell>
          <cell r="G3767">
            <v>5</v>
          </cell>
        </row>
        <row r="3768">
          <cell r="A3768">
            <v>20257</v>
          </cell>
          <cell r="B3768" t="str">
            <v>Underlimit exposures (CZ, 31000)</v>
          </cell>
          <cell r="C3768" t="str">
            <v>CZ</v>
          </cell>
          <cell r="D3768">
            <v>31000</v>
          </cell>
          <cell r="E3768">
            <v>0</v>
          </cell>
          <cell r="F3768">
            <v>73</v>
          </cell>
          <cell r="G3768">
            <v>5</v>
          </cell>
        </row>
        <row r="3769">
          <cell r="A3769">
            <v>20258</v>
          </cell>
          <cell r="B3769" t="str">
            <v>Underlimit exposures (BY, 86000)</v>
          </cell>
          <cell r="C3769" t="str">
            <v>BY</v>
          </cell>
          <cell r="D3769">
            <v>86000</v>
          </cell>
          <cell r="E3769">
            <v>0</v>
          </cell>
          <cell r="F3769">
            <v>73</v>
          </cell>
          <cell r="G3769">
            <v>5</v>
          </cell>
        </row>
        <row r="3770">
          <cell r="A3770">
            <v>20259</v>
          </cell>
          <cell r="B3770" t="str">
            <v>Underlimit exposures (JE, 64000)</v>
          </cell>
          <cell r="C3770" t="str">
            <v>JE</v>
          </cell>
          <cell r="D3770">
            <v>64000</v>
          </cell>
          <cell r="E3770">
            <v>0</v>
          </cell>
          <cell r="F3770">
            <v>72</v>
          </cell>
          <cell r="G3770">
            <v>4</v>
          </cell>
        </row>
        <row r="3771">
          <cell r="A3771">
            <v>20260</v>
          </cell>
          <cell r="B3771" t="str">
            <v>Underlimit exposures (KZ, 73000)</v>
          </cell>
          <cell r="C3771" t="str">
            <v>KZ</v>
          </cell>
          <cell r="D3771">
            <v>73000</v>
          </cell>
          <cell r="E3771">
            <v>0</v>
          </cell>
          <cell r="F3771">
            <v>73</v>
          </cell>
          <cell r="G3771">
            <v>5</v>
          </cell>
        </row>
        <row r="3772">
          <cell r="A3772">
            <v>20261</v>
          </cell>
          <cell r="B3772" t="str">
            <v>Underlimit exposures (KZ, 41000)</v>
          </cell>
          <cell r="C3772" t="str">
            <v>KZ</v>
          </cell>
          <cell r="D3772">
            <v>41000</v>
          </cell>
          <cell r="E3772">
            <v>0</v>
          </cell>
          <cell r="F3772">
            <v>73</v>
          </cell>
          <cell r="G3772">
            <v>5</v>
          </cell>
        </row>
        <row r="3773">
          <cell r="A3773">
            <v>20262</v>
          </cell>
          <cell r="B3773" t="str">
            <v>Underlimit exposures (KZ, 82000)</v>
          </cell>
          <cell r="C3773" t="str">
            <v>KZ</v>
          </cell>
          <cell r="D3773">
            <v>82000</v>
          </cell>
          <cell r="E3773">
            <v>0</v>
          </cell>
          <cell r="F3773">
            <v>73</v>
          </cell>
          <cell r="G3773">
            <v>5</v>
          </cell>
        </row>
        <row r="3774">
          <cell r="A3774">
            <v>20263</v>
          </cell>
          <cell r="B3774" t="str">
            <v>Underlimit exposures (DE, 68000)</v>
          </cell>
          <cell r="C3774" t="str">
            <v>DE</v>
          </cell>
          <cell r="D3774">
            <v>68000</v>
          </cell>
          <cell r="E3774">
            <v>0</v>
          </cell>
          <cell r="F3774">
            <v>73</v>
          </cell>
          <cell r="G3774">
            <v>5</v>
          </cell>
        </row>
        <row r="3775">
          <cell r="A3775">
            <v>20264</v>
          </cell>
          <cell r="B3775" t="str">
            <v>Underlimit exposures (CZ, 69000)</v>
          </cell>
          <cell r="C3775" t="str">
            <v>CZ</v>
          </cell>
          <cell r="D3775">
            <v>69000</v>
          </cell>
          <cell r="E3775">
            <v>0</v>
          </cell>
          <cell r="F3775">
            <v>73</v>
          </cell>
          <cell r="G3775">
            <v>5</v>
          </cell>
        </row>
        <row r="3776">
          <cell r="A3776">
            <v>20265</v>
          </cell>
          <cell r="B3776" t="str">
            <v>Underlimit exposures (HK, 68000)</v>
          </cell>
          <cell r="C3776" t="str">
            <v>HK</v>
          </cell>
          <cell r="D3776">
            <v>68000</v>
          </cell>
          <cell r="E3776">
            <v>0</v>
          </cell>
          <cell r="F3776">
            <v>73</v>
          </cell>
          <cell r="G3776">
            <v>5</v>
          </cell>
        </row>
        <row r="3777">
          <cell r="A3777">
            <v>20266</v>
          </cell>
          <cell r="B3777" t="str">
            <v>Underlimit exposures (KZ, 85000)</v>
          </cell>
          <cell r="C3777" t="str">
            <v>KZ</v>
          </cell>
          <cell r="D3777">
            <v>85000</v>
          </cell>
          <cell r="E3777">
            <v>0</v>
          </cell>
          <cell r="F3777">
            <v>73</v>
          </cell>
          <cell r="G3777">
            <v>5</v>
          </cell>
        </row>
        <row r="3778">
          <cell r="A3778">
            <v>20267</v>
          </cell>
          <cell r="B3778" t="str">
            <v>Underlimit exposures (BY, 69000)</v>
          </cell>
          <cell r="C3778" t="str">
            <v>BY</v>
          </cell>
          <cell r="D3778">
            <v>69000</v>
          </cell>
          <cell r="E3778">
            <v>0</v>
          </cell>
          <cell r="F3778">
            <v>73</v>
          </cell>
          <cell r="G3778">
            <v>5</v>
          </cell>
        </row>
        <row r="3779">
          <cell r="A3779">
            <v>20268</v>
          </cell>
          <cell r="B3779" t="str">
            <v>Underlimit exposures (BY, 38000)</v>
          </cell>
          <cell r="C3779" t="str">
            <v>BY</v>
          </cell>
          <cell r="D3779">
            <v>38000</v>
          </cell>
          <cell r="E3779">
            <v>0</v>
          </cell>
          <cell r="F3779">
            <v>73</v>
          </cell>
          <cell r="G3779">
            <v>5</v>
          </cell>
        </row>
        <row r="3780">
          <cell r="A3780">
            <v>20269</v>
          </cell>
          <cell r="B3780" t="str">
            <v>Underlimit exposures (BY,66000)</v>
          </cell>
          <cell r="C3780" t="str">
            <v>BY</v>
          </cell>
          <cell r="D3780">
            <v>66000</v>
          </cell>
          <cell r="E3780">
            <v>0</v>
          </cell>
          <cell r="F3780">
            <v>72</v>
          </cell>
          <cell r="G3780">
            <v>4</v>
          </cell>
        </row>
        <row r="3781">
          <cell r="A3781">
            <v>20270</v>
          </cell>
          <cell r="B3781" t="str">
            <v>Underlimit exposures (BY,82000)</v>
          </cell>
          <cell r="C3781" t="str">
            <v>BY</v>
          </cell>
          <cell r="D3781">
            <v>82000</v>
          </cell>
          <cell r="E3781">
            <v>0</v>
          </cell>
          <cell r="F3781">
            <v>73</v>
          </cell>
          <cell r="G3781">
            <v>5</v>
          </cell>
        </row>
        <row r="3782">
          <cell r="A3782">
            <v>20271</v>
          </cell>
          <cell r="B3782" t="str">
            <v>Underlimit exposures (BY,79000)</v>
          </cell>
          <cell r="C3782" t="str">
            <v>BY</v>
          </cell>
          <cell r="D3782">
            <v>79000</v>
          </cell>
          <cell r="E3782">
            <v>0</v>
          </cell>
          <cell r="F3782">
            <v>73</v>
          </cell>
          <cell r="G3782">
            <v>5</v>
          </cell>
        </row>
        <row r="3783">
          <cell r="A3783">
            <v>20272</v>
          </cell>
          <cell r="B3783" t="str">
            <v>Underlimit exposures (BY,63000)</v>
          </cell>
          <cell r="C3783" t="str">
            <v>BY</v>
          </cell>
          <cell r="D3783">
            <v>63000</v>
          </cell>
          <cell r="E3783">
            <v>0</v>
          </cell>
          <cell r="F3783">
            <v>73</v>
          </cell>
          <cell r="G3783">
            <v>5</v>
          </cell>
        </row>
        <row r="3784">
          <cell r="A3784">
            <v>20273</v>
          </cell>
          <cell r="B3784" t="str">
            <v>Underlimit exposures (KZ,61000)</v>
          </cell>
          <cell r="C3784" t="str">
            <v>KZ</v>
          </cell>
          <cell r="D3784">
            <v>61000</v>
          </cell>
          <cell r="E3784">
            <v>0</v>
          </cell>
          <cell r="F3784">
            <v>73</v>
          </cell>
          <cell r="G3784">
            <v>5</v>
          </cell>
        </row>
        <row r="3785">
          <cell r="A3785">
            <v>20274</v>
          </cell>
          <cell r="B3785" t="str">
            <v>Underlimit exposures (KZ,62000)</v>
          </cell>
          <cell r="C3785" t="str">
            <v>KZ</v>
          </cell>
          <cell r="D3785">
            <v>62000</v>
          </cell>
          <cell r="E3785">
            <v>0</v>
          </cell>
          <cell r="F3785">
            <v>73</v>
          </cell>
          <cell r="G3785">
            <v>5</v>
          </cell>
        </row>
        <row r="3786">
          <cell r="A3786">
            <v>20275</v>
          </cell>
          <cell r="B3786" t="str">
            <v>Underlimit exposures (KZ,51000)</v>
          </cell>
          <cell r="C3786" t="str">
            <v>KZ</v>
          </cell>
          <cell r="D3786">
            <v>51000</v>
          </cell>
          <cell r="E3786">
            <v>0</v>
          </cell>
          <cell r="F3786">
            <v>73</v>
          </cell>
          <cell r="G3786">
            <v>5</v>
          </cell>
        </row>
        <row r="3787">
          <cell r="A3787">
            <v>20276</v>
          </cell>
          <cell r="B3787" t="str">
            <v>Underlimit exposures (KZ,52000)</v>
          </cell>
          <cell r="C3787" t="str">
            <v>KZ</v>
          </cell>
          <cell r="D3787">
            <v>52000</v>
          </cell>
          <cell r="E3787">
            <v>0</v>
          </cell>
          <cell r="F3787">
            <v>73</v>
          </cell>
          <cell r="G3787">
            <v>5</v>
          </cell>
        </row>
        <row r="3788">
          <cell r="A3788">
            <v>20277</v>
          </cell>
          <cell r="B3788" t="str">
            <v>Underlimit exposures (KZ,47000)</v>
          </cell>
          <cell r="C3788" t="str">
            <v>KZ</v>
          </cell>
          <cell r="D3788">
            <v>47000</v>
          </cell>
          <cell r="E3788">
            <v>0</v>
          </cell>
          <cell r="F3788">
            <v>73</v>
          </cell>
          <cell r="G3788">
            <v>5</v>
          </cell>
        </row>
        <row r="3789">
          <cell r="A3789">
            <v>20278</v>
          </cell>
          <cell r="B3789" t="str">
            <v>Underlimit exposures (KZ,80000)</v>
          </cell>
          <cell r="C3789" t="str">
            <v>KZ</v>
          </cell>
          <cell r="D3789">
            <v>80000</v>
          </cell>
          <cell r="E3789">
            <v>0</v>
          </cell>
          <cell r="F3789">
            <v>73</v>
          </cell>
          <cell r="G3789">
            <v>5</v>
          </cell>
        </row>
        <row r="3790">
          <cell r="A3790">
            <v>20279</v>
          </cell>
          <cell r="B3790" t="str">
            <v>Underlimit exposures (RU,70000)</v>
          </cell>
          <cell r="C3790" t="str">
            <v>RU</v>
          </cell>
          <cell r="D3790">
            <v>70000</v>
          </cell>
          <cell r="E3790">
            <v>0</v>
          </cell>
          <cell r="F3790">
            <v>73</v>
          </cell>
          <cell r="G3790">
            <v>5</v>
          </cell>
        </row>
        <row r="3791">
          <cell r="A3791">
            <v>20280</v>
          </cell>
          <cell r="B3791" t="str">
            <v>Underlimit exposures (PH,98000)</v>
          </cell>
          <cell r="C3791" t="str">
            <v>PH</v>
          </cell>
          <cell r="D3791">
            <v>98000</v>
          </cell>
          <cell r="E3791">
            <v>0</v>
          </cell>
          <cell r="F3791">
            <v>80</v>
          </cell>
          <cell r="G3791">
            <v>6</v>
          </cell>
        </row>
        <row r="3792">
          <cell r="A3792">
            <v>20281</v>
          </cell>
          <cell r="B3792" t="str">
            <v>Underlimit exposures (KZ, 70000)</v>
          </cell>
          <cell r="C3792" t="str">
            <v>KZ</v>
          </cell>
          <cell r="D3792">
            <v>70000</v>
          </cell>
          <cell r="E3792">
            <v>0</v>
          </cell>
          <cell r="F3792">
            <v>73</v>
          </cell>
          <cell r="G3792">
            <v>5</v>
          </cell>
        </row>
        <row r="3793">
          <cell r="A3793">
            <v>20282</v>
          </cell>
          <cell r="B3793" t="str">
            <v>Underlimit exposures (KZ, 72000)</v>
          </cell>
          <cell r="C3793" t="str">
            <v>KZ</v>
          </cell>
          <cell r="D3793">
            <v>72000</v>
          </cell>
          <cell r="E3793">
            <v>0</v>
          </cell>
          <cell r="F3793">
            <v>73</v>
          </cell>
          <cell r="G3793">
            <v>5</v>
          </cell>
        </row>
        <row r="3794">
          <cell r="A3794">
            <v>20283</v>
          </cell>
          <cell r="B3794" t="str">
            <v>Underlimit exposures (KZ, 74000)</v>
          </cell>
          <cell r="C3794" t="str">
            <v>KZ</v>
          </cell>
          <cell r="D3794">
            <v>74000</v>
          </cell>
          <cell r="E3794">
            <v>0</v>
          </cell>
          <cell r="F3794">
            <v>73</v>
          </cell>
          <cell r="G3794">
            <v>5</v>
          </cell>
        </row>
        <row r="3795">
          <cell r="A3795">
            <v>20284</v>
          </cell>
          <cell r="B3795" t="str">
            <v>Underlimit exposures (KZ, 79000)</v>
          </cell>
          <cell r="C3795" t="str">
            <v>KZ</v>
          </cell>
          <cell r="D3795">
            <v>79000</v>
          </cell>
          <cell r="E3795">
            <v>0</v>
          </cell>
          <cell r="F3795">
            <v>73</v>
          </cell>
          <cell r="G3795">
            <v>5</v>
          </cell>
        </row>
        <row r="3796">
          <cell r="A3796">
            <v>20285</v>
          </cell>
          <cell r="B3796" t="str">
            <v>Underlimit exposures (KZ, 81000)</v>
          </cell>
          <cell r="C3796" t="str">
            <v>KZ</v>
          </cell>
          <cell r="D3796">
            <v>81000</v>
          </cell>
          <cell r="E3796">
            <v>0</v>
          </cell>
          <cell r="F3796">
            <v>73</v>
          </cell>
          <cell r="G3796">
            <v>5</v>
          </cell>
        </row>
        <row r="3797">
          <cell r="A3797">
            <v>20286</v>
          </cell>
          <cell r="B3797" t="str">
            <v>Underlimit exposures (KZ, 84000)</v>
          </cell>
          <cell r="C3797" t="str">
            <v>KZ</v>
          </cell>
          <cell r="D3797">
            <v>84000</v>
          </cell>
          <cell r="E3797">
            <v>0</v>
          </cell>
          <cell r="F3797">
            <v>73</v>
          </cell>
          <cell r="G3797">
            <v>5</v>
          </cell>
        </row>
        <row r="3798">
          <cell r="A3798">
            <v>20287</v>
          </cell>
          <cell r="B3798" t="str">
            <v>Underlimit exposures (KZ, 96000)</v>
          </cell>
          <cell r="C3798" t="str">
            <v>KZ</v>
          </cell>
          <cell r="D3798">
            <v>96000</v>
          </cell>
          <cell r="E3798">
            <v>0</v>
          </cell>
          <cell r="F3798">
            <v>73</v>
          </cell>
          <cell r="G3798">
            <v>5</v>
          </cell>
        </row>
        <row r="3799">
          <cell r="A3799">
            <v>20288</v>
          </cell>
          <cell r="B3799" t="str">
            <v>Underlimit exposures (KZ, 6000)</v>
          </cell>
          <cell r="C3799" t="str">
            <v>KZ</v>
          </cell>
          <cell r="D3799">
            <v>6000</v>
          </cell>
          <cell r="E3799">
            <v>0</v>
          </cell>
          <cell r="F3799">
            <v>73</v>
          </cell>
          <cell r="G3799">
            <v>5</v>
          </cell>
        </row>
        <row r="3800">
          <cell r="A3800">
            <v>20289</v>
          </cell>
          <cell r="B3800" t="str">
            <v>Underlimit exposures (KZ, 86000)</v>
          </cell>
          <cell r="C3800" t="str">
            <v>KZ</v>
          </cell>
          <cell r="D3800">
            <v>86000</v>
          </cell>
          <cell r="E3800">
            <v>0</v>
          </cell>
          <cell r="F3800">
            <v>73</v>
          </cell>
          <cell r="G3800">
            <v>5</v>
          </cell>
        </row>
        <row r="3801">
          <cell r="A3801">
            <v>20290</v>
          </cell>
          <cell r="B3801" t="str">
            <v>Underlimit exposures (PH, 99999)</v>
          </cell>
          <cell r="C3801" t="str">
            <v>PH</v>
          </cell>
          <cell r="D3801">
            <v>99999</v>
          </cell>
          <cell r="E3801">
            <v>0</v>
          </cell>
          <cell r="F3801">
            <v>73</v>
          </cell>
          <cell r="G3801">
            <v>5</v>
          </cell>
        </row>
        <row r="3802">
          <cell r="A3802">
            <v>20291</v>
          </cell>
          <cell r="B3802" t="str">
            <v>Underlimit exposures (KZ, 77000)</v>
          </cell>
          <cell r="C3802" t="str">
            <v>KZ</v>
          </cell>
          <cell r="D3802">
            <v>77000</v>
          </cell>
          <cell r="E3802">
            <v>0</v>
          </cell>
          <cell r="F3802">
            <v>73</v>
          </cell>
          <cell r="G3802">
            <v>5</v>
          </cell>
        </row>
        <row r="3803">
          <cell r="A3803">
            <v>20292</v>
          </cell>
          <cell r="B3803" t="str">
            <v>Underlimit exposures (SK, 78000)</v>
          </cell>
          <cell r="C3803" t="str">
            <v>SK</v>
          </cell>
          <cell r="D3803">
            <v>78000</v>
          </cell>
          <cell r="E3803">
            <v>0</v>
          </cell>
          <cell r="F3803">
            <v>73</v>
          </cell>
          <cell r="G3803">
            <v>5</v>
          </cell>
        </row>
        <row r="3804">
          <cell r="A3804">
            <v>20293</v>
          </cell>
          <cell r="B3804" t="str">
            <v>Underlimit exposures (PH, 78000)</v>
          </cell>
          <cell r="C3804" t="str">
            <v>PH</v>
          </cell>
          <cell r="D3804">
            <v>78000</v>
          </cell>
          <cell r="E3804">
            <v>0</v>
          </cell>
          <cell r="F3804">
            <v>80</v>
          </cell>
          <cell r="G3804">
            <v>6</v>
          </cell>
        </row>
        <row r="3805">
          <cell r="A3805">
            <v>20294</v>
          </cell>
          <cell r="B3805" t="str">
            <v>Underlimit exposures (PH, 16000)</v>
          </cell>
          <cell r="C3805" t="str">
            <v>PH</v>
          </cell>
          <cell r="D3805">
            <v>16000</v>
          </cell>
          <cell r="E3805">
            <v>0</v>
          </cell>
          <cell r="F3805">
            <v>73</v>
          </cell>
          <cell r="G3805">
            <v>5</v>
          </cell>
        </row>
        <row r="3806">
          <cell r="A3806">
            <v>20295</v>
          </cell>
          <cell r="B3806" t="str">
            <v>Underlimit exposures (PH, 17000)</v>
          </cell>
          <cell r="C3806" t="str">
            <v>PH</v>
          </cell>
          <cell r="D3806">
            <v>17000</v>
          </cell>
          <cell r="E3806">
            <v>0</v>
          </cell>
          <cell r="F3806">
            <v>73</v>
          </cell>
          <cell r="G3806">
            <v>5</v>
          </cell>
        </row>
        <row r="3807">
          <cell r="A3807">
            <v>20296</v>
          </cell>
          <cell r="B3807" t="str">
            <v>Underlimit exposures (PH, 18000)</v>
          </cell>
          <cell r="C3807" t="str">
            <v>PH</v>
          </cell>
          <cell r="D3807">
            <v>18000</v>
          </cell>
          <cell r="E3807">
            <v>0</v>
          </cell>
          <cell r="F3807">
            <v>73</v>
          </cell>
          <cell r="G3807">
            <v>5</v>
          </cell>
        </row>
        <row r="3808">
          <cell r="A3808">
            <v>20297</v>
          </cell>
          <cell r="B3808" t="str">
            <v>Underlimit exposures (PH, 19000)</v>
          </cell>
          <cell r="C3808" t="str">
            <v>PH</v>
          </cell>
          <cell r="D3808">
            <v>19000</v>
          </cell>
          <cell r="E3808">
            <v>0</v>
          </cell>
          <cell r="F3808">
            <v>73</v>
          </cell>
          <cell r="G3808">
            <v>5</v>
          </cell>
        </row>
        <row r="3809">
          <cell r="A3809">
            <v>20298</v>
          </cell>
          <cell r="B3809" t="str">
            <v>Underlimit exposures (PH, 31000)</v>
          </cell>
          <cell r="C3809" t="str">
            <v>PH</v>
          </cell>
          <cell r="D3809">
            <v>31000</v>
          </cell>
          <cell r="E3809">
            <v>0</v>
          </cell>
          <cell r="F3809">
            <v>73</v>
          </cell>
          <cell r="G3809">
            <v>5</v>
          </cell>
        </row>
        <row r="3810">
          <cell r="A3810">
            <v>20299</v>
          </cell>
          <cell r="B3810" t="str">
            <v>Underlimit exposures (PH, 32000)</v>
          </cell>
          <cell r="C3810" t="str">
            <v>PH</v>
          </cell>
          <cell r="D3810">
            <v>32000</v>
          </cell>
          <cell r="E3810">
            <v>0</v>
          </cell>
          <cell r="F3810">
            <v>73</v>
          </cell>
          <cell r="G3810">
            <v>5</v>
          </cell>
        </row>
        <row r="3811">
          <cell r="A3811">
            <v>20300</v>
          </cell>
          <cell r="B3811" t="str">
            <v>Underlimit exposures (PH, 35000)</v>
          </cell>
          <cell r="C3811" t="str">
            <v>PH</v>
          </cell>
          <cell r="D3811">
            <v>35000</v>
          </cell>
          <cell r="E3811">
            <v>0</v>
          </cell>
          <cell r="F3811">
            <v>73</v>
          </cell>
          <cell r="G3811">
            <v>5</v>
          </cell>
        </row>
        <row r="3812">
          <cell r="A3812">
            <v>20301</v>
          </cell>
          <cell r="B3812" t="str">
            <v>Underlimit exposures (PH, 36000)</v>
          </cell>
          <cell r="C3812" t="str">
            <v>PH</v>
          </cell>
          <cell r="D3812">
            <v>36000</v>
          </cell>
          <cell r="E3812">
            <v>0</v>
          </cell>
          <cell r="F3812">
            <v>73</v>
          </cell>
          <cell r="G3812">
            <v>5</v>
          </cell>
        </row>
        <row r="3813">
          <cell r="A3813">
            <v>20302</v>
          </cell>
          <cell r="B3813" t="str">
            <v>Underlimit exposures (PH, 41000)</v>
          </cell>
          <cell r="C3813" t="str">
            <v>PH</v>
          </cell>
          <cell r="D3813">
            <v>41000</v>
          </cell>
          <cell r="E3813">
            <v>0</v>
          </cell>
          <cell r="F3813">
            <v>73</v>
          </cell>
          <cell r="G3813">
            <v>5</v>
          </cell>
        </row>
        <row r="3814">
          <cell r="A3814">
            <v>20303</v>
          </cell>
          <cell r="B3814" t="str">
            <v>Underlimit exposures (PH, 45000)</v>
          </cell>
          <cell r="C3814" t="str">
            <v>PH</v>
          </cell>
          <cell r="D3814">
            <v>45000</v>
          </cell>
          <cell r="E3814">
            <v>0</v>
          </cell>
          <cell r="F3814">
            <v>73</v>
          </cell>
          <cell r="G3814">
            <v>5</v>
          </cell>
        </row>
        <row r="3815">
          <cell r="A3815">
            <v>20304</v>
          </cell>
          <cell r="B3815" t="str">
            <v>Underlimit exposures (PH, 53000)</v>
          </cell>
          <cell r="C3815" t="str">
            <v>PH</v>
          </cell>
          <cell r="D3815">
            <v>53000</v>
          </cell>
          <cell r="E3815">
            <v>0</v>
          </cell>
          <cell r="F3815">
            <v>73</v>
          </cell>
          <cell r="G3815">
            <v>5</v>
          </cell>
        </row>
        <row r="3816">
          <cell r="A3816">
            <v>20305</v>
          </cell>
          <cell r="B3816" t="str">
            <v>Underlimit exposures (PH, 56000)</v>
          </cell>
          <cell r="C3816" t="str">
            <v>PH</v>
          </cell>
          <cell r="D3816">
            <v>56000</v>
          </cell>
          <cell r="E3816">
            <v>0</v>
          </cell>
          <cell r="F3816">
            <v>73</v>
          </cell>
          <cell r="G3816">
            <v>5</v>
          </cell>
        </row>
        <row r="3817">
          <cell r="A3817">
            <v>20306</v>
          </cell>
          <cell r="B3817" t="str">
            <v>Underlimit exposures (PH, 61000)</v>
          </cell>
          <cell r="C3817" t="str">
            <v>PH</v>
          </cell>
          <cell r="D3817">
            <v>61000</v>
          </cell>
          <cell r="E3817">
            <v>0</v>
          </cell>
          <cell r="F3817">
            <v>73</v>
          </cell>
          <cell r="G3817">
            <v>5</v>
          </cell>
        </row>
        <row r="3818">
          <cell r="A3818">
            <v>20307</v>
          </cell>
          <cell r="B3818" t="str">
            <v>Underlimit exposures (PH, 62000)</v>
          </cell>
          <cell r="C3818" t="str">
            <v>PH</v>
          </cell>
          <cell r="D3818">
            <v>62000</v>
          </cell>
          <cell r="E3818">
            <v>0</v>
          </cell>
          <cell r="F3818">
            <v>73</v>
          </cell>
          <cell r="G3818">
            <v>5</v>
          </cell>
        </row>
        <row r="3819">
          <cell r="A3819">
            <v>20308</v>
          </cell>
          <cell r="B3819" t="str">
            <v>Underlimit exposures (PH, 65000)</v>
          </cell>
          <cell r="C3819" t="str">
            <v>PH</v>
          </cell>
          <cell r="D3819">
            <v>65000</v>
          </cell>
          <cell r="E3819">
            <v>0</v>
          </cell>
          <cell r="F3819">
            <v>71</v>
          </cell>
          <cell r="G3819">
            <v>4</v>
          </cell>
        </row>
        <row r="3820">
          <cell r="A3820">
            <v>20309</v>
          </cell>
          <cell r="B3820" t="str">
            <v>Underlimit exposures (PH, 69000)</v>
          </cell>
          <cell r="C3820" t="str">
            <v>PH</v>
          </cell>
          <cell r="D3820">
            <v>69000</v>
          </cell>
          <cell r="E3820">
            <v>0</v>
          </cell>
          <cell r="F3820">
            <v>73</v>
          </cell>
          <cell r="G3820">
            <v>5</v>
          </cell>
        </row>
        <row r="3821">
          <cell r="A3821">
            <v>20310</v>
          </cell>
          <cell r="B3821" t="str">
            <v>Underlimit exposures (PH, 70000)</v>
          </cell>
          <cell r="C3821" t="str">
            <v>PH</v>
          </cell>
          <cell r="D3821">
            <v>70000</v>
          </cell>
          <cell r="E3821">
            <v>0</v>
          </cell>
          <cell r="F3821">
            <v>73</v>
          </cell>
          <cell r="G3821">
            <v>5</v>
          </cell>
        </row>
        <row r="3822">
          <cell r="A3822">
            <v>20311</v>
          </cell>
          <cell r="B3822" t="str">
            <v>Underlimit exposures (PH, 73000)</v>
          </cell>
          <cell r="C3822" t="str">
            <v>PH</v>
          </cell>
          <cell r="D3822">
            <v>73000</v>
          </cell>
          <cell r="E3822">
            <v>0</v>
          </cell>
          <cell r="F3822">
            <v>73</v>
          </cell>
          <cell r="G3822">
            <v>5</v>
          </cell>
        </row>
        <row r="3823">
          <cell r="A3823">
            <v>20312</v>
          </cell>
          <cell r="B3823" t="str">
            <v>Underlimit exposures (PH, 74000)</v>
          </cell>
          <cell r="C3823" t="str">
            <v>PH</v>
          </cell>
          <cell r="D3823">
            <v>74000</v>
          </cell>
          <cell r="E3823">
            <v>0</v>
          </cell>
          <cell r="F3823">
            <v>73</v>
          </cell>
          <cell r="G3823">
            <v>5</v>
          </cell>
        </row>
        <row r="3824">
          <cell r="A3824">
            <v>20313</v>
          </cell>
          <cell r="B3824" t="str">
            <v>Underlimit exposures (PH, 77000)</v>
          </cell>
          <cell r="C3824" t="str">
            <v>PH</v>
          </cell>
          <cell r="D3824">
            <v>77000</v>
          </cell>
          <cell r="E3824">
            <v>0</v>
          </cell>
          <cell r="F3824">
            <v>73</v>
          </cell>
          <cell r="G3824">
            <v>5</v>
          </cell>
        </row>
        <row r="3825">
          <cell r="A3825">
            <v>20314</v>
          </cell>
          <cell r="B3825" t="str">
            <v>Underlimit exposures (PH, 78000)</v>
          </cell>
          <cell r="C3825" t="str">
            <v>PH</v>
          </cell>
          <cell r="D3825">
            <v>78000</v>
          </cell>
          <cell r="E3825">
            <v>0</v>
          </cell>
          <cell r="F3825">
            <v>73</v>
          </cell>
          <cell r="G3825">
            <v>5</v>
          </cell>
        </row>
        <row r="3826">
          <cell r="A3826">
            <v>20315</v>
          </cell>
          <cell r="B3826" t="str">
            <v>Underlimit exposures (PH, 80000)</v>
          </cell>
          <cell r="C3826" t="str">
            <v>PH</v>
          </cell>
          <cell r="D3826">
            <v>80000</v>
          </cell>
          <cell r="E3826">
            <v>0</v>
          </cell>
          <cell r="F3826">
            <v>73</v>
          </cell>
          <cell r="G3826">
            <v>5</v>
          </cell>
        </row>
        <row r="3827">
          <cell r="A3827">
            <v>20316</v>
          </cell>
          <cell r="B3827" t="str">
            <v>Underlimit exposures (PH, 82000)</v>
          </cell>
          <cell r="C3827" t="str">
            <v>PH</v>
          </cell>
          <cell r="D3827">
            <v>82000</v>
          </cell>
          <cell r="E3827">
            <v>0</v>
          </cell>
          <cell r="F3827">
            <v>73</v>
          </cell>
          <cell r="G3827">
            <v>5</v>
          </cell>
        </row>
        <row r="3828">
          <cell r="A3828">
            <v>20317</v>
          </cell>
          <cell r="B3828" t="str">
            <v>Underlimit exposures (PH, 85000)</v>
          </cell>
          <cell r="C3828" t="str">
            <v>PH</v>
          </cell>
          <cell r="D3828">
            <v>85000</v>
          </cell>
          <cell r="E3828">
            <v>0</v>
          </cell>
          <cell r="F3828">
            <v>73</v>
          </cell>
          <cell r="G3828">
            <v>5</v>
          </cell>
        </row>
        <row r="3829">
          <cell r="A3829">
            <v>20318</v>
          </cell>
          <cell r="B3829" t="str">
            <v>Underlimit exposures (PH, 93000)</v>
          </cell>
          <cell r="C3829" t="str">
            <v>PH</v>
          </cell>
          <cell r="D3829">
            <v>93000</v>
          </cell>
          <cell r="E3829">
            <v>0</v>
          </cell>
          <cell r="F3829">
            <v>73</v>
          </cell>
          <cell r="G3829">
            <v>5</v>
          </cell>
        </row>
        <row r="3830">
          <cell r="A3830">
            <v>20319</v>
          </cell>
          <cell r="B3830" t="str">
            <v>Underlimit exposures (PH, 95000)</v>
          </cell>
          <cell r="C3830" t="str">
            <v>PH</v>
          </cell>
          <cell r="D3830">
            <v>95000</v>
          </cell>
          <cell r="E3830">
            <v>0</v>
          </cell>
          <cell r="F3830">
            <v>73</v>
          </cell>
          <cell r="G3830">
            <v>5</v>
          </cell>
        </row>
        <row r="3831">
          <cell r="A3831">
            <v>20320</v>
          </cell>
          <cell r="B3831" t="str">
            <v>Underlimit exposures (PH, 96000)</v>
          </cell>
          <cell r="C3831" t="str">
            <v>PH</v>
          </cell>
          <cell r="D3831">
            <v>96000</v>
          </cell>
          <cell r="E3831">
            <v>0</v>
          </cell>
          <cell r="F3831">
            <v>73</v>
          </cell>
          <cell r="G3831">
            <v>5</v>
          </cell>
        </row>
        <row r="3832">
          <cell r="A3832">
            <v>20321</v>
          </cell>
          <cell r="B3832" t="str">
            <v>Underlimit exposures (PH, 97000)</v>
          </cell>
          <cell r="C3832" t="str">
            <v>PH</v>
          </cell>
          <cell r="D3832">
            <v>97000</v>
          </cell>
          <cell r="E3832">
            <v>0</v>
          </cell>
          <cell r="F3832">
            <v>80</v>
          </cell>
          <cell r="G3832">
            <v>6</v>
          </cell>
        </row>
        <row r="3833">
          <cell r="A3833">
            <v>20322</v>
          </cell>
          <cell r="B3833" t="str">
            <v>Underlimit exposures (PH, 14000)</v>
          </cell>
          <cell r="C3833" t="str">
            <v>PH</v>
          </cell>
          <cell r="D3833">
            <v>14000</v>
          </cell>
          <cell r="E3833">
            <v>0</v>
          </cell>
          <cell r="F3833">
            <v>73</v>
          </cell>
          <cell r="G3833">
            <v>5</v>
          </cell>
        </row>
        <row r="3834">
          <cell r="A3834">
            <v>20323</v>
          </cell>
          <cell r="B3834" t="str">
            <v>Underlimit exposures (PH, 42000)</v>
          </cell>
          <cell r="C3834" t="str">
            <v>PH</v>
          </cell>
          <cell r="D3834">
            <v>42000</v>
          </cell>
          <cell r="E3834">
            <v>0</v>
          </cell>
          <cell r="F3834">
            <v>73</v>
          </cell>
          <cell r="G3834">
            <v>5</v>
          </cell>
        </row>
        <row r="3835">
          <cell r="A3835">
            <v>20324</v>
          </cell>
          <cell r="B3835" t="str">
            <v>Underlimit exposures (PH, 46000)</v>
          </cell>
          <cell r="C3835" t="str">
            <v>PH</v>
          </cell>
          <cell r="D3835">
            <v>46000</v>
          </cell>
          <cell r="E3835">
            <v>0</v>
          </cell>
          <cell r="F3835">
            <v>73</v>
          </cell>
          <cell r="G3835">
            <v>5</v>
          </cell>
        </row>
        <row r="3836">
          <cell r="A3836">
            <v>20325</v>
          </cell>
          <cell r="B3836" t="str">
            <v>Underlimit exposures (PH, 47000)</v>
          </cell>
          <cell r="C3836" t="str">
            <v>PH</v>
          </cell>
          <cell r="D3836">
            <v>47000</v>
          </cell>
          <cell r="E3836">
            <v>0</v>
          </cell>
          <cell r="F3836">
            <v>73</v>
          </cell>
          <cell r="G3836">
            <v>5</v>
          </cell>
        </row>
        <row r="3837">
          <cell r="A3837">
            <v>20326</v>
          </cell>
          <cell r="B3837" t="str">
            <v>Underlimit exposures (PH, 55000)</v>
          </cell>
          <cell r="C3837" t="str">
            <v>PH</v>
          </cell>
          <cell r="D3837">
            <v>55000</v>
          </cell>
          <cell r="E3837">
            <v>0</v>
          </cell>
          <cell r="F3837">
            <v>73</v>
          </cell>
          <cell r="G3837">
            <v>5</v>
          </cell>
        </row>
        <row r="3838">
          <cell r="A3838">
            <v>20327</v>
          </cell>
          <cell r="B3838" t="str">
            <v>Underlimit exposures (PH, 84000)</v>
          </cell>
          <cell r="C3838" t="str">
            <v>PH</v>
          </cell>
          <cell r="D3838">
            <v>84000</v>
          </cell>
          <cell r="E3838">
            <v>0</v>
          </cell>
          <cell r="F3838">
            <v>73</v>
          </cell>
          <cell r="G3838">
            <v>5</v>
          </cell>
        </row>
        <row r="3839">
          <cell r="A3839">
            <v>20328</v>
          </cell>
          <cell r="B3839" t="str">
            <v>Underlimit exposures (PH, 86000)</v>
          </cell>
          <cell r="C3839" t="str">
            <v>PH</v>
          </cell>
          <cell r="D3839">
            <v>86000</v>
          </cell>
          <cell r="E3839">
            <v>0</v>
          </cell>
          <cell r="F3839">
            <v>73</v>
          </cell>
          <cell r="G3839">
            <v>5</v>
          </cell>
        </row>
        <row r="3840">
          <cell r="A3840">
            <v>20329</v>
          </cell>
          <cell r="B3840" t="str">
            <v>Underlimit exposures (PH, 87000)</v>
          </cell>
          <cell r="C3840" t="str">
            <v>PH</v>
          </cell>
          <cell r="D3840">
            <v>87000</v>
          </cell>
          <cell r="E3840">
            <v>0</v>
          </cell>
          <cell r="F3840">
            <v>73</v>
          </cell>
          <cell r="G3840">
            <v>5</v>
          </cell>
        </row>
        <row r="3841">
          <cell r="A3841">
            <v>20330</v>
          </cell>
          <cell r="B3841" t="str">
            <v>Underlimit exposures (PH, 66000)</v>
          </cell>
          <cell r="C3841" t="str">
            <v>PH</v>
          </cell>
          <cell r="D3841">
            <v>66000</v>
          </cell>
          <cell r="E3841">
            <v>0</v>
          </cell>
          <cell r="F3841">
            <v>72</v>
          </cell>
          <cell r="G3841">
            <v>4</v>
          </cell>
        </row>
        <row r="3842">
          <cell r="A3842">
            <v>20331</v>
          </cell>
          <cell r="B3842" t="str">
            <v>Underlimit exposures (PH, 66000)</v>
          </cell>
          <cell r="C3842" t="str">
            <v>PH</v>
          </cell>
          <cell r="D3842">
            <v>66000</v>
          </cell>
          <cell r="E3842">
            <v>0</v>
          </cell>
          <cell r="F3842">
            <v>72</v>
          </cell>
          <cell r="G3842">
            <v>4</v>
          </cell>
        </row>
        <row r="3843">
          <cell r="A3843">
            <v>20332</v>
          </cell>
          <cell r="B3843" t="str">
            <v>Underlimit exposures (PH, 58000)</v>
          </cell>
          <cell r="C3843" t="str">
            <v>PH</v>
          </cell>
          <cell r="D3843">
            <v>58000</v>
          </cell>
          <cell r="E3843">
            <v>0</v>
          </cell>
          <cell r="F3843">
            <v>73</v>
          </cell>
          <cell r="G3843">
            <v>5</v>
          </cell>
        </row>
        <row r="3844">
          <cell r="A3844">
            <v>20333</v>
          </cell>
          <cell r="B3844" t="str">
            <v>Underlimit exposures (KZ, 53000)</v>
          </cell>
          <cell r="C3844" t="str">
            <v>KZ</v>
          </cell>
          <cell r="D3844">
            <v>53000</v>
          </cell>
          <cell r="E3844">
            <v>0</v>
          </cell>
          <cell r="F3844">
            <v>73</v>
          </cell>
          <cell r="G3844">
            <v>5</v>
          </cell>
        </row>
        <row r="3845">
          <cell r="A3845">
            <v>20334</v>
          </cell>
          <cell r="B3845" t="str">
            <v>Underlimit exposures (KZ, 78000)</v>
          </cell>
          <cell r="C3845" t="str">
            <v>KZ</v>
          </cell>
          <cell r="D3845">
            <v>78000</v>
          </cell>
          <cell r="E3845">
            <v>0</v>
          </cell>
          <cell r="F3845">
            <v>73</v>
          </cell>
          <cell r="G3845">
            <v>5</v>
          </cell>
        </row>
        <row r="3846">
          <cell r="A3846">
            <v>20335</v>
          </cell>
          <cell r="B3846" t="str">
            <v>Underlimit exposures (KZ,93000)</v>
          </cell>
          <cell r="C3846" t="str">
            <v>KZ</v>
          </cell>
          <cell r="D3846">
            <v>93000</v>
          </cell>
          <cell r="E3846">
            <v>0</v>
          </cell>
          <cell r="F3846">
            <v>73</v>
          </cell>
          <cell r="G3846">
            <v>5</v>
          </cell>
        </row>
        <row r="3847">
          <cell r="A3847">
            <v>20336</v>
          </cell>
          <cell r="B3847" t="str">
            <v>Underlimit exposures (KZ,95000)</v>
          </cell>
          <cell r="C3847" t="str">
            <v>KZ</v>
          </cell>
          <cell r="D3847">
            <v>95000</v>
          </cell>
          <cell r="E3847">
            <v>0</v>
          </cell>
          <cell r="F3847">
            <v>73</v>
          </cell>
          <cell r="G3847">
            <v>5</v>
          </cell>
        </row>
        <row r="3848">
          <cell r="A3848">
            <v>20337</v>
          </cell>
          <cell r="B3848" t="str">
            <v>Underlimit exposures (CZ, 78000)</v>
          </cell>
          <cell r="C3848" t="str">
            <v>CZ</v>
          </cell>
          <cell r="D3848">
            <v>78000</v>
          </cell>
          <cell r="E3848">
            <v>0</v>
          </cell>
          <cell r="F3848">
            <v>73</v>
          </cell>
          <cell r="G3848">
            <v>5</v>
          </cell>
        </row>
        <row r="3849">
          <cell r="A3849">
            <v>20338</v>
          </cell>
          <cell r="B3849" t="str">
            <v>Underlimit exposures (BY, 82000)</v>
          </cell>
          <cell r="C3849" t="str">
            <v>BY</v>
          </cell>
          <cell r="D3849">
            <v>82000</v>
          </cell>
          <cell r="E3849">
            <v>0</v>
          </cell>
          <cell r="F3849">
            <v>73</v>
          </cell>
          <cell r="G3849">
            <v>5</v>
          </cell>
        </row>
        <row r="3850">
          <cell r="A3850">
            <v>20339</v>
          </cell>
          <cell r="B3850" t="str">
            <v>Underlimit exposures (BY, 79000)</v>
          </cell>
          <cell r="C3850" t="str">
            <v>BY</v>
          </cell>
          <cell r="D3850">
            <v>79000</v>
          </cell>
          <cell r="E3850">
            <v>0</v>
          </cell>
          <cell r="F3850">
            <v>73</v>
          </cell>
          <cell r="G3850">
            <v>5</v>
          </cell>
        </row>
        <row r="3851">
          <cell r="A3851">
            <v>20340</v>
          </cell>
          <cell r="B3851" t="str">
            <v>Underlimit exposures (HK, 31000)</v>
          </cell>
          <cell r="C3851" t="str">
            <v>HK</v>
          </cell>
          <cell r="D3851">
            <v>31000</v>
          </cell>
          <cell r="E3851">
            <v>0</v>
          </cell>
          <cell r="F3851">
            <v>73</v>
          </cell>
          <cell r="G3851">
            <v>5</v>
          </cell>
        </row>
        <row r="3852">
          <cell r="A3852">
            <v>20341</v>
          </cell>
          <cell r="B3852" t="str">
            <v>Underlimit exposures (KZ, 97000)</v>
          </cell>
          <cell r="C3852" t="str">
            <v>KZ</v>
          </cell>
          <cell r="D3852">
            <v>97000</v>
          </cell>
          <cell r="E3852">
            <v>0</v>
          </cell>
          <cell r="F3852">
            <v>80</v>
          </cell>
          <cell r="G3852">
            <v>6</v>
          </cell>
        </row>
        <row r="3853">
          <cell r="A3853">
            <v>20342</v>
          </cell>
          <cell r="B3853" t="str">
            <v>Underlimit exposures (KZ, 17000)</v>
          </cell>
          <cell r="C3853" t="str">
            <v>KZ</v>
          </cell>
          <cell r="D3853">
            <v>17000</v>
          </cell>
          <cell r="E3853">
            <v>0</v>
          </cell>
          <cell r="F3853">
            <v>73</v>
          </cell>
          <cell r="G3853">
            <v>5</v>
          </cell>
        </row>
        <row r="3854">
          <cell r="A3854">
            <v>20343</v>
          </cell>
          <cell r="B3854" t="str">
            <v>Underlimit exposures (KZ, 17000)</v>
          </cell>
          <cell r="C3854" t="str">
            <v>KZ</v>
          </cell>
          <cell r="D3854">
            <v>17000</v>
          </cell>
          <cell r="E3854">
            <v>0</v>
          </cell>
          <cell r="F3854">
            <v>73</v>
          </cell>
          <cell r="G3854">
            <v>5</v>
          </cell>
        </row>
        <row r="3855">
          <cell r="A3855">
            <v>20344</v>
          </cell>
          <cell r="B3855" t="str">
            <v>Underlimit exposures (SK, 68000)</v>
          </cell>
          <cell r="C3855" t="str">
            <v>SK</v>
          </cell>
          <cell r="D3855">
            <v>68000</v>
          </cell>
          <cell r="E3855">
            <v>0</v>
          </cell>
          <cell r="F3855">
            <v>73</v>
          </cell>
          <cell r="G3855">
            <v>5</v>
          </cell>
        </row>
        <row r="3856">
          <cell r="A3856">
            <v>20345</v>
          </cell>
          <cell r="B3856" t="str">
            <v>Underlimit exposures (CZ, 87000)</v>
          </cell>
          <cell r="C3856" t="str">
            <v>CZ</v>
          </cell>
          <cell r="D3856">
            <v>87000</v>
          </cell>
          <cell r="E3856">
            <v>0</v>
          </cell>
          <cell r="F3856">
            <v>73</v>
          </cell>
          <cell r="G3856">
            <v>5</v>
          </cell>
        </row>
        <row r="3857">
          <cell r="A3857">
            <v>20346</v>
          </cell>
          <cell r="B3857" t="str">
            <v>Underlimit exposures (SK, 84000)</v>
          </cell>
          <cell r="C3857" t="str">
            <v>SK</v>
          </cell>
          <cell r="D3857">
            <v>84000</v>
          </cell>
          <cell r="E3857">
            <v>0</v>
          </cell>
          <cell r="F3857">
            <v>20</v>
          </cell>
          <cell r="G3857">
            <v>2</v>
          </cell>
        </row>
        <row r="3858">
          <cell r="A3858">
            <v>20347</v>
          </cell>
          <cell r="B3858" t="str">
            <v>Underlimit exposures (CH, 98000)</v>
          </cell>
          <cell r="C3858" t="str">
            <v>CH</v>
          </cell>
          <cell r="D3858">
            <v>98000</v>
          </cell>
          <cell r="E3858">
            <v>0</v>
          </cell>
          <cell r="F3858">
            <v>80</v>
          </cell>
          <cell r="G3858">
            <v>6</v>
          </cell>
        </row>
        <row r="3859">
          <cell r="A3859">
            <v>20348</v>
          </cell>
          <cell r="B3859" t="str">
            <v>Underlimit exposures (KZ, 37000)</v>
          </cell>
          <cell r="C3859" t="str">
            <v>KZ</v>
          </cell>
          <cell r="D3859">
            <v>37000</v>
          </cell>
          <cell r="E3859">
            <v>0</v>
          </cell>
          <cell r="F3859">
            <v>73</v>
          </cell>
          <cell r="G3859">
            <v>5</v>
          </cell>
        </row>
        <row r="3860">
          <cell r="A3860">
            <v>20349</v>
          </cell>
          <cell r="B3860" t="str">
            <v>Underlimit exposures (KZ, 88000)</v>
          </cell>
          <cell r="C3860" t="str">
            <v>KZ</v>
          </cell>
          <cell r="D3860">
            <v>88000</v>
          </cell>
          <cell r="E3860">
            <v>0</v>
          </cell>
          <cell r="F3860">
            <v>73</v>
          </cell>
          <cell r="G3860">
            <v>5</v>
          </cell>
        </row>
        <row r="3861">
          <cell r="A3861">
            <v>20350</v>
          </cell>
          <cell r="B3861" t="str">
            <v>Underlimit exposures (KZ, 55000)</v>
          </cell>
          <cell r="C3861" t="str">
            <v>KZ</v>
          </cell>
          <cell r="D3861">
            <v>55000</v>
          </cell>
          <cell r="E3861">
            <v>0</v>
          </cell>
          <cell r="F3861">
            <v>73</v>
          </cell>
          <cell r="G3861">
            <v>5</v>
          </cell>
        </row>
        <row r="3862">
          <cell r="A3862">
            <v>20351</v>
          </cell>
          <cell r="B3862" t="str">
            <v>Underlimit exposures (KZ, 49000)</v>
          </cell>
          <cell r="C3862" t="str">
            <v>KZ</v>
          </cell>
          <cell r="D3862">
            <v>49000</v>
          </cell>
          <cell r="E3862">
            <v>0</v>
          </cell>
          <cell r="F3862">
            <v>73</v>
          </cell>
          <cell r="G3862">
            <v>5</v>
          </cell>
        </row>
        <row r="3863">
          <cell r="A3863">
            <v>20352</v>
          </cell>
          <cell r="B3863" t="str">
            <v>Underlimit exposures (KZ, 10000)</v>
          </cell>
          <cell r="C3863" t="str">
            <v>KZ</v>
          </cell>
          <cell r="D3863">
            <v>10000</v>
          </cell>
          <cell r="E3863">
            <v>0</v>
          </cell>
          <cell r="F3863">
            <v>73</v>
          </cell>
          <cell r="G3863">
            <v>5</v>
          </cell>
        </row>
        <row r="3864">
          <cell r="A3864">
            <v>20353</v>
          </cell>
          <cell r="B3864" t="str">
            <v>Underlimit exposures (KZ, 18000)</v>
          </cell>
          <cell r="C3864" t="str">
            <v>KZ</v>
          </cell>
          <cell r="D3864">
            <v>18000</v>
          </cell>
          <cell r="E3864">
            <v>0</v>
          </cell>
          <cell r="F3864">
            <v>73</v>
          </cell>
          <cell r="G3864">
            <v>5</v>
          </cell>
        </row>
        <row r="3865">
          <cell r="A3865">
            <v>20354</v>
          </cell>
          <cell r="B3865" t="str">
            <v>Underlimit exposures (KZ, 32000)</v>
          </cell>
          <cell r="C3865" t="str">
            <v>KZ</v>
          </cell>
          <cell r="D3865">
            <v>32000</v>
          </cell>
          <cell r="E3865">
            <v>0</v>
          </cell>
          <cell r="F3865">
            <v>73</v>
          </cell>
          <cell r="G3865">
            <v>5</v>
          </cell>
        </row>
        <row r="3866">
          <cell r="A3866">
            <v>20355</v>
          </cell>
          <cell r="B3866" t="str">
            <v>Underlimit exposures (VN, 78000)</v>
          </cell>
          <cell r="C3866" t="str">
            <v>VN</v>
          </cell>
          <cell r="D3866">
            <v>78000</v>
          </cell>
          <cell r="E3866">
            <v>0</v>
          </cell>
          <cell r="F3866">
            <v>73</v>
          </cell>
          <cell r="G3866">
            <v>5</v>
          </cell>
        </row>
        <row r="3867">
          <cell r="A3867">
            <v>20356</v>
          </cell>
          <cell r="B3867" t="str">
            <v>Underlimit exposures (VN, 82000)</v>
          </cell>
          <cell r="C3867" t="str">
            <v>VN</v>
          </cell>
          <cell r="D3867">
            <v>82000</v>
          </cell>
          <cell r="E3867">
            <v>0</v>
          </cell>
          <cell r="F3867">
            <v>73</v>
          </cell>
          <cell r="G3867">
            <v>5</v>
          </cell>
        </row>
        <row r="3868">
          <cell r="A3868">
            <v>20357</v>
          </cell>
          <cell r="B3868" t="str">
            <v>Underlimit exposures (VN, 66000)</v>
          </cell>
          <cell r="C3868" t="str">
            <v>VN</v>
          </cell>
          <cell r="D3868">
            <v>66000</v>
          </cell>
          <cell r="E3868">
            <v>0</v>
          </cell>
          <cell r="F3868">
            <v>72</v>
          </cell>
          <cell r="G3868">
            <v>4</v>
          </cell>
        </row>
        <row r="3869">
          <cell r="A3869">
            <v>20358</v>
          </cell>
          <cell r="B3869" t="str">
            <v>Underlimit exposures (KZ, 25000)</v>
          </cell>
          <cell r="C3869" t="str">
            <v>KZ</v>
          </cell>
          <cell r="D3869">
            <v>25000</v>
          </cell>
          <cell r="E3869">
            <v>0</v>
          </cell>
          <cell r="F3869">
            <v>73</v>
          </cell>
          <cell r="G3869">
            <v>5</v>
          </cell>
        </row>
        <row r="3870">
          <cell r="A3870">
            <v>20359</v>
          </cell>
          <cell r="B3870" t="str">
            <v>Underlimit exposures (KZ, 59000)</v>
          </cell>
          <cell r="C3870" t="str">
            <v>KZ</v>
          </cell>
          <cell r="D3870">
            <v>59000</v>
          </cell>
          <cell r="E3870">
            <v>0</v>
          </cell>
          <cell r="F3870">
            <v>73</v>
          </cell>
          <cell r="G3870">
            <v>5</v>
          </cell>
        </row>
        <row r="3871">
          <cell r="A3871">
            <v>20360</v>
          </cell>
          <cell r="B3871" t="str">
            <v>Underlimit exposures (GB, 69000)</v>
          </cell>
          <cell r="C3871" t="str">
            <v>GB</v>
          </cell>
          <cell r="D3871">
            <v>69000</v>
          </cell>
          <cell r="E3871">
            <v>0</v>
          </cell>
          <cell r="F3871">
            <v>73</v>
          </cell>
          <cell r="G3871">
            <v>5</v>
          </cell>
        </row>
        <row r="3872">
          <cell r="A3872">
            <v>20361</v>
          </cell>
          <cell r="B3872" t="str">
            <v>Underlimit exposures (ID, 68000)</v>
          </cell>
          <cell r="C3872" t="str">
            <v>ID</v>
          </cell>
          <cell r="D3872">
            <v>68000</v>
          </cell>
          <cell r="E3872">
            <v>0</v>
          </cell>
          <cell r="F3872">
            <v>73</v>
          </cell>
          <cell r="G3872">
            <v>5</v>
          </cell>
        </row>
        <row r="3873">
          <cell r="A3873">
            <v>20362</v>
          </cell>
          <cell r="B3873" t="str">
            <v>Underlimit exposures (ID, 47000)</v>
          </cell>
          <cell r="C3873" t="str">
            <v>ID</v>
          </cell>
          <cell r="D3873">
            <v>47000</v>
          </cell>
          <cell r="E3873">
            <v>0</v>
          </cell>
          <cell r="F3873">
            <v>73</v>
          </cell>
          <cell r="G3873">
            <v>5</v>
          </cell>
        </row>
        <row r="3874">
          <cell r="A3874">
            <v>20363</v>
          </cell>
          <cell r="B3874" t="str">
            <v>Underlimit exposures (ID, 65000)</v>
          </cell>
          <cell r="C3874" t="str">
            <v>ID</v>
          </cell>
          <cell r="D3874">
            <v>65000</v>
          </cell>
          <cell r="E3874">
            <v>0</v>
          </cell>
          <cell r="F3874">
            <v>72</v>
          </cell>
          <cell r="G3874">
            <v>4</v>
          </cell>
        </row>
        <row r="3875">
          <cell r="A3875">
            <v>20364</v>
          </cell>
          <cell r="B3875" t="str">
            <v>Underlimit exposures (ID, 97000)</v>
          </cell>
          <cell r="C3875" t="str">
            <v>ID</v>
          </cell>
          <cell r="D3875">
            <v>97000</v>
          </cell>
          <cell r="E3875">
            <v>0</v>
          </cell>
          <cell r="F3875">
            <v>80</v>
          </cell>
          <cell r="G3875">
            <v>6</v>
          </cell>
        </row>
        <row r="3876">
          <cell r="A3876">
            <v>20365</v>
          </cell>
          <cell r="B3876" t="str">
            <v>Underlimit exposures (VN, 82000)</v>
          </cell>
          <cell r="C3876" t="str">
            <v>VN</v>
          </cell>
          <cell r="D3876">
            <v>82000</v>
          </cell>
          <cell r="E3876">
            <v>0</v>
          </cell>
          <cell r="F3876">
            <v>73</v>
          </cell>
          <cell r="G3876">
            <v>5</v>
          </cell>
        </row>
        <row r="3877">
          <cell r="A3877">
            <v>20366</v>
          </cell>
          <cell r="B3877" t="str">
            <v>Underlimit exposures (VN, 66000)</v>
          </cell>
          <cell r="C3877" t="str">
            <v>VN</v>
          </cell>
          <cell r="D3877">
            <v>66000</v>
          </cell>
          <cell r="E3877">
            <v>0</v>
          </cell>
          <cell r="F3877">
            <v>72</v>
          </cell>
          <cell r="G3877">
            <v>4</v>
          </cell>
        </row>
        <row r="3878">
          <cell r="A3878">
            <v>20367</v>
          </cell>
          <cell r="B3878" t="str">
            <v>Underlimit exposures (VN, 78000)</v>
          </cell>
          <cell r="C3878" t="str">
            <v>VN</v>
          </cell>
          <cell r="D3878">
            <v>78000</v>
          </cell>
          <cell r="E3878">
            <v>0</v>
          </cell>
          <cell r="F3878">
            <v>73</v>
          </cell>
          <cell r="G3878">
            <v>5</v>
          </cell>
        </row>
        <row r="3879">
          <cell r="A3879">
            <v>20368</v>
          </cell>
          <cell r="B3879" t="str">
            <v>Underlimit exposures (SK, 69000)</v>
          </cell>
          <cell r="C3879" t="str">
            <v>SK</v>
          </cell>
          <cell r="D3879">
            <v>69000</v>
          </cell>
          <cell r="E3879">
            <v>0</v>
          </cell>
          <cell r="F3879">
            <v>73</v>
          </cell>
          <cell r="G3879">
            <v>5</v>
          </cell>
        </row>
      </sheetData>
      <sheetData sheetId="10">
        <row r="2">
          <cell r="D2" t="str">
            <v>OK</v>
          </cell>
        </row>
      </sheetData>
      <sheetData sheetId="11">
        <row r="5">
          <cell r="J5" t="str">
            <v>5.01.00.00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ow r="5">
          <cell r="A5" t="str">
            <v>CounterpartyId</v>
          </cell>
          <cell r="B5" t="str">
            <v>CompanyName</v>
          </cell>
          <cell r="C5" t="str">
            <v>ConsoIdent</v>
          </cell>
          <cell r="E5" t="str">
            <v>RCE</v>
          </cell>
          <cell r="F5" t="str">
            <v>RegulComp</v>
          </cell>
          <cell r="G5" t="str">
            <v>OdecitNad10</v>
          </cell>
          <cell r="H5" t="str">
            <v>RepCurrency</v>
          </cell>
          <cell r="I5" t="str">
            <v>FuncCurrency</v>
          </cell>
          <cell r="J5" t="str">
            <v>CongloHead</v>
          </cell>
          <cell r="K5" t="str">
            <v>ConsoPackCheckMandatory</v>
          </cell>
          <cell r="L5" t="str">
            <v>CompSendsSumData</v>
          </cell>
          <cell r="M5" t="str">
            <v>Type of entity for related parties</v>
          </cell>
          <cell r="BT5" t="str">
            <v>Account</v>
          </cell>
          <cell r="BU5" t="str">
            <v>Name</v>
          </cell>
          <cell r="BV5">
            <v>0</v>
          </cell>
          <cell r="BW5">
            <v>1</v>
          </cell>
          <cell r="BX5">
            <v>2</v>
          </cell>
          <cell r="BY5">
            <v>3</v>
          </cell>
          <cell r="BZ5">
            <v>4</v>
          </cell>
          <cell r="CA5">
            <v>5</v>
          </cell>
          <cell r="CB5" t="str">
            <v>NotImpAccount</v>
          </cell>
          <cell r="CD5" t="str">
            <v>Account</v>
          </cell>
          <cell r="CE5" t="str">
            <v>Name</v>
          </cell>
          <cell r="CF5">
            <v>11</v>
          </cell>
          <cell r="CG5">
            <v>12</v>
          </cell>
          <cell r="CH5">
            <v>13</v>
          </cell>
          <cell r="CI5">
            <v>19</v>
          </cell>
          <cell r="CJ5">
            <v>31</v>
          </cell>
          <cell r="CK5">
            <v>41</v>
          </cell>
          <cell r="CL5">
            <v>42</v>
          </cell>
          <cell r="CM5">
            <v>43</v>
          </cell>
          <cell r="CN5">
            <v>44</v>
          </cell>
          <cell r="CO5">
            <v>49</v>
          </cell>
          <cell r="CP5">
            <v>51</v>
          </cell>
          <cell r="CQ5">
            <v>52</v>
          </cell>
          <cell r="CR5">
            <v>53</v>
          </cell>
          <cell r="CS5">
            <v>54</v>
          </cell>
          <cell r="CT5">
            <v>55</v>
          </cell>
          <cell r="CU5">
            <v>56</v>
          </cell>
          <cell r="CV5">
            <v>59</v>
          </cell>
          <cell r="CW5" t="str">
            <v>NotCptyAccount</v>
          </cell>
          <cell r="DF5" t="str">
            <v>IFRSAccount</v>
          </cell>
          <cell r="DG5" t="str">
            <v>AccountName</v>
          </cell>
          <cell r="DH5" t="str">
            <v>Classif</v>
          </cell>
          <cell r="DI5" t="str">
            <v>Loans and advances other than AFS, HTM, FVTPL</v>
          </cell>
          <cell r="DO5" t="str">
            <v>IFRSAccount</v>
          </cell>
          <cell r="DP5" t="str">
            <v>AccountName</v>
          </cell>
          <cell r="DQ5" t="str">
            <v>Classif</v>
          </cell>
          <cell r="DV5" t="str">
            <v>Account</v>
          </cell>
          <cell r="DW5" t="str">
            <v>Name</v>
          </cell>
          <cell r="DX5">
            <v>1</v>
          </cell>
          <cell r="DY5">
            <v>2</v>
          </cell>
          <cell r="DZ5">
            <v>3</v>
          </cell>
          <cell r="EA5">
            <v>4</v>
          </cell>
          <cell r="EB5">
            <v>5</v>
          </cell>
          <cell r="EC5">
            <v>6</v>
          </cell>
          <cell r="ED5">
            <v>7</v>
          </cell>
          <cell r="EE5">
            <v>8</v>
          </cell>
          <cell r="EF5">
            <v>9</v>
          </cell>
          <cell r="EG5">
            <v>10</v>
          </cell>
          <cell r="EH5">
            <v>11</v>
          </cell>
          <cell r="EI5">
            <v>12</v>
          </cell>
          <cell r="EJ5">
            <v>13</v>
          </cell>
          <cell r="EK5">
            <v>14</v>
          </cell>
          <cell r="EL5">
            <v>15</v>
          </cell>
          <cell r="EM5">
            <v>16</v>
          </cell>
          <cell r="EN5" t="str">
            <v>Project Finance Loans</v>
          </cell>
          <cell r="EO5" t="str">
            <v>Not loan and advance account</v>
          </cell>
        </row>
        <row r="6">
          <cell r="A6">
            <v>10152</v>
          </cell>
          <cell r="B6" t="str">
            <v>AB 2 B.V.</v>
          </cell>
          <cell r="C6" t="str">
            <v>HC_AB2</v>
          </cell>
          <cell r="E6">
            <v>1</v>
          </cell>
          <cell r="H6" t="str">
            <v>EUR</v>
          </cell>
          <cell r="I6" t="str">
            <v>EUR</v>
          </cell>
          <cell r="P6">
            <v>11</v>
          </cell>
          <cell r="W6">
            <v>0</v>
          </cell>
          <cell r="AC6" t="str">
            <v>4C</v>
          </cell>
          <cell r="AF6" t="str">
            <v>AED</v>
          </cell>
          <cell r="AI6">
            <v>1000</v>
          </cell>
          <cell r="AO6">
            <v>0</v>
          </cell>
          <cell r="AR6">
            <v>10</v>
          </cell>
          <cell r="AU6">
            <v>0</v>
          </cell>
          <cell r="BA6">
            <v>10</v>
          </cell>
          <cell r="BG6">
            <v>10</v>
          </cell>
          <cell r="BT6">
            <v>1010100</v>
          </cell>
          <cell r="BU6" t="str">
            <v>Current accounts</v>
          </cell>
          <cell r="BV6">
            <v>1</v>
          </cell>
          <cell r="BW6">
            <v>1</v>
          </cell>
          <cell r="BX6">
            <v>1</v>
          </cell>
          <cell r="BY6">
            <v>0</v>
          </cell>
          <cell r="BZ6">
            <v>0</v>
          </cell>
          <cell r="CA6">
            <v>0</v>
          </cell>
          <cell r="CD6">
            <v>1010100</v>
          </cell>
          <cell r="CE6" t="str">
            <v>Current accounts</v>
          </cell>
          <cell r="CM6">
            <v>1</v>
          </cell>
          <cell r="CO6">
            <v>1</v>
          </cell>
          <cell r="CP6">
            <v>1</v>
          </cell>
          <cell r="CQ6">
            <v>1</v>
          </cell>
          <cell r="CS6">
            <v>1</v>
          </cell>
          <cell r="DF6">
            <v>1010300</v>
          </cell>
          <cell r="DG6" t="str">
            <v>Placements with financial institutions due within one month</v>
          </cell>
          <cell r="DH6">
            <v>1</v>
          </cell>
          <cell r="DI6">
            <v>1</v>
          </cell>
          <cell r="DO6">
            <v>1010100</v>
          </cell>
          <cell r="DP6" t="str">
            <v>Other demand deposits</v>
          </cell>
          <cell r="DQ6">
            <v>1</v>
          </cell>
          <cell r="DV6">
            <v>1010400</v>
          </cell>
          <cell r="DW6" t="str">
            <v>Cash on hand</v>
          </cell>
          <cell r="EG6">
            <v>0</v>
          </cell>
          <cell r="EH6">
            <v>0</v>
          </cell>
          <cell r="EI6">
            <v>0</v>
          </cell>
          <cell r="EJ6">
            <v>0</v>
          </cell>
          <cell r="EO6">
            <v>1</v>
          </cell>
          <cell r="EU6">
            <v>8</v>
          </cell>
          <cell r="EX6">
            <v>14</v>
          </cell>
        </row>
        <row r="7">
          <cell r="A7">
            <v>12097</v>
          </cell>
          <cell r="B7" t="str">
            <v>AB 4 B.V.</v>
          </cell>
          <cell r="C7" t="str">
            <v>HC_AB4</v>
          </cell>
          <cell r="E7">
            <v>1</v>
          </cell>
          <cell r="H7" t="str">
            <v>CZK</v>
          </cell>
          <cell r="I7" t="str">
            <v>CZK</v>
          </cell>
          <cell r="P7">
            <v>13</v>
          </cell>
          <cell r="W7">
            <v>1</v>
          </cell>
          <cell r="AC7" t="str">
            <v>5F</v>
          </cell>
          <cell r="AF7" t="str">
            <v>AFN</v>
          </cell>
          <cell r="AI7">
            <v>2000</v>
          </cell>
          <cell r="AO7">
            <v>100</v>
          </cell>
          <cell r="AR7">
            <v>20</v>
          </cell>
          <cell r="AU7">
            <v>10</v>
          </cell>
          <cell r="BA7">
            <v>21</v>
          </cell>
          <cell r="BG7">
            <v>20</v>
          </cell>
          <cell r="BT7">
            <v>1010200</v>
          </cell>
          <cell r="BU7" t="str">
            <v>Balances with central banks</v>
          </cell>
          <cell r="BV7">
            <v>0</v>
          </cell>
          <cell r="BW7">
            <v>0</v>
          </cell>
          <cell r="BX7">
            <v>0</v>
          </cell>
          <cell r="BY7">
            <v>0</v>
          </cell>
          <cell r="BZ7">
            <v>0</v>
          </cell>
          <cell r="CA7">
            <v>0</v>
          </cell>
          <cell r="CB7">
            <v>1</v>
          </cell>
          <cell r="CD7">
            <v>1010200</v>
          </cell>
          <cell r="CE7" t="str">
            <v>Balances with central banks</v>
          </cell>
          <cell r="CM7">
            <v>1</v>
          </cell>
          <cell r="CO7">
            <v>1</v>
          </cell>
          <cell r="CP7">
            <v>1</v>
          </cell>
          <cell r="CQ7">
            <v>1</v>
          </cell>
          <cell r="CS7">
            <v>1</v>
          </cell>
          <cell r="CY7">
            <v>10357</v>
          </cell>
          <cell r="DF7">
            <v>1020101</v>
          </cell>
          <cell r="DG7" t="str">
            <v>Debt securities</v>
          </cell>
          <cell r="DH7">
            <v>7</v>
          </cell>
          <cell r="DI7">
            <v>0</v>
          </cell>
          <cell r="DO7">
            <v>1010200</v>
          </cell>
          <cell r="DP7" t="str">
            <v>Balances with central banks</v>
          </cell>
          <cell r="DQ7">
            <v>1</v>
          </cell>
          <cell r="DV7">
            <v>1010200</v>
          </cell>
          <cell r="DW7" t="str">
            <v>Balances with central banks</v>
          </cell>
          <cell r="DX7">
            <v>1</v>
          </cell>
          <cell r="EG7">
            <v>1</v>
          </cell>
          <cell r="EH7">
            <v>1</v>
          </cell>
          <cell r="EI7">
            <v>1</v>
          </cell>
          <cell r="EJ7">
            <v>1</v>
          </cell>
          <cell r="EM7">
            <v>1</v>
          </cell>
          <cell r="EU7">
            <v>9</v>
          </cell>
          <cell r="EX7">
            <v>15</v>
          </cell>
        </row>
        <row r="8">
          <cell r="A8">
            <v>10153</v>
          </cell>
          <cell r="B8" t="str">
            <v>AB 7 B.V.</v>
          </cell>
          <cell r="C8" t="str">
            <v>HC_AB7</v>
          </cell>
          <cell r="E8">
            <v>1</v>
          </cell>
          <cell r="H8" t="str">
            <v>RUB</v>
          </cell>
          <cell r="I8" t="str">
            <v>RUB</v>
          </cell>
          <cell r="P8">
            <v>19</v>
          </cell>
          <cell r="W8">
            <v>2</v>
          </cell>
          <cell r="AC8" t="str">
            <v>AD</v>
          </cell>
          <cell r="AF8" t="str">
            <v>ALL</v>
          </cell>
          <cell r="AI8">
            <v>3000</v>
          </cell>
          <cell r="AO8">
            <v>211</v>
          </cell>
          <cell r="AR8">
            <v>30</v>
          </cell>
          <cell r="AU8">
            <v>20</v>
          </cell>
          <cell r="BA8">
            <v>22</v>
          </cell>
          <cell r="BG8">
            <v>30</v>
          </cell>
          <cell r="BT8">
            <v>1010300</v>
          </cell>
          <cell r="BU8" t="str">
            <v>Placements with financial institutions due within one month</v>
          </cell>
          <cell r="BV8">
            <v>1</v>
          </cell>
          <cell r="BW8">
            <v>1</v>
          </cell>
          <cell r="BX8">
            <v>1</v>
          </cell>
          <cell r="BY8">
            <v>1</v>
          </cell>
          <cell r="BZ8">
            <v>0</v>
          </cell>
          <cell r="CA8">
            <v>0</v>
          </cell>
          <cell r="CB8">
            <v>0</v>
          </cell>
          <cell r="CD8">
            <v>1010300</v>
          </cell>
          <cell r="CE8" t="str">
            <v>Placements with financial institutions due within one month</v>
          </cell>
          <cell r="CL8">
            <v>1</v>
          </cell>
          <cell r="CM8">
            <v>1</v>
          </cell>
          <cell r="CO8">
            <v>1</v>
          </cell>
          <cell r="CQ8">
            <v>1</v>
          </cell>
          <cell r="CS8">
            <v>1</v>
          </cell>
          <cell r="CY8">
            <v>10519</v>
          </cell>
          <cell r="DF8">
            <v>1020102</v>
          </cell>
          <cell r="DG8" t="str">
            <v>Equity instruments</v>
          </cell>
          <cell r="DH8">
            <v>6</v>
          </cell>
          <cell r="DI8">
            <v>0</v>
          </cell>
          <cell r="DO8">
            <v>1010300</v>
          </cell>
          <cell r="DP8" t="str">
            <v>Placements with financial institutions due within one month</v>
          </cell>
          <cell r="DQ8">
            <v>1</v>
          </cell>
          <cell r="DV8">
            <v>1050200</v>
          </cell>
          <cell r="DW8" t="str">
            <v>Minimum reserve deposits with the central banks</v>
          </cell>
          <cell r="DX8">
            <v>1</v>
          </cell>
          <cell r="EG8">
            <v>1</v>
          </cell>
          <cell r="EH8">
            <v>1</v>
          </cell>
          <cell r="EI8">
            <v>1</v>
          </cell>
          <cell r="EJ8">
            <v>1</v>
          </cell>
          <cell r="EM8">
            <v>1</v>
          </cell>
          <cell r="EU8">
            <v>10</v>
          </cell>
          <cell r="EX8">
            <v>16</v>
          </cell>
        </row>
        <row r="9">
          <cell r="A9">
            <v>12249</v>
          </cell>
          <cell r="B9" t="str">
            <v>Air Bank a.s.</v>
          </cell>
          <cell r="C9" t="str">
            <v>HC_AIRB</v>
          </cell>
          <cell r="E9">
            <v>1</v>
          </cell>
          <cell r="F9">
            <v>1</v>
          </cell>
          <cell r="H9" t="str">
            <v>CZK</v>
          </cell>
          <cell r="I9" t="str">
            <v>CZK</v>
          </cell>
          <cell r="L9">
            <v>1</v>
          </cell>
          <cell r="P9">
            <v>31</v>
          </cell>
          <cell r="W9">
            <v>3</v>
          </cell>
          <cell r="AC9" t="str">
            <v>AE</v>
          </cell>
          <cell r="AF9" t="str">
            <v>AMD</v>
          </cell>
          <cell r="AI9">
            <v>5000</v>
          </cell>
          <cell r="AO9">
            <v>212</v>
          </cell>
          <cell r="AR9">
            <v>40</v>
          </cell>
          <cell r="AU9">
            <v>30</v>
          </cell>
          <cell r="BA9">
            <v>30</v>
          </cell>
          <cell r="BG9">
            <v>40</v>
          </cell>
          <cell r="BT9">
            <v>1010400</v>
          </cell>
          <cell r="BU9" t="str">
            <v>Cash on hand</v>
          </cell>
          <cell r="BV9">
            <v>0</v>
          </cell>
          <cell r="BW9">
            <v>0</v>
          </cell>
          <cell r="BX9">
            <v>0</v>
          </cell>
          <cell r="BY9">
            <v>0</v>
          </cell>
          <cell r="BZ9">
            <v>0</v>
          </cell>
          <cell r="CA9">
            <v>0</v>
          </cell>
          <cell r="CB9">
            <v>1</v>
          </cell>
          <cell r="CD9">
            <v>1010400</v>
          </cell>
          <cell r="CE9" t="str">
            <v>Cash on hand</v>
          </cell>
          <cell r="CP9">
            <v>1</v>
          </cell>
          <cell r="CY9">
            <v>10523</v>
          </cell>
          <cell r="DF9">
            <v>1020105</v>
          </cell>
          <cell r="DG9" t="str">
            <v>Loans and advances</v>
          </cell>
          <cell r="DH9">
            <v>1</v>
          </cell>
          <cell r="DI9">
            <v>0</v>
          </cell>
          <cell r="DO9">
            <v>1020201</v>
          </cell>
          <cell r="DP9" t="str">
            <v>Debt securities</v>
          </cell>
          <cell r="DQ9">
            <v>4</v>
          </cell>
          <cell r="DV9">
            <v>1010100</v>
          </cell>
          <cell r="DW9" t="str">
            <v>Other demand deposits</v>
          </cell>
          <cell r="DX9">
            <v>1</v>
          </cell>
          <cell r="EG9">
            <v>1</v>
          </cell>
          <cell r="EH9">
            <v>1</v>
          </cell>
          <cell r="EI9">
            <v>1</v>
          </cell>
          <cell r="EJ9">
            <v>1</v>
          </cell>
          <cell r="EM9">
            <v>1</v>
          </cell>
          <cell r="EU9">
            <v>11</v>
          </cell>
        </row>
        <row r="10">
          <cell r="A10">
            <v>10154</v>
          </cell>
          <cell r="B10" t="str">
            <v>Astavedo Limited</v>
          </cell>
          <cell r="C10" t="str">
            <v>RP_ASTA</v>
          </cell>
          <cell r="H10" t="str">
            <v>EUR</v>
          </cell>
          <cell r="I10" t="str">
            <v>EUR</v>
          </cell>
          <cell r="M10">
            <v>2</v>
          </cell>
          <cell r="P10">
            <v>41</v>
          </cell>
          <cell r="W10">
            <v>4</v>
          </cell>
          <cell r="AC10" t="str">
            <v>AF</v>
          </cell>
          <cell r="AF10" t="str">
            <v>ANG</v>
          </cell>
          <cell r="AI10">
            <v>6000</v>
          </cell>
          <cell r="AO10">
            <v>213</v>
          </cell>
          <cell r="AR10">
            <v>50</v>
          </cell>
          <cell r="AU10">
            <v>40</v>
          </cell>
          <cell r="BA10">
            <v>41</v>
          </cell>
          <cell r="BG10">
            <v>50</v>
          </cell>
          <cell r="BT10">
            <v>1020101</v>
          </cell>
          <cell r="BU10" t="str">
            <v>Debt securities held for trading</v>
          </cell>
          <cell r="BV10">
            <v>1</v>
          </cell>
          <cell r="BW10">
            <v>0</v>
          </cell>
          <cell r="BX10">
            <v>0</v>
          </cell>
          <cell r="BY10">
            <v>0</v>
          </cell>
          <cell r="BZ10">
            <v>1</v>
          </cell>
          <cell r="CA10">
            <v>0</v>
          </cell>
          <cell r="CB10">
            <v>0</v>
          </cell>
          <cell r="CD10">
            <v>1020101</v>
          </cell>
          <cell r="CE10" t="str">
            <v>Debt securities held for trading</v>
          </cell>
          <cell r="CJ10">
            <v>1</v>
          </cell>
          <cell r="CK10">
            <v>1</v>
          </cell>
          <cell r="CL10">
            <v>1</v>
          </cell>
          <cell r="CM10">
            <v>1</v>
          </cell>
          <cell r="CN10">
            <v>1</v>
          </cell>
          <cell r="CO10">
            <v>1</v>
          </cell>
          <cell r="CY10">
            <v>10524</v>
          </cell>
          <cell r="DF10">
            <v>1020201</v>
          </cell>
          <cell r="DG10" t="str">
            <v>Debt securities</v>
          </cell>
          <cell r="DH10">
            <v>7</v>
          </cell>
          <cell r="DI10">
            <v>0</v>
          </cell>
          <cell r="DO10">
            <v>1020203</v>
          </cell>
          <cell r="DP10" t="str">
            <v>Loans and receivables</v>
          </cell>
          <cell r="DQ10">
            <v>2</v>
          </cell>
          <cell r="DV10">
            <v>1020103</v>
          </cell>
          <cell r="DW10" t="str">
            <v>Derivatives</v>
          </cell>
          <cell r="EG10">
            <v>0</v>
          </cell>
          <cell r="EH10">
            <v>0</v>
          </cell>
          <cell r="EI10">
            <v>0</v>
          </cell>
          <cell r="EJ10">
            <v>0</v>
          </cell>
          <cell r="EO10">
            <v>1</v>
          </cell>
          <cell r="EU10">
            <v>12</v>
          </cell>
        </row>
        <row r="11">
          <cell r="A11">
            <v>13373</v>
          </cell>
          <cell r="B11" t="str">
            <v>Autotým, s.r.o.</v>
          </cell>
          <cell r="C11" t="str">
            <v>RP_AUTOCZ</v>
          </cell>
          <cell r="H11" t="str">
            <v>CZK</v>
          </cell>
          <cell r="I11" t="str">
            <v>CZK</v>
          </cell>
          <cell r="M11">
            <v>2</v>
          </cell>
          <cell r="P11">
            <v>42</v>
          </cell>
          <cell r="W11">
            <v>5</v>
          </cell>
          <cell r="AC11" t="str">
            <v>AG</v>
          </cell>
          <cell r="AF11" t="str">
            <v>AOA</v>
          </cell>
          <cell r="AI11">
            <v>7000</v>
          </cell>
          <cell r="AO11">
            <v>221</v>
          </cell>
          <cell r="AR11">
            <v>60</v>
          </cell>
          <cell r="AU11">
            <v>50</v>
          </cell>
          <cell r="BA11">
            <v>42</v>
          </cell>
          <cell r="BG11">
            <v>60</v>
          </cell>
          <cell r="BT11">
            <v>1020102</v>
          </cell>
          <cell r="BU11" t="str">
            <v>Equity securities held for trading</v>
          </cell>
          <cell r="BV11">
            <v>1</v>
          </cell>
          <cell r="BW11">
            <v>0</v>
          </cell>
          <cell r="BX11">
            <v>0</v>
          </cell>
          <cell r="BY11">
            <v>0</v>
          </cell>
          <cell r="BZ11">
            <v>1</v>
          </cell>
          <cell r="CA11">
            <v>0</v>
          </cell>
          <cell r="CB11">
            <v>0</v>
          </cell>
          <cell r="CD11">
            <v>1020102</v>
          </cell>
          <cell r="CE11" t="str">
            <v>Equity securities held for trading</v>
          </cell>
          <cell r="CF11">
            <v>1</v>
          </cell>
          <cell r="CG11">
            <v>1</v>
          </cell>
          <cell r="CH11">
            <v>1</v>
          </cell>
          <cell r="CI11">
            <v>1</v>
          </cell>
          <cell r="CY11">
            <v>10526</v>
          </cell>
          <cell r="DF11">
            <v>1020202</v>
          </cell>
          <cell r="DG11" t="str">
            <v xml:space="preserve">Equity instruments </v>
          </cell>
          <cell r="DH11">
            <v>6</v>
          </cell>
          <cell r="DI11">
            <v>0</v>
          </cell>
          <cell r="DO11">
            <v>1020204</v>
          </cell>
          <cell r="DP11" t="str">
            <v>Other</v>
          </cell>
          <cell r="DQ11">
            <v>2</v>
          </cell>
          <cell r="DV11">
            <v>1020102</v>
          </cell>
          <cell r="DW11" t="str">
            <v>Equity instruments</v>
          </cell>
          <cell r="EG11">
            <v>0</v>
          </cell>
          <cell r="EH11">
            <v>0</v>
          </cell>
          <cell r="EI11">
            <v>0</v>
          </cell>
          <cell r="EJ11">
            <v>0</v>
          </cell>
          <cell r="EO11">
            <v>1</v>
          </cell>
          <cell r="EU11">
            <v>13</v>
          </cell>
        </row>
        <row r="12">
          <cell r="A12">
            <v>11649</v>
          </cell>
          <cell r="B12" t="str">
            <v>Bank Home Credit, SB JSC</v>
          </cell>
          <cell r="C12" t="str">
            <v>HC_HCBKZ</v>
          </cell>
          <cell r="E12">
            <v>1</v>
          </cell>
          <cell r="F12">
            <v>1</v>
          </cell>
          <cell r="H12" t="str">
            <v>KZT</v>
          </cell>
          <cell r="I12" t="str">
            <v>KZT</v>
          </cell>
          <cell r="L12">
            <v>1</v>
          </cell>
          <cell r="P12">
            <v>43</v>
          </cell>
          <cell r="W12">
            <v>6</v>
          </cell>
          <cell r="AC12" t="str">
            <v>AI</v>
          </cell>
          <cell r="AF12" t="str">
            <v>ARS</v>
          </cell>
          <cell r="AI12">
            <v>8000</v>
          </cell>
          <cell r="AO12">
            <v>222</v>
          </cell>
          <cell r="AR12">
            <v>70</v>
          </cell>
          <cell r="BT12">
            <v>1020103</v>
          </cell>
          <cell r="BU12" t="str">
            <v>Positive fair values of trading derivatives</v>
          </cell>
          <cell r="BV12">
            <v>0</v>
          </cell>
          <cell r="BW12">
            <v>0</v>
          </cell>
          <cell r="BX12">
            <v>0</v>
          </cell>
          <cell r="BY12">
            <v>0</v>
          </cell>
          <cell r="BZ12">
            <v>0</v>
          </cell>
          <cell r="CA12">
            <v>0</v>
          </cell>
          <cell r="CB12">
            <v>1</v>
          </cell>
          <cell r="CD12">
            <v>1020103</v>
          </cell>
          <cell r="CE12" t="str">
            <v>Positive fair values of trading derivatives</v>
          </cell>
          <cell r="CO12">
            <v>1</v>
          </cell>
          <cell r="CY12">
            <v>10529</v>
          </cell>
          <cell r="DF12">
            <v>1020203</v>
          </cell>
          <cell r="DG12" t="str">
            <v>Loans and receivables</v>
          </cell>
          <cell r="DH12">
            <v>1</v>
          </cell>
          <cell r="DI12">
            <v>0</v>
          </cell>
          <cell r="DO12">
            <v>1030100</v>
          </cell>
          <cell r="DP12" t="str">
            <v>Debt securities</v>
          </cell>
          <cell r="DQ12">
            <v>4</v>
          </cell>
          <cell r="DV12">
            <v>1020101</v>
          </cell>
          <cell r="DW12" t="str">
            <v>Debt securities</v>
          </cell>
          <cell r="EG12">
            <v>0</v>
          </cell>
          <cell r="EH12">
            <v>0</v>
          </cell>
          <cell r="EI12">
            <v>0</v>
          </cell>
          <cell r="EJ12">
            <v>0</v>
          </cell>
          <cell r="EO12">
            <v>1</v>
          </cell>
        </row>
        <row r="13">
          <cell r="A13">
            <v>13173</v>
          </cell>
          <cell r="B13" t="str">
            <v>Bonus Center Operations, LLC</v>
          </cell>
          <cell r="C13" t="str">
            <v>RP_BCO</v>
          </cell>
          <cell r="H13" t="str">
            <v>RUB</v>
          </cell>
          <cell r="I13" t="str">
            <v>RUB</v>
          </cell>
          <cell r="M13">
            <v>2</v>
          </cell>
          <cell r="P13">
            <v>44</v>
          </cell>
          <cell r="W13">
            <v>7</v>
          </cell>
          <cell r="AC13" t="str">
            <v>AL</v>
          </cell>
          <cell r="AF13" t="str">
            <v>AUD</v>
          </cell>
          <cell r="AI13">
            <v>9000</v>
          </cell>
          <cell r="AO13">
            <v>223</v>
          </cell>
          <cell r="AR13">
            <v>80</v>
          </cell>
          <cell r="BT13">
            <v>1020104</v>
          </cell>
          <cell r="BU13" t="str">
            <v>Positive fair values of hedging derivatives</v>
          </cell>
          <cell r="BV13">
            <v>0</v>
          </cell>
          <cell r="BW13">
            <v>0</v>
          </cell>
          <cell r="BX13">
            <v>0</v>
          </cell>
          <cell r="BY13">
            <v>0</v>
          </cell>
          <cell r="BZ13">
            <v>0</v>
          </cell>
          <cell r="CA13">
            <v>0</v>
          </cell>
          <cell r="CB13">
            <v>1</v>
          </cell>
          <cell r="CD13">
            <v>1020104</v>
          </cell>
          <cell r="CE13" t="str">
            <v>Positive fair values of hedging derivatives</v>
          </cell>
          <cell r="CO13">
            <v>1</v>
          </cell>
          <cell r="CY13">
            <v>10533</v>
          </cell>
          <cell r="DF13">
            <v>1020204</v>
          </cell>
          <cell r="DG13" t="str">
            <v>Other</v>
          </cell>
          <cell r="DH13">
            <v>1</v>
          </cell>
          <cell r="DI13">
            <v>0</v>
          </cell>
          <cell r="DO13">
            <v>1030300</v>
          </cell>
          <cell r="DP13" t="str">
            <v>Loans and receivables</v>
          </cell>
          <cell r="DQ13">
            <v>2</v>
          </cell>
          <cell r="DV13">
            <v>1020105</v>
          </cell>
          <cell r="DW13" t="str">
            <v>Loans and advances</v>
          </cell>
          <cell r="EC13">
            <v>1</v>
          </cell>
          <cell r="ED13">
            <v>1</v>
          </cell>
          <cell r="EE13">
            <v>1</v>
          </cell>
          <cell r="EF13">
            <v>1</v>
          </cell>
          <cell r="EG13">
            <v>1</v>
          </cell>
          <cell r="EH13">
            <v>1</v>
          </cell>
          <cell r="EI13">
            <v>1</v>
          </cell>
          <cell r="EJ13">
            <v>1</v>
          </cell>
          <cell r="EK13">
            <v>1</v>
          </cell>
          <cell r="EL13">
            <v>1</v>
          </cell>
          <cell r="EM13">
            <v>1</v>
          </cell>
          <cell r="EN13">
            <v>1</v>
          </cell>
        </row>
        <row r="14">
          <cell r="A14">
            <v>10502</v>
          </cell>
          <cell r="B14" t="str">
            <v>CF Commercial Consulting (Beijing) Co., Ltd.</v>
          </cell>
          <cell r="C14" t="str">
            <v>HC_CFCC</v>
          </cell>
          <cell r="H14" t="str">
            <v>CNY</v>
          </cell>
          <cell r="I14" t="str">
            <v>CNY</v>
          </cell>
          <cell r="M14">
            <v>2</v>
          </cell>
          <cell r="P14">
            <v>49</v>
          </cell>
          <cell r="AC14" t="str">
            <v>AM</v>
          </cell>
          <cell r="AF14" t="str">
            <v>AWG</v>
          </cell>
          <cell r="AI14">
            <v>10000</v>
          </cell>
          <cell r="AO14">
            <v>230</v>
          </cell>
          <cell r="BT14">
            <v>1020105</v>
          </cell>
          <cell r="BU14" t="str">
            <v>Other</v>
          </cell>
          <cell r="BV14">
            <v>1</v>
          </cell>
          <cell r="BW14">
            <v>0</v>
          </cell>
          <cell r="BX14">
            <v>0</v>
          </cell>
          <cell r="BY14">
            <v>0</v>
          </cell>
          <cell r="BZ14">
            <v>1</v>
          </cell>
          <cell r="CA14">
            <v>0</v>
          </cell>
          <cell r="CB14">
            <v>0</v>
          </cell>
          <cell r="CD14">
            <v>1020105</v>
          </cell>
          <cell r="CE14" t="str">
            <v>Other</v>
          </cell>
          <cell r="CF14">
            <v>1</v>
          </cell>
          <cell r="CG14">
            <v>1</v>
          </cell>
          <cell r="CH14">
            <v>1</v>
          </cell>
          <cell r="CI14">
            <v>1</v>
          </cell>
          <cell r="CJ14">
            <v>1</v>
          </cell>
          <cell r="CK14">
            <v>1</v>
          </cell>
          <cell r="CL14">
            <v>1</v>
          </cell>
          <cell r="CM14">
            <v>1</v>
          </cell>
          <cell r="CN14">
            <v>1</v>
          </cell>
          <cell r="CO14">
            <v>1</v>
          </cell>
          <cell r="CY14">
            <v>10540</v>
          </cell>
          <cell r="DF14">
            <v>1030100</v>
          </cell>
          <cell r="DG14" t="str">
            <v>Debt securities</v>
          </cell>
          <cell r="DH14">
            <v>7</v>
          </cell>
          <cell r="DI14">
            <v>0</v>
          </cell>
          <cell r="DO14">
            <v>1030400</v>
          </cell>
          <cell r="DP14" t="str">
            <v>Other</v>
          </cell>
          <cell r="DQ14">
            <v>2</v>
          </cell>
          <cell r="DV14">
            <v>1020202</v>
          </cell>
          <cell r="DW14" t="str">
            <v xml:space="preserve">Equity instruments </v>
          </cell>
          <cell r="EG14">
            <v>0</v>
          </cell>
          <cell r="EH14">
            <v>0</v>
          </cell>
          <cell r="EI14">
            <v>0</v>
          </cell>
          <cell r="EJ14">
            <v>0</v>
          </cell>
          <cell r="EO14">
            <v>1</v>
          </cell>
        </row>
        <row r="15">
          <cell r="A15">
            <v>13437</v>
          </cell>
          <cell r="B15" t="str">
            <v>Zonky s.r.o.</v>
          </cell>
          <cell r="C15" t="str">
            <v>RP_DIFMO</v>
          </cell>
          <cell r="H15" t="str">
            <v>CZK</v>
          </cell>
          <cell r="I15" t="str">
            <v>CZK</v>
          </cell>
          <cell r="M15">
            <v>2</v>
          </cell>
          <cell r="P15">
            <v>51</v>
          </cell>
          <cell r="AC15" t="str">
            <v>AN</v>
          </cell>
          <cell r="AF15" t="str">
            <v>AZM</v>
          </cell>
          <cell r="AI15">
            <v>11000</v>
          </cell>
          <cell r="AO15">
            <v>300</v>
          </cell>
          <cell r="BT15">
            <v>1020201</v>
          </cell>
          <cell r="BU15" t="str">
            <v>Debt securities not held for trading</v>
          </cell>
          <cell r="BV15">
            <v>1</v>
          </cell>
          <cell r="BW15">
            <v>0</v>
          </cell>
          <cell r="BX15">
            <v>0</v>
          </cell>
          <cell r="BY15">
            <v>0</v>
          </cell>
          <cell r="BZ15">
            <v>1</v>
          </cell>
          <cell r="CA15">
            <v>0</v>
          </cell>
          <cell r="CB15">
            <v>0</v>
          </cell>
          <cell r="CD15">
            <v>1020201</v>
          </cell>
          <cell r="CE15" t="str">
            <v>Debt securities not held for trading</v>
          </cell>
          <cell r="CJ15">
            <v>1</v>
          </cell>
          <cell r="CK15">
            <v>1</v>
          </cell>
          <cell r="CL15">
            <v>1</v>
          </cell>
          <cell r="CM15">
            <v>1</v>
          </cell>
          <cell r="CN15">
            <v>1</v>
          </cell>
          <cell r="CO15">
            <v>1</v>
          </cell>
          <cell r="CY15">
            <v>10541</v>
          </cell>
          <cell r="DF15">
            <v>1030200</v>
          </cell>
          <cell r="DG15" t="str">
            <v>Equity instruments</v>
          </cell>
          <cell r="DH15">
            <v>6</v>
          </cell>
          <cell r="DI15">
            <v>0</v>
          </cell>
          <cell r="DO15">
            <v>1040100</v>
          </cell>
          <cell r="DP15" t="str">
            <v>Debt securities</v>
          </cell>
          <cell r="DQ15">
            <v>3</v>
          </cell>
          <cell r="DV15">
            <v>1020201</v>
          </cell>
          <cell r="DW15" t="str">
            <v>Debt securities</v>
          </cell>
          <cell r="EG15">
            <v>1</v>
          </cell>
          <cell r="EH15">
            <v>1</v>
          </cell>
          <cell r="EI15">
            <v>1</v>
          </cell>
          <cell r="EJ15">
            <v>1</v>
          </cell>
          <cell r="EO15">
            <v>1</v>
          </cell>
        </row>
        <row r="16">
          <cell r="A16">
            <v>10156</v>
          </cell>
          <cell r="B16" t="str">
            <v>Enadoco Limited</v>
          </cell>
          <cell r="C16" t="str">
            <v>RP_ENAD</v>
          </cell>
          <cell r="H16" t="str">
            <v>EUR</v>
          </cell>
          <cell r="I16" t="str">
            <v>EUR</v>
          </cell>
          <cell r="M16">
            <v>2</v>
          </cell>
          <cell r="P16">
            <v>52</v>
          </cell>
          <cell r="AC16" t="str">
            <v>AO</v>
          </cell>
          <cell r="AF16" t="str">
            <v>BAM</v>
          </cell>
          <cell r="AI16">
            <v>12000</v>
          </cell>
          <cell r="AO16">
            <v>401</v>
          </cell>
          <cell r="BT16">
            <v>1020202</v>
          </cell>
          <cell r="BU16" t="str">
            <v>Equity securities not held for trading</v>
          </cell>
          <cell r="BV16">
            <v>1</v>
          </cell>
          <cell r="BW16">
            <v>0</v>
          </cell>
          <cell r="BX16">
            <v>0</v>
          </cell>
          <cell r="BY16">
            <v>0</v>
          </cell>
          <cell r="BZ16">
            <v>1</v>
          </cell>
          <cell r="CA16">
            <v>0</v>
          </cell>
          <cell r="CB16">
            <v>0</v>
          </cell>
          <cell r="CD16">
            <v>1020202</v>
          </cell>
          <cell r="CE16" t="str">
            <v>Equity securities not held for trading</v>
          </cell>
          <cell r="CF16">
            <v>1</v>
          </cell>
          <cell r="CG16">
            <v>1</v>
          </cell>
          <cell r="CH16">
            <v>1</v>
          </cell>
          <cell r="CI16">
            <v>1</v>
          </cell>
          <cell r="CY16">
            <v>10546</v>
          </cell>
          <cell r="DF16">
            <v>1030300</v>
          </cell>
          <cell r="DG16" t="str">
            <v>Loans and receivables</v>
          </cell>
          <cell r="DH16">
            <v>1</v>
          </cell>
          <cell r="DI16">
            <v>0</v>
          </cell>
          <cell r="DO16">
            <v>1040200</v>
          </cell>
          <cell r="DP16" t="str">
            <v>Loans and advances</v>
          </cell>
          <cell r="DQ16">
            <v>1</v>
          </cell>
          <cell r="DV16">
            <v>1020203</v>
          </cell>
          <cell r="DW16" t="str">
            <v>Loans and receivables</v>
          </cell>
          <cell r="EC16">
            <v>1</v>
          </cell>
          <cell r="EE16">
            <v>1</v>
          </cell>
          <cell r="EF16">
            <v>1</v>
          </cell>
          <cell r="EG16">
            <v>1</v>
          </cell>
          <cell r="EH16">
            <v>1</v>
          </cell>
          <cell r="EI16">
            <v>1</v>
          </cell>
          <cell r="EJ16">
            <v>1</v>
          </cell>
          <cell r="EK16">
            <v>1</v>
          </cell>
          <cell r="EL16">
            <v>1</v>
          </cell>
          <cell r="EM16">
            <v>1</v>
          </cell>
          <cell r="EN16">
            <v>1</v>
          </cell>
        </row>
        <row r="17">
          <cell r="A17">
            <v>10522</v>
          </cell>
          <cell r="B17" t="str">
            <v>Equifax Credit Services, LLC</v>
          </cell>
          <cell r="C17" t="str">
            <v>HCF_ECS</v>
          </cell>
          <cell r="H17" t="str">
            <v>RUB</v>
          </cell>
          <cell r="I17" t="str">
            <v>RUB</v>
          </cell>
          <cell r="M17">
            <v>3</v>
          </cell>
          <cell r="P17">
            <v>53</v>
          </cell>
          <cell r="AC17" t="str">
            <v>AQ</v>
          </cell>
          <cell r="AF17" t="str">
            <v>BBD</v>
          </cell>
          <cell r="AI17">
            <v>13000</v>
          </cell>
          <cell r="AO17">
            <v>402</v>
          </cell>
          <cell r="BT17">
            <v>1020203</v>
          </cell>
          <cell r="BU17" t="str">
            <v>Loans and receivables</v>
          </cell>
          <cell r="BV17">
            <v>1</v>
          </cell>
          <cell r="BW17">
            <v>0</v>
          </cell>
          <cell r="BX17">
            <v>0</v>
          </cell>
          <cell r="BY17">
            <v>0</v>
          </cell>
          <cell r="BZ17">
            <v>1</v>
          </cell>
          <cell r="CA17">
            <v>0</v>
          </cell>
          <cell r="CB17">
            <v>0</v>
          </cell>
          <cell r="CD17">
            <v>1020203</v>
          </cell>
          <cell r="CE17" t="str">
            <v>Loans and receivables</v>
          </cell>
          <cell r="CJ17">
            <v>1</v>
          </cell>
          <cell r="CK17">
            <v>1</v>
          </cell>
          <cell r="CL17">
            <v>1</v>
          </cell>
          <cell r="CM17">
            <v>1</v>
          </cell>
          <cell r="CN17">
            <v>1</v>
          </cell>
          <cell r="CO17">
            <v>1</v>
          </cell>
          <cell r="CS17">
            <v>1</v>
          </cell>
          <cell r="CY17">
            <v>10550</v>
          </cell>
          <cell r="DF17">
            <v>1030400</v>
          </cell>
          <cell r="DG17" t="str">
            <v>Other</v>
          </cell>
          <cell r="DH17">
            <v>1</v>
          </cell>
          <cell r="DI17">
            <v>0</v>
          </cell>
          <cell r="DO17">
            <v>1050100</v>
          </cell>
          <cell r="DP17" t="str">
            <v>Term deposits at banks (over one month)</v>
          </cell>
          <cell r="DQ17">
            <v>1</v>
          </cell>
          <cell r="DV17">
            <v>1020204</v>
          </cell>
          <cell r="DW17" t="str">
            <v>Other</v>
          </cell>
          <cell r="EC17">
            <v>1</v>
          </cell>
          <cell r="ED17">
            <v>1</v>
          </cell>
          <cell r="EE17">
            <v>1</v>
          </cell>
          <cell r="EF17">
            <v>1</v>
          </cell>
          <cell r="EG17">
            <v>1</v>
          </cell>
          <cell r="EH17">
            <v>1</v>
          </cell>
          <cell r="EI17">
            <v>1</v>
          </cell>
          <cell r="EJ17">
            <v>1</v>
          </cell>
          <cell r="EK17">
            <v>1</v>
          </cell>
          <cell r="EL17">
            <v>1</v>
          </cell>
          <cell r="EM17">
            <v>1</v>
          </cell>
          <cell r="EN17">
            <v>1</v>
          </cell>
        </row>
        <row r="18">
          <cell r="A18">
            <v>10519</v>
          </cell>
          <cell r="B18" t="str">
            <v>Favour Ocean Limited</v>
          </cell>
          <cell r="C18" t="str">
            <v>HCA_FO</v>
          </cell>
          <cell r="E18">
            <v>1</v>
          </cell>
          <cell r="H18" t="str">
            <v>EUR</v>
          </cell>
          <cell r="I18" t="str">
            <v>EUR</v>
          </cell>
          <cell r="P18">
            <v>54</v>
          </cell>
          <cell r="AC18" t="str">
            <v>AR</v>
          </cell>
          <cell r="AF18" t="str">
            <v>BDT</v>
          </cell>
          <cell r="AI18">
            <v>14000</v>
          </cell>
          <cell r="AO18">
            <v>511</v>
          </cell>
          <cell r="BT18">
            <v>1020204</v>
          </cell>
          <cell r="BU18" t="str">
            <v>Other</v>
          </cell>
          <cell r="BV18">
            <v>1</v>
          </cell>
          <cell r="BW18">
            <v>0</v>
          </cell>
          <cell r="BX18">
            <v>0</v>
          </cell>
          <cell r="BY18">
            <v>0</v>
          </cell>
          <cell r="BZ18">
            <v>1</v>
          </cell>
          <cell r="CA18">
            <v>0</v>
          </cell>
          <cell r="CB18">
            <v>0</v>
          </cell>
          <cell r="CD18">
            <v>1020204</v>
          </cell>
          <cell r="CE18" t="str">
            <v>Other</v>
          </cell>
          <cell r="CF18">
            <v>1</v>
          </cell>
          <cell r="CG18">
            <v>1</v>
          </cell>
          <cell r="CH18">
            <v>1</v>
          </cell>
          <cell r="CI18">
            <v>1</v>
          </cell>
          <cell r="CJ18">
            <v>1</v>
          </cell>
          <cell r="CK18">
            <v>1</v>
          </cell>
          <cell r="CL18">
            <v>1</v>
          </cell>
          <cell r="CM18">
            <v>1</v>
          </cell>
          <cell r="CN18">
            <v>1</v>
          </cell>
          <cell r="CO18">
            <v>1</v>
          </cell>
          <cell r="CS18">
            <v>1</v>
          </cell>
          <cell r="CY18">
            <v>10556</v>
          </cell>
          <cell r="DF18">
            <v>1040100</v>
          </cell>
          <cell r="DG18" t="str">
            <v>Debt securities</v>
          </cell>
          <cell r="DH18">
            <v>7</v>
          </cell>
          <cell r="DI18">
            <v>0</v>
          </cell>
          <cell r="DO18">
            <v>1050200</v>
          </cell>
          <cell r="DP18" t="str">
            <v>Minimum reserve deposits with the central banks</v>
          </cell>
          <cell r="DQ18">
            <v>1</v>
          </cell>
          <cell r="DV18">
            <v>1030200</v>
          </cell>
          <cell r="DW18" t="str">
            <v>Equity instruments</v>
          </cell>
          <cell r="EG18">
            <v>0</v>
          </cell>
          <cell r="EH18">
            <v>0</v>
          </cell>
          <cell r="EI18">
            <v>0</v>
          </cell>
          <cell r="EJ18">
            <v>0</v>
          </cell>
          <cell r="EO18">
            <v>1</v>
          </cell>
        </row>
        <row r="19">
          <cell r="A19">
            <v>10661</v>
          </cell>
          <cell r="B19" t="str">
            <v>Filcommerce Holdings, Inc</v>
          </cell>
          <cell r="C19" t="str">
            <v>AS_FILCO</v>
          </cell>
          <cell r="H19" t="str">
            <v>PHP</v>
          </cell>
          <cell r="I19" t="str">
            <v>PHP</v>
          </cell>
          <cell r="M19">
            <v>3</v>
          </cell>
          <cell r="P19">
            <v>55</v>
          </cell>
          <cell r="AC19" t="str">
            <v>AS</v>
          </cell>
          <cell r="AF19" t="str">
            <v>BGL</v>
          </cell>
          <cell r="AI19">
            <v>15000</v>
          </cell>
          <cell r="AO19">
            <v>512</v>
          </cell>
          <cell r="BT19">
            <v>1030100</v>
          </cell>
          <cell r="BU19" t="str">
            <v>Debt securities</v>
          </cell>
          <cell r="BV19">
            <v>1</v>
          </cell>
          <cell r="BW19">
            <v>0</v>
          </cell>
          <cell r="BX19">
            <v>0</v>
          </cell>
          <cell r="BY19">
            <v>0</v>
          </cell>
          <cell r="BZ19">
            <v>0</v>
          </cell>
          <cell r="CA19">
            <v>1</v>
          </cell>
          <cell r="CB19">
            <v>0</v>
          </cell>
          <cell r="CD19">
            <v>1030100</v>
          </cell>
          <cell r="CE19" t="str">
            <v>Debt securities</v>
          </cell>
          <cell r="CJ19">
            <v>1</v>
          </cell>
          <cell r="CK19">
            <v>1</v>
          </cell>
          <cell r="CL19">
            <v>1</v>
          </cell>
          <cell r="CM19">
            <v>1</v>
          </cell>
          <cell r="CN19">
            <v>1</v>
          </cell>
          <cell r="CO19">
            <v>1</v>
          </cell>
          <cell r="CS19">
            <v>1</v>
          </cell>
          <cell r="CY19">
            <v>10558</v>
          </cell>
          <cell r="DF19">
            <v>1040100</v>
          </cell>
          <cell r="DG19" t="str">
            <v>Debt securities</v>
          </cell>
          <cell r="DH19">
            <v>7</v>
          </cell>
          <cell r="DI19">
            <v>0</v>
          </cell>
          <cell r="DO19">
            <v>1050300</v>
          </cell>
          <cell r="DP19" t="str">
            <v>Loans to banks</v>
          </cell>
          <cell r="DQ19">
            <v>1</v>
          </cell>
          <cell r="DV19">
            <v>1030100</v>
          </cell>
          <cell r="DW19" t="str">
            <v>Debt securities</v>
          </cell>
          <cell r="EG19">
            <v>1</v>
          </cell>
          <cell r="EH19">
            <v>1</v>
          </cell>
          <cell r="EI19">
            <v>1</v>
          </cell>
          <cell r="EJ19">
            <v>1</v>
          </cell>
          <cell r="EO19">
            <v>1</v>
          </cell>
        </row>
        <row r="20">
          <cell r="A20">
            <v>10517</v>
          </cell>
          <cell r="B20" t="str">
            <v>Financial Innovations, LLC</v>
          </cell>
          <cell r="C20" t="str">
            <v>HCF_FININ</v>
          </cell>
          <cell r="H20" t="str">
            <v>RUB</v>
          </cell>
          <cell r="I20" t="str">
            <v>RUB</v>
          </cell>
          <cell r="M20">
            <v>2</v>
          </cell>
          <cell r="P20">
            <v>56</v>
          </cell>
          <cell r="AC20" t="str">
            <v>AT</v>
          </cell>
          <cell r="AF20" t="str">
            <v>BGN</v>
          </cell>
          <cell r="AI20">
            <v>16000</v>
          </cell>
          <cell r="AO20">
            <v>513</v>
          </cell>
          <cell r="BT20">
            <v>1030200</v>
          </cell>
          <cell r="BU20" t="str">
            <v>Equity securities (Group ownership below 20%)</v>
          </cell>
          <cell r="BV20">
            <v>1</v>
          </cell>
          <cell r="BW20">
            <v>0</v>
          </cell>
          <cell r="BX20">
            <v>0</v>
          </cell>
          <cell r="BY20">
            <v>0</v>
          </cell>
          <cell r="BZ20">
            <v>0</v>
          </cell>
          <cell r="CA20">
            <v>1</v>
          </cell>
          <cell r="CB20">
            <v>0</v>
          </cell>
          <cell r="CD20">
            <v>1030200</v>
          </cell>
          <cell r="CE20" t="str">
            <v>Equity securities (Group ownership below 20%)</v>
          </cell>
          <cell r="CF20">
            <v>1</v>
          </cell>
          <cell r="CG20">
            <v>1</v>
          </cell>
          <cell r="CH20">
            <v>1</v>
          </cell>
          <cell r="CI20">
            <v>1</v>
          </cell>
          <cell r="CY20">
            <v>10560</v>
          </cell>
          <cell r="DF20">
            <v>1040200</v>
          </cell>
          <cell r="DG20" t="str">
            <v>Loans and advances</v>
          </cell>
          <cell r="DH20">
            <v>1</v>
          </cell>
          <cell r="DI20">
            <v>0</v>
          </cell>
          <cell r="DO20">
            <v>1050400</v>
          </cell>
          <cell r="DP20" t="str">
            <v>Loans and advances provided under repo operations</v>
          </cell>
          <cell r="DQ20">
            <v>1</v>
          </cell>
          <cell r="DV20">
            <v>1030300</v>
          </cell>
          <cell r="DW20" t="str">
            <v>Loans and receivables</v>
          </cell>
          <cell r="EC20">
            <v>1</v>
          </cell>
          <cell r="EE20">
            <v>1</v>
          </cell>
          <cell r="EF20">
            <v>1</v>
          </cell>
          <cell r="EG20">
            <v>1</v>
          </cell>
          <cell r="EH20">
            <v>1</v>
          </cell>
          <cell r="EI20">
            <v>1</v>
          </cell>
          <cell r="EJ20">
            <v>1</v>
          </cell>
          <cell r="EK20">
            <v>1</v>
          </cell>
          <cell r="EL20">
            <v>1</v>
          </cell>
          <cell r="EM20">
            <v>1</v>
          </cell>
          <cell r="EN20">
            <v>1</v>
          </cell>
        </row>
        <row r="21">
          <cell r="A21">
            <v>11562</v>
          </cell>
          <cell r="B21" t="str">
            <v>Fotic Collective Trust</v>
          </cell>
          <cell r="C21" t="str">
            <v>HCA_FOTIC</v>
          </cell>
          <cell r="E21">
            <v>1</v>
          </cell>
          <cell r="H21" t="str">
            <v>CNY</v>
          </cell>
          <cell r="I21" t="str">
            <v>CNY</v>
          </cell>
          <cell r="P21">
            <v>59</v>
          </cell>
          <cell r="AC21" t="str">
            <v>AU</v>
          </cell>
          <cell r="AF21" t="str">
            <v>BHD</v>
          </cell>
          <cell r="AI21">
            <v>17000</v>
          </cell>
          <cell r="AO21">
            <v>521</v>
          </cell>
          <cell r="BT21">
            <v>1030300</v>
          </cell>
          <cell r="BU21" t="str">
            <v>Loans and receivables</v>
          </cell>
          <cell r="BV21">
            <v>1</v>
          </cell>
          <cell r="BW21">
            <v>0</v>
          </cell>
          <cell r="BX21">
            <v>0</v>
          </cell>
          <cell r="BY21">
            <v>0</v>
          </cell>
          <cell r="BZ21">
            <v>0</v>
          </cell>
          <cell r="CA21">
            <v>1</v>
          </cell>
          <cell r="CB21">
            <v>0</v>
          </cell>
          <cell r="CD21">
            <v>1030300</v>
          </cell>
          <cell r="CE21" t="str">
            <v>Loans and receivables</v>
          </cell>
          <cell r="CJ21">
            <v>1</v>
          </cell>
          <cell r="CK21">
            <v>1</v>
          </cell>
          <cell r="CL21">
            <v>1</v>
          </cell>
          <cell r="CM21">
            <v>1</v>
          </cell>
          <cell r="CN21">
            <v>1</v>
          </cell>
          <cell r="CO21">
            <v>1</v>
          </cell>
          <cell r="CS21">
            <v>1</v>
          </cell>
          <cell r="CY21">
            <v>10566</v>
          </cell>
          <cell r="DF21">
            <v>1050100</v>
          </cell>
          <cell r="DG21" t="str">
            <v>Term deposits at banks (over one month)</v>
          </cell>
          <cell r="DH21">
            <v>1</v>
          </cell>
          <cell r="DI21">
            <v>1</v>
          </cell>
          <cell r="DO21">
            <v>1050500</v>
          </cell>
          <cell r="DP21" t="str">
            <v>Intercompany loans to banks (excl. term deposit)</v>
          </cell>
          <cell r="DQ21">
            <v>1</v>
          </cell>
          <cell r="DV21">
            <v>1030400</v>
          </cell>
          <cell r="DW21" t="str">
            <v>Other</v>
          </cell>
          <cell r="EC21">
            <v>1</v>
          </cell>
          <cell r="ED21">
            <v>1</v>
          </cell>
          <cell r="EE21">
            <v>1</v>
          </cell>
          <cell r="EF21">
            <v>1</v>
          </cell>
          <cell r="EG21">
            <v>1</v>
          </cell>
          <cell r="EH21">
            <v>1</v>
          </cell>
          <cell r="EI21">
            <v>1</v>
          </cell>
          <cell r="EJ21">
            <v>1</v>
          </cell>
          <cell r="EK21">
            <v>1</v>
          </cell>
          <cell r="EL21">
            <v>1</v>
          </cell>
          <cell r="EM21">
            <v>1</v>
          </cell>
          <cell r="EN21">
            <v>1</v>
          </cell>
        </row>
        <row r="22">
          <cell r="A22">
            <v>12303</v>
          </cell>
          <cell r="B22" t="str">
            <v>Fotic Single Trust</v>
          </cell>
          <cell r="C22" t="str">
            <v>HCA_FCDBT</v>
          </cell>
          <cell r="E22">
            <v>1</v>
          </cell>
          <cell r="H22" t="str">
            <v>CNY</v>
          </cell>
          <cell r="I22" t="str">
            <v>CNY</v>
          </cell>
          <cell r="AC22" t="str">
            <v>AW</v>
          </cell>
          <cell r="AF22" t="str">
            <v>BIF</v>
          </cell>
          <cell r="AI22">
            <v>18000</v>
          </cell>
          <cell r="AO22">
            <v>522</v>
          </cell>
          <cell r="BT22">
            <v>1030400</v>
          </cell>
          <cell r="BU22" t="str">
            <v>Other</v>
          </cell>
          <cell r="BV22">
            <v>1</v>
          </cell>
          <cell r="BW22">
            <v>0</v>
          </cell>
          <cell r="BX22">
            <v>0</v>
          </cell>
          <cell r="BY22">
            <v>0</v>
          </cell>
          <cell r="BZ22">
            <v>0</v>
          </cell>
          <cell r="CA22">
            <v>1</v>
          </cell>
          <cell r="CB22">
            <v>0</v>
          </cell>
          <cell r="CD22">
            <v>1030400</v>
          </cell>
          <cell r="CE22" t="str">
            <v>Other</v>
          </cell>
          <cell r="CF22">
            <v>1</v>
          </cell>
          <cell r="CG22">
            <v>1</v>
          </cell>
          <cell r="CH22">
            <v>1</v>
          </cell>
          <cell r="CI22">
            <v>1</v>
          </cell>
          <cell r="CJ22">
            <v>1</v>
          </cell>
          <cell r="CK22">
            <v>1</v>
          </cell>
          <cell r="CL22">
            <v>1</v>
          </cell>
          <cell r="CM22">
            <v>1</v>
          </cell>
          <cell r="CN22">
            <v>1</v>
          </cell>
          <cell r="CO22">
            <v>1</v>
          </cell>
          <cell r="CY22">
            <v>10660</v>
          </cell>
          <cell r="DF22">
            <v>1050300</v>
          </cell>
          <cell r="DG22" t="str">
            <v>Loans to banks</v>
          </cell>
          <cell r="DH22">
            <v>1</v>
          </cell>
          <cell r="DI22">
            <v>1</v>
          </cell>
          <cell r="DO22">
            <v>1050600</v>
          </cell>
          <cell r="DP22" t="str">
            <v>Other</v>
          </cell>
          <cell r="DQ22">
            <v>1</v>
          </cell>
          <cell r="DV22">
            <v>1040100</v>
          </cell>
          <cell r="DW22" t="str">
            <v>Debt securities</v>
          </cell>
          <cell r="EG22">
            <v>1</v>
          </cell>
          <cell r="EH22">
            <v>1</v>
          </cell>
          <cell r="EI22">
            <v>1</v>
          </cell>
          <cell r="EJ22">
            <v>1</v>
          </cell>
          <cell r="EO22">
            <v>1</v>
          </cell>
        </row>
        <row r="23">
          <cell r="A23">
            <v>11145</v>
          </cell>
          <cell r="B23" t="str">
            <v>Guangdong Home Credit Number Two Information Consulting Co., Ltd.</v>
          </cell>
          <cell r="C23" t="str">
            <v>HCA_GHCG</v>
          </cell>
          <cell r="E23">
            <v>1</v>
          </cell>
          <cell r="H23" t="str">
            <v>CNY</v>
          </cell>
          <cell r="I23" t="str">
            <v>CNY</v>
          </cell>
          <cell r="AC23" t="str">
            <v>AX</v>
          </cell>
          <cell r="AF23" t="str">
            <v>BMD</v>
          </cell>
          <cell r="AI23">
            <v>19000</v>
          </cell>
          <cell r="BT23">
            <v>1040100</v>
          </cell>
          <cell r="BU23" t="str">
            <v>Debt securities</v>
          </cell>
          <cell r="BV23">
            <v>1</v>
          </cell>
          <cell r="BW23">
            <v>1</v>
          </cell>
          <cell r="BX23">
            <v>1</v>
          </cell>
          <cell r="BY23">
            <v>1</v>
          </cell>
          <cell r="BZ23">
            <v>0</v>
          </cell>
          <cell r="CA23">
            <v>0</v>
          </cell>
          <cell r="CB23">
            <v>0</v>
          </cell>
          <cell r="CD23">
            <v>1040100</v>
          </cell>
          <cell r="CE23" t="str">
            <v>Debt securities</v>
          </cell>
          <cell r="CJ23">
            <v>1</v>
          </cell>
          <cell r="CK23">
            <v>1</v>
          </cell>
          <cell r="CL23">
            <v>1</v>
          </cell>
          <cell r="CM23">
            <v>1</v>
          </cell>
          <cell r="CN23">
            <v>1</v>
          </cell>
          <cell r="CO23">
            <v>1</v>
          </cell>
          <cell r="CY23">
            <v>11099</v>
          </cell>
          <cell r="DF23">
            <v>1050400</v>
          </cell>
          <cell r="DG23" t="str">
            <v>Loans and advances provided under repo operations</v>
          </cell>
          <cell r="DH23">
            <v>1</v>
          </cell>
          <cell r="DI23">
            <v>1</v>
          </cell>
          <cell r="DO23">
            <v>1060100</v>
          </cell>
          <cell r="DP23" t="str">
            <v>Consumer loan receivables</v>
          </cell>
          <cell r="DQ23">
            <v>1</v>
          </cell>
          <cell r="DV23">
            <v>1010300</v>
          </cell>
          <cell r="DW23" t="str">
            <v>Placements with financial institutions due within one month</v>
          </cell>
          <cell r="EC23">
            <v>1</v>
          </cell>
          <cell r="EE23">
            <v>1</v>
          </cell>
          <cell r="EF23">
            <v>1</v>
          </cell>
          <cell r="EG23">
            <v>1</v>
          </cell>
          <cell r="EH23">
            <v>1</v>
          </cell>
          <cell r="EI23">
            <v>1</v>
          </cell>
          <cell r="EJ23">
            <v>1</v>
          </cell>
          <cell r="EM23">
            <v>1</v>
          </cell>
        </row>
        <row r="24">
          <cell r="A24">
            <v>10524</v>
          </cell>
          <cell r="B24" t="str">
            <v>HC Asia N.V.</v>
          </cell>
          <cell r="C24" t="str">
            <v>HCA_HCA</v>
          </cell>
          <cell r="E24">
            <v>1</v>
          </cell>
          <cell r="H24" t="str">
            <v>EUR</v>
          </cell>
          <cell r="I24" t="str">
            <v>EUR</v>
          </cell>
          <cell r="AC24" t="str">
            <v>AZ</v>
          </cell>
          <cell r="AF24" t="str">
            <v>BND</v>
          </cell>
          <cell r="AI24">
            <v>20000</v>
          </cell>
          <cell r="BT24">
            <v>1040200</v>
          </cell>
          <cell r="BU24" t="str">
            <v>Other</v>
          </cell>
          <cell r="BV24">
            <v>1</v>
          </cell>
          <cell r="BW24">
            <v>1</v>
          </cell>
          <cell r="BX24">
            <v>1</v>
          </cell>
          <cell r="BY24">
            <v>1</v>
          </cell>
          <cell r="BZ24">
            <v>0</v>
          </cell>
          <cell r="CA24">
            <v>0</v>
          </cell>
          <cell r="CB24">
            <v>0</v>
          </cell>
          <cell r="CD24">
            <v>1040200</v>
          </cell>
          <cell r="CE24" t="str">
            <v>Other</v>
          </cell>
          <cell r="CF24">
            <v>1</v>
          </cell>
          <cell r="CG24">
            <v>1</v>
          </cell>
          <cell r="CH24">
            <v>1</v>
          </cell>
          <cell r="CI24">
            <v>1</v>
          </cell>
          <cell r="CJ24">
            <v>1</v>
          </cell>
          <cell r="CK24">
            <v>1</v>
          </cell>
          <cell r="CL24">
            <v>1</v>
          </cell>
          <cell r="CM24">
            <v>1</v>
          </cell>
          <cell r="CN24">
            <v>1</v>
          </cell>
          <cell r="CO24">
            <v>1</v>
          </cell>
          <cell r="CY24">
            <v>11100</v>
          </cell>
          <cell r="DF24">
            <v>1050500</v>
          </cell>
          <cell r="DG24" t="str">
            <v>Intercompany loans to banks (excl. term deposit)</v>
          </cell>
          <cell r="DH24">
            <v>1</v>
          </cell>
          <cell r="DI24">
            <v>1</v>
          </cell>
          <cell r="DO24">
            <v>1060200</v>
          </cell>
          <cell r="DP24" t="str">
            <v>Cash loan receivables</v>
          </cell>
          <cell r="DQ24">
            <v>1</v>
          </cell>
          <cell r="DV24">
            <v>1050100</v>
          </cell>
          <cell r="DW24" t="str">
            <v>Term deposits at banks (over one month)</v>
          </cell>
          <cell r="EC24">
            <v>1</v>
          </cell>
          <cell r="EE24">
            <v>1</v>
          </cell>
          <cell r="EF24">
            <v>1</v>
          </cell>
          <cell r="EG24">
            <v>1</v>
          </cell>
          <cell r="EH24">
            <v>1</v>
          </cell>
          <cell r="EI24">
            <v>1</v>
          </cell>
          <cell r="EJ24">
            <v>1</v>
          </cell>
          <cell r="EM24">
            <v>1</v>
          </cell>
        </row>
        <row r="25">
          <cell r="A25">
            <v>12252</v>
          </cell>
          <cell r="B25" t="str">
            <v>HC Broker, s.r.o.</v>
          </cell>
          <cell r="C25" t="str">
            <v>RP_HCBRO</v>
          </cell>
          <cell r="H25" t="str">
            <v>CZK</v>
          </cell>
          <cell r="I25" t="str">
            <v>CZK</v>
          </cell>
          <cell r="M25">
            <v>2</v>
          </cell>
          <cell r="AC25" t="str">
            <v>BA</v>
          </cell>
          <cell r="AF25" t="str">
            <v>BOB</v>
          </cell>
          <cell r="AI25">
            <v>21000</v>
          </cell>
          <cell r="BT25">
            <v>1050100</v>
          </cell>
          <cell r="BU25" t="str">
            <v>Term deposits at banks (over one month)</v>
          </cell>
          <cell r="BV25">
            <v>1</v>
          </cell>
          <cell r="BW25">
            <v>1</v>
          </cell>
          <cell r="BX25">
            <v>1</v>
          </cell>
          <cell r="BY25">
            <v>1</v>
          </cell>
          <cell r="BZ25">
            <v>0</v>
          </cell>
          <cell r="CA25">
            <v>0</v>
          </cell>
          <cell r="CB25">
            <v>0</v>
          </cell>
          <cell r="CD25">
            <v>1050100</v>
          </cell>
          <cell r="CE25" t="str">
            <v>Term deposits at banks (over one month)</v>
          </cell>
          <cell r="CL25">
            <v>1</v>
          </cell>
          <cell r="CM25">
            <v>1</v>
          </cell>
          <cell r="CN25">
            <v>1</v>
          </cell>
          <cell r="CO25">
            <v>1</v>
          </cell>
          <cell r="CY25">
            <v>11101</v>
          </cell>
          <cell r="DF25">
            <v>1050600</v>
          </cell>
          <cell r="DG25" t="str">
            <v>Other</v>
          </cell>
          <cell r="DH25">
            <v>1</v>
          </cell>
          <cell r="DI25">
            <v>1</v>
          </cell>
          <cell r="DO25">
            <v>1060300</v>
          </cell>
          <cell r="DP25" t="str">
            <v>Revolving loan receivables</v>
          </cell>
          <cell r="DQ25">
            <v>1</v>
          </cell>
          <cell r="DV25">
            <v>1050300</v>
          </cell>
          <cell r="DW25" t="str">
            <v>Loans to banks</v>
          </cell>
          <cell r="EC25">
            <v>1</v>
          </cell>
          <cell r="EE25">
            <v>1</v>
          </cell>
          <cell r="EF25">
            <v>1</v>
          </cell>
          <cell r="EG25">
            <v>1</v>
          </cell>
          <cell r="EH25">
            <v>1</v>
          </cell>
          <cell r="EI25">
            <v>1</v>
          </cell>
          <cell r="EJ25">
            <v>1</v>
          </cell>
          <cell r="EM25">
            <v>1</v>
          </cell>
        </row>
        <row r="26">
          <cell r="A26">
            <v>10164</v>
          </cell>
          <cell r="B26" t="str">
            <v>HC Consumer Finance Philippines, Inc.</v>
          </cell>
          <cell r="C26" t="str">
            <v>HCA_HCPHP</v>
          </cell>
          <cell r="E26">
            <v>1</v>
          </cell>
          <cell r="H26" t="str">
            <v>PHP</v>
          </cell>
          <cell r="I26" t="str">
            <v>PHP</v>
          </cell>
          <cell r="AC26" t="str">
            <v>BB</v>
          </cell>
          <cell r="AF26" t="str">
            <v>BOV</v>
          </cell>
          <cell r="AI26">
            <v>22000</v>
          </cell>
          <cell r="BT26">
            <v>1050200</v>
          </cell>
          <cell r="BU26" t="str">
            <v>Minimum reserve deposits with the central banks</v>
          </cell>
          <cell r="BV26">
            <v>0</v>
          </cell>
          <cell r="BW26">
            <v>0</v>
          </cell>
          <cell r="BX26">
            <v>0</v>
          </cell>
          <cell r="BY26">
            <v>0</v>
          </cell>
          <cell r="BZ26">
            <v>0</v>
          </cell>
          <cell r="CA26">
            <v>0</v>
          </cell>
          <cell r="CB26">
            <v>1</v>
          </cell>
          <cell r="CD26">
            <v>1050200</v>
          </cell>
          <cell r="CE26" t="str">
            <v>Minimum reserve deposits with the central banks</v>
          </cell>
          <cell r="CM26">
            <v>1</v>
          </cell>
          <cell r="CO26">
            <v>1</v>
          </cell>
          <cell r="CY26">
            <v>11103</v>
          </cell>
          <cell r="DF26">
            <v>1060100</v>
          </cell>
          <cell r="DG26" t="str">
            <v>Consumer loan receivables</v>
          </cell>
          <cell r="DH26">
            <v>1</v>
          </cell>
          <cell r="DI26">
            <v>1</v>
          </cell>
          <cell r="DO26">
            <v>1060500</v>
          </cell>
          <cell r="DP26" t="str">
            <v>Car loan receivables</v>
          </cell>
          <cell r="DQ26">
            <v>1</v>
          </cell>
          <cell r="DV26">
            <v>1050400</v>
          </cell>
          <cell r="DW26" t="str">
            <v>Loans and advances provided under repo operations</v>
          </cell>
          <cell r="EB26">
            <v>1</v>
          </cell>
          <cell r="EG26">
            <v>1</v>
          </cell>
          <cell r="EH26">
            <v>1</v>
          </cell>
          <cell r="EI26">
            <v>1</v>
          </cell>
          <cell r="EM26">
            <v>1</v>
          </cell>
        </row>
        <row r="27">
          <cell r="A27">
            <v>10163</v>
          </cell>
          <cell r="B27" t="str">
            <v>HC Insurance Services s.r.o.</v>
          </cell>
          <cell r="C27" t="str">
            <v>RP_HCIS</v>
          </cell>
          <cell r="H27" t="str">
            <v>CZK</v>
          </cell>
          <cell r="I27" t="str">
            <v>CZK</v>
          </cell>
          <cell r="M27">
            <v>2</v>
          </cell>
          <cell r="AC27" t="str">
            <v>BD</v>
          </cell>
          <cell r="AF27" t="str">
            <v>BRL</v>
          </cell>
          <cell r="AI27">
            <v>23000</v>
          </cell>
          <cell r="BT27">
            <v>1050300</v>
          </cell>
          <cell r="BU27" t="str">
            <v>Loans to banks</v>
          </cell>
          <cell r="BV27">
            <v>1</v>
          </cell>
          <cell r="BW27">
            <v>1</v>
          </cell>
          <cell r="BX27">
            <v>1</v>
          </cell>
          <cell r="BY27">
            <v>1</v>
          </cell>
          <cell r="BZ27">
            <v>0</v>
          </cell>
          <cell r="CA27">
            <v>0</v>
          </cell>
          <cell r="CB27">
            <v>0</v>
          </cell>
          <cell r="CD27">
            <v>1050300</v>
          </cell>
          <cell r="CE27" t="str">
            <v>Loans to banks</v>
          </cell>
          <cell r="CL27">
            <v>1</v>
          </cell>
          <cell r="CM27">
            <v>1</v>
          </cell>
          <cell r="CN27">
            <v>1</v>
          </cell>
          <cell r="CO27">
            <v>1</v>
          </cell>
          <cell r="CS27">
            <v>1</v>
          </cell>
          <cell r="CY27">
            <v>11105</v>
          </cell>
          <cell r="DF27">
            <v>1060200</v>
          </cell>
          <cell r="DG27" t="str">
            <v>Cash loan receivables</v>
          </cell>
          <cell r="DH27">
            <v>1</v>
          </cell>
          <cell r="DI27">
            <v>1</v>
          </cell>
          <cell r="DO27">
            <v>1060600</v>
          </cell>
          <cell r="DP27" t="str">
            <v>Mortgage loan receivables</v>
          </cell>
          <cell r="DQ27">
            <v>1</v>
          </cell>
          <cell r="DV27">
            <v>1050500</v>
          </cell>
          <cell r="DW27" t="str">
            <v>Intercompany loans to banks (excl. term deposit)</v>
          </cell>
          <cell r="EC27">
            <v>1</v>
          </cell>
          <cell r="EE27">
            <v>1</v>
          </cell>
          <cell r="EF27">
            <v>1</v>
          </cell>
          <cell r="EG27">
            <v>1</v>
          </cell>
          <cell r="EH27">
            <v>1</v>
          </cell>
          <cell r="EI27">
            <v>1</v>
          </cell>
          <cell r="EJ27">
            <v>1</v>
          </cell>
          <cell r="EM27">
            <v>1</v>
          </cell>
        </row>
        <row r="28">
          <cell r="A28">
            <v>11105</v>
          </cell>
          <cell r="B28" t="str">
            <v>HC Philippines Holdings B.V.</v>
          </cell>
          <cell r="C28" t="str">
            <v>HCA_HCPH</v>
          </cell>
          <cell r="E28">
            <v>1</v>
          </cell>
          <cell r="H28" t="str">
            <v>EUR</v>
          </cell>
          <cell r="I28" t="str">
            <v>EUR</v>
          </cell>
          <cell r="AC28" t="str">
            <v>BE</v>
          </cell>
          <cell r="AF28" t="str">
            <v>BSD</v>
          </cell>
          <cell r="AI28">
            <v>24000</v>
          </cell>
          <cell r="BT28">
            <v>1050400</v>
          </cell>
          <cell r="BU28" t="str">
            <v>Loans and advances provided under repo operations</v>
          </cell>
          <cell r="BV28">
            <v>1</v>
          </cell>
          <cell r="BW28">
            <v>1</v>
          </cell>
          <cell r="BX28">
            <v>1</v>
          </cell>
          <cell r="BY28">
            <v>1</v>
          </cell>
          <cell r="BZ28">
            <v>0</v>
          </cell>
          <cell r="CA28">
            <v>0</v>
          </cell>
          <cell r="CB28">
            <v>0</v>
          </cell>
          <cell r="CD28">
            <v>1050400</v>
          </cell>
          <cell r="CE28" t="str">
            <v>Loans and advances provided under repo operations</v>
          </cell>
          <cell r="CJ28">
            <v>1</v>
          </cell>
          <cell r="CK28">
            <v>1</v>
          </cell>
          <cell r="CL28">
            <v>1</v>
          </cell>
          <cell r="CM28">
            <v>1</v>
          </cell>
          <cell r="CN28">
            <v>1</v>
          </cell>
          <cell r="CO28">
            <v>1</v>
          </cell>
          <cell r="CY28">
            <v>11106</v>
          </cell>
          <cell r="DF28">
            <v>1060300</v>
          </cell>
          <cell r="DG28" t="str">
            <v>Revolving loan receivables</v>
          </cell>
          <cell r="DH28">
            <v>1</v>
          </cell>
          <cell r="DI28">
            <v>1</v>
          </cell>
          <cell r="DO28">
            <v>1060900</v>
          </cell>
          <cell r="DP28" t="str">
            <v>Advances to retailers</v>
          </cell>
          <cell r="DQ28">
            <v>1</v>
          </cell>
          <cell r="DV28">
            <v>1050600</v>
          </cell>
          <cell r="DW28" t="str">
            <v>Other</v>
          </cell>
          <cell r="EC28">
            <v>1</v>
          </cell>
          <cell r="EE28">
            <v>1</v>
          </cell>
          <cell r="EF28">
            <v>1</v>
          </cell>
          <cell r="EG28">
            <v>1</v>
          </cell>
          <cell r="EH28">
            <v>1</v>
          </cell>
          <cell r="EI28">
            <v>1</v>
          </cell>
          <cell r="EJ28">
            <v>1</v>
          </cell>
          <cell r="EM28">
            <v>1</v>
          </cell>
          <cell r="EN28">
            <v>1</v>
          </cell>
        </row>
        <row r="29">
          <cell r="A29">
            <v>10357</v>
          </cell>
          <cell r="B29" t="str">
            <v>Home Credit a.s.</v>
          </cell>
          <cell r="C29" t="str">
            <v>HC_HCAS</v>
          </cell>
          <cell r="E29">
            <v>1</v>
          </cell>
          <cell r="H29" t="str">
            <v>CZK</v>
          </cell>
          <cell r="I29" t="str">
            <v>CZK</v>
          </cell>
          <cell r="AC29" t="str">
            <v>BF</v>
          </cell>
          <cell r="AF29" t="str">
            <v>BTN</v>
          </cell>
          <cell r="AI29">
            <v>25000</v>
          </cell>
          <cell r="BT29">
            <v>1050500</v>
          </cell>
          <cell r="BU29" t="str">
            <v>Intercompany loans to banks (excl. term deposit)</v>
          </cell>
          <cell r="BV29">
            <v>1</v>
          </cell>
          <cell r="BW29">
            <v>1</v>
          </cell>
          <cell r="BX29">
            <v>1</v>
          </cell>
          <cell r="BY29">
            <v>1</v>
          </cell>
          <cell r="BZ29">
            <v>0</v>
          </cell>
          <cell r="CA29">
            <v>0</v>
          </cell>
          <cell r="CB29">
            <v>0</v>
          </cell>
          <cell r="CD29">
            <v>1050500</v>
          </cell>
          <cell r="CE29" t="str">
            <v>Intercompany loans to banks (excl. term deposit)</v>
          </cell>
          <cell r="CJ29">
            <v>1</v>
          </cell>
          <cell r="CK29">
            <v>1</v>
          </cell>
          <cell r="CL29">
            <v>1</v>
          </cell>
          <cell r="CM29">
            <v>1</v>
          </cell>
          <cell r="CN29">
            <v>1</v>
          </cell>
          <cell r="CO29">
            <v>1</v>
          </cell>
          <cell r="CY29">
            <v>11109</v>
          </cell>
          <cell r="DF29">
            <v>1060500</v>
          </cell>
          <cell r="DG29" t="str">
            <v>Car loan receivables</v>
          </cell>
          <cell r="DH29">
            <v>1</v>
          </cell>
          <cell r="DI29">
            <v>1</v>
          </cell>
          <cell r="DO29">
            <v>1061000</v>
          </cell>
          <cell r="DP29" t="str">
            <v>Loans to corporations (provided by banks)</v>
          </cell>
          <cell r="DQ29">
            <v>1</v>
          </cell>
          <cell r="DV29">
            <v>1060100</v>
          </cell>
          <cell r="DW29" t="str">
            <v>Consumer loan receivables</v>
          </cell>
          <cell r="EC29">
            <v>1</v>
          </cell>
          <cell r="EG29">
            <v>1</v>
          </cell>
          <cell r="EH29">
            <v>1</v>
          </cell>
          <cell r="EI29">
            <v>1</v>
          </cell>
          <cell r="EJ29">
            <v>1</v>
          </cell>
          <cell r="EK29">
            <v>1</v>
          </cell>
        </row>
        <row r="30">
          <cell r="A30">
            <v>10526</v>
          </cell>
          <cell r="B30" t="str">
            <v>Home Credit and Finance Bank, LLC</v>
          </cell>
          <cell r="C30" t="str">
            <v>HC_HCFB</v>
          </cell>
          <cell r="E30">
            <v>1</v>
          </cell>
          <cell r="F30">
            <v>1</v>
          </cell>
          <cell r="H30" t="str">
            <v>RUB</v>
          </cell>
          <cell r="I30" t="str">
            <v>RUB</v>
          </cell>
          <cell r="AC30" t="str">
            <v>BG</v>
          </cell>
          <cell r="AF30" t="str">
            <v>BWP</v>
          </cell>
          <cell r="AI30">
            <v>26000</v>
          </cell>
          <cell r="BT30">
            <v>1050600</v>
          </cell>
          <cell r="BU30" t="str">
            <v>Other</v>
          </cell>
          <cell r="BV30">
            <v>1</v>
          </cell>
          <cell r="BW30">
            <v>1</v>
          </cell>
          <cell r="BX30">
            <v>1</v>
          </cell>
          <cell r="BY30">
            <v>1</v>
          </cell>
          <cell r="BZ30">
            <v>0</v>
          </cell>
          <cell r="CA30">
            <v>0</v>
          </cell>
          <cell r="CB30">
            <v>0</v>
          </cell>
          <cell r="CD30">
            <v>1050600</v>
          </cell>
          <cell r="CE30" t="str">
            <v>Other</v>
          </cell>
          <cell r="CJ30">
            <v>1</v>
          </cell>
          <cell r="CK30">
            <v>1</v>
          </cell>
          <cell r="CL30">
            <v>1</v>
          </cell>
          <cell r="CM30">
            <v>1</v>
          </cell>
          <cell r="CN30">
            <v>1</v>
          </cell>
          <cell r="CO30">
            <v>1</v>
          </cell>
          <cell r="CS30">
            <v>1</v>
          </cell>
          <cell r="CY30">
            <v>11145</v>
          </cell>
          <cell r="DF30">
            <v>1060600</v>
          </cell>
          <cell r="DG30" t="str">
            <v>Mortgage loan receivables</v>
          </cell>
          <cell r="DH30">
            <v>1</v>
          </cell>
          <cell r="DI30">
            <v>1</v>
          </cell>
          <cell r="DO30">
            <v>1061100</v>
          </cell>
          <cell r="DP30" t="str">
            <v>Loans and advances provided under repo operations</v>
          </cell>
          <cell r="DQ30">
            <v>1</v>
          </cell>
          <cell r="DV30">
            <v>1060200</v>
          </cell>
          <cell r="DW30" t="str">
            <v>Cash loan receivables</v>
          </cell>
          <cell r="EC30">
            <v>1</v>
          </cell>
          <cell r="EG30">
            <v>1</v>
          </cell>
          <cell r="EH30">
            <v>1</v>
          </cell>
          <cell r="EI30">
            <v>1</v>
          </cell>
          <cell r="EJ30">
            <v>1</v>
          </cell>
          <cell r="EK30">
            <v>1</v>
          </cell>
          <cell r="EM30">
            <v>1</v>
          </cell>
        </row>
        <row r="31">
          <cell r="A31">
            <v>10556</v>
          </cell>
          <cell r="B31" t="str">
            <v>Home Credit Asia Limited</v>
          </cell>
          <cell r="C31" t="str">
            <v>HCA_HCAHK</v>
          </cell>
          <cell r="E31">
            <v>1</v>
          </cell>
          <cell r="H31" t="str">
            <v>EUR</v>
          </cell>
          <cell r="I31" t="str">
            <v>EUR</v>
          </cell>
          <cell r="AC31" t="str">
            <v>BH</v>
          </cell>
          <cell r="AF31" t="str">
            <v>BYN</v>
          </cell>
          <cell r="AI31">
            <v>27000</v>
          </cell>
          <cell r="BT31">
            <v>1060100</v>
          </cell>
          <cell r="BU31" t="str">
            <v>Consumer loan receivables</v>
          </cell>
          <cell r="BV31">
            <v>1</v>
          </cell>
          <cell r="BW31">
            <v>1</v>
          </cell>
          <cell r="BX31">
            <v>1</v>
          </cell>
          <cell r="BY31">
            <v>1</v>
          </cell>
          <cell r="BZ31">
            <v>0</v>
          </cell>
          <cell r="CA31">
            <v>0</v>
          </cell>
          <cell r="CB31">
            <v>0</v>
          </cell>
          <cell r="CD31">
            <v>1060100</v>
          </cell>
          <cell r="CE31" t="str">
            <v>Consumer loan receivables</v>
          </cell>
          <cell r="CK31">
            <v>1</v>
          </cell>
          <cell r="CO31">
            <v>1</v>
          </cell>
          <cell r="CY31">
            <v>11425</v>
          </cell>
          <cell r="DF31">
            <v>1060900</v>
          </cell>
          <cell r="DG31" t="str">
            <v>Advances to retailers</v>
          </cell>
          <cell r="DH31">
            <v>1</v>
          </cell>
          <cell r="DI31">
            <v>1</v>
          </cell>
          <cell r="DO31">
            <v>1061200</v>
          </cell>
          <cell r="DP31" t="str">
            <v>Intercompany loans to non-banks</v>
          </cell>
          <cell r="DQ31">
            <v>1</v>
          </cell>
          <cell r="DV31">
            <v>1060300</v>
          </cell>
          <cell r="DW31" t="str">
            <v>Revolving loan receivables</v>
          </cell>
          <cell r="DY31">
            <v>1</v>
          </cell>
          <cell r="EC31">
            <v>1</v>
          </cell>
          <cell r="EG31">
            <v>1</v>
          </cell>
          <cell r="EH31">
            <v>1</v>
          </cell>
          <cell r="EI31">
            <v>1</v>
          </cell>
          <cell r="EJ31">
            <v>1</v>
          </cell>
          <cell r="EK31">
            <v>1</v>
          </cell>
          <cell r="EM31">
            <v>1</v>
          </cell>
        </row>
        <row r="32">
          <cell r="A32">
            <v>10523</v>
          </cell>
          <cell r="B32" t="str">
            <v>Home Credit B.V.</v>
          </cell>
          <cell r="C32" t="str">
            <v>HC_HCBV</v>
          </cell>
          <cell r="E32">
            <v>1</v>
          </cell>
          <cell r="H32" t="str">
            <v>EUR</v>
          </cell>
          <cell r="I32" t="str">
            <v>EUR</v>
          </cell>
          <cell r="AC32" t="str">
            <v>BI</v>
          </cell>
          <cell r="AF32" t="str">
            <v>BZD</v>
          </cell>
          <cell r="AI32">
            <v>28000</v>
          </cell>
          <cell r="BT32">
            <v>1060200</v>
          </cell>
          <cell r="BU32" t="str">
            <v>Cash loan receivables</v>
          </cell>
          <cell r="BV32">
            <v>1</v>
          </cell>
          <cell r="BW32">
            <v>1</v>
          </cell>
          <cell r="BX32">
            <v>1</v>
          </cell>
          <cell r="BY32">
            <v>1</v>
          </cell>
          <cell r="BZ32">
            <v>0</v>
          </cell>
          <cell r="CA32">
            <v>0</v>
          </cell>
          <cell r="CB32">
            <v>0</v>
          </cell>
          <cell r="CD32">
            <v>1060200</v>
          </cell>
          <cell r="CE32" t="str">
            <v>Cash loan receivables</v>
          </cell>
          <cell r="CK32">
            <v>1</v>
          </cell>
          <cell r="CO32">
            <v>1</v>
          </cell>
          <cell r="CY32">
            <v>11636</v>
          </cell>
          <cell r="DF32">
            <v>1061000</v>
          </cell>
          <cell r="DG32" t="str">
            <v>Loans to corporations (provided by banks)</v>
          </cell>
          <cell r="DH32">
            <v>1</v>
          </cell>
          <cell r="DI32">
            <v>1</v>
          </cell>
          <cell r="DO32">
            <v>1061300</v>
          </cell>
          <cell r="DP32" t="str">
            <v>Other loans (provided by non-banks)</v>
          </cell>
          <cell r="DQ32">
            <v>1</v>
          </cell>
          <cell r="DV32">
            <v>1060500</v>
          </cell>
          <cell r="DW32" t="str">
            <v>Car loan receivables</v>
          </cell>
          <cell r="EC32">
            <v>1</v>
          </cell>
          <cell r="EG32">
            <v>1</v>
          </cell>
          <cell r="EH32">
            <v>1</v>
          </cell>
          <cell r="EI32">
            <v>1</v>
          </cell>
          <cell r="EK32">
            <v>1</v>
          </cell>
          <cell r="EM32">
            <v>1</v>
          </cell>
        </row>
        <row r="33">
          <cell r="A33">
            <v>10566</v>
          </cell>
          <cell r="B33" t="str">
            <v>Non-banking Credit and Financial Organization Home Credit, OJSC</v>
          </cell>
          <cell r="C33" t="str">
            <v>HC_HCBY</v>
          </cell>
          <cell r="E33">
            <v>1</v>
          </cell>
          <cell r="F33">
            <v>1</v>
          </cell>
          <cell r="H33" t="str">
            <v>BYN</v>
          </cell>
          <cell r="I33" t="str">
            <v>BYN</v>
          </cell>
          <cell r="L33">
            <v>1</v>
          </cell>
          <cell r="AC33" t="str">
            <v>BJ</v>
          </cell>
          <cell r="AF33" t="str">
            <v>CAD</v>
          </cell>
          <cell r="AI33">
            <v>33000</v>
          </cell>
          <cell r="BT33">
            <v>1060300</v>
          </cell>
          <cell r="BU33" t="str">
            <v>Revolving loan receivables</v>
          </cell>
          <cell r="BV33">
            <v>1</v>
          </cell>
          <cell r="BW33">
            <v>1</v>
          </cell>
          <cell r="BX33">
            <v>1</v>
          </cell>
          <cell r="BY33">
            <v>1</v>
          </cell>
          <cell r="BZ33">
            <v>0</v>
          </cell>
          <cell r="CA33">
            <v>0</v>
          </cell>
          <cell r="CB33">
            <v>0</v>
          </cell>
          <cell r="CD33">
            <v>1060300</v>
          </cell>
          <cell r="CE33" t="str">
            <v>Revolving loan receivables</v>
          </cell>
          <cell r="CK33">
            <v>1</v>
          </cell>
          <cell r="CO33">
            <v>1</v>
          </cell>
          <cell r="CY33">
            <v>11562</v>
          </cell>
          <cell r="DF33">
            <v>1061100</v>
          </cell>
          <cell r="DG33" t="str">
            <v>Loans and advances provided under repo operations</v>
          </cell>
          <cell r="DH33">
            <v>1</v>
          </cell>
          <cell r="DI33">
            <v>1</v>
          </cell>
          <cell r="DO33">
            <v>1061400</v>
          </cell>
          <cell r="DP33" t="str">
            <v>Net investment in the finance lease</v>
          </cell>
          <cell r="DQ33">
            <v>1</v>
          </cell>
          <cell r="DV33">
            <v>1060600</v>
          </cell>
          <cell r="DW33" t="str">
            <v>Mortgage loan receivables</v>
          </cell>
          <cell r="EC33">
            <v>1</v>
          </cell>
          <cell r="EE33">
            <v>1</v>
          </cell>
          <cell r="EF33">
            <v>1</v>
          </cell>
          <cell r="EI33">
            <v>1</v>
          </cell>
          <cell r="EL33">
            <v>1</v>
          </cell>
        </row>
        <row r="34">
          <cell r="A34">
            <v>11645</v>
          </cell>
          <cell r="B34" t="str">
            <v>Home Credit Business Management (Tianjin) Co., Ltd., v likvidaci</v>
          </cell>
          <cell r="C34" t="str">
            <v>HCA_HCBM</v>
          </cell>
          <cell r="H34" t="str">
            <v>CNY</v>
          </cell>
          <cell r="I34" t="str">
            <v>CNY</v>
          </cell>
          <cell r="M34">
            <v>2</v>
          </cell>
          <cell r="AC34" t="str">
            <v>BM</v>
          </cell>
          <cell r="AF34" t="str">
            <v>CDF</v>
          </cell>
          <cell r="AI34">
            <v>29000</v>
          </cell>
          <cell r="BT34">
            <v>1060500</v>
          </cell>
          <cell r="BU34" t="str">
            <v>Car loan receivables</v>
          </cell>
          <cell r="BV34">
            <v>1</v>
          </cell>
          <cell r="BW34">
            <v>1</v>
          </cell>
          <cell r="BX34">
            <v>1</v>
          </cell>
          <cell r="BY34">
            <v>1</v>
          </cell>
          <cell r="BZ34">
            <v>0</v>
          </cell>
          <cell r="CA34">
            <v>0</v>
          </cell>
          <cell r="CB34">
            <v>0</v>
          </cell>
          <cell r="CD34">
            <v>1060500</v>
          </cell>
          <cell r="CE34" t="str">
            <v>Car loan receivables</v>
          </cell>
          <cell r="CK34">
            <v>1</v>
          </cell>
          <cell r="CO34">
            <v>1</v>
          </cell>
          <cell r="CY34">
            <v>11637</v>
          </cell>
          <cell r="DF34">
            <v>1061200</v>
          </cell>
          <cell r="DG34" t="str">
            <v>Intercompany loans to non-banks</v>
          </cell>
          <cell r="DH34">
            <v>1</v>
          </cell>
          <cell r="DI34">
            <v>1</v>
          </cell>
          <cell r="DO34">
            <v>1090100</v>
          </cell>
          <cell r="DP34" t="str">
            <v>Trade receivables</v>
          </cell>
          <cell r="DQ34">
            <v>1</v>
          </cell>
          <cell r="DV34">
            <v>1060900</v>
          </cell>
          <cell r="DW34" t="str">
            <v>Advances to retailers</v>
          </cell>
          <cell r="EC34">
            <v>1</v>
          </cell>
          <cell r="ED34">
            <v>1</v>
          </cell>
          <cell r="EG34">
            <v>1</v>
          </cell>
          <cell r="EH34">
            <v>1</v>
          </cell>
          <cell r="EI34">
            <v>1</v>
          </cell>
          <cell r="EJ34">
            <v>1</v>
          </cell>
          <cell r="EK34">
            <v>1</v>
          </cell>
          <cell r="EM34">
            <v>1</v>
          </cell>
        </row>
        <row r="35">
          <cell r="A35">
            <v>12354</v>
          </cell>
          <cell r="B35" t="str">
            <v>Home Credit Consumer Finance Co., Ltd.</v>
          </cell>
          <cell r="C35" t="str">
            <v>HC_HCCFC</v>
          </cell>
          <cell r="E35">
            <v>1</v>
          </cell>
          <cell r="H35" t="str">
            <v>CNY</v>
          </cell>
          <cell r="I35" t="str">
            <v>CNY</v>
          </cell>
          <cell r="AC35" t="str">
            <v>BN</v>
          </cell>
          <cell r="AF35" t="str">
            <v>CLF</v>
          </cell>
          <cell r="AI35">
            <v>30000</v>
          </cell>
          <cell r="BT35">
            <v>1060600</v>
          </cell>
          <cell r="BU35" t="str">
            <v>Mortgage loan receivables</v>
          </cell>
          <cell r="BV35">
            <v>1</v>
          </cell>
          <cell r="BW35">
            <v>1</v>
          </cell>
          <cell r="BX35">
            <v>1</v>
          </cell>
          <cell r="BY35">
            <v>1</v>
          </cell>
          <cell r="BZ35">
            <v>0</v>
          </cell>
          <cell r="CA35">
            <v>0</v>
          </cell>
          <cell r="CB35">
            <v>0</v>
          </cell>
          <cell r="CD35">
            <v>1060600</v>
          </cell>
          <cell r="CE35" t="str">
            <v>Mortgage loan receivables</v>
          </cell>
          <cell r="CK35">
            <v>1</v>
          </cell>
          <cell r="CO35">
            <v>1</v>
          </cell>
          <cell r="CY35">
            <v>11559</v>
          </cell>
          <cell r="DF35">
            <v>1061300</v>
          </cell>
          <cell r="DG35" t="str">
            <v>Other loans (provided by non-banks)</v>
          </cell>
          <cell r="DH35">
            <v>1</v>
          </cell>
          <cell r="DI35">
            <v>1</v>
          </cell>
          <cell r="DO35">
            <v>1090200</v>
          </cell>
          <cell r="DP35" t="str">
            <v>Accrued income</v>
          </cell>
          <cell r="DQ35">
            <v>1</v>
          </cell>
          <cell r="DV35">
            <v>1061000</v>
          </cell>
          <cell r="DW35" t="str">
            <v>Loans to corporations (provided by banks)</v>
          </cell>
          <cell r="EC35">
            <v>1</v>
          </cell>
          <cell r="EE35">
            <v>1</v>
          </cell>
          <cell r="EF35">
            <v>1</v>
          </cell>
          <cell r="EG35">
            <v>1</v>
          </cell>
          <cell r="EH35">
            <v>1</v>
          </cell>
          <cell r="EI35">
            <v>1</v>
          </cell>
          <cell r="EJ35">
            <v>1</v>
          </cell>
          <cell r="EM35">
            <v>1</v>
          </cell>
          <cell r="EN35">
            <v>1</v>
          </cell>
        </row>
        <row r="36">
          <cell r="A36">
            <v>12675</v>
          </cell>
          <cell r="B36" t="str">
            <v>Home Credit Egypt Trade S.A.E.</v>
          </cell>
          <cell r="C36" t="str">
            <v>RP_HCEG</v>
          </cell>
          <cell r="H36" t="str">
            <v>EGP</v>
          </cell>
          <cell r="I36" t="str">
            <v>EGP</v>
          </cell>
          <cell r="M36">
            <v>2</v>
          </cell>
          <cell r="AC36" t="str">
            <v>BO</v>
          </cell>
          <cell r="AF36" t="str">
            <v>CLP</v>
          </cell>
          <cell r="AI36">
            <v>31000</v>
          </cell>
          <cell r="BT36">
            <v>1060900</v>
          </cell>
          <cell r="BU36" t="str">
            <v>Advances to retailers</v>
          </cell>
          <cell r="BV36">
            <v>1</v>
          </cell>
          <cell r="BW36">
            <v>1</v>
          </cell>
          <cell r="BX36">
            <v>1</v>
          </cell>
          <cell r="BY36">
            <v>1</v>
          </cell>
          <cell r="BZ36">
            <v>0</v>
          </cell>
          <cell r="CA36">
            <v>0</v>
          </cell>
          <cell r="CB36">
            <v>0</v>
          </cell>
          <cell r="CD36">
            <v>1060900</v>
          </cell>
          <cell r="CE36" t="str">
            <v>Advances to retailers</v>
          </cell>
          <cell r="CO36">
            <v>1</v>
          </cell>
          <cell r="CY36">
            <v>11557</v>
          </cell>
          <cell r="DF36">
            <v>1061400</v>
          </cell>
          <cell r="DG36" t="str">
            <v>Net investment in the finance lease</v>
          </cell>
          <cell r="DH36">
            <v>1</v>
          </cell>
          <cell r="DI36">
            <v>1</v>
          </cell>
          <cell r="DO36">
            <v>1090300</v>
          </cell>
          <cell r="DP36" t="str">
            <v>Other tax receivable</v>
          </cell>
          <cell r="DQ36">
            <v>1</v>
          </cell>
          <cell r="DV36">
            <v>1061100</v>
          </cell>
          <cell r="DW36" t="str">
            <v>Loans and advances provided under repo operations</v>
          </cell>
          <cell r="EB36">
            <v>1</v>
          </cell>
          <cell r="EG36">
            <v>1</v>
          </cell>
          <cell r="EH36">
            <v>1</v>
          </cell>
          <cell r="EI36">
            <v>1</v>
          </cell>
          <cell r="EM36">
            <v>1</v>
          </cell>
        </row>
        <row r="37">
          <cell r="A37">
            <v>13503</v>
          </cell>
          <cell r="B37" t="str">
            <v>MCC Kupi ne kopi LLC</v>
          </cell>
          <cell r="C37" t="str">
            <v>RP_HCEX</v>
          </cell>
          <cell r="H37" t="str">
            <v>RUB</v>
          </cell>
          <cell r="I37" t="str">
            <v>RUB</v>
          </cell>
          <cell r="M37">
            <v>2</v>
          </cell>
          <cell r="AC37" t="str">
            <v>BR</v>
          </cell>
          <cell r="AF37" t="str">
            <v>CNY</v>
          </cell>
          <cell r="AI37">
            <v>32000</v>
          </cell>
          <cell r="BT37">
            <v>1061000</v>
          </cell>
          <cell r="BU37" t="str">
            <v>Loans to corporations (provided by banks)</v>
          </cell>
          <cell r="BV37">
            <v>1</v>
          </cell>
          <cell r="BW37">
            <v>1</v>
          </cell>
          <cell r="BX37">
            <v>1</v>
          </cell>
          <cell r="BY37">
            <v>1</v>
          </cell>
          <cell r="BZ37">
            <v>0</v>
          </cell>
          <cell r="CA37">
            <v>0</v>
          </cell>
          <cell r="CB37">
            <v>0</v>
          </cell>
          <cell r="CD37">
            <v>1061000</v>
          </cell>
          <cell r="CE37" t="str">
            <v>Loans to corporations (provided by banks)</v>
          </cell>
          <cell r="CJ37">
            <v>1</v>
          </cell>
          <cell r="CK37">
            <v>1</v>
          </cell>
          <cell r="CL37">
            <v>1</v>
          </cell>
          <cell r="CN37">
            <v>1</v>
          </cell>
          <cell r="CO37">
            <v>1</v>
          </cell>
          <cell r="CY37">
            <v>11695</v>
          </cell>
          <cell r="DF37">
            <v>1090100</v>
          </cell>
          <cell r="DG37" t="str">
            <v>Trade receivables</v>
          </cell>
          <cell r="DH37">
            <v>1</v>
          </cell>
          <cell r="DI37">
            <v>1</v>
          </cell>
          <cell r="DO37">
            <v>1090501</v>
          </cell>
          <cell r="DP37" t="str">
            <v>Non-life amounts ceded to reinsurers from insurance provisions</v>
          </cell>
          <cell r="DQ37">
            <v>1</v>
          </cell>
          <cell r="DV37">
            <v>1061200</v>
          </cell>
          <cell r="DW37" t="str">
            <v>Intercompany loans to non-banks</v>
          </cell>
          <cell r="EC37">
            <v>1</v>
          </cell>
          <cell r="EE37">
            <v>1</v>
          </cell>
          <cell r="EF37">
            <v>1</v>
          </cell>
          <cell r="EG37">
            <v>1</v>
          </cell>
          <cell r="EH37">
            <v>1</v>
          </cell>
          <cell r="EI37">
            <v>1</v>
          </cell>
          <cell r="EJ37">
            <v>1</v>
          </cell>
          <cell r="EM37">
            <v>1</v>
          </cell>
          <cell r="EN37">
            <v>1</v>
          </cell>
        </row>
        <row r="38">
          <cell r="A38">
            <v>12749</v>
          </cell>
          <cell r="B38" t="str">
            <v>Home Credit India B.V.</v>
          </cell>
          <cell r="C38" t="str">
            <v>HCA_HCIN</v>
          </cell>
          <cell r="E38">
            <v>1</v>
          </cell>
          <cell r="H38" t="str">
            <v>EUR</v>
          </cell>
          <cell r="I38" t="str">
            <v>EUR</v>
          </cell>
          <cell r="AC38" t="str">
            <v>BS</v>
          </cell>
          <cell r="AF38" t="str">
            <v>COP</v>
          </cell>
          <cell r="AI38">
            <v>35000</v>
          </cell>
          <cell r="BT38">
            <v>1061100</v>
          </cell>
          <cell r="BU38" t="str">
            <v>Loans and advances provided under repo operations</v>
          </cell>
          <cell r="BV38">
            <v>1</v>
          </cell>
          <cell r="BW38">
            <v>1</v>
          </cell>
          <cell r="BX38">
            <v>1</v>
          </cell>
          <cell r="BY38">
            <v>1</v>
          </cell>
          <cell r="BZ38">
            <v>0</v>
          </cell>
          <cell r="CA38">
            <v>0</v>
          </cell>
          <cell r="CB38">
            <v>0</v>
          </cell>
          <cell r="CD38">
            <v>1061100</v>
          </cell>
          <cell r="CE38" t="str">
            <v>Loans and advances provided under repo operations</v>
          </cell>
          <cell r="CJ38">
            <v>1</v>
          </cell>
          <cell r="CK38">
            <v>1</v>
          </cell>
          <cell r="CL38">
            <v>1</v>
          </cell>
          <cell r="CN38">
            <v>1</v>
          </cell>
          <cell r="CO38">
            <v>1</v>
          </cell>
          <cell r="CY38">
            <v>11696</v>
          </cell>
          <cell r="DF38">
            <v>1090200</v>
          </cell>
          <cell r="DG38" t="str">
            <v>Accrued income</v>
          </cell>
          <cell r="DH38">
            <v>1</v>
          </cell>
          <cell r="DI38">
            <v>1</v>
          </cell>
          <cell r="DO38">
            <v>1090502</v>
          </cell>
          <cell r="DP38" t="str">
            <v>Life amounts ceded to reinsurers from insurance provisions</v>
          </cell>
          <cell r="DQ38">
            <v>1</v>
          </cell>
          <cell r="DV38">
            <v>1061300</v>
          </cell>
          <cell r="DW38" t="str">
            <v>Other loans (provided by non-banks)</v>
          </cell>
          <cell r="EC38">
            <v>1</v>
          </cell>
          <cell r="EE38">
            <v>1</v>
          </cell>
          <cell r="EF38">
            <v>1</v>
          </cell>
          <cell r="EG38">
            <v>1</v>
          </cell>
          <cell r="EH38">
            <v>1</v>
          </cell>
          <cell r="EI38">
            <v>1</v>
          </cell>
          <cell r="EJ38">
            <v>1</v>
          </cell>
          <cell r="EM38">
            <v>1</v>
          </cell>
          <cell r="EN38">
            <v>1</v>
          </cell>
        </row>
        <row r="39">
          <cell r="A39">
            <v>12969</v>
          </cell>
          <cell r="B39" t="str">
            <v>Home Credit India Finance Private Limited</v>
          </cell>
          <cell r="C39" t="str">
            <v>HCA_HCINF</v>
          </cell>
          <cell r="E39">
            <v>1</v>
          </cell>
          <cell r="H39" t="str">
            <v>INR</v>
          </cell>
          <cell r="I39" t="str">
            <v>INR</v>
          </cell>
          <cell r="AC39" t="str">
            <v>BT</v>
          </cell>
          <cell r="AF39" t="str">
            <v>CRC</v>
          </cell>
          <cell r="AI39">
            <v>36000</v>
          </cell>
          <cell r="BT39">
            <v>1061200</v>
          </cell>
          <cell r="BU39" t="str">
            <v>Intercompany loans to non-banks</v>
          </cell>
          <cell r="BV39">
            <v>1</v>
          </cell>
          <cell r="BW39">
            <v>1</v>
          </cell>
          <cell r="BX39">
            <v>1</v>
          </cell>
          <cell r="BY39">
            <v>1</v>
          </cell>
          <cell r="BZ39">
            <v>0</v>
          </cell>
          <cell r="CA39">
            <v>0</v>
          </cell>
          <cell r="CB39">
            <v>0</v>
          </cell>
          <cell r="CD39">
            <v>1061200</v>
          </cell>
          <cell r="CE39" t="str">
            <v>Intercompany loans to non-banks</v>
          </cell>
          <cell r="CJ39">
            <v>1</v>
          </cell>
          <cell r="CK39">
            <v>1</v>
          </cell>
          <cell r="CL39">
            <v>1</v>
          </cell>
          <cell r="CN39">
            <v>1</v>
          </cell>
          <cell r="CO39">
            <v>1</v>
          </cell>
          <cell r="CY39">
            <v>11698</v>
          </cell>
          <cell r="DF39">
            <v>1090300</v>
          </cell>
          <cell r="DG39" t="str">
            <v>Other tax receivable</v>
          </cell>
          <cell r="DH39">
            <v>1</v>
          </cell>
          <cell r="DI39">
            <v>1</v>
          </cell>
          <cell r="DO39">
            <v>1090503</v>
          </cell>
          <cell r="DP39" t="str">
            <v>Deferred acquisition costs - insurance business</v>
          </cell>
          <cell r="DQ39">
            <v>1</v>
          </cell>
          <cell r="DV39">
            <v>1061400</v>
          </cell>
          <cell r="DW39" t="str">
            <v>Net investment in the finance lease</v>
          </cell>
          <cell r="EA39">
            <v>1</v>
          </cell>
          <cell r="EG39">
            <v>1</v>
          </cell>
          <cell r="EH39">
            <v>1</v>
          </cell>
          <cell r="EI39">
            <v>1</v>
          </cell>
          <cell r="EJ39">
            <v>1</v>
          </cell>
          <cell r="EK39">
            <v>1</v>
          </cell>
          <cell r="EM39">
            <v>1</v>
          </cell>
        </row>
        <row r="40">
          <cell r="A40">
            <v>12750</v>
          </cell>
          <cell r="B40" t="str">
            <v>Home Credit Indonesia B.V.</v>
          </cell>
          <cell r="C40" t="str">
            <v>HCA_HCINN</v>
          </cell>
          <cell r="E40">
            <v>1</v>
          </cell>
          <cell r="H40" t="str">
            <v>EUR</v>
          </cell>
          <cell r="I40" t="str">
            <v>EUR</v>
          </cell>
          <cell r="AC40" t="str">
            <v>BV</v>
          </cell>
          <cell r="AF40" t="str">
            <v>CSD</v>
          </cell>
          <cell r="AI40">
            <v>37000</v>
          </cell>
          <cell r="BT40">
            <v>1061300</v>
          </cell>
          <cell r="BU40" t="str">
            <v>Other loans (provided by non-banks)</v>
          </cell>
          <cell r="BV40">
            <v>1</v>
          </cell>
          <cell r="BW40">
            <v>1</v>
          </cell>
          <cell r="BX40">
            <v>1</v>
          </cell>
          <cell r="BY40">
            <v>1</v>
          </cell>
          <cell r="BZ40">
            <v>0</v>
          </cell>
          <cell r="CA40">
            <v>0</v>
          </cell>
          <cell r="CB40">
            <v>0</v>
          </cell>
          <cell r="CD40">
            <v>1061300</v>
          </cell>
          <cell r="CE40" t="str">
            <v>Other loans (provided by non-banks)</v>
          </cell>
          <cell r="CJ40">
            <v>1</v>
          </cell>
          <cell r="CK40">
            <v>1</v>
          </cell>
          <cell r="CL40">
            <v>1</v>
          </cell>
          <cell r="CN40">
            <v>1</v>
          </cell>
          <cell r="CO40">
            <v>1</v>
          </cell>
          <cell r="CY40">
            <v>11733</v>
          </cell>
          <cell r="DF40">
            <v>1090501</v>
          </cell>
          <cell r="DG40" t="str">
            <v>Non-life amounts ceded to reinsurers from insurance provisions</v>
          </cell>
          <cell r="DH40">
            <v>1</v>
          </cell>
          <cell r="DI40">
            <v>1</v>
          </cell>
          <cell r="DO40">
            <v>1090504</v>
          </cell>
          <cell r="DP40" t="str">
            <v>Receivables arising out of direct insurance operations</v>
          </cell>
          <cell r="DQ40">
            <v>1</v>
          </cell>
          <cell r="DV40">
            <v>1090100</v>
          </cell>
          <cell r="DW40" t="str">
            <v>Trade receivables</v>
          </cell>
          <cell r="DZ40">
            <v>1</v>
          </cell>
          <cell r="EG40">
            <v>1</v>
          </cell>
          <cell r="EH40">
            <v>1</v>
          </cell>
          <cell r="EI40">
            <v>1</v>
          </cell>
          <cell r="EJ40">
            <v>1</v>
          </cell>
          <cell r="EM40">
            <v>1</v>
          </cell>
        </row>
        <row r="41">
          <cell r="A41">
            <v>13337</v>
          </cell>
          <cell r="B41" t="str">
            <v>Home Credit Insurance LLC</v>
          </cell>
          <cell r="C41" t="str">
            <v>HC_HCINS</v>
          </cell>
          <cell r="H41" t="str">
            <v>RUB</v>
          </cell>
          <cell r="I41" t="str">
            <v>RUB</v>
          </cell>
          <cell r="M41">
            <v>2</v>
          </cell>
          <cell r="AC41" t="str">
            <v>BW</v>
          </cell>
          <cell r="AF41" t="str">
            <v>CUP</v>
          </cell>
          <cell r="AI41">
            <v>38000</v>
          </cell>
          <cell r="BT41">
            <v>1061400</v>
          </cell>
          <cell r="BU41" t="str">
            <v>Net investment in the finance lease</v>
          </cell>
          <cell r="BV41">
            <v>1</v>
          </cell>
          <cell r="BW41">
            <v>1</v>
          </cell>
          <cell r="BX41">
            <v>1</v>
          </cell>
          <cell r="BY41">
            <v>1</v>
          </cell>
          <cell r="BZ41">
            <v>0</v>
          </cell>
          <cell r="CA41">
            <v>0</v>
          </cell>
          <cell r="CB41">
            <v>0</v>
          </cell>
          <cell r="CD41">
            <v>1061400</v>
          </cell>
          <cell r="CE41" t="str">
            <v>Net investment in the finance lease</v>
          </cell>
          <cell r="CF41" t="str">
            <v xml:space="preserve"> </v>
          </cell>
          <cell r="CJ41">
            <v>1</v>
          </cell>
          <cell r="CK41">
            <v>1</v>
          </cell>
          <cell r="CL41">
            <v>1</v>
          </cell>
          <cell r="CN41">
            <v>1</v>
          </cell>
          <cell r="CO41">
            <v>1</v>
          </cell>
          <cell r="CY41">
            <v>11700</v>
          </cell>
          <cell r="DF41">
            <v>1090502</v>
          </cell>
          <cell r="DG41" t="str">
            <v>Life amounts ceded to reinsurers from insurance provisions</v>
          </cell>
          <cell r="DH41">
            <v>1</v>
          </cell>
          <cell r="DI41">
            <v>1</v>
          </cell>
          <cell r="DO41">
            <v>1090505</v>
          </cell>
          <cell r="DP41" t="str">
            <v>Receivables arising out of reinsurance operations</v>
          </cell>
          <cell r="DQ41">
            <v>1</v>
          </cell>
          <cell r="DV41">
            <v>1090200</v>
          </cell>
          <cell r="DW41" t="str">
            <v>Accrued income</v>
          </cell>
          <cell r="ED41">
            <v>1</v>
          </cell>
          <cell r="EG41">
            <v>1</v>
          </cell>
          <cell r="EH41">
            <v>1</v>
          </cell>
          <cell r="EI41">
            <v>1</v>
          </cell>
          <cell r="EJ41">
            <v>1</v>
          </cell>
          <cell r="EM41">
            <v>1</v>
          </cell>
        </row>
        <row r="42">
          <cell r="A42">
            <v>10528</v>
          </cell>
          <cell r="B42" t="str">
            <v>Home Credit International a.s.</v>
          </cell>
          <cell r="C42" t="str">
            <v>HC_HCI</v>
          </cell>
          <cell r="E42">
            <v>1</v>
          </cell>
          <cell r="H42" t="str">
            <v>CZK</v>
          </cell>
          <cell r="I42" t="str">
            <v>CZK</v>
          </cell>
          <cell r="AC42" t="str">
            <v>BY</v>
          </cell>
          <cell r="AF42" t="str">
            <v>CVE</v>
          </cell>
          <cell r="AI42">
            <v>39000</v>
          </cell>
          <cell r="BT42">
            <v>1070000</v>
          </cell>
          <cell r="BU42" t="str">
            <v>Income tax receivable</v>
          </cell>
          <cell r="BV42">
            <v>0</v>
          </cell>
          <cell r="BW42">
            <v>0</v>
          </cell>
          <cell r="BX42">
            <v>0</v>
          </cell>
          <cell r="BY42">
            <v>0</v>
          </cell>
          <cell r="BZ42">
            <v>0</v>
          </cell>
          <cell r="CA42">
            <v>0</v>
          </cell>
          <cell r="CB42">
            <v>1</v>
          </cell>
          <cell r="CD42">
            <v>1070000</v>
          </cell>
          <cell r="CE42" t="str">
            <v>Income tax receivable</v>
          </cell>
          <cell r="CO42">
            <v>1</v>
          </cell>
          <cell r="CY42">
            <v>11645</v>
          </cell>
          <cell r="DF42">
            <v>1090503</v>
          </cell>
          <cell r="DG42" t="str">
            <v>Deferred acquisition costs - insurance business</v>
          </cell>
          <cell r="DH42">
            <v>1</v>
          </cell>
          <cell r="DI42">
            <v>1</v>
          </cell>
          <cell r="DO42">
            <v>1090600</v>
          </cell>
          <cell r="DP42" t="str">
            <v>Deferred expenses and advances</v>
          </cell>
          <cell r="DQ42">
            <v>1</v>
          </cell>
          <cell r="DV42">
            <v>1090300</v>
          </cell>
          <cell r="DW42" t="str">
            <v>Other tax receivable</v>
          </cell>
          <cell r="ED42">
            <v>1</v>
          </cell>
          <cell r="EG42">
            <v>1</v>
          </cell>
          <cell r="EH42">
            <v>1</v>
          </cell>
          <cell r="EI42">
            <v>1</v>
          </cell>
          <cell r="EJ42">
            <v>1</v>
          </cell>
          <cell r="EM42">
            <v>1</v>
          </cell>
        </row>
        <row r="43">
          <cell r="A43">
            <v>10558</v>
          </cell>
          <cell r="B43" t="str">
            <v>Home Credit Kazakhstan, JSC</v>
          </cell>
          <cell r="C43" t="str">
            <v>HCA_HCKAZ</v>
          </cell>
          <cell r="H43" t="str">
            <v>KZT</v>
          </cell>
          <cell r="I43" t="str">
            <v>KZT</v>
          </cell>
          <cell r="M43">
            <v>2</v>
          </cell>
          <cell r="AC43" t="str">
            <v>BZ</v>
          </cell>
          <cell r="AF43" t="str">
            <v>CYP</v>
          </cell>
          <cell r="AI43">
            <v>41000</v>
          </cell>
          <cell r="BT43">
            <v>1080000</v>
          </cell>
          <cell r="BU43" t="str">
            <v>Deferred tax assets</v>
          </cell>
          <cell r="BV43">
            <v>0</v>
          </cell>
          <cell r="BW43">
            <v>0</v>
          </cell>
          <cell r="BX43">
            <v>0</v>
          </cell>
          <cell r="BY43">
            <v>0</v>
          </cell>
          <cell r="BZ43">
            <v>0</v>
          </cell>
          <cell r="CA43">
            <v>0</v>
          </cell>
          <cell r="CB43">
            <v>1</v>
          </cell>
          <cell r="CD43">
            <v>1080000</v>
          </cell>
          <cell r="CE43" t="str">
            <v>Deferred tax assets</v>
          </cell>
          <cell r="CT43">
            <v>1</v>
          </cell>
          <cell r="CU43">
            <v>1</v>
          </cell>
          <cell r="CY43">
            <v>11731</v>
          </cell>
          <cell r="DF43">
            <v>1090504</v>
          </cell>
          <cell r="DG43" t="str">
            <v>Receivables arising out of direct insurance operations</v>
          </cell>
          <cell r="DH43">
            <v>1</v>
          </cell>
          <cell r="DI43">
            <v>1</v>
          </cell>
          <cell r="DO43">
            <v>1090800</v>
          </cell>
          <cell r="DP43" t="str">
            <v>Outstanding selling price for receivables</v>
          </cell>
          <cell r="DQ43">
            <v>1</v>
          </cell>
          <cell r="DV43">
            <v>1090501</v>
          </cell>
          <cell r="DW43" t="str">
            <v>Non-life amounts ceded to reinsurers from insurance provisions</v>
          </cell>
          <cell r="ED43">
            <v>1</v>
          </cell>
          <cell r="EG43">
            <v>1</v>
          </cell>
          <cell r="EH43">
            <v>1</v>
          </cell>
          <cell r="EI43">
            <v>1</v>
          </cell>
          <cell r="EJ43">
            <v>1</v>
          </cell>
          <cell r="EM43">
            <v>1</v>
          </cell>
        </row>
        <row r="44">
          <cell r="A44">
            <v>12748</v>
          </cell>
          <cell r="B44" t="str">
            <v>Home Credit Lab N.V.</v>
          </cell>
          <cell r="C44" t="str">
            <v>RP_HCLAB</v>
          </cell>
          <cell r="H44" t="str">
            <v>EUR</v>
          </cell>
          <cell r="I44" t="str">
            <v>EUR</v>
          </cell>
          <cell r="M44">
            <v>2</v>
          </cell>
          <cell r="AC44" t="str">
            <v>CA</v>
          </cell>
          <cell r="AF44" t="str">
            <v>CZK</v>
          </cell>
          <cell r="AI44">
            <v>42000</v>
          </cell>
          <cell r="BT44">
            <v>1090100</v>
          </cell>
          <cell r="BU44" t="str">
            <v>Trade receivables</v>
          </cell>
          <cell r="BV44">
            <v>1</v>
          </cell>
          <cell r="BW44">
            <v>1</v>
          </cell>
          <cell r="BX44">
            <v>1</v>
          </cell>
          <cell r="BY44">
            <v>1</v>
          </cell>
          <cell r="BZ44">
            <v>0</v>
          </cell>
          <cell r="CA44">
            <v>0</v>
          </cell>
          <cell r="CD44">
            <v>1090100</v>
          </cell>
          <cell r="CE44" t="str">
            <v>Trade receivables</v>
          </cell>
          <cell r="CO44">
            <v>1</v>
          </cell>
          <cell r="CY44">
            <v>11476</v>
          </cell>
          <cell r="DF44">
            <v>1090505</v>
          </cell>
          <cell r="DG44" t="str">
            <v>Receivables arising out of reinsurance operations</v>
          </cell>
          <cell r="DH44">
            <v>1</v>
          </cell>
          <cell r="DI44">
            <v>1</v>
          </cell>
          <cell r="DO44">
            <v>9010101</v>
          </cell>
          <cell r="DP44" t="str">
            <v>Provided undrawn loan commitments (revocable unconditionally)</v>
          </cell>
          <cell r="DQ44">
            <v>5</v>
          </cell>
          <cell r="DV44">
            <v>1090502</v>
          </cell>
          <cell r="DW44" t="str">
            <v>Life amounts ceded to reinsurers from insurance provisions</v>
          </cell>
          <cell r="ED44">
            <v>1</v>
          </cell>
          <cell r="EG44">
            <v>1</v>
          </cell>
          <cell r="EH44">
            <v>1</v>
          </cell>
          <cell r="EI44">
            <v>1</v>
          </cell>
          <cell r="EJ44">
            <v>1</v>
          </cell>
          <cell r="EM44">
            <v>1</v>
          </cell>
        </row>
        <row r="45">
          <cell r="A45">
            <v>10531</v>
          </cell>
          <cell r="B45" t="str">
            <v>Home Credit Online LLC</v>
          </cell>
          <cell r="C45" t="str">
            <v>RP_HCON</v>
          </cell>
          <cell r="H45" t="str">
            <v>RUB</v>
          </cell>
          <cell r="I45" t="str">
            <v>RUB</v>
          </cell>
          <cell r="M45">
            <v>2</v>
          </cell>
          <cell r="AC45" t="str">
            <v>CC</v>
          </cell>
          <cell r="AF45" t="str">
            <v>DJF</v>
          </cell>
          <cell r="AI45">
            <v>43000</v>
          </cell>
          <cell r="BT45">
            <v>1090200</v>
          </cell>
          <cell r="BU45" t="str">
            <v>Accrued income</v>
          </cell>
          <cell r="BV45">
            <v>1</v>
          </cell>
          <cell r="BW45">
            <v>1</v>
          </cell>
          <cell r="BX45">
            <v>1</v>
          </cell>
          <cell r="BY45">
            <v>1</v>
          </cell>
          <cell r="BZ45">
            <v>0</v>
          </cell>
          <cell r="CA45">
            <v>0</v>
          </cell>
          <cell r="CD45">
            <v>1090200</v>
          </cell>
          <cell r="CE45" t="str">
            <v>Accrued income</v>
          </cell>
          <cell r="CO45">
            <v>1</v>
          </cell>
          <cell r="CY45">
            <v>11709</v>
          </cell>
          <cell r="DF45">
            <v>1090600</v>
          </cell>
          <cell r="DG45" t="str">
            <v>Deferred expenses and advances</v>
          </cell>
          <cell r="DH45">
            <v>1</v>
          </cell>
          <cell r="DI45">
            <v>1</v>
          </cell>
          <cell r="DO45">
            <v>9010102</v>
          </cell>
          <cell r="DP45" t="str">
            <v>Provided undrawn loan commitments (original maturity &lt; 1 year)</v>
          </cell>
          <cell r="DQ45">
            <v>5</v>
          </cell>
          <cell r="DV45">
            <v>1090503</v>
          </cell>
          <cell r="DW45" t="str">
            <v>Deferred acquisition costs - insurance business</v>
          </cell>
          <cell r="ED45">
            <v>1</v>
          </cell>
          <cell r="EG45">
            <v>1</v>
          </cell>
          <cell r="EH45">
            <v>1</v>
          </cell>
          <cell r="EI45">
            <v>1</v>
          </cell>
          <cell r="EJ45">
            <v>1</v>
          </cell>
          <cell r="EM45">
            <v>1</v>
          </cell>
        </row>
        <row r="46">
          <cell r="A46">
            <v>10529</v>
          </cell>
          <cell r="B46" t="str">
            <v>Home Credit Slovakia, a.s.</v>
          </cell>
          <cell r="C46" t="str">
            <v>HC_HCS</v>
          </cell>
          <cell r="E46">
            <v>1</v>
          </cell>
          <cell r="H46" t="str">
            <v>EUR</v>
          </cell>
          <cell r="I46" t="str">
            <v>EUR</v>
          </cell>
          <cell r="AC46" t="str">
            <v>CD</v>
          </cell>
          <cell r="AF46" t="str">
            <v>DKK</v>
          </cell>
          <cell r="AI46">
            <v>45000</v>
          </cell>
          <cell r="BT46">
            <v>1090300</v>
          </cell>
          <cell r="BU46" t="str">
            <v>Other tax receivable</v>
          </cell>
          <cell r="BV46">
            <v>1</v>
          </cell>
          <cell r="BW46">
            <v>1</v>
          </cell>
          <cell r="BX46">
            <v>1</v>
          </cell>
          <cell r="BY46">
            <v>1</v>
          </cell>
          <cell r="BZ46">
            <v>0</v>
          </cell>
          <cell r="CA46">
            <v>0</v>
          </cell>
          <cell r="CD46">
            <v>1090300</v>
          </cell>
          <cell r="CE46" t="str">
            <v>Other tax receivable</v>
          </cell>
          <cell r="CO46">
            <v>1</v>
          </cell>
          <cell r="CY46">
            <v>11711</v>
          </cell>
          <cell r="DF46">
            <v>1090800</v>
          </cell>
          <cell r="DG46" t="str">
            <v>Outstanding selling price for receivables</v>
          </cell>
          <cell r="DH46">
            <v>1</v>
          </cell>
          <cell r="DI46">
            <v>1</v>
          </cell>
          <cell r="DO46">
            <v>9010103</v>
          </cell>
          <cell r="DP46" t="str">
            <v>Provided undrawn loan commitments (original maturity &gt; 1 year)</v>
          </cell>
          <cell r="DQ46">
            <v>5</v>
          </cell>
          <cell r="DV46">
            <v>1090504</v>
          </cell>
          <cell r="DW46" t="str">
            <v>Receivables arising out of direct insurance operations</v>
          </cell>
          <cell r="DZ46">
            <v>1</v>
          </cell>
          <cell r="EG46">
            <v>1</v>
          </cell>
          <cell r="EH46">
            <v>1</v>
          </cell>
          <cell r="EI46">
            <v>1</v>
          </cell>
          <cell r="EJ46">
            <v>1</v>
          </cell>
          <cell r="EM46">
            <v>1</v>
          </cell>
        </row>
        <row r="47">
          <cell r="A47">
            <v>10896</v>
          </cell>
          <cell r="B47" t="str">
            <v>Home Credit US Holding, LLC</v>
          </cell>
          <cell r="C47" t="str">
            <v>HC_HCUSH</v>
          </cell>
          <cell r="E47">
            <v>1</v>
          </cell>
          <cell r="H47" t="str">
            <v>USD</v>
          </cell>
          <cell r="I47" t="str">
            <v>USD</v>
          </cell>
          <cell r="AC47" t="str">
            <v>CF</v>
          </cell>
          <cell r="AF47" t="str">
            <v>DOP</v>
          </cell>
          <cell r="AI47">
            <v>46000</v>
          </cell>
          <cell r="BT47">
            <v>1090401</v>
          </cell>
          <cell r="BU47" t="str">
            <v>Goods/merchandise for resale</v>
          </cell>
          <cell r="BV47">
            <v>0</v>
          </cell>
          <cell r="BW47">
            <v>0</v>
          </cell>
          <cell r="BX47">
            <v>0</v>
          </cell>
          <cell r="BY47">
            <v>0</v>
          </cell>
          <cell r="BZ47">
            <v>0</v>
          </cell>
          <cell r="CA47">
            <v>0</v>
          </cell>
          <cell r="CB47">
            <v>1</v>
          </cell>
          <cell r="CD47">
            <v>1090401</v>
          </cell>
          <cell r="CE47" t="str">
            <v>Goods/merchandise for resale</v>
          </cell>
          <cell r="CV47">
            <v>1</v>
          </cell>
          <cell r="CW47">
            <v>1</v>
          </cell>
          <cell r="CY47">
            <v>11725</v>
          </cell>
          <cell r="DF47">
            <v>2010100</v>
          </cell>
          <cell r="DG47" t="str">
            <v>Current accounts and demand deposits</v>
          </cell>
          <cell r="DH47">
            <v>5</v>
          </cell>
          <cell r="DI47">
            <v>0</v>
          </cell>
          <cell r="DO47">
            <v>9010104</v>
          </cell>
          <cell r="DP47" t="str">
            <v>Provided undrawn commitments resulting from NIF and RUF</v>
          </cell>
          <cell r="DQ47">
            <v>7</v>
          </cell>
          <cell r="DV47">
            <v>1090505</v>
          </cell>
          <cell r="DW47" t="str">
            <v>Receivables arising out of reinsurance operations</v>
          </cell>
          <cell r="ED47">
            <v>1</v>
          </cell>
          <cell r="EG47">
            <v>1</v>
          </cell>
          <cell r="EH47">
            <v>1</v>
          </cell>
          <cell r="EI47">
            <v>1</v>
          </cell>
          <cell r="EJ47">
            <v>1</v>
          </cell>
          <cell r="EM47">
            <v>1</v>
          </cell>
        </row>
        <row r="48">
          <cell r="A48">
            <v>10897</v>
          </cell>
          <cell r="B48" t="str">
            <v>Home Credit US, LLC</v>
          </cell>
          <cell r="C48" t="str">
            <v>HC_HCUS</v>
          </cell>
          <cell r="H48" t="str">
            <v>USD</v>
          </cell>
          <cell r="I48" t="str">
            <v>USD</v>
          </cell>
          <cell r="M48">
            <v>2</v>
          </cell>
          <cell r="AC48" t="str">
            <v>CG</v>
          </cell>
          <cell r="AF48" t="str">
            <v>DZD</v>
          </cell>
          <cell r="AI48">
            <v>47000</v>
          </cell>
          <cell r="BT48">
            <v>1090402</v>
          </cell>
          <cell r="BU48" t="str">
            <v>Other inventory</v>
          </cell>
          <cell r="BV48">
            <v>0</v>
          </cell>
          <cell r="BW48">
            <v>0</v>
          </cell>
          <cell r="BX48">
            <v>0</v>
          </cell>
          <cell r="BY48">
            <v>0</v>
          </cell>
          <cell r="BZ48">
            <v>0</v>
          </cell>
          <cell r="CA48">
            <v>0</v>
          </cell>
          <cell r="CB48">
            <v>1</v>
          </cell>
          <cell r="CD48">
            <v>1090402</v>
          </cell>
          <cell r="CE48" t="str">
            <v>Other inventory</v>
          </cell>
          <cell r="CV48">
            <v>1</v>
          </cell>
          <cell r="CW48">
            <v>1</v>
          </cell>
          <cell r="CY48">
            <v>11727</v>
          </cell>
          <cell r="DF48">
            <v>2010200</v>
          </cell>
          <cell r="DG48" t="str">
            <v>Term deposits</v>
          </cell>
          <cell r="DH48">
            <v>5</v>
          </cell>
          <cell r="DI48">
            <v>0</v>
          </cell>
          <cell r="DO48">
            <v>9010105</v>
          </cell>
          <cell r="DP48" t="str">
            <v>Provided undrawn loan commitments (revocable unconditionally)</v>
          </cell>
          <cell r="DQ48">
            <v>5</v>
          </cell>
          <cell r="DV48">
            <v>1090600</v>
          </cell>
          <cell r="DW48" t="str">
            <v>Deferred expenses and advances</v>
          </cell>
          <cell r="ED48">
            <v>1</v>
          </cell>
          <cell r="EG48">
            <v>1</v>
          </cell>
          <cell r="EH48">
            <v>1</v>
          </cell>
          <cell r="EI48">
            <v>1</v>
          </cell>
          <cell r="EJ48">
            <v>1</v>
          </cell>
          <cell r="EM48">
            <v>1</v>
          </cell>
        </row>
        <row r="49">
          <cell r="A49">
            <v>11890</v>
          </cell>
          <cell r="B49" t="str">
            <v>Home Credit Vietnam Finance Company Limited</v>
          </cell>
          <cell r="C49" t="str">
            <v>HC_VFC</v>
          </cell>
          <cell r="E49">
            <v>1</v>
          </cell>
          <cell r="H49" t="str">
            <v>VND</v>
          </cell>
          <cell r="I49" t="str">
            <v>VND</v>
          </cell>
          <cell r="AC49" t="str">
            <v>CI</v>
          </cell>
          <cell r="AF49" t="str">
            <v>ECV</v>
          </cell>
          <cell r="AI49">
            <v>49000</v>
          </cell>
          <cell r="BT49">
            <v>1090403</v>
          </cell>
          <cell r="BU49" t="str">
            <v>Allowance for slow-moving and damaged items</v>
          </cell>
          <cell r="BV49">
            <v>0</v>
          </cell>
          <cell r="BW49">
            <v>0</v>
          </cell>
          <cell r="BX49">
            <v>0</v>
          </cell>
          <cell r="BY49">
            <v>0</v>
          </cell>
          <cell r="BZ49">
            <v>0</v>
          </cell>
          <cell r="CA49">
            <v>0</v>
          </cell>
          <cell r="CB49">
            <v>1</v>
          </cell>
          <cell r="CD49">
            <v>1090403</v>
          </cell>
          <cell r="CE49" t="str">
            <v>Allowance for slow-moving and damaged items</v>
          </cell>
          <cell r="CV49">
            <v>1</v>
          </cell>
          <cell r="CW49">
            <v>1</v>
          </cell>
          <cell r="CY49">
            <v>11728</v>
          </cell>
          <cell r="DF49">
            <v>2010300</v>
          </cell>
          <cell r="DG49" t="str">
            <v>Loans</v>
          </cell>
          <cell r="DH49">
            <v>5</v>
          </cell>
          <cell r="DI49">
            <v>0</v>
          </cell>
          <cell r="DO49">
            <v>9010106</v>
          </cell>
          <cell r="DP49" t="str">
            <v>Provided undrawn loan commitments (original maturity &lt; 1 year)</v>
          </cell>
          <cell r="DQ49">
            <v>5</v>
          </cell>
          <cell r="DV49">
            <v>1090800</v>
          </cell>
          <cell r="DW49" t="str">
            <v>Outstanding selling price for receivables</v>
          </cell>
          <cell r="ED49">
            <v>1</v>
          </cell>
          <cell r="EG49">
            <v>1</v>
          </cell>
          <cell r="EH49">
            <v>1</v>
          </cell>
          <cell r="EI49">
            <v>1</v>
          </cell>
          <cell r="EJ49">
            <v>1</v>
          </cell>
          <cell r="EM49">
            <v>1</v>
          </cell>
        </row>
        <row r="50">
          <cell r="A50">
            <v>11285</v>
          </cell>
          <cell r="B50" t="str">
            <v>Homer Software House Limited</v>
          </cell>
          <cell r="C50" t="str">
            <v>HC_HSH</v>
          </cell>
          <cell r="H50" t="str">
            <v>UAH</v>
          </cell>
          <cell r="I50" t="str">
            <v>UAH</v>
          </cell>
          <cell r="M50">
            <v>2</v>
          </cell>
          <cell r="AC50" t="str">
            <v>CK</v>
          </cell>
          <cell r="AF50" t="str">
            <v>EEK</v>
          </cell>
          <cell r="AI50">
            <v>50000</v>
          </cell>
          <cell r="BT50">
            <v>1090404</v>
          </cell>
          <cell r="BU50" t="str">
            <v>Agriculture - Finished goods and goods for resale</v>
          </cell>
          <cell r="BV50">
            <v>0</v>
          </cell>
          <cell r="BW50">
            <v>0</v>
          </cell>
          <cell r="BX50">
            <v>0</v>
          </cell>
          <cell r="BY50">
            <v>0</v>
          </cell>
          <cell r="BZ50">
            <v>0</v>
          </cell>
          <cell r="CA50">
            <v>0</v>
          </cell>
          <cell r="CB50">
            <v>1</v>
          </cell>
          <cell r="CD50">
            <v>1090404</v>
          </cell>
          <cell r="CE50" t="str">
            <v>Agriculture - Finished goods and goods for resale</v>
          </cell>
          <cell r="CV50">
            <v>1</v>
          </cell>
          <cell r="CW50">
            <v>1</v>
          </cell>
          <cell r="CY50">
            <v>11805</v>
          </cell>
          <cell r="DF50">
            <v>2010400</v>
          </cell>
          <cell r="DG50" t="str">
            <v>Loans received under repo operations</v>
          </cell>
          <cell r="DH50">
            <v>5</v>
          </cell>
          <cell r="DI50">
            <v>0</v>
          </cell>
          <cell r="DO50">
            <v>9010107</v>
          </cell>
          <cell r="DP50" t="str">
            <v>Provided undrawn loan commitments (original maturity &gt; 1 year)</v>
          </cell>
          <cell r="DQ50">
            <v>5</v>
          </cell>
          <cell r="DV50">
            <v>1040200</v>
          </cell>
          <cell r="DW50" t="str">
            <v>Loans and advances</v>
          </cell>
          <cell r="EC50">
            <v>1</v>
          </cell>
          <cell r="ED50">
            <v>1</v>
          </cell>
          <cell r="EG50">
            <v>1</v>
          </cell>
          <cell r="EH50">
            <v>1</v>
          </cell>
          <cell r="EI50">
            <v>1</v>
          </cell>
          <cell r="EJ50">
            <v>1</v>
          </cell>
          <cell r="EK50">
            <v>1</v>
          </cell>
          <cell r="EM50">
            <v>1</v>
          </cell>
          <cell r="EN50">
            <v>1</v>
          </cell>
        </row>
        <row r="51">
          <cell r="A51">
            <v>10541</v>
          </cell>
          <cell r="B51" t="str">
            <v>PPF banka a.s.</v>
          </cell>
          <cell r="C51" t="str">
            <v>PPF_PPFB</v>
          </cell>
          <cell r="E51">
            <v>1</v>
          </cell>
          <cell r="F51">
            <v>1</v>
          </cell>
          <cell r="H51" t="str">
            <v>CZK</v>
          </cell>
          <cell r="I51" t="str">
            <v>CZK</v>
          </cell>
          <cell r="L51">
            <v>1</v>
          </cell>
          <cell r="AC51" t="str">
            <v>CL</v>
          </cell>
          <cell r="AF51" t="str">
            <v>EGP</v>
          </cell>
          <cell r="AI51">
            <v>51000</v>
          </cell>
          <cell r="BT51">
            <v>1090405</v>
          </cell>
          <cell r="BU51" t="str">
            <v>Agriculture - Work in progress</v>
          </cell>
          <cell r="BV51">
            <v>0</v>
          </cell>
          <cell r="BW51">
            <v>0</v>
          </cell>
          <cell r="BX51">
            <v>0</v>
          </cell>
          <cell r="BY51">
            <v>0</v>
          </cell>
          <cell r="BZ51">
            <v>0</v>
          </cell>
          <cell r="CA51">
            <v>0</v>
          </cell>
          <cell r="CB51">
            <v>1</v>
          </cell>
          <cell r="CD51">
            <v>1090405</v>
          </cell>
          <cell r="CE51" t="str">
            <v>Agriculture - Work in progress</v>
          </cell>
          <cell r="CV51">
            <v>1</v>
          </cell>
          <cell r="CW51">
            <v>1</v>
          </cell>
          <cell r="CY51">
            <v>11806</v>
          </cell>
          <cell r="DF51">
            <v>2010600</v>
          </cell>
          <cell r="DG51" t="str">
            <v>Intercompany loans due to non-banks</v>
          </cell>
          <cell r="DH51">
            <v>5</v>
          </cell>
          <cell r="DI51">
            <v>0</v>
          </cell>
          <cell r="DO51">
            <v>9010108</v>
          </cell>
          <cell r="DP51" t="str">
            <v>Provided undrawn commitments resulting from NIF and RUF</v>
          </cell>
          <cell r="DQ51">
            <v>7</v>
          </cell>
          <cell r="DV51">
            <v>1020104</v>
          </cell>
          <cell r="DW51" t="str">
            <v>Derivatives – Hedge accounting</v>
          </cell>
          <cell r="EG51">
            <v>0</v>
          </cell>
          <cell r="EH51">
            <v>0</v>
          </cell>
          <cell r="EI51">
            <v>0</v>
          </cell>
          <cell r="EJ51">
            <v>0</v>
          </cell>
          <cell r="EO51">
            <v>1</v>
          </cell>
        </row>
        <row r="52">
          <cell r="A52">
            <v>13065</v>
          </cell>
          <cell r="B52" t="str">
            <v>PPF Financial Consulting s.r.o.</v>
          </cell>
          <cell r="C52" t="str">
            <v>RP_PPFBG</v>
          </cell>
          <cell r="H52" t="str">
            <v>CZK</v>
          </cell>
          <cell r="I52" t="str">
            <v>CZK</v>
          </cell>
          <cell r="M52">
            <v>2</v>
          </cell>
          <cell r="AC52" t="str">
            <v>CM</v>
          </cell>
          <cell r="AF52" t="str">
            <v>ERN</v>
          </cell>
          <cell r="AI52">
            <v>52000</v>
          </cell>
          <cell r="BT52">
            <v>1090406</v>
          </cell>
          <cell r="BU52" t="str">
            <v>Agriculture - Raw materials and consumables</v>
          </cell>
          <cell r="BV52">
            <v>0</v>
          </cell>
          <cell r="BW52">
            <v>0</v>
          </cell>
          <cell r="BX52">
            <v>0</v>
          </cell>
          <cell r="BY52">
            <v>0</v>
          </cell>
          <cell r="BZ52">
            <v>0</v>
          </cell>
          <cell r="CA52">
            <v>0</v>
          </cell>
          <cell r="CB52">
            <v>1</v>
          </cell>
          <cell r="CD52">
            <v>1090406</v>
          </cell>
          <cell r="CE52" t="str">
            <v>Agriculture - Raw materials and consumables</v>
          </cell>
          <cell r="CV52">
            <v>1</v>
          </cell>
          <cell r="CW52">
            <v>1</v>
          </cell>
          <cell r="CY52">
            <v>11807</v>
          </cell>
          <cell r="DF52">
            <v>2020100</v>
          </cell>
          <cell r="DG52" t="str">
            <v>Repayable on demand</v>
          </cell>
          <cell r="DH52">
            <v>5</v>
          </cell>
          <cell r="DI52">
            <v>0</v>
          </cell>
          <cell r="DO52">
            <v>9010113</v>
          </cell>
          <cell r="DP52" t="str">
            <v>Provided undrawn loan commitments (revocable unconditionally)</v>
          </cell>
          <cell r="DQ52">
            <v>5</v>
          </cell>
          <cell r="DV52">
            <v>1110100</v>
          </cell>
          <cell r="DW52" t="str">
            <v>Subsidiaries (ownership over 50%)</v>
          </cell>
          <cell r="EG52">
            <v>0</v>
          </cell>
          <cell r="EH52">
            <v>0</v>
          </cell>
          <cell r="EI52">
            <v>0</v>
          </cell>
          <cell r="EJ52">
            <v>0</v>
          </cell>
          <cell r="EO52">
            <v>1</v>
          </cell>
        </row>
        <row r="53">
          <cell r="A53">
            <v>13444</v>
          </cell>
          <cell r="B53" t="str">
            <v>PPF Financial Holding B.V.</v>
          </cell>
          <cell r="C53" t="str">
            <v>PPF_FINHOL</v>
          </cell>
          <cell r="E53">
            <v>1</v>
          </cell>
          <cell r="H53" t="str">
            <v>EUR</v>
          </cell>
          <cell r="I53" t="str">
            <v>EUR</v>
          </cell>
          <cell r="AC53" t="str">
            <v>CN</v>
          </cell>
          <cell r="AF53" t="str">
            <v>ETB</v>
          </cell>
          <cell r="AI53">
            <v>53000</v>
          </cell>
          <cell r="BT53">
            <v>1090407</v>
          </cell>
          <cell r="BU53" t="str">
            <v>Allowance for agricultural categories</v>
          </cell>
          <cell r="BV53">
            <v>0</v>
          </cell>
          <cell r="BW53">
            <v>0</v>
          </cell>
          <cell r="BX53">
            <v>0</v>
          </cell>
          <cell r="BY53">
            <v>0</v>
          </cell>
          <cell r="BZ53">
            <v>0</v>
          </cell>
          <cell r="CA53">
            <v>0</v>
          </cell>
          <cell r="CB53">
            <v>1</v>
          </cell>
          <cell r="CD53">
            <v>1090407</v>
          </cell>
          <cell r="CE53" t="str">
            <v>Allowance for agricultural categories</v>
          </cell>
          <cell r="CV53">
            <v>1</v>
          </cell>
          <cell r="CW53">
            <v>1</v>
          </cell>
          <cell r="CY53">
            <v>11808</v>
          </cell>
          <cell r="DF53">
            <v>2020200</v>
          </cell>
          <cell r="DG53" t="str">
            <v>Loans received under repo operations</v>
          </cell>
          <cell r="DH53">
            <v>5</v>
          </cell>
          <cell r="DI53">
            <v>0</v>
          </cell>
          <cell r="DO53">
            <v>9010114</v>
          </cell>
          <cell r="DP53" t="str">
            <v>Provided undrawn loan commitments (original maturity &lt; 1 year)</v>
          </cell>
          <cell r="DQ53">
            <v>5</v>
          </cell>
          <cell r="DV53">
            <v>1110200</v>
          </cell>
          <cell r="DW53" t="str">
            <v>Associates (ownership 20-50%)</v>
          </cell>
          <cell r="EG53">
            <v>0</v>
          </cell>
          <cell r="EH53">
            <v>0</v>
          </cell>
          <cell r="EI53">
            <v>0</v>
          </cell>
          <cell r="EJ53">
            <v>0</v>
          </cell>
          <cell r="EO53">
            <v>1</v>
          </cell>
        </row>
        <row r="54">
          <cell r="A54">
            <v>10158</v>
          </cell>
          <cell r="B54" t="str">
            <v>Asnova Insurance, CJSIC</v>
          </cell>
          <cell r="C54" t="str">
            <v>HC_INSBY</v>
          </cell>
          <cell r="H54" t="str">
            <v>BYN</v>
          </cell>
          <cell r="I54" t="str">
            <v>BYN</v>
          </cell>
          <cell r="M54">
            <v>2</v>
          </cell>
          <cell r="AC54" t="str">
            <v>CO</v>
          </cell>
          <cell r="AF54" t="str">
            <v>EUR</v>
          </cell>
          <cell r="AI54">
            <v>55000</v>
          </cell>
          <cell r="BT54">
            <v>1090501</v>
          </cell>
          <cell r="BU54" t="str">
            <v>Non-life amounts ceded to reinsurers from insurance provisions</v>
          </cell>
          <cell r="BV54">
            <v>1</v>
          </cell>
          <cell r="BW54">
            <v>1</v>
          </cell>
          <cell r="BX54">
            <v>1</v>
          </cell>
          <cell r="BY54">
            <v>1</v>
          </cell>
          <cell r="BZ54">
            <v>0</v>
          </cell>
          <cell r="CA54">
            <v>0</v>
          </cell>
          <cell r="CD54">
            <v>1090501</v>
          </cell>
          <cell r="CE54" t="str">
            <v>Non-life amounts ceded to reinsurers from insurance provisions</v>
          </cell>
          <cell r="CO54">
            <v>1</v>
          </cell>
          <cell r="CY54">
            <v>11890</v>
          </cell>
          <cell r="DF54">
            <v>2020300</v>
          </cell>
          <cell r="DG54" t="str">
            <v>Secured loans (other than repo)</v>
          </cell>
          <cell r="DH54">
            <v>5</v>
          </cell>
          <cell r="DI54">
            <v>0</v>
          </cell>
          <cell r="DO54">
            <v>9010115</v>
          </cell>
          <cell r="DP54" t="str">
            <v>Provided undrawn loan commitments (original maturity &gt; 1 year)</v>
          </cell>
          <cell r="DQ54">
            <v>5</v>
          </cell>
          <cell r="DV54">
            <v>1110300</v>
          </cell>
          <cell r="DW54" t="str">
            <v>Joint venture</v>
          </cell>
          <cell r="EG54">
            <v>0</v>
          </cell>
          <cell r="EH54">
            <v>0</v>
          </cell>
          <cell r="EI54">
            <v>0</v>
          </cell>
          <cell r="EJ54">
            <v>0</v>
          </cell>
          <cell r="EO54">
            <v>1</v>
          </cell>
        </row>
        <row r="55">
          <cell r="A55">
            <v>13066</v>
          </cell>
          <cell r="B55" t="str">
            <v>PT Home Credit Indonesia</v>
          </cell>
          <cell r="C55" t="str">
            <v>HCA_HCIPT</v>
          </cell>
          <cell r="E55">
            <v>1</v>
          </cell>
          <cell r="H55" t="str">
            <v>IDR</v>
          </cell>
          <cell r="I55" t="str">
            <v>IDR</v>
          </cell>
          <cell r="AC55" t="str">
            <v>CR</v>
          </cell>
          <cell r="AF55" t="str">
            <v>FJD</v>
          </cell>
          <cell r="AI55">
            <v>56000</v>
          </cell>
          <cell r="BT55">
            <v>1090502</v>
          </cell>
          <cell r="BU55" t="str">
            <v>Life amounts ceded to reinsurers from insurance provisions</v>
          </cell>
          <cell r="BV55">
            <v>1</v>
          </cell>
          <cell r="BW55">
            <v>1</v>
          </cell>
          <cell r="BX55">
            <v>1</v>
          </cell>
          <cell r="BY55">
            <v>1</v>
          </cell>
          <cell r="BZ55">
            <v>0</v>
          </cell>
          <cell r="CA55">
            <v>0</v>
          </cell>
          <cell r="CD55">
            <v>1090502</v>
          </cell>
          <cell r="CE55" t="str">
            <v>Life amounts ceded to reinsurers from insurance provisions</v>
          </cell>
          <cell r="CO55">
            <v>1</v>
          </cell>
          <cell r="CY55">
            <v>11891</v>
          </cell>
          <cell r="DF55">
            <v>2020400</v>
          </cell>
          <cell r="DG55" t="str">
            <v>Unsecured loans</v>
          </cell>
          <cell r="DH55">
            <v>5</v>
          </cell>
          <cell r="DI55">
            <v>0</v>
          </cell>
          <cell r="DO55">
            <v>9010116</v>
          </cell>
          <cell r="DP55" t="str">
            <v>Provided undrawn commitments resulting from NIF and RUF</v>
          </cell>
          <cell r="DQ55">
            <v>7</v>
          </cell>
          <cell r="DV55">
            <v>1110400</v>
          </cell>
          <cell r="DW55" t="str">
            <v>Negative investments in associates and JV</v>
          </cell>
          <cell r="EG55">
            <v>0</v>
          </cell>
          <cell r="EH55">
            <v>0</v>
          </cell>
          <cell r="EI55">
            <v>0</v>
          </cell>
          <cell r="EJ55">
            <v>0</v>
          </cell>
          <cell r="EO55">
            <v>1</v>
          </cell>
        </row>
        <row r="56">
          <cell r="A56">
            <v>10550</v>
          </cell>
          <cell r="B56" t="str">
            <v>Redlione Limited</v>
          </cell>
          <cell r="C56" t="str">
            <v>HC_REDL</v>
          </cell>
          <cell r="H56" t="str">
            <v>USD</v>
          </cell>
          <cell r="I56" t="str">
            <v>USD</v>
          </cell>
          <cell r="M56">
            <v>2</v>
          </cell>
          <cell r="AC56" t="str">
            <v>CU</v>
          </cell>
          <cell r="AF56" t="str">
            <v>FKP</v>
          </cell>
          <cell r="AI56">
            <v>58000</v>
          </cell>
          <cell r="BT56">
            <v>1090503</v>
          </cell>
          <cell r="BU56" t="str">
            <v>Deferred acquisition costs - insurance business</v>
          </cell>
          <cell r="BV56">
            <v>1</v>
          </cell>
          <cell r="BW56">
            <v>1</v>
          </cell>
          <cell r="BX56">
            <v>1</v>
          </cell>
          <cell r="BY56">
            <v>1</v>
          </cell>
          <cell r="BZ56">
            <v>0</v>
          </cell>
          <cell r="CA56">
            <v>0</v>
          </cell>
          <cell r="CD56">
            <v>1090503</v>
          </cell>
          <cell r="CE56" t="str">
            <v>Deferred acquisition costs - insurance business</v>
          </cell>
          <cell r="CO56">
            <v>1</v>
          </cell>
          <cell r="CY56">
            <v>11889</v>
          </cell>
          <cell r="DF56">
            <v>2020600</v>
          </cell>
          <cell r="DG56" t="str">
            <v>Intercompany loans due to banks</v>
          </cell>
          <cell r="DH56">
            <v>5</v>
          </cell>
          <cell r="DI56">
            <v>0</v>
          </cell>
          <cell r="DO56">
            <v>9010117</v>
          </cell>
          <cell r="DP56" t="str">
            <v>Provided undrawn loan commitments (revocable unconditionally)</v>
          </cell>
          <cell r="DQ56">
            <v>5</v>
          </cell>
          <cell r="DV56">
            <v>1130101</v>
          </cell>
          <cell r="DW56" t="str">
            <v>Land, buildings and construction - cost</v>
          </cell>
          <cell r="EG56">
            <v>0</v>
          </cell>
          <cell r="EH56">
            <v>0</v>
          </cell>
          <cell r="EI56">
            <v>0</v>
          </cell>
          <cell r="EJ56">
            <v>0</v>
          </cell>
          <cell r="EO56">
            <v>1</v>
          </cell>
        </row>
        <row r="57">
          <cell r="A57">
            <v>10183</v>
          </cell>
          <cell r="B57" t="str">
            <v>Rhaskos Finance Limited</v>
          </cell>
          <cell r="C57" t="str">
            <v>RP_RHASK</v>
          </cell>
          <cell r="H57" t="str">
            <v>EUR</v>
          </cell>
          <cell r="I57" t="str">
            <v>EUR</v>
          </cell>
          <cell r="M57">
            <v>2</v>
          </cell>
          <cell r="AC57" t="str">
            <v>CV</v>
          </cell>
          <cell r="AF57" t="str">
            <v>GBP</v>
          </cell>
          <cell r="AI57">
            <v>59000</v>
          </cell>
          <cell r="BT57">
            <v>1090504</v>
          </cell>
          <cell r="BU57" t="str">
            <v>Receivables arising out of direct insurance operations</v>
          </cell>
          <cell r="BV57">
            <v>1</v>
          </cell>
          <cell r="BW57">
            <v>1</v>
          </cell>
          <cell r="BX57">
            <v>1</v>
          </cell>
          <cell r="BY57">
            <v>1</v>
          </cell>
          <cell r="BZ57">
            <v>0</v>
          </cell>
          <cell r="CA57">
            <v>0</v>
          </cell>
          <cell r="CD57">
            <v>1090504</v>
          </cell>
          <cell r="CE57" t="str">
            <v>Receivables arising out of direct insurance operations</v>
          </cell>
          <cell r="CO57">
            <v>1</v>
          </cell>
          <cell r="CY57">
            <v>11956</v>
          </cell>
          <cell r="DF57">
            <v>2030100</v>
          </cell>
          <cell r="DG57" t="str">
            <v>Bonds and notes issued</v>
          </cell>
          <cell r="DH57">
            <v>8</v>
          </cell>
          <cell r="DI57">
            <v>0</v>
          </cell>
          <cell r="DO57">
            <v>9010118</v>
          </cell>
          <cell r="DP57" t="str">
            <v>Provided undrawn loan commitments (original maturity &lt; 1 year)</v>
          </cell>
          <cell r="DQ57">
            <v>5</v>
          </cell>
          <cell r="DV57">
            <v>1130102</v>
          </cell>
          <cell r="DW57" t="str">
            <v>Land, buildings and construction - accumulated depreciation</v>
          </cell>
          <cell r="EG57">
            <v>0</v>
          </cell>
          <cell r="EH57">
            <v>0</v>
          </cell>
          <cell r="EI57">
            <v>0</v>
          </cell>
          <cell r="EJ57">
            <v>0</v>
          </cell>
          <cell r="EO57">
            <v>1</v>
          </cell>
        </row>
        <row r="58">
          <cell r="A58">
            <v>13187</v>
          </cell>
          <cell r="B58" t="str">
            <v>Ruconfin B.V.</v>
          </cell>
          <cell r="C58" t="str">
            <v>PPF_RUCON</v>
          </cell>
          <cell r="E58">
            <v>1</v>
          </cell>
          <cell r="H58" t="str">
            <v>RUB</v>
          </cell>
          <cell r="I58" t="str">
            <v>RUB</v>
          </cell>
          <cell r="AC58" t="str">
            <v>CX</v>
          </cell>
          <cell r="AF58" t="str">
            <v>GEL</v>
          </cell>
          <cell r="AI58">
            <v>60000</v>
          </cell>
          <cell r="BT58">
            <v>1090505</v>
          </cell>
          <cell r="BU58" t="str">
            <v>Receivables arising out of reinsurance operations</v>
          </cell>
          <cell r="BV58">
            <v>1</v>
          </cell>
          <cell r="BW58">
            <v>1</v>
          </cell>
          <cell r="BX58">
            <v>1</v>
          </cell>
          <cell r="BY58">
            <v>1</v>
          </cell>
          <cell r="BZ58">
            <v>0</v>
          </cell>
          <cell r="CA58">
            <v>0</v>
          </cell>
          <cell r="CD58">
            <v>1090505</v>
          </cell>
          <cell r="CE58" t="str">
            <v>Receivables arising out of reinsurance operations</v>
          </cell>
          <cell r="CO58">
            <v>1</v>
          </cell>
          <cell r="CY58">
            <v>12004</v>
          </cell>
          <cell r="DF58">
            <v>2030200</v>
          </cell>
          <cell r="DG58" t="str">
            <v>Promissory notes outstanding</v>
          </cell>
          <cell r="DH58">
            <v>8</v>
          </cell>
          <cell r="DI58">
            <v>0</v>
          </cell>
          <cell r="DO58">
            <v>9010119</v>
          </cell>
          <cell r="DP58" t="str">
            <v>Provided undrawn loan commitments (original maturity &gt; 1 year)</v>
          </cell>
          <cell r="DQ58">
            <v>5</v>
          </cell>
          <cell r="DV58">
            <v>1130103</v>
          </cell>
          <cell r="DW58" t="str">
            <v>Land, buildings and construction - impairment</v>
          </cell>
          <cell r="EG58">
            <v>0</v>
          </cell>
          <cell r="EH58">
            <v>0</v>
          </cell>
          <cell r="EI58">
            <v>0</v>
          </cell>
          <cell r="EJ58">
            <v>0</v>
          </cell>
          <cell r="EO58">
            <v>1</v>
          </cell>
        </row>
        <row r="59">
          <cell r="A59">
            <v>10553</v>
          </cell>
          <cell r="B59" t="str">
            <v>Saint World Limited</v>
          </cell>
          <cell r="C59" t="str">
            <v>RP_SW</v>
          </cell>
          <cell r="H59" t="str">
            <v>USD</v>
          </cell>
          <cell r="I59" t="str">
            <v>USD</v>
          </cell>
          <cell r="M59">
            <v>2</v>
          </cell>
          <cell r="AC59" t="str">
            <v>CY</v>
          </cell>
          <cell r="AF59" t="str">
            <v>GHC</v>
          </cell>
          <cell r="AI59">
            <v>61000</v>
          </cell>
          <cell r="BT59">
            <v>1090600</v>
          </cell>
          <cell r="BU59" t="str">
            <v>Deferred expenses and advances</v>
          </cell>
          <cell r="BV59">
            <v>1</v>
          </cell>
          <cell r="BW59">
            <v>1</v>
          </cell>
          <cell r="BX59">
            <v>1</v>
          </cell>
          <cell r="BY59">
            <v>1</v>
          </cell>
          <cell r="BZ59">
            <v>0</v>
          </cell>
          <cell r="CA59">
            <v>0</v>
          </cell>
          <cell r="CD59">
            <v>1090600</v>
          </cell>
          <cell r="CE59" t="str">
            <v>Deferred expenses and advances</v>
          </cell>
          <cell r="CO59">
            <v>1</v>
          </cell>
          <cell r="CY59">
            <v>12000</v>
          </cell>
          <cell r="DF59">
            <v>2030300</v>
          </cell>
          <cell r="DG59" t="str">
            <v>Other term liabilities</v>
          </cell>
          <cell r="DH59">
            <v>8</v>
          </cell>
          <cell r="DI59">
            <v>0</v>
          </cell>
          <cell r="DO59">
            <v>9010120</v>
          </cell>
          <cell r="DP59" t="str">
            <v>Provided undrawn commitments resulting from NIF and RUF</v>
          </cell>
          <cell r="DQ59">
            <v>7</v>
          </cell>
          <cell r="DV59">
            <v>1130201</v>
          </cell>
          <cell r="DW59" t="str">
            <v>Vehicles - cost</v>
          </cell>
          <cell r="EG59">
            <v>0</v>
          </cell>
          <cell r="EH59">
            <v>0</v>
          </cell>
          <cell r="EI59">
            <v>0</v>
          </cell>
          <cell r="EJ59">
            <v>0</v>
          </cell>
          <cell r="EO59">
            <v>1</v>
          </cell>
        </row>
        <row r="60">
          <cell r="A60">
            <v>10193</v>
          </cell>
          <cell r="B60" t="str">
            <v>Septus Holding Limited</v>
          </cell>
          <cell r="C60" t="str">
            <v>RP_SEPTU</v>
          </cell>
          <cell r="H60" t="str">
            <v>EUR</v>
          </cell>
          <cell r="I60" t="str">
            <v>EUR</v>
          </cell>
          <cell r="M60">
            <v>2</v>
          </cell>
          <cell r="AC60" t="str">
            <v>CZ</v>
          </cell>
          <cell r="AF60" t="str">
            <v>GIP</v>
          </cell>
          <cell r="AI60">
            <v>62000</v>
          </cell>
          <cell r="BT60">
            <v>1090701</v>
          </cell>
          <cell r="BU60" t="str">
            <v>Trading property - projects</v>
          </cell>
          <cell r="BV60">
            <v>0</v>
          </cell>
          <cell r="BW60">
            <v>0</v>
          </cell>
          <cell r="BX60">
            <v>0</v>
          </cell>
          <cell r="BY60">
            <v>0</v>
          </cell>
          <cell r="BZ60">
            <v>0</v>
          </cell>
          <cell r="CA60">
            <v>0</v>
          </cell>
          <cell r="CB60">
            <v>1</v>
          </cell>
          <cell r="CD60">
            <v>1090701</v>
          </cell>
          <cell r="CE60" t="str">
            <v>Trading property - projects</v>
          </cell>
          <cell r="CV60">
            <v>1</v>
          </cell>
          <cell r="CW60">
            <v>1</v>
          </cell>
          <cell r="CY60">
            <v>11997</v>
          </cell>
          <cell r="DF60">
            <v>2040400</v>
          </cell>
          <cell r="DG60" t="str">
            <v xml:space="preserve">Deposits </v>
          </cell>
          <cell r="DH60">
            <v>5</v>
          </cell>
          <cell r="DI60">
            <v>0</v>
          </cell>
          <cell r="DO60">
            <v>9010121</v>
          </cell>
          <cell r="DP60" t="str">
            <v>Provided undrawn loan commitments (revocable unconditionally)</v>
          </cell>
          <cell r="DQ60">
            <v>5</v>
          </cell>
          <cell r="DV60">
            <v>1130202</v>
          </cell>
          <cell r="DW60" t="str">
            <v>Vehicles - accumulated depreciation</v>
          </cell>
          <cell r="EG60">
            <v>0</v>
          </cell>
          <cell r="EH60">
            <v>0</v>
          </cell>
          <cell r="EI60">
            <v>0</v>
          </cell>
          <cell r="EJ60">
            <v>0</v>
          </cell>
          <cell r="EO60">
            <v>1</v>
          </cell>
        </row>
        <row r="61">
          <cell r="A61">
            <v>10660</v>
          </cell>
          <cell r="B61" t="str">
            <v>Shenzhen Home Credit Financial Service Co., Ltd.</v>
          </cell>
          <cell r="C61" t="str">
            <v>HCA_SXHCF</v>
          </cell>
          <cell r="E61">
            <v>1</v>
          </cell>
          <cell r="H61" t="str">
            <v>CNY</v>
          </cell>
          <cell r="I61" t="str">
            <v>CNY</v>
          </cell>
          <cell r="AC61" t="str">
            <v>DE</v>
          </cell>
          <cell r="AF61" t="str">
            <v>GMD</v>
          </cell>
          <cell r="AI61">
            <v>63000</v>
          </cell>
          <cell r="BT61">
            <v>1090704</v>
          </cell>
          <cell r="BU61" t="str">
            <v>Trading property - impairment</v>
          </cell>
          <cell r="BV61">
            <v>0</v>
          </cell>
          <cell r="BW61">
            <v>0</v>
          </cell>
          <cell r="BX61">
            <v>0</v>
          </cell>
          <cell r="BY61">
            <v>0</v>
          </cell>
          <cell r="BZ61">
            <v>0</v>
          </cell>
          <cell r="CA61">
            <v>0</v>
          </cell>
          <cell r="CB61">
            <v>1</v>
          </cell>
          <cell r="CD61">
            <v>1090704</v>
          </cell>
          <cell r="CE61" t="str">
            <v>Trading property - impairment</v>
          </cell>
          <cell r="CV61">
            <v>1</v>
          </cell>
          <cell r="CW61">
            <v>1</v>
          </cell>
          <cell r="CY61">
            <v>11969</v>
          </cell>
          <cell r="DF61">
            <v>2040400</v>
          </cell>
          <cell r="DG61" t="str">
            <v>Debt securities issued</v>
          </cell>
          <cell r="DH61">
            <v>8</v>
          </cell>
          <cell r="DI61">
            <v>0</v>
          </cell>
          <cell r="DO61">
            <v>9010122</v>
          </cell>
          <cell r="DP61" t="str">
            <v>Provided undrawn loan commitments (original maturity &lt; 1 year)</v>
          </cell>
          <cell r="DQ61">
            <v>5</v>
          </cell>
          <cell r="DV61">
            <v>1130203</v>
          </cell>
          <cell r="DW61" t="str">
            <v>Vehicles - impairment</v>
          </cell>
          <cell r="EG61">
            <v>0</v>
          </cell>
          <cell r="EH61">
            <v>0</v>
          </cell>
          <cell r="EI61">
            <v>0</v>
          </cell>
          <cell r="EJ61">
            <v>0</v>
          </cell>
          <cell r="EO61">
            <v>1</v>
          </cell>
        </row>
        <row r="62">
          <cell r="A62">
            <v>11425</v>
          </cell>
          <cell r="B62" t="str">
            <v>Shenzhen Home Credit Number One Consulting Co., Ltd.</v>
          </cell>
          <cell r="C62" t="str">
            <v>HCA_SXHCC</v>
          </cell>
          <cell r="E62">
            <v>1</v>
          </cell>
          <cell r="H62" t="str">
            <v>CNY</v>
          </cell>
          <cell r="I62" t="str">
            <v>CNY</v>
          </cell>
          <cell r="AC62" t="str">
            <v>DJ</v>
          </cell>
          <cell r="AF62" t="str">
            <v>GNF</v>
          </cell>
          <cell r="AI62">
            <v>64000</v>
          </cell>
          <cell r="BT62">
            <v>1090800</v>
          </cell>
          <cell r="BU62" t="str">
            <v>Outstanding selling price for receivables</v>
          </cell>
          <cell r="BV62">
            <v>1</v>
          </cell>
          <cell r="BW62">
            <v>1</v>
          </cell>
          <cell r="BX62">
            <v>1</v>
          </cell>
          <cell r="BY62">
            <v>1</v>
          </cell>
          <cell r="BZ62">
            <v>0</v>
          </cell>
          <cell r="CA62">
            <v>0</v>
          </cell>
          <cell r="CD62">
            <v>1090800</v>
          </cell>
          <cell r="CE62" t="str">
            <v>Outstanding selling price for receivables</v>
          </cell>
          <cell r="CJ62">
            <v>1</v>
          </cell>
          <cell r="CK62">
            <v>1</v>
          </cell>
          <cell r="CL62">
            <v>1</v>
          </cell>
          <cell r="CM62">
            <v>1</v>
          </cell>
          <cell r="CN62">
            <v>1</v>
          </cell>
          <cell r="CO62">
            <v>1</v>
          </cell>
          <cell r="CY62">
            <v>12001</v>
          </cell>
          <cell r="DF62">
            <v>2040400</v>
          </cell>
          <cell r="DG62" t="str">
            <v xml:space="preserve">Deposits </v>
          </cell>
          <cell r="DH62">
            <v>5</v>
          </cell>
          <cell r="DI62">
            <v>0</v>
          </cell>
          <cell r="DO62">
            <v>9010123</v>
          </cell>
          <cell r="DP62" t="str">
            <v>Provided undrawn loan commitments (original maturity &gt; 1 year)</v>
          </cell>
          <cell r="DQ62">
            <v>5</v>
          </cell>
          <cell r="DV62">
            <v>1130301</v>
          </cell>
          <cell r="DW62" t="str">
            <v>Telco technology and related equipment - cost</v>
          </cell>
          <cell r="EG62">
            <v>0</v>
          </cell>
          <cell r="EH62">
            <v>0</v>
          </cell>
          <cell r="EI62">
            <v>0</v>
          </cell>
          <cell r="EJ62">
            <v>0</v>
          </cell>
          <cell r="EO62">
            <v>1</v>
          </cell>
        </row>
        <row r="63">
          <cell r="A63">
            <v>11109</v>
          </cell>
          <cell r="B63" t="str">
            <v>Sichuan Home Credit Number Three Consulting Co., Ltd.</v>
          </cell>
          <cell r="C63" t="str">
            <v>HCA_SHCG</v>
          </cell>
          <cell r="E63">
            <v>1</v>
          </cell>
          <cell r="H63" t="str">
            <v>CNY</v>
          </cell>
          <cell r="I63" t="str">
            <v>CNY</v>
          </cell>
          <cell r="AC63" t="str">
            <v>DK</v>
          </cell>
          <cell r="AF63" t="str">
            <v>GTQ</v>
          </cell>
          <cell r="AI63">
            <v>65000</v>
          </cell>
          <cell r="BT63">
            <v>1090900</v>
          </cell>
          <cell r="BU63" t="str">
            <v>Other assets</v>
          </cell>
          <cell r="BV63">
            <v>0</v>
          </cell>
          <cell r="BW63">
            <v>0</v>
          </cell>
          <cell r="BX63">
            <v>0</v>
          </cell>
          <cell r="BY63">
            <v>0</v>
          </cell>
          <cell r="BZ63">
            <v>0</v>
          </cell>
          <cell r="CA63">
            <v>0</v>
          </cell>
          <cell r="CB63">
            <v>1</v>
          </cell>
          <cell r="CD63">
            <v>1090900</v>
          </cell>
          <cell r="CE63" t="str">
            <v>Other assets</v>
          </cell>
          <cell r="CO63">
            <v>1</v>
          </cell>
          <cell r="CV63">
            <v>1</v>
          </cell>
          <cell r="CY63">
            <v>11998</v>
          </cell>
          <cell r="DF63">
            <v>2040400</v>
          </cell>
          <cell r="DG63" t="str">
            <v>Debt securities issued</v>
          </cell>
          <cell r="DH63">
            <v>8</v>
          </cell>
          <cell r="DI63">
            <v>0</v>
          </cell>
          <cell r="DO63">
            <v>9010124</v>
          </cell>
          <cell r="DP63" t="str">
            <v>Provided undrawn commitments resulting from NIF and RUF</v>
          </cell>
          <cell r="DQ63">
            <v>7</v>
          </cell>
          <cell r="DV63">
            <v>1130302</v>
          </cell>
          <cell r="DW63" t="str">
            <v>Telco technology and related equipment - accumulated depreciation</v>
          </cell>
          <cell r="EG63">
            <v>0</v>
          </cell>
          <cell r="EH63">
            <v>0</v>
          </cell>
          <cell r="EI63">
            <v>0</v>
          </cell>
          <cell r="EJ63">
            <v>0</v>
          </cell>
          <cell r="EO63">
            <v>1</v>
          </cell>
        </row>
        <row r="64">
          <cell r="A64">
            <v>12679</v>
          </cell>
          <cell r="B64" t="str">
            <v>Společnost pro informační databáze, a.s.</v>
          </cell>
          <cell r="C64" t="str">
            <v>RPA_SPID</v>
          </cell>
          <cell r="H64" t="str">
            <v>CZK</v>
          </cell>
          <cell r="I64" t="str">
            <v>CZK</v>
          </cell>
          <cell r="M64">
            <v>3</v>
          </cell>
          <cell r="AC64" t="str">
            <v>DM</v>
          </cell>
          <cell r="AF64" t="str">
            <v>GWP</v>
          </cell>
          <cell r="AI64">
            <v>66000</v>
          </cell>
          <cell r="BT64">
            <v>1100000</v>
          </cell>
          <cell r="BU64" t="str">
            <v>Non current assets held for sale</v>
          </cell>
          <cell r="BV64">
            <v>0</v>
          </cell>
          <cell r="BW64">
            <v>0</v>
          </cell>
          <cell r="BX64">
            <v>0</v>
          </cell>
          <cell r="BY64">
            <v>0</v>
          </cell>
          <cell r="BZ64">
            <v>0</v>
          </cell>
          <cell r="CA64">
            <v>0</v>
          </cell>
          <cell r="CB64">
            <v>1</v>
          </cell>
          <cell r="CD64">
            <v>1100000</v>
          </cell>
          <cell r="CE64" t="str">
            <v>Non current assets held for sale</v>
          </cell>
          <cell r="CV64">
            <v>1</v>
          </cell>
          <cell r="CW64">
            <v>1</v>
          </cell>
          <cell r="CY64">
            <v>11999</v>
          </cell>
          <cell r="DF64">
            <v>2090000</v>
          </cell>
          <cell r="DG64" t="str">
            <v>Subordinated liabilities</v>
          </cell>
          <cell r="DH64">
            <v>5</v>
          </cell>
          <cell r="DI64">
            <v>0</v>
          </cell>
          <cell r="DO64">
            <v>9020101</v>
          </cell>
          <cell r="DP64" t="str">
            <v>Guarantees having the character of credit substitutes (payment guarantees)</v>
          </cell>
          <cell r="DQ64">
            <v>6</v>
          </cell>
          <cell r="DV64">
            <v>1130303</v>
          </cell>
          <cell r="DW64" t="str">
            <v>Telco technology and related equipment - impairment</v>
          </cell>
          <cell r="EG64">
            <v>0</v>
          </cell>
          <cell r="EH64">
            <v>0</v>
          </cell>
          <cell r="EI64">
            <v>0</v>
          </cell>
          <cell r="EJ64">
            <v>0</v>
          </cell>
          <cell r="EO64">
            <v>1</v>
          </cell>
        </row>
        <row r="65">
          <cell r="A65">
            <v>10210</v>
          </cell>
          <cell r="B65" t="str">
            <v>Sylander Capital Limited</v>
          </cell>
          <cell r="C65" t="str">
            <v>RP_SYLAN</v>
          </cell>
          <cell r="H65" t="str">
            <v>EUR</v>
          </cell>
          <cell r="I65" t="str">
            <v>EUR</v>
          </cell>
          <cell r="M65">
            <v>2</v>
          </cell>
          <cell r="AC65" t="str">
            <v>DO</v>
          </cell>
          <cell r="AF65" t="str">
            <v>GYD</v>
          </cell>
          <cell r="AI65">
            <v>68000</v>
          </cell>
          <cell r="BT65">
            <v>1110100</v>
          </cell>
          <cell r="BU65" t="str">
            <v>Subsidiaries (ownership over 50%)</v>
          </cell>
          <cell r="BV65">
            <v>0</v>
          </cell>
          <cell r="BW65">
            <v>0</v>
          </cell>
          <cell r="BX65">
            <v>0</v>
          </cell>
          <cell r="BY65">
            <v>0</v>
          </cell>
          <cell r="BZ65">
            <v>0</v>
          </cell>
          <cell r="CA65">
            <v>0</v>
          </cell>
          <cell r="CB65">
            <v>1</v>
          </cell>
          <cell r="CD65">
            <v>1110100</v>
          </cell>
          <cell r="CE65" t="str">
            <v>Subsidiaries (ownership over 50%)</v>
          </cell>
          <cell r="CF65">
            <v>1</v>
          </cell>
          <cell r="CG65">
            <v>1</v>
          </cell>
          <cell r="CH65">
            <v>1</v>
          </cell>
          <cell r="CI65">
            <v>1</v>
          </cell>
          <cell r="CY65">
            <v>11970</v>
          </cell>
          <cell r="DF65">
            <v>2090000</v>
          </cell>
          <cell r="DG65" t="str">
            <v>Subordinated liabilities</v>
          </cell>
          <cell r="DH65">
            <v>8</v>
          </cell>
          <cell r="DI65">
            <v>0</v>
          </cell>
          <cell r="DO65">
            <v>9020102</v>
          </cell>
          <cell r="DP65" t="str">
            <v>Credit derivatives regarded as provided guarantees</v>
          </cell>
          <cell r="DQ65">
            <v>6</v>
          </cell>
          <cell r="DV65">
            <v>1130401</v>
          </cell>
          <cell r="DW65" t="str">
            <v>Ducts, cables and related plant - cost</v>
          </cell>
          <cell r="EG65">
            <v>0</v>
          </cell>
          <cell r="EH65">
            <v>0</v>
          </cell>
          <cell r="EI65">
            <v>0</v>
          </cell>
          <cell r="EJ65">
            <v>0</v>
          </cell>
          <cell r="EO65">
            <v>1</v>
          </cell>
        </row>
        <row r="66">
          <cell r="A66">
            <v>12316</v>
          </cell>
          <cell r="B66" t="str">
            <v>SZI Trust</v>
          </cell>
          <cell r="C66" t="str">
            <v>HCA_SZICDB</v>
          </cell>
          <cell r="E66">
            <v>1</v>
          </cell>
          <cell r="H66" t="str">
            <v>CNY</v>
          </cell>
          <cell r="I66" t="str">
            <v>CNY</v>
          </cell>
          <cell r="AC66" t="str">
            <v>DZ</v>
          </cell>
          <cell r="AF66" t="str">
            <v>HKD</v>
          </cell>
          <cell r="AI66">
            <v>69000</v>
          </cell>
          <cell r="BT66">
            <v>1110200</v>
          </cell>
          <cell r="BU66" t="str">
            <v>Associates (ownership 20-50%)</v>
          </cell>
          <cell r="BV66">
            <v>0</v>
          </cell>
          <cell r="BW66">
            <v>0</v>
          </cell>
          <cell r="BX66">
            <v>0</v>
          </cell>
          <cell r="BY66">
            <v>0</v>
          </cell>
          <cell r="BZ66">
            <v>0</v>
          </cell>
          <cell r="CA66">
            <v>0</v>
          </cell>
          <cell r="CB66">
            <v>1</v>
          </cell>
          <cell r="CD66">
            <v>1110200</v>
          </cell>
          <cell r="CE66" t="str">
            <v>Associates (ownership 20-50%)</v>
          </cell>
          <cell r="CF66">
            <v>1</v>
          </cell>
          <cell r="CG66">
            <v>1</v>
          </cell>
          <cell r="CH66">
            <v>1</v>
          </cell>
          <cell r="CI66">
            <v>1</v>
          </cell>
          <cell r="CY66">
            <v>12043</v>
          </cell>
          <cell r="DF66">
            <v>9010101</v>
          </cell>
          <cell r="DG66" t="str">
            <v>Provided undrawn loan commitments (revocable unconditionally)</v>
          </cell>
          <cell r="DH66">
            <v>2</v>
          </cell>
          <cell r="DI66">
            <v>0</v>
          </cell>
          <cell r="DO66">
            <v>9020103</v>
          </cell>
          <cell r="DP66" t="str">
            <v>Acceptance of drafts/bills, draft sureties and commitments stemming from draft endorsements</v>
          </cell>
          <cell r="DQ66">
            <v>7</v>
          </cell>
          <cell r="DV66">
            <v>1130402</v>
          </cell>
          <cell r="DW66" t="str">
            <v>Ducts, cables and related plant - accumulated depreciation</v>
          </cell>
          <cell r="EG66">
            <v>0</v>
          </cell>
          <cell r="EH66">
            <v>0</v>
          </cell>
          <cell r="EI66">
            <v>0</v>
          </cell>
          <cell r="EJ66">
            <v>0</v>
          </cell>
          <cell r="EO66">
            <v>1</v>
          </cell>
        </row>
        <row r="67">
          <cell r="A67">
            <v>10212</v>
          </cell>
          <cell r="B67" t="str">
            <v>Talpa Estero Limited</v>
          </cell>
          <cell r="C67" t="str">
            <v>RP_TALPA</v>
          </cell>
          <cell r="H67" t="str">
            <v>EUR</v>
          </cell>
          <cell r="I67" t="str">
            <v>EUR</v>
          </cell>
          <cell r="M67">
            <v>2</v>
          </cell>
          <cell r="AC67" t="str">
            <v>EC</v>
          </cell>
          <cell r="AF67" t="str">
            <v>HNL</v>
          </cell>
          <cell r="AI67">
            <v>70000</v>
          </cell>
          <cell r="BT67">
            <v>1110300</v>
          </cell>
          <cell r="BU67" t="str">
            <v>Joint venture</v>
          </cell>
          <cell r="BV67">
            <v>0</v>
          </cell>
          <cell r="BW67">
            <v>0</v>
          </cell>
          <cell r="BX67">
            <v>0</v>
          </cell>
          <cell r="BY67">
            <v>0</v>
          </cell>
          <cell r="BZ67">
            <v>0</v>
          </cell>
          <cell r="CA67">
            <v>0</v>
          </cell>
          <cell r="CB67">
            <v>1</v>
          </cell>
          <cell r="CD67">
            <v>1110300</v>
          </cell>
          <cell r="CE67" t="str">
            <v>Joint venture</v>
          </cell>
          <cell r="CF67">
            <v>1</v>
          </cell>
          <cell r="CG67">
            <v>1</v>
          </cell>
          <cell r="CH67">
            <v>1</v>
          </cell>
          <cell r="CI67">
            <v>1</v>
          </cell>
          <cell r="CY67">
            <v>12036</v>
          </cell>
          <cell r="DF67">
            <v>9010102</v>
          </cell>
          <cell r="DG67" t="str">
            <v>Provided undrawn loan commitments (original maturity &lt; 1 year)</v>
          </cell>
          <cell r="DH67">
            <v>2</v>
          </cell>
          <cell r="DI67">
            <v>0</v>
          </cell>
          <cell r="DO67">
            <v>9020104</v>
          </cell>
          <cell r="DP67" t="str">
            <v>Transactions with the possibility of retroactive recourse</v>
          </cell>
          <cell r="DQ67">
            <v>6</v>
          </cell>
          <cell r="DV67">
            <v>1130403</v>
          </cell>
          <cell r="DW67" t="str">
            <v>Ducts, cables and related plant - impairment</v>
          </cell>
          <cell r="EG67">
            <v>0</v>
          </cell>
          <cell r="EH67">
            <v>0</v>
          </cell>
          <cell r="EI67">
            <v>0</v>
          </cell>
          <cell r="EJ67">
            <v>0</v>
          </cell>
          <cell r="EO67">
            <v>1</v>
          </cell>
        </row>
        <row r="68">
          <cell r="A68">
            <v>10406</v>
          </cell>
          <cell r="B68" t="str">
            <v>CB Infrastructure limited</v>
          </cell>
          <cell r="C68" t="str">
            <v>RP_CBIN</v>
          </cell>
          <cell r="H68" t="str">
            <v>GBP</v>
          </cell>
          <cell r="I68" t="str">
            <v>GBP</v>
          </cell>
          <cell r="M68">
            <v>3</v>
          </cell>
          <cell r="AC68" t="str">
            <v>EE</v>
          </cell>
          <cell r="AF68" t="str">
            <v>HRK</v>
          </cell>
          <cell r="AI68">
            <v>71000</v>
          </cell>
          <cell r="BT68">
            <v>1110400</v>
          </cell>
          <cell r="BU68" t="str">
            <v>Negative investments in associates and JV</v>
          </cell>
          <cell r="BV68">
            <v>0</v>
          </cell>
          <cell r="BW68">
            <v>0</v>
          </cell>
          <cell r="BX68">
            <v>0</v>
          </cell>
          <cell r="BY68">
            <v>0</v>
          </cell>
          <cell r="BZ68">
            <v>0</v>
          </cell>
          <cell r="CA68">
            <v>0</v>
          </cell>
          <cell r="CB68">
            <v>1</v>
          </cell>
          <cell r="CD68">
            <v>1110400</v>
          </cell>
          <cell r="CE68" t="str">
            <v>Negative investments in associates and JV</v>
          </cell>
          <cell r="CF68">
            <v>1</v>
          </cell>
          <cell r="CG68">
            <v>1</v>
          </cell>
          <cell r="CH68">
            <v>1</v>
          </cell>
          <cell r="CI68">
            <v>1</v>
          </cell>
          <cell r="CY68">
            <v>12040</v>
          </cell>
          <cell r="DF68">
            <v>9010103</v>
          </cell>
          <cell r="DG68" t="str">
            <v>Provided undrawn loan commitments (original maturity &gt; 1 year)</v>
          </cell>
          <cell r="DH68">
            <v>2</v>
          </cell>
          <cell r="DI68">
            <v>0</v>
          </cell>
          <cell r="DO68">
            <v>9020105</v>
          </cell>
          <cell r="DP68" t="str">
            <v>Irrevocable stand-by letters of credit having the character of credit substitutes</v>
          </cell>
          <cell r="DQ68">
            <v>6</v>
          </cell>
          <cell r="DV68">
            <v>1130501</v>
          </cell>
          <cell r="DW68" t="str">
            <v>Other tangible assets and equipment - cost</v>
          </cell>
          <cell r="EG68">
            <v>0</v>
          </cell>
          <cell r="EH68">
            <v>0</v>
          </cell>
          <cell r="EI68">
            <v>0</v>
          </cell>
          <cell r="EJ68">
            <v>0</v>
          </cell>
          <cell r="EO68">
            <v>1</v>
          </cell>
        </row>
        <row r="69">
          <cell r="A69">
            <v>12148</v>
          </cell>
          <cell r="B69" t="str">
            <v>PPF Co 3 B.V.</v>
          </cell>
          <cell r="C69" t="str">
            <v>PPF_PPFCO3</v>
          </cell>
          <cell r="E69">
            <v>1</v>
          </cell>
          <cell r="H69" t="str">
            <v>EUR</v>
          </cell>
          <cell r="I69" t="str">
            <v>EUR</v>
          </cell>
          <cell r="AC69" t="str">
            <v>EG</v>
          </cell>
          <cell r="AF69" t="str">
            <v>HTG</v>
          </cell>
          <cell r="AI69">
            <v>72000</v>
          </cell>
          <cell r="BT69">
            <v>1120000</v>
          </cell>
          <cell r="BU69" t="str">
            <v>Investment property</v>
          </cell>
          <cell r="BV69">
            <v>0</v>
          </cell>
          <cell r="BW69">
            <v>0</v>
          </cell>
          <cell r="BX69">
            <v>0</v>
          </cell>
          <cell r="BY69">
            <v>0</v>
          </cell>
          <cell r="BZ69">
            <v>0</v>
          </cell>
          <cell r="CA69">
            <v>0</v>
          </cell>
          <cell r="CB69">
            <v>1</v>
          </cell>
          <cell r="CD69">
            <v>1120000</v>
          </cell>
          <cell r="CE69" t="str">
            <v>Investment property</v>
          </cell>
          <cell r="CV69">
            <v>1</v>
          </cell>
          <cell r="CW69">
            <v>1</v>
          </cell>
          <cell r="CY69">
            <v>12027</v>
          </cell>
          <cell r="DF69">
            <v>9010105</v>
          </cell>
          <cell r="DG69" t="str">
            <v>Provided undrawn loan commitments (revocable unconditionally)</v>
          </cell>
          <cell r="DH69">
            <v>2</v>
          </cell>
          <cell r="DI69">
            <v>0</v>
          </cell>
          <cell r="DO69">
            <v>9020106</v>
          </cell>
          <cell r="DP69" t="str">
            <v>Irrevocable stand-by letters of credit not having the character of credit substitutes</v>
          </cell>
          <cell r="DQ69">
            <v>7</v>
          </cell>
          <cell r="DV69">
            <v>1130502</v>
          </cell>
          <cell r="DW69" t="str">
            <v>Other tangible assets and equipment - accumulated depreciation</v>
          </cell>
          <cell r="EG69">
            <v>0</v>
          </cell>
          <cell r="EH69">
            <v>0</v>
          </cell>
          <cell r="EI69">
            <v>0</v>
          </cell>
          <cell r="EJ69">
            <v>0</v>
          </cell>
          <cell r="EO69">
            <v>1</v>
          </cell>
        </row>
        <row r="70">
          <cell r="AC70" t="str">
            <v>EH</v>
          </cell>
          <cell r="AF70" t="str">
            <v>HUF</v>
          </cell>
          <cell r="AI70">
            <v>73000</v>
          </cell>
          <cell r="BT70">
            <v>1130101</v>
          </cell>
          <cell r="BU70" t="str">
            <v>Land, buildings and construction - cost</v>
          </cell>
          <cell r="BV70">
            <v>0</v>
          </cell>
          <cell r="BW70">
            <v>0</v>
          </cell>
          <cell r="BX70">
            <v>0</v>
          </cell>
          <cell r="BY70">
            <v>0</v>
          </cell>
          <cell r="BZ70">
            <v>0</v>
          </cell>
          <cell r="CA70">
            <v>0</v>
          </cell>
          <cell r="CB70">
            <v>1</v>
          </cell>
          <cell r="CD70">
            <v>1130101</v>
          </cell>
          <cell r="CE70" t="str">
            <v>Land, buildings and construction - cost</v>
          </cell>
          <cell r="CV70">
            <v>1</v>
          </cell>
          <cell r="CW70">
            <v>1</v>
          </cell>
          <cell r="CY70">
            <v>12034</v>
          </cell>
          <cell r="DF70">
            <v>9010106</v>
          </cell>
          <cell r="DG70" t="str">
            <v>Provided undrawn loan commitments (original maturity &lt; 1 year)</v>
          </cell>
          <cell r="DH70">
            <v>2</v>
          </cell>
          <cell r="DI70">
            <v>0</v>
          </cell>
          <cell r="DO70">
            <v>9020107</v>
          </cell>
          <cell r="DP70" t="str">
            <v>Open and confirmed irrevocable documentary letters of credit: secured by a security on goods, or on which a pledge agreement has been concluded for the traded commod., or other self-liquidating transactions</v>
          </cell>
          <cell r="DQ70">
            <v>7</v>
          </cell>
          <cell r="DV70">
            <v>1130503</v>
          </cell>
          <cell r="DW70" t="str">
            <v>Other tangible assets and equipment - impairment</v>
          </cell>
          <cell r="EG70">
            <v>0</v>
          </cell>
          <cell r="EH70">
            <v>0</v>
          </cell>
          <cell r="EI70">
            <v>0</v>
          </cell>
          <cell r="EJ70">
            <v>0</v>
          </cell>
          <cell r="EO70">
            <v>1</v>
          </cell>
        </row>
        <row r="71">
          <cell r="AC71" t="str">
            <v>ER</v>
          </cell>
          <cell r="AF71" t="str">
            <v>CHF</v>
          </cell>
          <cell r="AI71">
            <v>74000</v>
          </cell>
          <cell r="BT71">
            <v>1130102</v>
          </cell>
          <cell r="BU71" t="str">
            <v>Land, buildings and construction - accumulated depreciation</v>
          </cell>
          <cell r="BV71">
            <v>0</v>
          </cell>
          <cell r="BW71">
            <v>0</v>
          </cell>
          <cell r="BX71">
            <v>0</v>
          </cell>
          <cell r="BY71">
            <v>0</v>
          </cell>
          <cell r="BZ71">
            <v>0</v>
          </cell>
          <cell r="CA71">
            <v>0</v>
          </cell>
          <cell r="CB71">
            <v>1</v>
          </cell>
          <cell r="CD71">
            <v>1130102</v>
          </cell>
          <cell r="CE71" t="str">
            <v>Land, buildings and construction - accumulated depreciation</v>
          </cell>
          <cell r="CV71">
            <v>1</v>
          </cell>
          <cell r="CW71">
            <v>1</v>
          </cell>
          <cell r="CY71">
            <v>12037</v>
          </cell>
          <cell r="DF71">
            <v>9010107</v>
          </cell>
          <cell r="DG71" t="str">
            <v>Provided undrawn loan commitments (original maturity &gt; 1 year)</v>
          </cell>
          <cell r="DH71">
            <v>2</v>
          </cell>
          <cell r="DI71">
            <v>0</v>
          </cell>
          <cell r="DO71">
            <v>9020108</v>
          </cell>
          <cell r="DP71" t="str">
            <v>Provided and confirmed irrevocable documentary letters of credit</v>
          </cell>
          <cell r="DQ71">
            <v>7</v>
          </cell>
          <cell r="DV71">
            <v>1120000</v>
          </cell>
          <cell r="DW71" t="str">
            <v>Investment property</v>
          </cell>
          <cell r="EG71">
            <v>0</v>
          </cell>
          <cell r="EH71">
            <v>0</v>
          </cell>
          <cell r="EI71">
            <v>0</v>
          </cell>
          <cell r="EJ71">
            <v>0</v>
          </cell>
          <cell r="EO71">
            <v>1</v>
          </cell>
        </row>
        <row r="72">
          <cell r="AC72" t="str">
            <v>ES</v>
          </cell>
          <cell r="AF72" t="str">
            <v>IDR</v>
          </cell>
          <cell r="AI72">
            <v>77000</v>
          </cell>
          <cell r="BT72">
            <v>1130103</v>
          </cell>
          <cell r="BU72" t="str">
            <v>Land, buildings and construction - impairment</v>
          </cell>
          <cell r="BV72">
            <v>0</v>
          </cell>
          <cell r="BW72">
            <v>0</v>
          </cell>
          <cell r="BX72">
            <v>0</v>
          </cell>
          <cell r="BY72">
            <v>0</v>
          </cell>
          <cell r="BZ72">
            <v>0</v>
          </cell>
          <cell r="CA72">
            <v>0</v>
          </cell>
          <cell r="CB72">
            <v>1</v>
          </cell>
          <cell r="CD72">
            <v>1130103</v>
          </cell>
          <cell r="CE72" t="str">
            <v>Land, buildings and construction - impairment</v>
          </cell>
          <cell r="CV72">
            <v>1</v>
          </cell>
          <cell r="CW72">
            <v>1</v>
          </cell>
          <cell r="CY72">
            <v>12033</v>
          </cell>
          <cell r="DF72">
            <v>9010113</v>
          </cell>
          <cell r="DG72" t="str">
            <v>Provided undrawn loan commitments (revocable unconditionally)</v>
          </cell>
          <cell r="DH72">
            <v>2</v>
          </cell>
          <cell r="DI72">
            <v>0</v>
          </cell>
          <cell r="DO72">
            <v>9020109</v>
          </cell>
          <cell r="DP72" t="str">
            <v>Provided safeguards and promises of compensation not having the character of credit substitutes (non-payment guarantees)</v>
          </cell>
          <cell r="DQ72">
            <v>7</v>
          </cell>
          <cell r="DV72">
            <v>1140101</v>
          </cell>
          <cell r="DW72" t="str">
            <v>Goodwill - initial recognition</v>
          </cell>
          <cell r="EG72">
            <v>0</v>
          </cell>
          <cell r="EH72">
            <v>0</v>
          </cell>
          <cell r="EI72">
            <v>0</v>
          </cell>
          <cell r="EJ72">
            <v>0</v>
          </cell>
          <cell r="EO72">
            <v>1</v>
          </cell>
        </row>
        <row r="73">
          <cell r="AC73" t="str">
            <v>ET</v>
          </cell>
          <cell r="AF73" t="str">
            <v>ILS</v>
          </cell>
          <cell r="AI73">
            <v>78000</v>
          </cell>
          <cell r="BT73">
            <v>1130201</v>
          </cell>
          <cell r="BU73" t="str">
            <v>Vehicles - cost</v>
          </cell>
          <cell r="BV73">
            <v>0</v>
          </cell>
          <cell r="BW73">
            <v>0</v>
          </cell>
          <cell r="BX73">
            <v>0</v>
          </cell>
          <cell r="BY73">
            <v>0</v>
          </cell>
          <cell r="BZ73">
            <v>0</v>
          </cell>
          <cell r="CA73">
            <v>0</v>
          </cell>
          <cell r="CB73">
            <v>1</v>
          </cell>
          <cell r="CD73">
            <v>1130201</v>
          </cell>
          <cell r="CE73" t="str">
            <v>Vehicles - cost</v>
          </cell>
          <cell r="CV73">
            <v>1</v>
          </cell>
          <cell r="CW73">
            <v>1</v>
          </cell>
          <cell r="CY73">
            <v>12087</v>
          </cell>
          <cell r="DF73">
            <v>9010114</v>
          </cell>
          <cell r="DG73" t="str">
            <v>Provided undrawn loan commitments (original maturity &lt; 1 year)</v>
          </cell>
          <cell r="DH73">
            <v>2</v>
          </cell>
          <cell r="DI73">
            <v>0</v>
          </cell>
          <cell r="DO73">
            <v>9030101</v>
          </cell>
          <cell r="DP73" t="str">
            <v>Assets sold on the basis of derivatives</v>
          </cell>
          <cell r="DQ73">
            <v>7</v>
          </cell>
          <cell r="DV73">
            <v>1140102</v>
          </cell>
          <cell r="DW73" t="str">
            <v>Goodwill - impairment</v>
          </cell>
          <cell r="EG73">
            <v>0</v>
          </cell>
          <cell r="EH73">
            <v>0</v>
          </cell>
          <cell r="EI73">
            <v>0</v>
          </cell>
          <cell r="EJ73">
            <v>0</v>
          </cell>
          <cell r="EO73">
            <v>1</v>
          </cell>
        </row>
        <row r="74">
          <cell r="AC74" t="str">
            <v>FI</v>
          </cell>
          <cell r="AF74" t="str">
            <v>INR</v>
          </cell>
          <cell r="AI74">
            <v>79000</v>
          </cell>
          <cell r="BT74">
            <v>1130202</v>
          </cell>
          <cell r="BU74" t="str">
            <v>Vehicles - accumulated depreciation</v>
          </cell>
          <cell r="BV74">
            <v>0</v>
          </cell>
          <cell r="BW74">
            <v>0</v>
          </cell>
          <cell r="BX74">
            <v>0</v>
          </cell>
          <cell r="BY74">
            <v>0</v>
          </cell>
          <cell r="BZ74">
            <v>0</v>
          </cell>
          <cell r="CA74">
            <v>0</v>
          </cell>
          <cell r="CB74">
            <v>1</v>
          </cell>
          <cell r="CD74">
            <v>1130202</v>
          </cell>
          <cell r="CE74" t="str">
            <v>Vehicles - accumulated depreciation</v>
          </cell>
          <cell r="CV74">
            <v>1</v>
          </cell>
          <cell r="CW74">
            <v>1</v>
          </cell>
          <cell r="CY74">
            <v>12089</v>
          </cell>
          <cell r="DF74">
            <v>9010115</v>
          </cell>
          <cell r="DG74" t="str">
            <v>Provided undrawn loan commitments (original maturity &gt; 1 year)</v>
          </cell>
          <cell r="DH74">
            <v>2</v>
          </cell>
          <cell r="DI74">
            <v>0</v>
          </cell>
          <cell r="DO74">
            <v>9030103</v>
          </cell>
          <cell r="DP74" t="str">
            <v>Capital expenditure commitments - PPE</v>
          </cell>
          <cell r="DQ74">
            <v>7</v>
          </cell>
          <cell r="DV74">
            <v>1140201</v>
          </cell>
          <cell r="DW74" t="str">
            <v>Software - cost</v>
          </cell>
          <cell r="EG74">
            <v>0</v>
          </cell>
          <cell r="EH74">
            <v>0</v>
          </cell>
          <cell r="EI74">
            <v>0</v>
          </cell>
          <cell r="EJ74">
            <v>0</v>
          </cell>
          <cell r="EO74">
            <v>1</v>
          </cell>
        </row>
        <row r="75">
          <cell r="AC75" t="str">
            <v>FJ</v>
          </cell>
          <cell r="AF75" t="str">
            <v>IQD</v>
          </cell>
          <cell r="AI75">
            <v>80000</v>
          </cell>
          <cell r="BT75">
            <v>1130203</v>
          </cell>
          <cell r="BU75" t="str">
            <v>Vehicles - impairment</v>
          </cell>
          <cell r="BV75">
            <v>0</v>
          </cell>
          <cell r="BW75">
            <v>0</v>
          </cell>
          <cell r="BX75">
            <v>0</v>
          </cell>
          <cell r="BY75">
            <v>0</v>
          </cell>
          <cell r="BZ75">
            <v>0</v>
          </cell>
          <cell r="CA75">
            <v>0</v>
          </cell>
          <cell r="CB75">
            <v>1</v>
          </cell>
          <cell r="CD75">
            <v>1130203</v>
          </cell>
          <cell r="CE75" t="str">
            <v>Vehicles - impairment</v>
          </cell>
          <cell r="CV75">
            <v>1</v>
          </cell>
          <cell r="CW75">
            <v>1</v>
          </cell>
          <cell r="CY75">
            <v>12091</v>
          </cell>
          <cell r="DF75">
            <v>9010117</v>
          </cell>
          <cell r="DG75" t="str">
            <v>Provided undrawn loan commitments (revocable unconditionally)</v>
          </cell>
          <cell r="DH75">
            <v>2</v>
          </cell>
          <cell r="DI75">
            <v>0</v>
          </cell>
          <cell r="DO75">
            <v>9030104</v>
          </cell>
          <cell r="DP75" t="str">
            <v>Capital expenditure commitments - Intangible assets</v>
          </cell>
          <cell r="DQ75">
            <v>7</v>
          </cell>
          <cell r="DV75">
            <v>1140202</v>
          </cell>
          <cell r="DW75" t="str">
            <v>Software - accumulated amortization</v>
          </cell>
          <cell r="EG75">
            <v>0</v>
          </cell>
          <cell r="EH75">
            <v>0</v>
          </cell>
          <cell r="EI75">
            <v>0</v>
          </cell>
          <cell r="EJ75">
            <v>0</v>
          </cell>
          <cell r="EO75">
            <v>1</v>
          </cell>
        </row>
        <row r="76">
          <cell r="AC76" t="str">
            <v>FK</v>
          </cell>
          <cell r="AF76" t="str">
            <v>IRR</v>
          </cell>
          <cell r="AI76">
            <v>81000</v>
          </cell>
          <cell r="BT76">
            <v>1130301</v>
          </cell>
          <cell r="BU76" t="str">
            <v>Telco technology and related equipment - cost</v>
          </cell>
          <cell r="BV76">
            <v>0</v>
          </cell>
          <cell r="BW76">
            <v>0</v>
          </cell>
          <cell r="BX76">
            <v>0</v>
          </cell>
          <cell r="BY76">
            <v>0</v>
          </cell>
          <cell r="BZ76">
            <v>0</v>
          </cell>
          <cell r="CA76">
            <v>0</v>
          </cell>
          <cell r="CB76">
            <v>1</v>
          </cell>
          <cell r="CD76">
            <v>1130301</v>
          </cell>
          <cell r="CE76" t="str">
            <v>Telco technology and related equipment - cost</v>
          </cell>
          <cell r="CV76">
            <v>1</v>
          </cell>
          <cell r="CW76">
            <v>1</v>
          </cell>
          <cell r="CY76">
            <v>12092</v>
          </cell>
          <cell r="DF76">
            <v>9010118</v>
          </cell>
          <cell r="DG76" t="str">
            <v>Provided undrawn loan commitments (original maturity &lt; 1 year)</v>
          </cell>
          <cell r="DH76">
            <v>2</v>
          </cell>
          <cell r="DI76">
            <v>0</v>
          </cell>
          <cell r="DO76">
            <v>9030105</v>
          </cell>
          <cell r="DP76" t="str">
            <v>Capital expenditure commitments - Investment property</v>
          </cell>
          <cell r="DQ76">
            <v>7</v>
          </cell>
          <cell r="DV76">
            <v>1140203</v>
          </cell>
          <cell r="DW76" t="str">
            <v>Software - impairment</v>
          </cell>
          <cell r="EG76">
            <v>0</v>
          </cell>
          <cell r="EH76">
            <v>0</v>
          </cell>
          <cell r="EI76">
            <v>0</v>
          </cell>
          <cell r="EJ76">
            <v>0</v>
          </cell>
          <cell r="EO76">
            <v>1</v>
          </cell>
        </row>
        <row r="77">
          <cell r="AC77" t="str">
            <v>FM</v>
          </cell>
          <cell r="AF77" t="str">
            <v>ISK</v>
          </cell>
          <cell r="AI77">
            <v>82000</v>
          </cell>
          <cell r="BT77">
            <v>1130302</v>
          </cell>
          <cell r="BU77" t="str">
            <v>Telco technology and related equipment - accumulated depreciation</v>
          </cell>
          <cell r="BV77">
            <v>0</v>
          </cell>
          <cell r="BW77">
            <v>0</v>
          </cell>
          <cell r="BX77">
            <v>0</v>
          </cell>
          <cell r="BY77">
            <v>0</v>
          </cell>
          <cell r="BZ77">
            <v>0</v>
          </cell>
          <cell r="CA77">
            <v>0</v>
          </cell>
          <cell r="CB77">
            <v>1</v>
          </cell>
          <cell r="CD77">
            <v>1130302</v>
          </cell>
          <cell r="CE77" t="str">
            <v>Telco technology and related equipment - accumulated depreciation</v>
          </cell>
          <cell r="CV77">
            <v>1</v>
          </cell>
          <cell r="CW77">
            <v>1</v>
          </cell>
          <cell r="CY77">
            <v>12094</v>
          </cell>
          <cell r="DF77">
            <v>9010119</v>
          </cell>
          <cell r="DG77" t="str">
            <v>Provided undrawn loan commitments (original maturity &gt; 1 year)</v>
          </cell>
          <cell r="DH77">
            <v>2</v>
          </cell>
          <cell r="DI77">
            <v>0</v>
          </cell>
          <cell r="DO77">
            <v>9030106</v>
          </cell>
          <cell r="DP77" t="str">
            <v>Capital expenditure commitments - Biological assets</v>
          </cell>
          <cell r="DQ77">
            <v>7</v>
          </cell>
          <cell r="DV77">
            <v>1140301</v>
          </cell>
          <cell r="DW77" t="str">
            <v>IPRD / PVFP - cost</v>
          </cell>
          <cell r="EG77">
            <v>0</v>
          </cell>
          <cell r="EH77">
            <v>0</v>
          </cell>
          <cell r="EI77">
            <v>0</v>
          </cell>
          <cell r="EJ77">
            <v>0</v>
          </cell>
          <cell r="EO77">
            <v>1</v>
          </cell>
        </row>
        <row r="78">
          <cell r="AC78" t="str">
            <v>FO</v>
          </cell>
          <cell r="AF78" t="str">
            <v>JMD</v>
          </cell>
          <cell r="AI78">
            <v>84000</v>
          </cell>
          <cell r="BT78">
            <v>1130303</v>
          </cell>
          <cell r="BU78" t="str">
            <v>Telco technology and related equipment - impairment</v>
          </cell>
          <cell r="BV78">
            <v>0</v>
          </cell>
          <cell r="BW78">
            <v>0</v>
          </cell>
          <cell r="BX78">
            <v>0</v>
          </cell>
          <cell r="BY78">
            <v>0</v>
          </cell>
          <cell r="BZ78">
            <v>0</v>
          </cell>
          <cell r="CA78">
            <v>0</v>
          </cell>
          <cell r="CB78">
            <v>1</v>
          </cell>
          <cell r="CD78">
            <v>1130303</v>
          </cell>
          <cell r="CE78" t="str">
            <v>Telco technology and related equipment - impairment</v>
          </cell>
          <cell r="CV78">
            <v>1</v>
          </cell>
          <cell r="CW78">
            <v>1</v>
          </cell>
          <cell r="CY78">
            <v>12096</v>
          </cell>
          <cell r="DF78">
            <v>9010121</v>
          </cell>
          <cell r="DG78" t="str">
            <v>Provided undrawn loan commitments (revocable unconditionally)</v>
          </cell>
          <cell r="DH78">
            <v>2</v>
          </cell>
          <cell r="DI78">
            <v>0</v>
          </cell>
          <cell r="DO78">
            <v>9030107</v>
          </cell>
          <cell r="DP78" t="str">
            <v>Other</v>
          </cell>
          <cell r="DQ78">
            <v>7</v>
          </cell>
          <cell r="DV78">
            <v>1140302</v>
          </cell>
          <cell r="DW78" t="str">
            <v>IPRD / PVFP - accumulated amortization</v>
          </cell>
          <cell r="EG78">
            <v>0</v>
          </cell>
          <cell r="EH78">
            <v>0</v>
          </cell>
          <cell r="EI78">
            <v>0</v>
          </cell>
          <cell r="EJ78">
            <v>0</v>
          </cell>
          <cell r="EO78">
            <v>1</v>
          </cell>
        </row>
        <row r="79">
          <cell r="AC79" t="str">
            <v>FR</v>
          </cell>
          <cell r="AF79" t="str">
            <v>JOD</v>
          </cell>
          <cell r="AI79">
            <v>85000</v>
          </cell>
          <cell r="BT79">
            <v>1130401</v>
          </cell>
          <cell r="BU79" t="str">
            <v>Ducts, cables and related plant - cost</v>
          </cell>
          <cell r="BV79">
            <v>0</v>
          </cell>
          <cell r="BW79">
            <v>0</v>
          </cell>
          <cell r="BX79">
            <v>0</v>
          </cell>
          <cell r="BY79">
            <v>0</v>
          </cell>
          <cell r="BZ79">
            <v>0</v>
          </cell>
          <cell r="CA79">
            <v>0</v>
          </cell>
          <cell r="CB79">
            <v>1</v>
          </cell>
          <cell r="CD79">
            <v>1130401</v>
          </cell>
          <cell r="CE79" t="str">
            <v>Ducts, cables and related plant - cost</v>
          </cell>
          <cell r="CV79">
            <v>1</v>
          </cell>
          <cell r="CW79">
            <v>1</v>
          </cell>
          <cell r="CY79">
            <v>12097</v>
          </cell>
          <cell r="DF79">
            <v>9010122</v>
          </cell>
          <cell r="DG79" t="str">
            <v>Provided undrawn loan commitments (original maturity &lt; 1 year)</v>
          </cell>
          <cell r="DH79">
            <v>2</v>
          </cell>
          <cell r="DI79">
            <v>0</v>
          </cell>
          <cell r="DO79">
            <v>9030201</v>
          </cell>
          <cell r="DP79" t="str">
            <v>Other specific - full risk (not relevant now - for future use)</v>
          </cell>
          <cell r="DQ79">
            <v>7</v>
          </cell>
          <cell r="DV79">
            <v>1140303</v>
          </cell>
          <cell r="DW79" t="str">
            <v>IPRD / PVFP - impairment</v>
          </cell>
          <cell r="EG79">
            <v>0</v>
          </cell>
          <cell r="EH79">
            <v>0</v>
          </cell>
          <cell r="EI79">
            <v>0</v>
          </cell>
          <cell r="EJ79">
            <v>0</v>
          </cell>
          <cell r="EO79">
            <v>1</v>
          </cell>
        </row>
        <row r="80">
          <cell r="AC80" t="str">
            <v>GA</v>
          </cell>
          <cell r="AF80" t="str">
            <v>JPY</v>
          </cell>
          <cell r="AI80">
            <v>86000</v>
          </cell>
          <cell r="BT80">
            <v>1130402</v>
          </cell>
          <cell r="BU80" t="str">
            <v>Ducts, cables and related plant - accumulated depreciation</v>
          </cell>
          <cell r="BV80">
            <v>0</v>
          </cell>
          <cell r="BW80">
            <v>0</v>
          </cell>
          <cell r="BX80">
            <v>0</v>
          </cell>
          <cell r="BY80">
            <v>0</v>
          </cell>
          <cell r="BZ80">
            <v>0</v>
          </cell>
          <cell r="CA80">
            <v>0</v>
          </cell>
          <cell r="CB80">
            <v>1</v>
          </cell>
          <cell r="CD80">
            <v>1130402</v>
          </cell>
          <cell r="CE80" t="str">
            <v>Ducts, cables and related plant - accumulated depreciation</v>
          </cell>
          <cell r="CV80">
            <v>1</v>
          </cell>
          <cell r="CW80">
            <v>1</v>
          </cell>
          <cell r="CY80">
            <v>12132</v>
          </cell>
          <cell r="DF80">
            <v>9010123</v>
          </cell>
          <cell r="DG80" t="str">
            <v>Provided undrawn loan commitments (original maturity &gt; 1 year)</v>
          </cell>
          <cell r="DH80">
            <v>2</v>
          </cell>
          <cell r="DI80">
            <v>0</v>
          </cell>
          <cell r="DO80">
            <v>9030202</v>
          </cell>
          <cell r="DP80" t="str">
            <v>Other specific - medium risk (not relevant now - for future use)</v>
          </cell>
          <cell r="DQ80">
            <v>7</v>
          </cell>
          <cell r="DV80">
            <v>1140401</v>
          </cell>
          <cell r="DW80" t="str">
            <v>Trademark - cost</v>
          </cell>
          <cell r="EG80">
            <v>0</v>
          </cell>
          <cell r="EH80">
            <v>0</v>
          </cell>
          <cell r="EI80">
            <v>0</v>
          </cell>
          <cell r="EJ80">
            <v>0</v>
          </cell>
          <cell r="EO80">
            <v>1</v>
          </cell>
        </row>
        <row r="81">
          <cell r="AC81" t="str">
            <v>GB</v>
          </cell>
          <cell r="AF81" t="str">
            <v>KES</v>
          </cell>
          <cell r="AI81">
            <v>87000</v>
          </cell>
          <cell r="BT81">
            <v>1130403</v>
          </cell>
          <cell r="BU81" t="str">
            <v>Ducts, cables and related plant - impairment</v>
          </cell>
          <cell r="BV81">
            <v>0</v>
          </cell>
          <cell r="BW81">
            <v>0</v>
          </cell>
          <cell r="BX81">
            <v>0</v>
          </cell>
          <cell r="BY81">
            <v>0</v>
          </cell>
          <cell r="BZ81">
            <v>0</v>
          </cell>
          <cell r="CA81">
            <v>0</v>
          </cell>
          <cell r="CB81">
            <v>1</v>
          </cell>
          <cell r="CD81">
            <v>1130403</v>
          </cell>
          <cell r="CE81" t="str">
            <v>Ducts, cables and related plant - impairment</v>
          </cell>
          <cell r="CV81">
            <v>1</v>
          </cell>
          <cell r="CW81">
            <v>1</v>
          </cell>
          <cell r="CY81">
            <v>12148</v>
          </cell>
          <cell r="DF81">
            <v>9020101</v>
          </cell>
          <cell r="DG81" t="str">
            <v>Guarantees having the character of credit substitutes (payment guarantees)</v>
          </cell>
          <cell r="DH81">
            <v>3</v>
          </cell>
          <cell r="DI81">
            <v>0</v>
          </cell>
          <cell r="DO81">
            <v>9030203</v>
          </cell>
          <cell r="DP81" t="str">
            <v>Other specific - medium/low risk (not relevant now - for future use)</v>
          </cell>
          <cell r="DQ81">
            <v>7</v>
          </cell>
          <cell r="DV81">
            <v>1140402</v>
          </cell>
          <cell r="DW81" t="str">
            <v>Trademark - accumulated amortization</v>
          </cell>
          <cell r="EG81">
            <v>0</v>
          </cell>
          <cell r="EH81">
            <v>0</v>
          </cell>
          <cell r="EI81">
            <v>0</v>
          </cell>
          <cell r="EJ81">
            <v>0</v>
          </cell>
          <cell r="EO81">
            <v>1</v>
          </cell>
        </row>
        <row r="82">
          <cell r="AC82" t="str">
            <v>GD</v>
          </cell>
          <cell r="AF82" t="str">
            <v>KGS</v>
          </cell>
          <cell r="AI82">
            <v>88000</v>
          </cell>
          <cell r="BT82">
            <v>1130501</v>
          </cell>
          <cell r="BU82" t="str">
            <v>Other tangible assets and equipment - cost</v>
          </cell>
          <cell r="BV82">
            <v>0</v>
          </cell>
          <cell r="BW82">
            <v>0</v>
          </cell>
          <cell r="BX82">
            <v>0</v>
          </cell>
          <cell r="BY82">
            <v>0</v>
          </cell>
          <cell r="BZ82">
            <v>0</v>
          </cell>
          <cell r="CA82">
            <v>0</v>
          </cell>
          <cell r="CB82">
            <v>1</v>
          </cell>
          <cell r="CD82">
            <v>1130501</v>
          </cell>
          <cell r="CE82" t="str">
            <v>Other tangible assets and equipment - cost</v>
          </cell>
          <cell r="CV82">
            <v>1</v>
          </cell>
          <cell r="CW82">
            <v>1</v>
          </cell>
          <cell r="CY82">
            <v>12149</v>
          </cell>
          <cell r="DF82">
            <v>9020102</v>
          </cell>
          <cell r="DG82" t="str">
            <v>Credit derivatives regarded as provided guarantees</v>
          </cell>
          <cell r="DH82">
            <v>3</v>
          </cell>
          <cell r="DI82">
            <v>0</v>
          </cell>
          <cell r="DO82">
            <v>9030204</v>
          </cell>
          <cell r="DP82" t="str">
            <v>Other specific - low risk (not relevant now - for future use)</v>
          </cell>
          <cell r="DQ82">
            <v>7</v>
          </cell>
          <cell r="DV82">
            <v>1140403</v>
          </cell>
          <cell r="DW82" t="str">
            <v>Trademark - impairment</v>
          </cell>
          <cell r="EG82">
            <v>0</v>
          </cell>
          <cell r="EH82">
            <v>0</v>
          </cell>
          <cell r="EI82">
            <v>0</v>
          </cell>
          <cell r="EJ82">
            <v>0</v>
          </cell>
          <cell r="EO82">
            <v>1</v>
          </cell>
        </row>
        <row r="83">
          <cell r="AC83" t="str">
            <v>GE</v>
          </cell>
          <cell r="AF83" t="str">
            <v>KHR</v>
          </cell>
          <cell r="AI83">
            <v>75000</v>
          </cell>
          <cell r="BT83">
            <v>1130502</v>
          </cell>
          <cell r="BU83" t="str">
            <v>Other tangible assets and equipment - accumulated depreciation</v>
          </cell>
          <cell r="BV83">
            <v>0</v>
          </cell>
          <cell r="BW83">
            <v>0</v>
          </cell>
          <cell r="BX83">
            <v>0</v>
          </cell>
          <cell r="BY83">
            <v>0</v>
          </cell>
          <cell r="BZ83">
            <v>0</v>
          </cell>
          <cell r="CA83">
            <v>0</v>
          </cell>
          <cell r="CB83">
            <v>1</v>
          </cell>
          <cell r="CD83">
            <v>1130502</v>
          </cell>
          <cell r="CE83" t="str">
            <v>Other tangible assets and equipment - accumulated depreciation</v>
          </cell>
          <cell r="CV83">
            <v>1</v>
          </cell>
          <cell r="CW83">
            <v>1</v>
          </cell>
          <cell r="CY83">
            <v>12249</v>
          </cell>
          <cell r="DF83">
            <v>9020104</v>
          </cell>
          <cell r="DG83" t="str">
            <v>Transactions with the possibility of retroactive recourse</v>
          </cell>
          <cell r="DH83">
            <v>3</v>
          </cell>
          <cell r="DI83">
            <v>0</v>
          </cell>
          <cell r="DV83">
            <v>1140501</v>
          </cell>
          <cell r="DW83" t="str">
            <v>Licences - cost</v>
          </cell>
          <cell r="EG83">
            <v>0</v>
          </cell>
          <cell r="EH83">
            <v>0</v>
          </cell>
          <cell r="EI83">
            <v>0</v>
          </cell>
          <cell r="EJ83">
            <v>0</v>
          </cell>
          <cell r="EO83">
            <v>1</v>
          </cell>
        </row>
        <row r="84">
          <cell r="AC84" t="str">
            <v>GF</v>
          </cell>
          <cell r="AF84" t="str">
            <v>KMF</v>
          </cell>
          <cell r="AI84">
            <v>90000</v>
          </cell>
          <cell r="BT84">
            <v>1130503</v>
          </cell>
          <cell r="BU84" t="str">
            <v>Other tangible assets and equipment - impairment</v>
          </cell>
          <cell r="BV84">
            <v>0</v>
          </cell>
          <cell r="BW84">
            <v>0</v>
          </cell>
          <cell r="BX84">
            <v>0</v>
          </cell>
          <cell r="BY84">
            <v>0</v>
          </cell>
          <cell r="BZ84">
            <v>0</v>
          </cell>
          <cell r="CA84">
            <v>0</v>
          </cell>
          <cell r="CB84">
            <v>1</v>
          </cell>
          <cell r="CD84">
            <v>1130503</v>
          </cell>
          <cell r="CE84" t="str">
            <v>Other tangible assets and equipment - impairment</v>
          </cell>
          <cell r="CV84">
            <v>1</v>
          </cell>
          <cell r="CW84">
            <v>1</v>
          </cell>
          <cell r="CY84">
            <v>12255</v>
          </cell>
          <cell r="DF84">
            <v>9020105</v>
          </cell>
          <cell r="DG84" t="str">
            <v>Irrevocable stand-by letters of credit having the character of credit substitutes</v>
          </cell>
          <cell r="DH84">
            <v>3</v>
          </cell>
          <cell r="DI84">
            <v>0</v>
          </cell>
          <cell r="DV84">
            <v>1140502</v>
          </cell>
          <cell r="DW84" t="str">
            <v>Licences - accumulated amortization</v>
          </cell>
          <cell r="EG84">
            <v>0</v>
          </cell>
          <cell r="EH84">
            <v>0</v>
          </cell>
          <cell r="EI84">
            <v>0</v>
          </cell>
          <cell r="EJ84">
            <v>0</v>
          </cell>
          <cell r="EO84">
            <v>1</v>
          </cell>
        </row>
        <row r="85">
          <cell r="AC85" t="str">
            <v>GG</v>
          </cell>
          <cell r="AF85" t="str">
            <v>KPW</v>
          </cell>
          <cell r="AI85">
            <v>91000</v>
          </cell>
          <cell r="BT85">
            <v>1140101</v>
          </cell>
          <cell r="BU85" t="str">
            <v>Goodwill - initial recognition</v>
          </cell>
          <cell r="BV85">
            <v>0</v>
          </cell>
          <cell r="BW85">
            <v>0</v>
          </cell>
          <cell r="BX85">
            <v>0</v>
          </cell>
          <cell r="BY85">
            <v>0</v>
          </cell>
          <cell r="BZ85">
            <v>0</v>
          </cell>
          <cell r="CA85">
            <v>0</v>
          </cell>
          <cell r="CB85">
            <v>1</v>
          </cell>
          <cell r="CD85">
            <v>1140101</v>
          </cell>
          <cell r="CE85" t="str">
            <v>Goodwill - initial recognition</v>
          </cell>
          <cell r="CV85">
            <v>1</v>
          </cell>
          <cell r="CW85">
            <v>1</v>
          </cell>
          <cell r="CY85">
            <v>12303</v>
          </cell>
          <cell r="DF85">
            <v>9010108</v>
          </cell>
          <cell r="DG85" t="str">
            <v>Provided undrawn commitments resulting from NIF and RUF</v>
          </cell>
          <cell r="DH85">
            <v>4</v>
          </cell>
          <cell r="DI85">
            <v>0</v>
          </cell>
          <cell r="DV85">
            <v>1140503</v>
          </cell>
          <cell r="DW85" t="str">
            <v>Licences - impairment</v>
          </cell>
          <cell r="EG85">
            <v>0</v>
          </cell>
          <cell r="EH85">
            <v>0</v>
          </cell>
          <cell r="EI85">
            <v>0</v>
          </cell>
          <cell r="EJ85">
            <v>0</v>
          </cell>
          <cell r="EO85">
            <v>1</v>
          </cell>
        </row>
        <row r="86">
          <cell r="AC86" t="str">
            <v>GH</v>
          </cell>
          <cell r="AF86" t="str">
            <v>KRW</v>
          </cell>
          <cell r="AI86">
            <v>92000</v>
          </cell>
          <cell r="BT86">
            <v>1140102</v>
          </cell>
          <cell r="BU86" t="str">
            <v>Goodwill - impairment</v>
          </cell>
          <cell r="BV86">
            <v>0</v>
          </cell>
          <cell r="BW86">
            <v>0</v>
          </cell>
          <cell r="BX86">
            <v>0</v>
          </cell>
          <cell r="BY86">
            <v>0</v>
          </cell>
          <cell r="BZ86">
            <v>0</v>
          </cell>
          <cell r="CA86">
            <v>0</v>
          </cell>
          <cell r="CB86">
            <v>1</v>
          </cell>
          <cell r="CD86">
            <v>1140102</v>
          </cell>
          <cell r="CE86" t="str">
            <v>Goodwill - impairment</v>
          </cell>
          <cell r="CV86">
            <v>1</v>
          </cell>
          <cell r="CW86">
            <v>1</v>
          </cell>
          <cell r="CY86">
            <v>11784</v>
          </cell>
          <cell r="DF86">
            <v>9010116</v>
          </cell>
          <cell r="DG86" t="str">
            <v>Provided undrawn commitments resulting from NIF and RUF</v>
          </cell>
          <cell r="DH86">
            <v>4</v>
          </cell>
          <cell r="DI86">
            <v>0</v>
          </cell>
          <cell r="DV86">
            <v>1140601</v>
          </cell>
          <cell r="DW86" t="str">
            <v>Intangible assets not in use - cost</v>
          </cell>
          <cell r="EG86">
            <v>0</v>
          </cell>
          <cell r="EH86">
            <v>0</v>
          </cell>
          <cell r="EI86">
            <v>0</v>
          </cell>
          <cell r="EJ86">
            <v>0</v>
          </cell>
          <cell r="EO86">
            <v>1</v>
          </cell>
        </row>
        <row r="87">
          <cell r="AC87" t="str">
            <v>GI</v>
          </cell>
          <cell r="AF87" t="str">
            <v>KWD</v>
          </cell>
          <cell r="AI87">
            <v>93000</v>
          </cell>
          <cell r="BT87">
            <v>1140201</v>
          </cell>
          <cell r="BU87" t="str">
            <v>Software - cost</v>
          </cell>
          <cell r="BV87">
            <v>0</v>
          </cell>
          <cell r="BW87">
            <v>0</v>
          </cell>
          <cell r="BX87">
            <v>0</v>
          </cell>
          <cell r="BY87">
            <v>0</v>
          </cell>
          <cell r="BZ87">
            <v>0</v>
          </cell>
          <cell r="CA87">
            <v>0</v>
          </cell>
          <cell r="CB87">
            <v>1</v>
          </cell>
          <cell r="CD87">
            <v>1140201</v>
          </cell>
          <cell r="CE87" t="str">
            <v>Software - cost</v>
          </cell>
          <cell r="CV87">
            <v>1</v>
          </cell>
          <cell r="CW87">
            <v>1</v>
          </cell>
          <cell r="CY87">
            <v>12310</v>
          </cell>
          <cell r="DF87">
            <v>9010120</v>
          </cell>
          <cell r="DG87" t="str">
            <v>Provided undrawn commitments resulting from NIF and RUF</v>
          </cell>
          <cell r="DH87">
            <v>4</v>
          </cell>
          <cell r="DI87">
            <v>0</v>
          </cell>
          <cell r="DV87">
            <v>1140602</v>
          </cell>
          <cell r="DW87" t="str">
            <v>Intangible assets not in use - impairment</v>
          </cell>
          <cell r="EG87">
            <v>0</v>
          </cell>
          <cell r="EH87">
            <v>0</v>
          </cell>
          <cell r="EI87">
            <v>0</v>
          </cell>
          <cell r="EJ87">
            <v>0</v>
          </cell>
          <cell r="EO87">
            <v>1</v>
          </cell>
        </row>
        <row r="88">
          <cell r="AC88" t="str">
            <v>GL</v>
          </cell>
          <cell r="AF88" t="str">
            <v>KYD</v>
          </cell>
          <cell r="AI88">
            <v>94000</v>
          </cell>
          <cell r="BT88">
            <v>1140202</v>
          </cell>
          <cell r="BU88" t="str">
            <v>Software - accumulated amortization</v>
          </cell>
          <cell r="BV88">
            <v>0</v>
          </cell>
          <cell r="BW88">
            <v>0</v>
          </cell>
          <cell r="BX88">
            <v>0</v>
          </cell>
          <cell r="BY88">
            <v>0</v>
          </cell>
          <cell r="BZ88">
            <v>0</v>
          </cell>
          <cell r="CA88">
            <v>0</v>
          </cell>
          <cell r="CB88">
            <v>1</v>
          </cell>
          <cell r="CD88">
            <v>1140202</v>
          </cell>
          <cell r="CE88" t="str">
            <v>Software - accumulated amortization</v>
          </cell>
          <cell r="CV88">
            <v>1</v>
          </cell>
          <cell r="CW88">
            <v>1</v>
          </cell>
          <cell r="CY88">
            <v>12316</v>
          </cell>
          <cell r="DF88">
            <v>9010124</v>
          </cell>
          <cell r="DG88" t="str">
            <v>Provided undrawn commitments resulting from NIF and RUF</v>
          </cell>
          <cell r="DH88">
            <v>4</v>
          </cell>
          <cell r="DI88">
            <v>0</v>
          </cell>
          <cell r="DV88">
            <v>1140603</v>
          </cell>
          <cell r="DW88" t="str">
            <v>Customer relationships - impairment</v>
          </cell>
          <cell r="EG88">
            <v>0</v>
          </cell>
          <cell r="EH88">
            <v>0</v>
          </cell>
          <cell r="EI88">
            <v>0</v>
          </cell>
          <cell r="EJ88">
            <v>0</v>
          </cell>
          <cell r="EO88">
            <v>1</v>
          </cell>
        </row>
        <row r="89">
          <cell r="AC89" t="str">
            <v>GM</v>
          </cell>
          <cell r="AF89" t="str">
            <v>KZT</v>
          </cell>
          <cell r="AI89">
            <v>95000</v>
          </cell>
          <cell r="BT89">
            <v>1140203</v>
          </cell>
          <cell r="BU89" t="str">
            <v>Software - impairment</v>
          </cell>
          <cell r="BV89">
            <v>0</v>
          </cell>
          <cell r="BW89">
            <v>0</v>
          </cell>
          <cell r="BX89">
            <v>0</v>
          </cell>
          <cell r="BY89">
            <v>0</v>
          </cell>
          <cell r="BZ89">
            <v>0</v>
          </cell>
          <cell r="CA89">
            <v>0</v>
          </cell>
          <cell r="CB89">
            <v>1</v>
          </cell>
          <cell r="CD89">
            <v>1140203</v>
          </cell>
          <cell r="CE89" t="str">
            <v>Software - impairment</v>
          </cell>
          <cell r="CV89">
            <v>1</v>
          </cell>
          <cell r="CW89">
            <v>1</v>
          </cell>
          <cell r="CY89">
            <v>12354</v>
          </cell>
          <cell r="DF89">
            <v>9020103</v>
          </cell>
          <cell r="DG89" t="str">
            <v>Acceptance of drafts/bills, draft sureties and commitments stemming from draft endorsements</v>
          </cell>
          <cell r="DH89">
            <v>4</v>
          </cell>
          <cell r="DI89">
            <v>0</v>
          </cell>
          <cell r="DV89">
            <v>1140701</v>
          </cell>
          <cell r="DW89" t="str">
            <v>Other intangible assets - cost</v>
          </cell>
          <cell r="EG89">
            <v>0</v>
          </cell>
          <cell r="EH89">
            <v>0</v>
          </cell>
          <cell r="EI89">
            <v>0</v>
          </cell>
          <cell r="EJ89">
            <v>0</v>
          </cell>
          <cell r="EO89">
            <v>1</v>
          </cell>
        </row>
        <row r="90">
          <cell r="AC90" t="str">
            <v>GN</v>
          </cell>
          <cell r="AF90" t="str">
            <v>LAK</v>
          </cell>
          <cell r="AI90">
            <v>96000</v>
          </cell>
          <cell r="BT90">
            <v>1140301</v>
          </cell>
          <cell r="BU90" t="str">
            <v>IPRD / PVFP - cost</v>
          </cell>
          <cell r="BV90">
            <v>0</v>
          </cell>
          <cell r="BW90">
            <v>0</v>
          </cell>
          <cell r="BX90">
            <v>0</v>
          </cell>
          <cell r="BY90">
            <v>0</v>
          </cell>
          <cell r="BZ90">
            <v>0</v>
          </cell>
          <cell r="CA90">
            <v>0</v>
          </cell>
          <cell r="CB90">
            <v>1</v>
          </cell>
          <cell r="CD90">
            <v>1140301</v>
          </cell>
          <cell r="CE90" t="str">
            <v>IPRD / PVFP - cost</v>
          </cell>
          <cell r="CV90">
            <v>1</v>
          </cell>
          <cell r="CW90">
            <v>1</v>
          </cell>
          <cell r="CY90">
            <v>12618</v>
          </cell>
          <cell r="DF90">
            <v>9020106</v>
          </cell>
          <cell r="DG90" t="str">
            <v>Irrevocable stand-by letters of credit not having the character of credit substitutes</v>
          </cell>
          <cell r="DH90">
            <v>4</v>
          </cell>
          <cell r="DI90">
            <v>0</v>
          </cell>
          <cell r="DV90">
            <v>1140702</v>
          </cell>
          <cell r="DW90" t="str">
            <v>Other intangible assets - accumulated amortization</v>
          </cell>
          <cell r="EG90">
            <v>0</v>
          </cell>
          <cell r="EH90">
            <v>0</v>
          </cell>
          <cell r="EI90">
            <v>0</v>
          </cell>
          <cell r="EJ90">
            <v>0</v>
          </cell>
          <cell r="EO90">
            <v>1</v>
          </cell>
        </row>
        <row r="91">
          <cell r="AC91" t="str">
            <v>GP</v>
          </cell>
          <cell r="AF91" t="str">
            <v>LBP</v>
          </cell>
          <cell r="AI91">
            <v>97000</v>
          </cell>
          <cell r="BT91">
            <v>1140302</v>
          </cell>
          <cell r="BU91" t="str">
            <v>IPRD / PVFP - accumulated amortization</v>
          </cell>
          <cell r="BV91">
            <v>0</v>
          </cell>
          <cell r="BW91">
            <v>0</v>
          </cell>
          <cell r="BX91">
            <v>0</v>
          </cell>
          <cell r="BY91">
            <v>0</v>
          </cell>
          <cell r="BZ91">
            <v>0</v>
          </cell>
          <cell r="CA91">
            <v>0</v>
          </cell>
          <cell r="CB91">
            <v>1</v>
          </cell>
          <cell r="CD91">
            <v>1140302</v>
          </cell>
          <cell r="CE91" t="str">
            <v>IPRD / PVFP - accumulated amortization</v>
          </cell>
          <cell r="CV91">
            <v>1</v>
          </cell>
          <cell r="CW91">
            <v>1</v>
          </cell>
          <cell r="CY91">
            <v>12630</v>
          </cell>
          <cell r="DF91">
            <v>9020107</v>
          </cell>
          <cell r="DG91" t="str">
            <v>Open and confirmed irrevocable documentary letters of credit: secured by a security on goods, or on which a pledge agreement has been concluded for the traded commod., or other self-liquidating transactions</v>
          </cell>
          <cell r="DH91">
            <v>4</v>
          </cell>
          <cell r="DI91">
            <v>0</v>
          </cell>
          <cell r="DV91">
            <v>1140703</v>
          </cell>
          <cell r="DW91" t="str">
            <v>Other intangible assets - impairment</v>
          </cell>
          <cell r="EG91">
            <v>0</v>
          </cell>
          <cell r="EH91">
            <v>0</v>
          </cell>
          <cell r="EI91">
            <v>0</v>
          </cell>
          <cell r="EJ91">
            <v>0</v>
          </cell>
          <cell r="EO91">
            <v>1</v>
          </cell>
        </row>
        <row r="92">
          <cell r="AC92" t="str">
            <v>GQ</v>
          </cell>
          <cell r="AF92" t="str">
            <v>LKR</v>
          </cell>
          <cell r="AI92">
            <v>98000</v>
          </cell>
          <cell r="BT92">
            <v>1140303</v>
          </cell>
          <cell r="BU92" t="str">
            <v>IPRD / PVFP - impairment</v>
          </cell>
          <cell r="BV92">
            <v>0</v>
          </cell>
          <cell r="BW92">
            <v>0</v>
          </cell>
          <cell r="BX92">
            <v>0</v>
          </cell>
          <cell r="BY92">
            <v>0</v>
          </cell>
          <cell r="BZ92">
            <v>0</v>
          </cell>
          <cell r="CA92">
            <v>0</v>
          </cell>
          <cell r="CB92">
            <v>1</v>
          </cell>
          <cell r="CD92">
            <v>1140303</v>
          </cell>
          <cell r="CE92" t="str">
            <v>IPRD / PVFP - impairment</v>
          </cell>
          <cell r="CV92">
            <v>1</v>
          </cell>
          <cell r="CW92">
            <v>1</v>
          </cell>
          <cell r="CY92">
            <v>12634</v>
          </cell>
          <cell r="DF92">
            <v>9020108</v>
          </cell>
          <cell r="DG92" t="str">
            <v>Provided and confirmed irrevocable documentary letters of credit</v>
          </cell>
          <cell r="DH92">
            <v>4</v>
          </cell>
          <cell r="DI92">
            <v>0</v>
          </cell>
          <cell r="DV92">
            <v>1070000</v>
          </cell>
          <cell r="DW92" t="str">
            <v>Current tax assets</v>
          </cell>
          <cell r="EG92">
            <v>0</v>
          </cell>
          <cell r="EH92">
            <v>0</v>
          </cell>
          <cell r="EI92">
            <v>0</v>
          </cell>
          <cell r="EJ92">
            <v>0</v>
          </cell>
          <cell r="EO92">
            <v>1</v>
          </cell>
        </row>
        <row r="93">
          <cell r="AC93" t="str">
            <v>GR</v>
          </cell>
          <cell r="AF93" t="str">
            <v>LRD</v>
          </cell>
          <cell r="AI93">
            <v>99000</v>
          </cell>
          <cell r="BT93">
            <v>1140401</v>
          </cell>
          <cell r="BU93" t="str">
            <v>Trademark - cost</v>
          </cell>
          <cell r="BV93">
            <v>0</v>
          </cell>
          <cell r="BW93">
            <v>0</v>
          </cell>
          <cell r="BX93">
            <v>0</v>
          </cell>
          <cell r="BY93">
            <v>0</v>
          </cell>
          <cell r="BZ93">
            <v>0</v>
          </cell>
          <cell r="CA93">
            <v>0</v>
          </cell>
          <cell r="CB93">
            <v>1</v>
          </cell>
          <cell r="CD93">
            <v>1140401</v>
          </cell>
          <cell r="CE93" t="str">
            <v>Trademark - cost</v>
          </cell>
          <cell r="CV93">
            <v>1</v>
          </cell>
          <cell r="CW93">
            <v>1</v>
          </cell>
          <cell r="CY93">
            <v>12675</v>
          </cell>
          <cell r="DF93">
            <v>9020109</v>
          </cell>
          <cell r="DG93" t="str">
            <v>Provided safeguards and promises of compensation not having the character of credit substitutes (non-payment guarantees)</v>
          </cell>
          <cell r="DH93">
            <v>4</v>
          </cell>
          <cell r="DI93">
            <v>0</v>
          </cell>
          <cell r="DV93">
            <v>1080000</v>
          </cell>
          <cell r="DW93" t="str">
            <v xml:space="preserve">Deferred tax assets </v>
          </cell>
          <cell r="EG93">
            <v>0</v>
          </cell>
          <cell r="EH93">
            <v>0</v>
          </cell>
          <cell r="EI93">
            <v>0</v>
          </cell>
          <cell r="EJ93">
            <v>0</v>
          </cell>
          <cell r="EO93">
            <v>1</v>
          </cell>
        </row>
        <row r="94">
          <cell r="AC94" t="str">
            <v>GS</v>
          </cell>
          <cell r="AF94" t="str">
            <v>LSL</v>
          </cell>
          <cell r="AI94">
            <v>99999</v>
          </cell>
          <cell r="BT94">
            <v>1140402</v>
          </cell>
          <cell r="BU94" t="str">
            <v>Trademark - accumulated amortization</v>
          </cell>
          <cell r="BV94">
            <v>0</v>
          </cell>
          <cell r="BW94">
            <v>0</v>
          </cell>
          <cell r="BX94">
            <v>0</v>
          </cell>
          <cell r="BY94">
            <v>0</v>
          </cell>
          <cell r="BZ94">
            <v>0</v>
          </cell>
          <cell r="CA94">
            <v>0</v>
          </cell>
          <cell r="CB94">
            <v>1</v>
          </cell>
          <cell r="CD94">
            <v>1140402</v>
          </cell>
          <cell r="CE94" t="str">
            <v>Trademark - accumulated amortization</v>
          </cell>
          <cell r="CV94">
            <v>1</v>
          </cell>
          <cell r="CW94">
            <v>1</v>
          </cell>
          <cell r="CY94">
            <v>12676</v>
          </cell>
          <cell r="DF94">
            <v>9030101</v>
          </cell>
          <cell r="DG94" t="str">
            <v>Assets sold on the basis of derivatives</v>
          </cell>
          <cell r="DH94">
            <v>4</v>
          </cell>
          <cell r="DI94">
            <v>0</v>
          </cell>
          <cell r="DV94">
            <v>1090401</v>
          </cell>
          <cell r="DW94" t="str">
            <v>Goods/merchandise for resale</v>
          </cell>
          <cell r="EG94">
            <v>0</v>
          </cell>
          <cell r="EH94">
            <v>0</v>
          </cell>
          <cell r="EI94">
            <v>0</v>
          </cell>
          <cell r="EJ94">
            <v>0</v>
          </cell>
          <cell r="EO94">
            <v>1</v>
          </cell>
        </row>
        <row r="95">
          <cell r="AC95" t="str">
            <v>GT</v>
          </cell>
          <cell r="AF95" t="str">
            <v>LTL</v>
          </cell>
          <cell r="BT95">
            <v>1140403</v>
          </cell>
          <cell r="BU95" t="str">
            <v>Trademark - impairment</v>
          </cell>
          <cell r="BV95">
            <v>0</v>
          </cell>
          <cell r="BW95">
            <v>0</v>
          </cell>
          <cell r="BX95">
            <v>0</v>
          </cell>
          <cell r="BY95">
            <v>0</v>
          </cell>
          <cell r="BZ95">
            <v>0</v>
          </cell>
          <cell r="CA95">
            <v>0</v>
          </cell>
          <cell r="CB95">
            <v>1</v>
          </cell>
          <cell r="CD95">
            <v>1140403</v>
          </cell>
          <cell r="CE95" t="str">
            <v>Trademark - impairment</v>
          </cell>
          <cell r="CV95">
            <v>1</v>
          </cell>
          <cell r="CW95">
            <v>1</v>
          </cell>
          <cell r="CY95">
            <v>12677</v>
          </cell>
          <cell r="DF95">
            <v>9030103</v>
          </cell>
          <cell r="DG95" t="str">
            <v>Capital expenditure commitments - PPE</v>
          </cell>
          <cell r="DH95">
            <v>4</v>
          </cell>
          <cell r="DI95">
            <v>0</v>
          </cell>
          <cell r="DV95">
            <v>1090402</v>
          </cell>
          <cell r="DW95" t="str">
            <v>Other inventory</v>
          </cell>
          <cell r="EG95">
            <v>0</v>
          </cell>
          <cell r="EH95">
            <v>0</v>
          </cell>
          <cell r="EI95">
            <v>0</v>
          </cell>
          <cell r="EJ95">
            <v>0</v>
          </cell>
          <cell r="EO95">
            <v>1</v>
          </cell>
        </row>
        <row r="96">
          <cell r="AC96" t="str">
            <v>GU</v>
          </cell>
          <cell r="AF96" t="str">
            <v>LVL</v>
          </cell>
          <cell r="BT96">
            <v>1140501</v>
          </cell>
          <cell r="BU96" t="str">
            <v>Licences - cost</v>
          </cell>
          <cell r="BV96">
            <v>0</v>
          </cell>
          <cell r="BW96">
            <v>0</v>
          </cell>
          <cell r="BX96">
            <v>0</v>
          </cell>
          <cell r="BY96">
            <v>0</v>
          </cell>
          <cell r="BZ96">
            <v>0</v>
          </cell>
          <cell r="CA96">
            <v>0</v>
          </cell>
          <cell r="CB96">
            <v>1</v>
          </cell>
          <cell r="CD96">
            <v>1140501</v>
          </cell>
          <cell r="CE96" t="str">
            <v>Licences - cost</v>
          </cell>
          <cell r="CV96">
            <v>1</v>
          </cell>
          <cell r="CW96">
            <v>1</v>
          </cell>
          <cell r="CY96">
            <v>12678</v>
          </cell>
          <cell r="DF96">
            <v>9030104</v>
          </cell>
          <cell r="DG96" t="str">
            <v>Capital expenditure commitments - Intangible assets</v>
          </cell>
          <cell r="DH96">
            <v>4</v>
          </cell>
          <cell r="DI96">
            <v>0</v>
          </cell>
          <cell r="DV96">
            <v>1090403</v>
          </cell>
          <cell r="DW96" t="str">
            <v>Allowance for slow-moving and damaged items</v>
          </cell>
          <cell r="EG96">
            <v>0</v>
          </cell>
          <cell r="EH96">
            <v>0</v>
          </cell>
          <cell r="EI96">
            <v>0</v>
          </cell>
          <cell r="EJ96">
            <v>0</v>
          </cell>
          <cell r="EO96">
            <v>1</v>
          </cell>
        </row>
        <row r="97">
          <cell r="AC97" t="str">
            <v>GW</v>
          </cell>
          <cell r="AF97" t="str">
            <v>LYD</v>
          </cell>
          <cell r="BT97">
            <v>1140502</v>
          </cell>
          <cell r="BU97" t="str">
            <v>Licences - accumulated amortization</v>
          </cell>
          <cell r="BV97">
            <v>0</v>
          </cell>
          <cell r="BW97">
            <v>0</v>
          </cell>
          <cell r="BX97">
            <v>0</v>
          </cell>
          <cell r="BY97">
            <v>0</v>
          </cell>
          <cell r="BZ97">
            <v>0</v>
          </cell>
          <cell r="CA97">
            <v>0</v>
          </cell>
          <cell r="CB97">
            <v>1</v>
          </cell>
          <cell r="CD97">
            <v>1140502</v>
          </cell>
          <cell r="CE97" t="str">
            <v>Licences - accumulated amortization</v>
          </cell>
          <cell r="CV97">
            <v>1</v>
          </cell>
          <cell r="CW97">
            <v>1</v>
          </cell>
          <cell r="CY97">
            <v>12746</v>
          </cell>
          <cell r="DF97">
            <v>9030105</v>
          </cell>
          <cell r="DG97" t="str">
            <v>Capital expenditure commitments - Investment property</v>
          </cell>
          <cell r="DH97">
            <v>4</v>
          </cell>
          <cell r="DI97">
            <v>0</v>
          </cell>
          <cell r="DV97">
            <v>1090404</v>
          </cell>
          <cell r="DW97" t="str">
            <v>Agriculture - Finished goods and goods for resale</v>
          </cell>
          <cell r="EG97">
            <v>0</v>
          </cell>
          <cell r="EH97">
            <v>0</v>
          </cell>
          <cell r="EI97">
            <v>0</v>
          </cell>
          <cell r="EJ97">
            <v>0</v>
          </cell>
          <cell r="EO97">
            <v>1</v>
          </cell>
        </row>
        <row r="98">
          <cell r="AC98" t="str">
            <v>GY</v>
          </cell>
          <cell r="AF98" t="str">
            <v>MAD</v>
          </cell>
          <cell r="BT98">
            <v>1140503</v>
          </cell>
          <cell r="BU98" t="str">
            <v>Licences - impairment</v>
          </cell>
          <cell r="BV98">
            <v>0</v>
          </cell>
          <cell r="BW98">
            <v>0</v>
          </cell>
          <cell r="BX98">
            <v>0</v>
          </cell>
          <cell r="BY98">
            <v>0</v>
          </cell>
          <cell r="BZ98">
            <v>0</v>
          </cell>
          <cell r="CA98">
            <v>0</v>
          </cell>
          <cell r="CB98">
            <v>1</v>
          </cell>
          <cell r="CD98">
            <v>1140503</v>
          </cell>
          <cell r="CE98" t="str">
            <v>Licences - impairment</v>
          </cell>
          <cell r="CV98">
            <v>1</v>
          </cell>
          <cell r="CW98">
            <v>1</v>
          </cell>
          <cell r="CY98">
            <v>12748</v>
          </cell>
          <cell r="DF98">
            <v>9030106</v>
          </cell>
          <cell r="DG98" t="str">
            <v>Capital expenditure commitments - Biological assets</v>
          </cell>
          <cell r="DH98">
            <v>4</v>
          </cell>
          <cell r="DI98">
            <v>0</v>
          </cell>
          <cell r="DV98">
            <v>1090405</v>
          </cell>
          <cell r="DW98" t="str">
            <v>Agriculture - Work in progress</v>
          </cell>
          <cell r="EG98">
            <v>0</v>
          </cell>
          <cell r="EH98">
            <v>0</v>
          </cell>
          <cell r="EI98">
            <v>0</v>
          </cell>
          <cell r="EJ98">
            <v>0</v>
          </cell>
          <cell r="EO98">
            <v>1</v>
          </cell>
        </row>
        <row r="99">
          <cell r="AC99" t="str">
            <v>HK</v>
          </cell>
          <cell r="AF99" t="str">
            <v>MDL</v>
          </cell>
          <cell r="BT99">
            <v>1140601</v>
          </cell>
          <cell r="BU99" t="str">
            <v>Customer relationships - cost</v>
          </cell>
          <cell r="BV99">
            <v>0</v>
          </cell>
          <cell r="BW99">
            <v>0</v>
          </cell>
          <cell r="BX99">
            <v>0</v>
          </cell>
          <cell r="BY99">
            <v>0</v>
          </cell>
          <cell r="BZ99">
            <v>0</v>
          </cell>
          <cell r="CA99">
            <v>0</v>
          </cell>
          <cell r="CB99">
            <v>1</v>
          </cell>
          <cell r="CD99">
            <v>1140601</v>
          </cell>
          <cell r="CE99" t="str">
            <v>Customer relationships - cost</v>
          </cell>
          <cell r="CV99">
            <v>1</v>
          </cell>
          <cell r="CW99">
            <v>1</v>
          </cell>
          <cell r="CY99">
            <v>12749</v>
          </cell>
          <cell r="DF99">
            <v>9030107</v>
          </cell>
          <cell r="DG99" t="str">
            <v>Other</v>
          </cell>
          <cell r="DH99">
            <v>4</v>
          </cell>
          <cell r="DI99">
            <v>0</v>
          </cell>
          <cell r="DV99">
            <v>1090406</v>
          </cell>
          <cell r="DW99" t="str">
            <v>Agriculture - Raw materials and consumables</v>
          </cell>
          <cell r="EG99">
            <v>0</v>
          </cell>
          <cell r="EH99">
            <v>0</v>
          </cell>
          <cell r="EI99">
            <v>0</v>
          </cell>
          <cell r="EJ99">
            <v>0</v>
          </cell>
          <cell r="EO99">
            <v>1</v>
          </cell>
        </row>
        <row r="100">
          <cell r="AC100" t="str">
            <v>HM</v>
          </cell>
          <cell r="AF100" t="str">
            <v>MGF</v>
          </cell>
          <cell r="BT100">
            <v>1140602</v>
          </cell>
          <cell r="BU100" t="str">
            <v>Customer relationships - accumulated amortization</v>
          </cell>
          <cell r="BV100">
            <v>0</v>
          </cell>
          <cell r="BW100">
            <v>0</v>
          </cell>
          <cell r="BX100">
            <v>0</v>
          </cell>
          <cell r="BY100">
            <v>0</v>
          </cell>
          <cell r="BZ100">
            <v>0</v>
          </cell>
          <cell r="CA100">
            <v>0</v>
          </cell>
          <cell r="CB100">
            <v>1</v>
          </cell>
          <cell r="CD100">
            <v>1140602</v>
          </cell>
          <cell r="CE100" t="str">
            <v>Customer relationships - accumulated amortization</v>
          </cell>
          <cell r="CV100">
            <v>1</v>
          </cell>
          <cell r="CW100">
            <v>1</v>
          </cell>
          <cell r="CY100">
            <v>12750</v>
          </cell>
          <cell r="DF100">
            <v>9030201</v>
          </cell>
          <cell r="DG100" t="str">
            <v>Other specific - full risk (not relevant now - for future use)</v>
          </cell>
          <cell r="DH100">
            <v>4</v>
          </cell>
          <cell r="DI100">
            <v>0</v>
          </cell>
          <cell r="DV100">
            <v>1090407</v>
          </cell>
          <cell r="DW100" t="str">
            <v>Allowance for agricultural categories</v>
          </cell>
          <cell r="EG100">
            <v>0</v>
          </cell>
          <cell r="EH100">
            <v>0</v>
          </cell>
          <cell r="EI100">
            <v>0</v>
          </cell>
          <cell r="EJ100">
            <v>0</v>
          </cell>
          <cell r="EO100">
            <v>1</v>
          </cell>
        </row>
        <row r="101">
          <cell r="AC101" t="str">
            <v>HN</v>
          </cell>
          <cell r="AF101" t="str">
            <v>MKD</v>
          </cell>
          <cell r="BT101">
            <v>1140603</v>
          </cell>
          <cell r="BU101" t="str">
            <v>Customer relationships - impairment</v>
          </cell>
          <cell r="BV101">
            <v>0</v>
          </cell>
          <cell r="BW101">
            <v>0</v>
          </cell>
          <cell r="BX101">
            <v>0</v>
          </cell>
          <cell r="BY101">
            <v>0</v>
          </cell>
          <cell r="BZ101">
            <v>0</v>
          </cell>
          <cell r="CA101">
            <v>0</v>
          </cell>
          <cell r="CB101">
            <v>1</v>
          </cell>
          <cell r="CD101">
            <v>1140603</v>
          </cell>
          <cell r="CE101" t="str">
            <v>Customer relationships - impairment</v>
          </cell>
          <cell r="CV101">
            <v>1</v>
          </cell>
          <cell r="CW101">
            <v>1</v>
          </cell>
          <cell r="CY101">
            <v>12830</v>
          </cell>
          <cell r="DF101">
            <v>9030202</v>
          </cell>
          <cell r="DG101" t="str">
            <v>Other specific - medium risk (not relevant now - for future use)</v>
          </cell>
          <cell r="DH101">
            <v>4</v>
          </cell>
          <cell r="DI101">
            <v>0</v>
          </cell>
          <cell r="DV101">
            <v>1090701</v>
          </cell>
          <cell r="DW101" t="str">
            <v>Trading property - projects</v>
          </cell>
          <cell r="EG101">
            <v>0</v>
          </cell>
          <cell r="EH101">
            <v>0</v>
          </cell>
          <cell r="EI101">
            <v>0</v>
          </cell>
          <cell r="EJ101">
            <v>0</v>
          </cell>
          <cell r="EO101">
            <v>1</v>
          </cell>
        </row>
        <row r="102">
          <cell r="AC102" t="str">
            <v>HR</v>
          </cell>
          <cell r="AF102" t="str">
            <v>MMK</v>
          </cell>
          <cell r="BT102">
            <v>1140701</v>
          </cell>
          <cell r="BU102" t="str">
            <v>Other intangible assets - cost</v>
          </cell>
          <cell r="BV102">
            <v>0</v>
          </cell>
          <cell r="BW102">
            <v>0</v>
          </cell>
          <cell r="BX102">
            <v>0</v>
          </cell>
          <cell r="BY102">
            <v>0</v>
          </cell>
          <cell r="BZ102">
            <v>0</v>
          </cell>
          <cell r="CA102">
            <v>0</v>
          </cell>
          <cell r="CB102">
            <v>1</v>
          </cell>
          <cell r="CD102">
            <v>1140701</v>
          </cell>
          <cell r="CE102" t="str">
            <v>Other intangible assets - cost</v>
          </cell>
          <cell r="CV102">
            <v>1</v>
          </cell>
          <cell r="CW102">
            <v>1</v>
          </cell>
          <cell r="CY102">
            <v>12831</v>
          </cell>
          <cell r="DF102">
            <v>9030203</v>
          </cell>
          <cell r="DG102" t="str">
            <v>Other specific - medium/low risk (not relevant now - for future use)</v>
          </cell>
          <cell r="DH102">
            <v>4</v>
          </cell>
          <cell r="DI102">
            <v>0</v>
          </cell>
          <cell r="DV102">
            <v>1090704</v>
          </cell>
          <cell r="DW102" t="str">
            <v>Trading property - impairment</v>
          </cell>
          <cell r="EG102">
            <v>0</v>
          </cell>
          <cell r="EH102">
            <v>0</v>
          </cell>
          <cell r="EI102">
            <v>0</v>
          </cell>
          <cell r="EJ102">
            <v>0</v>
          </cell>
          <cell r="EO102">
            <v>1</v>
          </cell>
        </row>
        <row r="103">
          <cell r="AC103" t="str">
            <v>HT</v>
          </cell>
          <cell r="AF103" t="str">
            <v>MNT</v>
          </cell>
          <cell r="BT103">
            <v>1140702</v>
          </cell>
          <cell r="BU103" t="str">
            <v>Other intangible assets - accumulated amortization</v>
          </cell>
          <cell r="BV103">
            <v>0</v>
          </cell>
          <cell r="BW103">
            <v>0</v>
          </cell>
          <cell r="BX103">
            <v>0</v>
          </cell>
          <cell r="BY103">
            <v>0</v>
          </cell>
          <cell r="BZ103">
            <v>0</v>
          </cell>
          <cell r="CA103">
            <v>0</v>
          </cell>
          <cell r="CB103">
            <v>1</v>
          </cell>
          <cell r="CD103">
            <v>1140702</v>
          </cell>
          <cell r="CE103" t="str">
            <v>Other intangible assets - accumulated amortization</v>
          </cell>
          <cell r="CV103">
            <v>1</v>
          </cell>
          <cell r="CW103">
            <v>1</v>
          </cell>
          <cell r="CY103">
            <v>12833</v>
          </cell>
          <cell r="DF103">
            <v>9030204</v>
          </cell>
          <cell r="DG103" t="str">
            <v>Other specific - low risk (not relevant now - for future use)</v>
          </cell>
          <cell r="DH103">
            <v>4</v>
          </cell>
          <cell r="DI103">
            <v>0</v>
          </cell>
          <cell r="DV103">
            <v>1090900</v>
          </cell>
          <cell r="DW103" t="str">
            <v>Other assets</v>
          </cell>
          <cell r="EG103">
            <v>0</v>
          </cell>
          <cell r="EH103">
            <v>0</v>
          </cell>
          <cell r="EI103">
            <v>0</v>
          </cell>
          <cell r="EJ103">
            <v>0</v>
          </cell>
          <cell r="EO103">
            <v>1</v>
          </cell>
        </row>
        <row r="104">
          <cell r="AC104" t="str">
            <v>HU</v>
          </cell>
          <cell r="AF104" t="str">
            <v>MOP</v>
          </cell>
          <cell r="BT104">
            <v>1140703</v>
          </cell>
          <cell r="BU104" t="str">
            <v>Other intangible assets - impairment</v>
          </cell>
          <cell r="BV104">
            <v>0</v>
          </cell>
          <cell r="BW104">
            <v>0</v>
          </cell>
          <cell r="BX104">
            <v>0</v>
          </cell>
          <cell r="BY104">
            <v>0</v>
          </cell>
          <cell r="BZ104">
            <v>0</v>
          </cell>
          <cell r="CA104">
            <v>0</v>
          </cell>
          <cell r="CB104">
            <v>1</v>
          </cell>
          <cell r="CD104">
            <v>1140703</v>
          </cell>
          <cell r="CE104" t="str">
            <v>Other intangible assets - impairment</v>
          </cell>
          <cell r="CV104">
            <v>1</v>
          </cell>
          <cell r="CW104">
            <v>1</v>
          </cell>
          <cell r="CY104">
            <v>12859</v>
          </cell>
          <cell r="DV104">
            <v>1150000</v>
          </cell>
          <cell r="DW104" t="str">
            <v>Biological assets</v>
          </cell>
          <cell r="EG104">
            <v>0</v>
          </cell>
          <cell r="EH104">
            <v>0</v>
          </cell>
          <cell r="EI104">
            <v>0</v>
          </cell>
          <cell r="EJ104">
            <v>0</v>
          </cell>
          <cell r="EO104">
            <v>1</v>
          </cell>
        </row>
        <row r="105">
          <cell r="AC105" t="str">
            <v>CH</v>
          </cell>
          <cell r="AF105" t="str">
            <v>MRO</v>
          </cell>
          <cell r="BT105">
            <v>1150000</v>
          </cell>
          <cell r="BU105" t="str">
            <v>Biological assets</v>
          </cell>
          <cell r="BV105">
            <v>0</v>
          </cell>
          <cell r="BW105">
            <v>0</v>
          </cell>
          <cell r="BX105">
            <v>0</v>
          </cell>
          <cell r="BY105">
            <v>0</v>
          </cell>
          <cell r="BZ105">
            <v>0</v>
          </cell>
          <cell r="CA105">
            <v>0</v>
          </cell>
          <cell r="CB105">
            <v>1</v>
          </cell>
          <cell r="CD105">
            <v>1150000</v>
          </cell>
          <cell r="CE105" t="str">
            <v>Biological assets</v>
          </cell>
          <cell r="CV105">
            <v>1</v>
          </cell>
          <cell r="CW105">
            <v>1</v>
          </cell>
          <cell r="CY105">
            <v>12838</v>
          </cell>
          <cell r="DV105">
            <v>1100000</v>
          </cell>
          <cell r="DW105" t="str">
            <v>Non-current assets and disposal groups classified as held for sale</v>
          </cell>
          <cell r="EG105">
            <v>0</v>
          </cell>
          <cell r="EH105">
            <v>0</v>
          </cell>
          <cell r="EI105">
            <v>0</v>
          </cell>
          <cell r="EJ105">
            <v>0</v>
          </cell>
          <cell r="EO105">
            <v>1</v>
          </cell>
        </row>
        <row r="106">
          <cell r="AC106" t="str">
            <v>ID</v>
          </cell>
          <cell r="AF106" t="str">
            <v>MTL</v>
          </cell>
          <cell r="BT106">
            <v>2010100</v>
          </cell>
          <cell r="BU106" t="str">
            <v>Current accounts and demand deposits</v>
          </cell>
          <cell r="BV106">
            <v>0</v>
          </cell>
          <cell r="BW106">
            <v>0</v>
          </cell>
          <cell r="BX106">
            <v>0</v>
          </cell>
          <cell r="BY106">
            <v>0</v>
          </cell>
          <cell r="BZ106">
            <v>0</v>
          </cell>
          <cell r="CA106">
            <v>0</v>
          </cell>
          <cell r="CB106">
            <v>1</v>
          </cell>
          <cell r="CD106">
            <v>2010100</v>
          </cell>
          <cell r="CE106" t="str">
            <v>Current accounts and demand deposits</v>
          </cell>
          <cell r="CY106">
            <v>12852</v>
          </cell>
          <cell r="DV106">
            <v>9010101</v>
          </cell>
          <cell r="DW106" t="str">
            <v>Provided undrawn loan commitments (revocable unconditionally)</v>
          </cell>
          <cell r="EE106">
            <v>1</v>
          </cell>
          <cell r="EF106">
            <v>1</v>
          </cell>
          <cell r="EG106">
            <v>1</v>
          </cell>
          <cell r="EH106">
            <v>1</v>
          </cell>
          <cell r="EI106">
            <v>1</v>
          </cell>
          <cell r="EJ106">
            <v>1</v>
          </cell>
          <cell r="EO106">
            <v>1</v>
          </cell>
        </row>
        <row r="107">
          <cell r="AC107" t="str">
            <v>IE</v>
          </cell>
          <cell r="AF107" t="str">
            <v>MUR</v>
          </cell>
          <cell r="BT107">
            <v>2010200</v>
          </cell>
          <cell r="BU107" t="str">
            <v>Term deposits</v>
          </cell>
          <cell r="BV107">
            <v>0</v>
          </cell>
          <cell r="BW107">
            <v>0</v>
          </cell>
          <cell r="BX107">
            <v>0</v>
          </cell>
          <cell r="BY107">
            <v>0</v>
          </cell>
          <cell r="BZ107">
            <v>0</v>
          </cell>
          <cell r="CA107">
            <v>0</v>
          </cell>
          <cell r="CB107">
            <v>1</v>
          </cell>
          <cell r="CD107">
            <v>2010200</v>
          </cell>
          <cell r="CE107" t="str">
            <v>Term deposits</v>
          </cell>
          <cell r="CY107">
            <v>12953</v>
          </cell>
          <cell r="DV107">
            <v>9010102</v>
          </cell>
          <cell r="DW107" t="str">
            <v>Provided undrawn loan commitments (original maturity &lt; 1 year)</v>
          </cell>
          <cell r="EE107">
            <v>1</v>
          </cell>
          <cell r="EF107">
            <v>1</v>
          </cell>
          <cell r="EG107">
            <v>1</v>
          </cell>
          <cell r="EH107">
            <v>1</v>
          </cell>
          <cell r="EI107">
            <v>1</v>
          </cell>
          <cell r="EJ107">
            <v>1</v>
          </cell>
          <cell r="EO107">
            <v>1</v>
          </cell>
        </row>
        <row r="108">
          <cell r="AC108" t="str">
            <v>IL</v>
          </cell>
          <cell r="AF108" t="str">
            <v>MVR</v>
          </cell>
          <cell r="BT108">
            <v>2010300</v>
          </cell>
          <cell r="BU108" t="str">
            <v>Loans</v>
          </cell>
          <cell r="BV108">
            <v>0</v>
          </cell>
          <cell r="BW108">
            <v>0</v>
          </cell>
          <cell r="BX108">
            <v>0</v>
          </cell>
          <cell r="BY108">
            <v>0</v>
          </cell>
          <cell r="BZ108">
            <v>0</v>
          </cell>
          <cell r="CA108">
            <v>0</v>
          </cell>
          <cell r="CB108">
            <v>1</v>
          </cell>
          <cell r="CD108">
            <v>2010300</v>
          </cell>
          <cell r="CE108" t="str">
            <v>Loans</v>
          </cell>
          <cell r="CY108">
            <v>12954</v>
          </cell>
          <cell r="DV108">
            <v>9010103</v>
          </cell>
          <cell r="DW108" t="str">
            <v>Provided undrawn loan commitments (original maturity &gt; 1 year)</v>
          </cell>
          <cell r="EE108">
            <v>1</v>
          </cell>
          <cell r="EF108">
            <v>1</v>
          </cell>
          <cell r="EG108">
            <v>1</v>
          </cell>
          <cell r="EH108">
            <v>1</v>
          </cell>
          <cell r="EI108">
            <v>1</v>
          </cell>
          <cell r="EJ108">
            <v>1</v>
          </cell>
          <cell r="EO108">
            <v>1</v>
          </cell>
        </row>
        <row r="109">
          <cell r="AC109" t="str">
            <v>IM</v>
          </cell>
          <cell r="AF109" t="str">
            <v>MWK</v>
          </cell>
          <cell r="BT109">
            <v>2010400</v>
          </cell>
          <cell r="BU109" t="str">
            <v>Loans received under repo operations</v>
          </cell>
          <cell r="BV109">
            <v>0</v>
          </cell>
          <cell r="BW109">
            <v>0</v>
          </cell>
          <cell r="BX109">
            <v>0</v>
          </cell>
          <cell r="BY109">
            <v>0</v>
          </cell>
          <cell r="BZ109">
            <v>0</v>
          </cell>
          <cell r="CA109">
            <v>0</v>
          </cell>
          <cell r="CB109">
            <v>1</v>
          </cell>
          <cell r="CD109">
            <v>2010400</v>
          </cell>
          <cell r="CE109" t="str">
            <v>Loans received under repo operations</v>
          </cell>
          <cell r="CY109">
            <v>12875</v>
          </cell>
          <cell r="DV109">
            <v>9010104</v>
          </cell>
          <cell r="DW109" t="str">
            <v>Provided undrawn commitments resulting from NIF and RUF</v>
          </cell>
          <cell r="EE109">
            <v>1</v>
          </cell>
          <cell r="EF109">
            <v>1</v>
          </cell>
          <cell r="EG109">
            <v>1</v>
          </cell>
          <cell r="EH109">
            <v>1</v>
          </cell>
          <cell r="EI109">
            <v>1</v>
          </cell>
          <cell r="EJ109">
            <v>1</v>
          </cell>
          <cell r="EO109">
            <v>1</v>
          </cell>
        </row>
        <row r="110">
          <cell r="AC110" t="str">
            <v>IN</v>
          </cell>
          <cell r="AF110" t="str">
            <v>MXN</v>
          </cell>
          <cell r="BT110">
            <v>2010500</v>
          </cell>
          <cell r="BU110" t="str">
            <v>Other</v>
          </cell>
          <cell r="BV110">
            <v>0</v>
          </cell>
          <cell r="BW110">
            <v>0</v>
          </cell>
          <cell r="BX110">
            <v>0</v>
          </cell>
          <cell r="BY110">
            <v>0</v>
          </cell>
          <cell r="BZ110">
            <v>0</v>
          </cell>
          <cell r="CA110">
            <v>0</v>
          </cell>
          <cell r="CB110">
            <v>1</v>
          </cell>
          <cell r="CD110">
            <v>2010500</v>
          </cell>
          <cell r="CE110" t="str">
            <v>Other</v>
          </cell>
          <cell r="CY110">
            <v>12958</v>
          </cell>
          <cell r="DV110">
            <v>9010105</v>
          </cell>
          <cell r="DW110" t="str">
            <v>Provided undrawn loan commitments (revocable unconditionally)</v>
          </cell>
          <cell r="EE110">
            <v>1</v>
          </cell>
          <cell r="EF110">
            <v>1</v>
          </cell>
          <cell r="EG110">
            <v>1</v>
          </cell>
          <cell r="EH110">
            <v>1</v>
          </cell>
          <cell r="EI110">
            <v>1</v>
          </cell>
          <cell r="EJ110">
            <v>1</v>
          </cell>
          <cell r="EO110">
            <v>1</v>
          </cell>
        </row>
        <row r="111">
          <cell r="AC111" t="str">
            <v>IO</v>
          </cell>
          <cell r="AF111" t="str">
            <v>MXV</v>
          </cell>
          <cell r="BT111">
            <v>2010600</v>
          </cell>
          <cell r="BU111" t="str">
            <v>Intercompany loans due to non-banks</v>
          </cell>
          <cell r="BV111">
            <v>0</v>
          </cell>
          <cell r="BW111">
            <v>0</v>
          </cell>
          <cell r="BX111">
            <v>0</v>
          </cell>
          <cell r="BY111">
            <v>0</v>
          </cell>
          <cell r="BZ111">
            <v>0</v>
          </cell>
          <cell r="CA111">
            <v>0</v>
          </cell>
          <cell r="CB111">
            <v>1</v>
          </cell>
          <cell r="CD111">
            <v>2010600</v>
          </cell>
          <cell r="CE111" t="str">
            <v>Intercompany loans due to non-banks</v>
          </cell>
          <cell r="CY111">
            <v>12960</v>
          </cell>
          <cell r="DV111">
            <v>9010106</v>
          </cell>
          <cell r="DW111" t="str">
            <v>Provided undrawn loan commitments (original maturity &lt; 1 year)</v>
          </cell>
          <cell r="EE111">
            <v>1</v>
          </cell>
          <cell r="EF111">
            <v>1</v>
          </cell>
          <cell r="EG111">
            <v>1</v>
          </cell>
          <cell r="EH111">
            <v>1</v>
          </cell>
          <cell r="EI111">
            <v>1</v>
          </cell>
          <cell r="EJ111">
            <v>1</v>
          </cell>
          <cell r="EO111">
            <v>1</v>
          </cell>
        </row>
        <row r="112">
          <cell r="AC112" t="str">
            <v>IQ</v>
          </cell>
          <cell r="AF112" t="str">
            <v>MYR</v>
          </cell>
          <cell r="BT112">
            <v>2020100</v>
          </cell>
          <cell r="BU112" t="str">
            <v>Repayable on demand</v>
          </cell>
          <cell r="BV112">
            <v>0</v>
          </cell>
          <cell r="BW112">
            <v>0</v>
          </cell>
          <cell r="BX112">
            <v>0</v>
          </cell>
          <cell r="BY112">
            <v>0</v>
          </cell>
          <cell r="BZ112">
            <v>0</v>
          </cell>
          <cell r="CA112">
            <v>0</v>
          </cell>
          <cell r="CB112">
            <v>1</v>
          </cell>
          <cell r="CD112">
            <v>2020100</v>
          </cell>
          <cell r="CE112" t="str">
            <v>Repayable on demand</v>
          </cell>
          <cell r="CY112">
            <v>12961</v>
          </cell>
          <cell r="DV112">
            <v>9010107</v>
          </cell>
          <cell r="DW112" t="str">
            <v>Provided undrawn loan commitments (original maturity &gt; 1 year)</v>
          </cell>
          <cell r="EE112">
            <v>1</v>
          </cell>
          <cell r="EF112">
            <v>1</v>
          </cell>
          <cell r="EG112">
            <v>1</v>
          </cell>
          <cell r="EH112">
            <v>1</v>
          </cell>
          <cell r="EI112">
            <v>1</v>
          </cell>
          <cell r="EJ112">
            <v>1</v>
          </cell>
          <cell r="EO112">
            <v>1</v>
          </cell>
        </row>
        <row r="113">
          <cell r="AC113" t="str">
            <v>IR</v>
          </cell>
          <cell r="AF113" t="str">
            <v>MZM</v>
          </cell>
          <cell r="BT113">
            <v>2020200</v>
          </cell>
          <cell r="BU113" t="str">
            <v>Loans received under repo operations</v>
          </cell>
          <cell r="BV113">
            <v>0</v>
          </cell>
          <cell r="BW113">
            <v>0</v>
          </cell>
          <cell r="BX113">
            <v>0</v>
          </cell>
          <cell r="BY113">
            <v>0</v>
          </cell>
          <cell r="BZ113">
            <v>0</v>
          </cell>
          <cell r="CA113">
            <v>0</v>
          </cell>
          <cell r="CB113">
            <v>1</v>
          </cell>
          <cell r="CD113">
            <v>2020200</v>
          </cell>
          <cell r="CE113" t="str">
            <v>Loans received under repo operations</v>
          </cell>
          <cell r="CY113">
            <v>12805</v>
          </cell>
          <cell r="DV113">
            <v>9010108</v>
          </cell>
          <cell r="DW113" t="str">
            <v>Provided undrawn commitments resulting from NIF and RUF</v>
          </cell>
          <cell r="EE113">
            <v>1</v>
          </cell>
          <cell r="EF113">
            <v>1</v>
          </cell>
          <cell r="EG113">
            <v>1</v>
          </cell>
          <cell r="EH113">
            <v>1</v>
          </cell>
          <cell r="EI113">
            <v>1</v>
          </cell>
          <cell r="EJ113">
            <v>1</v>
          </cell>
          <cell r="EO113">
            <v>1</v>
          </cell>
        </row>
        <row r="114">
          <cell r="AC114" t="str">
            <v>IS</v>
          </cell>
          <cell r="AF114" t="str">
            <v>NAD</v>
          </cell>
          <cell r="BT114">
            <v>2020300</v>
          </cell>
          <cell r="BU114" t="str">
            <v>Secured loans (other than repo)</v>
          </cell>
          <cell r="BV114">
            <v>0</v>
          </cell>
          <cell r="BW114">
            <v>0</v>
          </cell>
          <cell r="BX114">
            <v>0</v>
          </cell>
          <cell r="BY114">
            <v>0</v>
          </cell>
          <cell r="BZ114">
            <v>0</v>
          </cell>
          <cell r="CA114">
            <v>0</v>
          </cell>
          <cell r="CB114">
            <v>1</v>
          </cell>
          <cell r="CD114">
            <v>2020300</v>
          </cell>
          <cell r="CE114" t="str">
            <v>Secured loans (other than repo)</v>
          </cell>
          <cell r="CY114">
            <v>12966</v>
          </cell>
          <cell r="DV114">
            <v>9010113</v>
          </cell>
          <cell r="DW114" t="str">
            <v>Provided undrawn loan commitments (revocable unconditionally)</v>
          </cell>
          <cell r="EE114">
            <v>1</v>
          </cell>
          <cell r="EF114">
            <v>1</v>
          </cell>
          <cell r="EG114">
            <v>1</v>
          </cell>
          <cell r="EH114">
            <v>1</v>
          </cell>
          <cell r="EI114">
            <v>1</v>
          </cell>
          <cell r="EJ114">
            <v>1</v>
          </cell>
          <cell r="EO114">
            <v>1</v>
          </cell>
        </row>
        <row r="115">
          <cell r="AC115" t="str">
            <v>IT</v>
          </cell>
          <cell r="AF115" t="str">
            <v>NGN</v>
          </cell>
          <cell r="BT115">
            <v>2020400</v>
          </cell>
          <cell r="BU115" t="str">
            <v>Unsecured loans</v>
          </cell>
          <cell r="BV115">
            <v>0</v>
          </cell>
          <cell r="BW115">
            <v>0</v>
          </cell>
          <cell r="BX115">
            <v>0</v>
          </cell>
          <cell r="BY115">
            <v>0</v>
          </cell>
          <cell r="BZ115">
            <v>0</v>
          </cell>
          <cell r="CA115">
            <v>0</v>
          </cell>
          <cell r="CB115">
            <v>1</v>
          </cell>
          <cell r="CD115">
            <v>2020400</v>
          </cell>
          <cell r="CE115" t="str">
            <v>Unsecured loans</v>
          </cell>
          <cell r="CY115">
            <v>12969</v>
          </cell>
          <cell r="DV115">
            <v>9010114</v>
          </cell>
          <cell r="DW115" t="str">
            <v>Provided undrawn loan commitments (original maturity &lt; 1 year)</v>
          </cell>
          <cell r="EE115">
            <v>1</v>
          </cell>
          <cell r="EF115">
            <v>1</v>
          </cell>
          <cell r="EG115">
            <v>1</v>
          </cell>
          <cell r="EH115">
            <v>1</v>
          </cell>
          <cell r="EI115">
            <v>1</v>
          </cell>
          <cell r="EJ115">
            <v>1</v>
          </cell>
          <cell r="EO115">
            <v>1</v>
          </cell>
        </row>
        <row r="116">
          <cell r="AC116" t="str">
            <v>JE</v>
          </cell>
          <cell r="AF116" t="str">
            <v>NIO</v>
          </cell>
          <cell r="BT116">
            <v>2020500</v>
          </cell>
          <cell r="BU116" t="str">
            <v>Other</v>
          </cell>
          <cell r="BV116">
            <v>0</v>
          </cell>
          <cell r="BW116">
            <v>0</v>
          </cell>
          <cell r="BX116">
            <v>0</v>
          </cell>
          <cell r="BY116">
            <v>0</v>
          </cell>
          <cell r="BZ116">
            <v>0</v>
          </cell>
          <cell r="CA116">
            <v>0</v>
          </cell>
          <cell r="CB116">
            <v>1</v>
          </cell>
          <cell r="CD116">
            <v>2020500</v>
          </cell>
          <cell r="CE116" t="str">
            <v>Other</v>
          </cell>
          <cell r="CY116">
            <v>12973</v>
          </cell>
          <cell r="DV116">
            <v>9010115</v>
          </cell>
          <cell r="DW116" t="str">
            <v>Provided undrawn loan commitments (original maturity &gt; 1 year)</v>
          </cell>
          <cell r="EE116">
            <v>1</v>
          </cell>
          <cell r="EF116">
            <v>1</v>
          </cell>
          <cell r="EG116">
            <v>1</v>
          </cell>
          <cell r="EH116">
            <v>1</v>
          </cell>
          <cell r="EI116">
            <v>1</v>
          </cell>
          <cell r="EJ116">
            <v>1</v>
          </cell>
          <cell r="EO116">
            <v>1</v>
          </cell>
        </row>
        <row r="117">
          <cell r="AC117" t="str">
            <v>JM</v>
          </cell>
          <cell r="AF117" t="str">
            <v>NOK</v>
          </cell>
          <cell r="BT117">
            <v>2020600</v>
          </cell>
          <cell r="BU117" t="str">
            <v>Intercompany loans due to banks</v>
          </cell>
          <cell r="BV117">
            <v>0</v>
          </cell>
          <cell r="BW117">
            <v>0</v>
          </cell>
          <cell r="BX117">
            <v>0</v>
          </cell>
          <cell r="BY117">
            <v>0</v>
          </cell>
          <cell r="BZ117">
            <v>0</v>
          </cell>
          <cell r="CA117">
            <v>0</v>
          </cell>
          <cell r="CB117">
            <v>1</v>
          </cell>
          <cell r="CD117">
            <v>2020600</v>
          </cell>
          <cell r="CE117" t="str">
            <v>Intercompany loans due to banks</v>
          </cell>
          <cell r="CY117">
            <v>12410</v>
          </cell>
          <cell r="DV117">
            <v>9010116</v>
          </cell>
          <cell r="DW117" t="str">
            <v>Provided undrawn commitments resulting from NIF and RUF</v>
          </cell>
          <cell r="EE117">
            <v>1</v>
          </cell>
          <cell r="EF117">
            <v>1</v>
          </cell>
          <cell r="EG117">
            <v>1</v>
          </cell>
          <cell r="EH117">
            <v>1</v>
          </cell>
          <cell r="EI117">
            <v>1</v>
          </cell>
          <cell r="EJ117">
            <v>1</v>
          </cell>
          <cell r="EO117">
            <v>1</v>
          </cell>
        </row>
        <row r="118">
          <cell r="AC118" t="str">
            <v>JO</v>
          </cell>
          <cell r="AF118" t="str">
            <v>NPR</v>
          </cell>
          <cell r="BT118">
            <v>2030100</v>
          </cell>
          <cell r="BU118" t="str">
            <v>Bonds and notes issued</v>
          </cell>
          <cell r="BV118">
            <v>0</v>
          </cell>
          <cell r="BW118">
            <v>0</v>
          </cell>
          <cell r="BX118">
            <v>0</v>
          </cell>
          <cell r="BY118">
            <v>0</v>
          </cell>
          <cell r="BZ118">
            <v>0</v>
          </cell>
          <cell r="CA118">
            <v>0</v>
          </cell>
          <cell r="CB118">
            <v>1</v>
          </cell>
          <cell r="CD118">
            <v>2030100</v>
          </cell>
          <cell r="CE118" t="str">
            <v>Bonds and notes issued</v>
          </cell>
          <cell r="CY118">
            <v>12977</v>
          </cell>
          <cell r="DV118">
            <v>9010117</v>
          </cell>
          <cell r="DW118" t="str">
            <v>Provided undrawn loan commitments (revocable unconditionally)</v>
          </cell>
          <cell r="EE118">
            <v>1</v>
          </cell>
          <cell r="EF118">
            <v>1</v>
          </cell>
          <cell r="EG118">
            <v>1</v>
          </cell>
          <cell r="EH118">
            <v>1</v>
          </cell>
          <cell r="EI118">
            <v>1</v>
          </cell>
          <cell r="EJ118">
            <v>1</v>
          </cell>
          <cell r="EO118">
            <v>1</v>
          </cell>
        </row>
        <row r="119">
          <cell r="AC119" t="str">
            <v>JP</v>
          </cell>
          <cell r="AF119" t="str">
            <v>NZD</v>
          </cell>
          <cell r="BT119">
            <v>2030200</v>
          </cell>
          <cell r="BU119" t="str">
            <v>Promissory notes outstanding</v>
          </cell>
          <cell r="BV119">
            <v>0</v>
          </cell>
          <cell r="BW119">
            <v>0</v>
          </cell>
          <cell r="BX119">
            <v>0</v>
          </cell>
          <cell r="BY119">
            <v>0</v>
          </cell>
          <cell r="BZ119">
            <v>0</v>
          </cell>
          <cell r="CA119">
            <v>0</v>
          </cell>
          <cell r="CB119">
            <v>1</v>
          </cell>
          <cell r="CD119">
            <v>2030200</v>
          </cell>
          <cell r="CE119" t="str">
            <v>Promissory notes outstanding</v>
          </cell>
          <cell r="CY119">
            <v>13026</v>
          </cell>
          <cell r="DV119">
            <v>9010118</v>
          </cell>
          <cell r="DW119" t="str">
            <v>Provided undrawn loan commitments (original maturity &lt; 1 year)</v>
          </cell>
          <cell r="EE119">
            <v>1</v>
          </cell>
          <cell r="EF119">
            <v>1</v>
          </cell>
          <cell r="EG119">
            <v>1</v>
          </cell>
          <cell r="EH119">
            <v>1</v>
          </cell>
          <cell r="EI119">
            <v>1</v>
          </cell>
          <cell r="EJ119">
            <v>1</v>
          </cell>
          <cell r="EO119">
            <v>1</v>
          </cell>
        </row>
        <row r="120">
          <cell r="AC120" t="str">
            <v>KE</v>
          </cell>
          <cell r="AF120" t="str">
            <v>OMR</v>
          </cell>
          <cell r="BT120">
            <v>2030300</v>
          </cell>
          <cell r="BU120" t="str">
            <v>Other term liabilities</v>
          </cell>
          <cell r="BV120">
            <v>0</v>
          </cell>
          <cell r="BW120">
            <v>0</v>
          </cell>
          <cell r="BX120">
            <v>0</v>
          </cell>
          <cell r="BY120">
            <v>0</v>
          </cell>
          <cell r="BZ120">
            <v>0</v>
          </cell>
          <cell r="CA120">
            <v>0</v>
          </cell>
          <cell r="CB120">
            <v>1</v>
          </cell>
          <cell r="CD120">
            <v>2030300</v>
          </cell>
          <cell r="CE120" t="str">
            <v>Other term liabilities</v>
          </cell>
          <cell r="CY120">
            <v>13063</v>
          </cell>
          <cell r="DV120">
            <v>9010119</v>
          </cell>
          <cell r="DW120" t="str">
            <v>Provided undrawn loan commitments (original maturity &gt; 1 year)</v>
          </cell>
          <cell r="EE120">
            <v>1</v>
          </cell>
          <cell r="EF120">
            <v>1</v>
          </cell>
          <cell r="EG120">
            <v>1</v>
          </cell>
          <cell r="EH120">
            <v>1</v>
          </cell>
          <cell r="EI120">
            <v>1</v>
          </cell>
          <cell r="EJ120">
            <v>1</v>
          </cell>
          <cell r="EO120">
            <v>1</v>
          </cell>
        </row>
        <row r="121">
          <cell r="AC121" t="str">
            <v>KG</v>
          </cell>
          <cell r="AF121" t="str">
            <v>PAB</v>
          </cell>
          <cell r="BT121">
            <v>2040100</v>
          </cell>
          <cell r="BU121" t="str">
            <v>Negative fair values of trading derivatives</v>
          </cell>
          <cell r="BV121">
            <v>0</v>
          </cell>
          <cell r="BW121">
            <v>0</v>
          </cell>
          <cell r="BX121">
            <v>0</v>
          </cell>
          <cell r="BY121">
            <v>0</v>
          </cell>
          <cell r="BZ121">
            <v>0</v>
          </cell>
          <cell r="CA121">
            <v>0</v>
          </cell>
          <cell r="CB121">
            <v>1</v>
          </cell>
          <cell r="CD121">
            <v>2040100</v>
          </cell>
          <cell r="CE121" t="str">
            <v>Negative fair values of trading derivatives</v>
          </cell>
          <cell r="CY121">
            <v>13064</v>
          </cell>
          <cell r="DV121">
            <v>9010120</v>
          </cell>
          <cell r="DW121" t="str">
            <v>Provided undrawn commitments resulting from NIF and RUF</v>
          </cell>
          <cell r="EE121">
            <v>1</v>
          </cell>
          <cell r="EF121">
            <v>1</v>
          </cell>
          <cell r="EG121">
            <v>1</v>
          </cell>
          <cell r="EH121">
            <v>1</v>
          </cell>
          <cell r="EI121">
            <v>1</v>
          </cell>
          <cell r="EJ121">
            <v>1</v>
          </cell>
          <cell r="EO121">
            <v>1</v>
          </cell>
        </row>
        <row r="122">
          <cell r="AC122" t="str">
            <v>KH</v>
          </cell>
          <cell r="AF122" t="str">
            <v>PEN</v>
          </cell>
          <cell r="BT122">
            <v>2040200</v>
          </cell>
          <cell r="BU122" t="str">
            <v>Negative fair values of hedging derivatives</v>
          </cell>
          <cell r="BV122">
            <v>0</v>
          </cell>
          <cell r="BW122">
            <v>0</v>
          </cell>
          <cell r="BX122">
            <v>0</v>
          </cell>
          <cell r="BY122">
            <v>0</v>
          </cell>
          <cell r="BZ122">
            <v>0</v>
          </cell>
          <cell r="CA122">
            <v>0</v>
          </cell>
          <cell r="CB122">
            <v>1</v>
          </cell>
          <cell r="CD122">
            <v>2040200</v>
          </cell>
          <cell r="CE122" t="str">
            <v>Negative fair values of hedging derivatives</v>
          </cell>
          <cell r="CY122">
            <v>13051</v>
          </cell>
          <cell r="DV122">
            <v>9010121</v>
          </cell>
          <cell r="DW122" t="str">
            <v>Provided undrawn loan commitments (revocable unconditionally)</v>
          </cell>
          <cell r="EE122">
            <v>1</v>
          </cell>
          <cell r="EF122">
            <v>1</v>
          </cell>
          <cell r="EG122">
            <v>1</v>
          </cell>
          <cell r="EH122">
            <v>1</v>
          </cell>
          <cell r="EI122">
            <v>1</v>
          </cell>
          <cell r="EJ122">
            <v>1</v>
          </cell>
          <cell r="EO122">
            <v>1</v>
          </cell>
        </row>
        <row r="123">
          <cell r="AC123" t="str">
            <v>KI</v>
          </cell>
          <cell r="AF123" t="str">
            <v>PGK</v>
          </cell>
          <cell r="BT123">
            <v>2040300</v>
          </cell>
          <cell r="BU123" t="str">
            <v>Obligation to deliver securities</v>
          </cell>
          <cell r="BV123">
            <v>0</v>
          </cell>
          <cell r="BW123">
            <v>0</v>
          </cell>
          <cell r="BX123">
            <v>0</v>
          </cell>
          <cell r="BY123">
            <v>0</v>
          </cell>
          <cell r="BZ123">
            <v>0</v>
          </cell>
          <cell r="CA123">
            <v>0</v>
          </cell>
          <cell r="CB123">
            <v>1</v>
          </cell>
          <cell r="CD123">
            <v>2040300</v>
          </cell>
          <cell r="CE123" t="str">
            <v>Obligation to deliver securities</v>
          </cell>
          <cell r="CY123">
            <v>13066</v>
          </cell>
          <cell r="DV123">
            <v>9010122</v>
          </cell>
          <cell r="DW123" t="str">
            <v>Provided undrawn loan commitments (original maturity &lt; 1 year)</v>
          </cell>
          <cell r="EE123">
            <v>1</v>
          </cell>
          <cell r="EF123">
            <v>1</v>
          </cell>
          <cell r="EG123">
            <v>1</v>
          </cell>
          <cell r="EH123">
            <v>1</v>
          </cell>
          <cell r="EI123">
            <v>1</v>
          </cell>
          <cell r="EJ123">
            <v>1</v>
          </cell>
          <cell r="EO123">
            <v>1</v>
          </cell>
        </row>
        <row r="124">
          <cell r="AC124" t="str">
            <v>KM</v>
          </cell>
          <cell r="AF124" t="str">
            <v>PHP</v>
          </cell>
          <cell r="BT124">
            <v>2040400</v>
          </cell>
          <cell r="BU124" t="str">
            <v>Other</v>
          </cell>
          <cell r="BV124">
            <v>0</v>
          </cell>
          <cell r="BW124">
            <v>0</v>
          </cell>
          <cell r="BX124">
            <v>0</v>
          </cell>
          <cell r="BY124">
            <v>0</v>
          </cell>
          <cell r="BZ124">
            <v>0</v>
          </cell>
          <cell r="CA124">
            <v>0</v>
          </cell>
          <cell r="CB124">
            <v>1</v>
          </cell>
          <cell r="CD124">
            <v>2040400</v>
          </cell>
          <cell r="CE124" t="str">
            <v>Other</v>
          </cell>
          <cell r="CY124">
            <v>13187</v>
          </cell>
          <cell r="DV124">
            <v>9010123</v>
          </cell>
          <cell r="DW124" t="str">
            <v>Provided undrawn loan commitments (original maturity &gt; 1 year)</v>
          </cell>
          <cell r="EE124">
            <v>1</v>
          </cell>
          <cell r="EF124">
            <v>1</v>
          </cell>
          <cell r="EG124">
            <v>1</v>
          </cell>
          <cell r="EH124">
            <v>1</v>
          </cell>
          <cell r="EI124">
            <v>1</v>
          </cell>
          <cell r="EJ124">
            <v>1</v>
          </cell>
          <cell r="EO124">
            <v>1</v>
          </cell>
        </row>
        <row r="125">
          <cell r="AC125" t="str">
            <v>KN</v>
          </cell>
          <cell r="AF125" t="str">
            <v>PKR</v>
          </cell>
          <cell r="BT125">
            <v>2050000</v>
          </cell>
          <cell r="BU125" t="str">
            <v>Liabilities associated with non current assets held for sale</v>
          </cell>
          <cell r="BV125">
            <v>0</v>
          </cell>
          <cell r="BW125">
            <v>0</v>
          </cell>
          <cell r="BX125">
            <v>0</v>
          </cell>
          <cell r="BY125">
            <v>0</v>
          </cell>
          <cell r="BZ125">
            <v>0</v>
          </cell>
          <cell r="CA125">
            <v>0</v>
          </cell>
          <cell r="CB125">
            <v>1</v>
          </cell>
          <cell r="CD125">
            <v>2050000</v>
          </cell>
          <cell r="CE125" t="str">
            <v>Liabilities associated with non current assets held for sale</v>
          </cell>
          <cell r="CY125">
            <v>13188</v>
          </cell>
          <cell r="DV125">
            <v>9010124</v>
          </cell>
          <cell r="DW125" t="str">
            <v>Provided undrawn commitments resulting from NIF and RUF</v>
          </cell>
          <cell r="EE125">
            <v>1</v>
          </cell>
          <cell r="EF125">
            <v>1</v>
          </cell>
          <cell r="EG125">
            <v>1</v>
          </cell>
          <cell r="EH125">
            <v>1</v>
          </cell>
          <cell r="EI125">
            <v>1</v>
          </cell>
          <cell r="EJ125">
            <v>1</v>
          </cell>
          <cell r="EO125">
            <v>1</v>
          </cell>
        </row>
        <row r="126">
          <cell r="AC126" t="str">
            <v>KP</v>
          </cell>
          <cell r="AF126" t="str">
            <v>PLN</v>
          </cell>
          <cell r="BT126">
            <v>2060000</v>
          </cell>
          <cell r="BU126" t="str">
            <v>Current income tax liability</v>
          </cell>
          <cell r="BV126">
            <v>0</v>
          </cell>
          <cell r="BW126">
            <v>0</v>
          </cell>
          <cell r="BX126">
            <v>0</v>
          </cell>
          <cell r="BY126">
            <v>0</v>
          </cell>
          <cell r="BZ126">
            <v>0</v>
          </cell>
          <cell r="CA126">
            <v>0</v>
          </cell>
          <cell r="CB126">
            <v>1</v>
          </cell>
          <cell r="CD126">
            <v>2060000</v>
          </cell>
          <cell r="CE126" t="str">
            <v>Current income tax liability</v>
          </cell>
          <cell r="CY126">
            <v>13268</v>
          </cell>
          <cell r="DV126">
            <v>9020101</v>
          </cell>
          <cell r="DW126" t="str">
            <v>Guarantees having the character of credit substitutes (payment guarantees)</v>
          </cell>
          <cell r="EE126">
            <v>1</v>
          </cell>
          <cell r="EF126">
            <v>1</v>
          </cell>
          <cell r="EG126">
            <v>1</v>
          </cell>
          <cell r="EH126">
            <v>1</v>
          </cell>
          <cell r="EI126">
            <v>1</v>
          </cell>
          <cell r="EJ126">
            <v>1</v>
          </cell>
          <cell r="EO126">
            <v>1</v>
          </cell>
        </row>
        <row r="127">
          <cell r="AC127" t="str">
            <v>KR</v>
          </cell>
          <cell r="AF127" t="str">
            <v>PYG</v>
          </cell>
          <cell r="BT127">
            <v>2070000</v>
          </cell>
          <cell r="BU127" t="str">
            <v>Deferred tax liabilities</v>
          </cell>
          <cell r="BV127">
            <v>0</v>
          </cell>
          <cell r="BW127">
            <v>0</v>
          </cell>
          <cell r="BX127">
            <v>0</v>
          </cell>
          <cell r="BY127">
            <v>0</v>
          </cell>
          <cell r="BZ127">
            <v>0</v>
          </cell>
          <cell r="CA127">
            <v>0</v>
          </cell>
          <cell r="CB127">
            <v>1</v>
          </cell>
          <cell r="CD127">
            <v>2070000</v>
          </cell>
          <cell r="CE127" t="str">
            <v>Deferred tax liabilities</v>
          </cell>
          <cell r="CY127">
            <v>13269</v>
          </cell>
          <cell r="DV127">
            <v>9020102</v>
          </cell>
          <cell r="DW127" t="str">
            <v>Credit derivatives regarded as provided guarantees</v>
          </cell>
          <cell r="EE127">
            <v>1</v>
          </cell>
          <cell r="EF127">
            <v>1</v>
          </cell>
          <cell r="EG127">
            <v>1</v>
          </cell>
          <cell r="EH127">
            <v>1</v>
          </cell>
          <cell r="EI127">
            <v>1</v>
          </cell>
          <cell r="EJ127">
            <v>1</v>
          </cell>
          <cell r="EO127">
            <v>1</v>
          </cell>
        </row>
        <row r="128">
          <cell r="AC128" t="str">
            <v>KW</v>
          </cell>
          <cell r="AF128" t="str">
            <v>QAR</v>
          </cell>
          <cell r="BT128">
            <v>2080100</v>
          </cell>
          <cell r="BU128" t="str">
            <v>Settlements with suppliers</v>
          </cell>
          <cell r="BV128">
            <v>0</v>
          </cell>
          <cell r="BW128">
            <v>0</v>
          </cell>
          <cell r="BX128">
            <v>0</v>
          </cell>
          <cell r="BY128">
            <v>0</v>
          </cell>
          <cell r="BZ128">
            <v>0</v>
          </cell>
          <cell r="CA128">
            <v>0</v>
          </cell>
          <cell r="CB128">
            <v>1</v>
          </cell>
          <cell r="CD128">
            <v>2080100</v>
          </cell>
          <cell r="CE128" t="str">
            <v>Settlements with suppliers</v>
          </cell>
          <cell r="CY128">
            <v>13270</v>
          </cell>
          <cell r="DV128">
            <v>9020103</v>
          </cell>
          <cell r="DW128" t="str">
            <v>Acceptance of drafts/bills, draft sureties and commitments stemming from draft endorsements</v>
          </cell>
          <cell r="EE128">
            <v>1</v>
          </cell>
          <cell r="EF128">
            <v>1</v>
          </cell>
          <cell r="EG128">
            <v>1</v>
          </cell>
          <cell r="EH128">
            <v>1</v>
          </cell>
          <cell r="EI128">
            <v>1</v>
          </cell>
          <cell r="EJ128">
            <v>1</v>
          </cell>
          <cell r="EO128">
            <v>1</v>
          </cell>
        </row>
        <row r="129">
          <cell r="AC129" t="str">
            <v>KY</v>
          </cell>
          <cell r="AF129" t="str">
            <v>ROL</v>
          </cell>
          <cell r="BT129">
            <v>2080200</v>
          </cell>
          <cell r="BU129" t="str">
            <v>Wages and salaries</v>
          </cell>
          <cell r="BV129">
            <v>0</v>
          </cell>
          <cell r="BW129">
            <v>0</v>
          </cell>
          <cell r="BX129">
            <v>0</v>
          </cell>
          <cell r="BY129">
            <v>0</v>
          </cell>
          <cell r="BZ129">
            <v>0</v>
          </cell>
          <cell r="CA129">
            <v>0</v>
          </cell>
          <cell r="CB129">
            <v>1</v>
          </cell>
          <cell r="CD129">
            <v>2080200</v>
          </cell>
          <cell r="CE129" t="str">
            <v>Wages and salaries</v>
          </cell>
          <cell r="CY129">
            <v>13271</v>
          </cell>
          <cell r="DV129">
            <v>9020104</v>
          </cell>
          <cell r="DW129" t="str">
            <v>Transactions with the possibility of retroactive recourse</v>
          </cell>
          <cell r="EE129">
            <v>1</v>
          </cell>
          <cell r="EF129">
            <v>1</v>
          </cell>
          <cell r="EG129">
            <v>1</v>
          </cell>
          <cell r="EH129">
            <v>1</v>
          </cell>
          <cell r="EI129">
            <v>1</v>
          </cell>
          <cell r="EJ129">
            <v>1</v>
          </cell>
          <cell r="EO129">
            <v>1</v>
          </cell>
        </row>
        <row r="130">
          <cell r="AC130" t="str">
            <v>KZ</v>
          </cell>
          <cell r="AF130" t="str">
            <v>RON</v>
          </cell>
          <cell r="BT130">
            <v>2080300</v>
          </cell>
          <cell r="BU130" t="str">
            <v>Social security and health insurance</v>
          </cell>
          <cell r="BV130">
            <v>0</v>
          </cell>
          <cell r="BW130">
            <v>0</v>
          </cell>
          <cell r="BX130">
            <v>0</v>
          </cell>
          <cell r="BY130">
            <v>0</v>
          </cell>
          <cell r="BZ130">
            <v>0</v>
          </cell>
          <cell r="CA130">
            <v>0</v>
          </cell>
          <cell r="CB130">
            <v>1</v>
          </cell>
          <cell r="CD130">
            <v>2080300</v>
          </cell>
          <cell r="CE130" t="str">
            <v>Social security and health insurance</v>
          </cell>
          <cell r="CY130">
            <v>13272</v>
          </cell>
          <cell r="DV130">
            <v>9020105</v>
          </cell>
          <cell r="DW130" t="str">
            <v>Irrevocable stand-by letters of credit having the character of credit substitutes</v>
          </cell>
          <cell r="EE130">
            <v>1</v>
          </cell>
          <cell r="EF130">
            <v>1</v>
          </cell>
          <cell r="EG130">
            <v>1</v>
          </cell>
          <cell r="EH130">
            <v>1</v>
          </cell>
          <cell r="EI130">
            <v>1</v>
          </cell>
          <cell r="EJ130">
            <v>1</v>
          </cell>
          <cell r="EO130">
            <v>1</v>
          </cell>
        </row>
        <row r="131">
          <cell r="AC131" t="str">
            <v>LA</v>
          </cell>
          <cell r="AF131" t="str">
            <v>RUB</v>
          </cell>
          <cell r="BT131">
            <v>2080400</v>
          </cell>
          <cell r="BU131" t="str">
            <v>Other tax payable</v>
          </cell>
          <cell r="BV131">
            <v>0</v>
          </cell>
          <cell r="BW131">
            <v>0</v>
          </cell>
          <cell r="BX131">
            <v>0</v>
          </cell>
          <cell r="BY131">
            <v>0</v>
          </cell>
          <cell r="BZ131">
            <v>0</v>
          </cell>
          <cell r="CA131">
            <v>0</v>
          </cell>
          <cell r="CB131">
            <v>1</v>
          </cell>
          <cell r="CD131">
            <v>2080400</v>
          </cell>
          <cell r="CE131" t="str">
            <v>Other tax payable</v>
          </cell>
          <cell r="CY131">
            <v>13081</v>
          </cell>
          <cell r="DV131">
            <v>9020106</v>
          </cell>
          <cell r="DW131" t="str">
            <v>Irrevocable stand-by letters of credit not having the character of credit substitutes</v>
          </cell>
          <cell r="EE131">
            <v>1</v>
          </cell>
          <cell r="EF131">
            <v>1</v>
          </cell>
          <cell r="EG131">
            <v>1</v>
          </cell>
          <cell r="EH131">
            <v>1</v>
          </cell>
          <cell r="EI131">
            <v>1</v>
          </cell>
          <cell r="EJ131">
            <v>1</v>
          </cell>
          <cell r="EO131">
            <v>1</v>
          </cell>
        </row>
        <row r="132">
          <cell r="AC132" t="str">
            <v>LB</v>
          </cell>
          <cell r="AF132" t="str">
            <v>RWF</v>
          </cell>
          <cell r="BT132">
            <v>2080500</v>
          </cell>
          <cell r="BU132" t="str">
            <v>Finance lease liabilities</v>
          </cell>
          <cell r="BV132">
            <v>0</v>
          </cell>
          <cell r="BW132">
            <v>0</v>
          </cell>
          <cell r="BX132">
            <v>0</v>
          </cell>
          <cell r="BY132">
            <v>0</v>
          </cell>
          <cell r="BZ132">
            <v>0</v>
          </cell>
          <cell r="CA132">
            <v>0</v>
          </cell>
          <cell r="CB132">
            <v>1</v>
          </cell>
          <cell r="CD132">
            <v>2080500</v>
          </cell>
          <cell r="CE132" t="str">
            <v>Finance lease liabilities</v>
          </cell>
          <cell r="CY132">
            <v>13275</v>
          </cell>
          <cell r="DV132">
            <v>9020107</v>
          </cell>
          <cell r="DW132" t="str">
            <v>Open and confirmed irrevocable documentary letters of credit: secured by a security on goods, or on which a pledge agreement has been concluded for the traded commod., or other self-liquidating transactions</v>
          </cell>
          <cell r="EE132">
            <v>1</v>
          </cell>
          <cell r="EF132">
            <v>1</v>
          </cell>
          <cell r="EG132">
            <v>1</v>
          </cell>
          <cell r="EH132">
            <v>1</v>
          </cell>
          <cell r="EI132">
            <v>1</v>
          </cell>
          <cell r="EJ132">
            <v>1</v>
          </cell>
          <cell r="EO132">
            <v>1</v>
          </cell>
        </row>
        <row r="133">
          <cell r="AC133" t="str">
            <v>LC</v>
          </cell>
          <cell r="AF133" t="str">
            <v>SAR</v>
          </cell>
          <cell r="BT133">
            <v>2080600</v>
          </cell>
          <cell r="BU133" t="str">
            <v>Advances received</v>
          </cell>
          <cell r="BV133">
            <v>0</v>
          </cell>
          <cell r="BW133">
            <v>0</v>
          </cell>
          <cell r="BX133">
            <v>0</v>
          </cell>
          <cell r="BY133">
            <v>0</v>
          </cell>
          <cell r="BZ133">
            <v>0</v>
          </cell>
          <cell r="CA133">
            <v>0</v>
          </cell>
          <cell r="CB133">
            <v>1</v>
          </cell>
          <cell r="CD133">
            <v>2080600</v>
          </cell>
          <cell r="CE133" t="str">
            <v>Advances received</v>
          </cell>
          <cell r="CY133">
            <v>13277</v>
          </cell>
          <cell r="DV133">
            <v>9020108</v>
          </cell>
          <cell r="DW133" t="str">
            <v>Provided and confirmed irrevocable documentary letters of credit</v>
          </cell>
          <cell r="EE133">
            <v>1</v>
          </cell>
          <cell r="EF133">
            <v>1</v>
          </cell>
          <cell r="EG133">
            <v>1</v>
          </cell>
          <cell r="EH133">
            <v>1</v>
          </cell>
          <cell r="EI133">
            <v>1</v>
          </cell>
          <cell r="EJ133">
            <v>1</v>
          </cell>
          <cell r="EO133">
            <v>1</v>
          </cell>
        </row>
        <row r="134">
          <cell r="AC134" t="str">
            <v>LI</v>
          </cell>
          <cell r="AF134" t="str">
            <v>SBD</v>
          </cell>
          <cell r="BT134">
            <v>2080700</v>
          </cell>
          <cell r="BU134" t="str">
            <v>Customer loan overpayments</v>
          </cell>
          <cell r="BV134">
            <v>0</v>
          </cell>
          <cell r="BW134">
            <v>0</v>
          </cell>
          <cell r="BX134">
            <v>0</v>
          </cell>
          <cell r="BY134">
            <v>0</v>
          </cell>
          <cell r="BZ134">
            <v>0</v>
          </cell>
          <cell r="CA134">
            <v>0</v>
          </cell>
          <cell r="CB134">
            <v>1</v>
          </cell>
          <cell r="CD134">
            <v>2080700</v>
          </cell>
          <cell r="CE134" t="str">
            <v>Customer loan overpayments</v>
          </cell>
          <cell r="CY134">
            <v>13278</v>
          </cell>
          <cell r="DV134">
            <v>9020109</v>
          </cell>
          <cell r="DW134" t="str">
            <v>Provided safeguards and promises of compensation not having the character of credit substitutes (non-payment guarantees)</v>
          </cell>
          <cell r="EE134">
            <v>1</v>
          </cell>
          <cell r="EF134">
            <v>1</v>
          </cell>
          <cell r="EG134">
            <v>1</v>
          </cell>
          <cell r="EH134">
            <v>1</v>
          </cell>
          <cell r="EI134">
            <v>1</v>
          </cell>
          <cell r="EJ134">
            <v>1</v>
          </cell>
          <cell r="EO134">
            <v>1</v>
          </cell>
        </row>
        <row r="135">
          <cell r="AC135" t="str">
            <v>LK</v>
          </cell>
          <cell r="AF135" t="str">
            <v>SCR</v>
          </cell>
          <cell r="BT135">
            <v>2080800</v>
          </cell>
          <cell r="BU135" t="str">
            <v>Deferred income and prepayments</v>
          </cell>
          <cell r="BV135">
            <v>0</v>
          </cell>
          <cell r="BW135">
            <v>0</v>
          </cell>
          <cell r="BX135">
            <v>0</v>
          </cell>
          <cell r="BY135">
            <v>0</v>
          </cell>
          <cell r="BZ135">
            <v>0</v>
          </cell>
          <cell r="CA135">
            <v>0</v>
          </cell>
          <cell r="CB135">
            <v>1</v>
          </cell>
          <cell r="CD135">
            <v>2080800</v>
          </cell>
          <cell r="CE135" t="str">
            <v>Deferred income and prepayments</v>
          </cell>
          <cell r="CY135">
            <v>13279</v>
          </cell>
          <cell r="DV135">
            <v>9030101</v>
          </cell>
          <cell r="DW135" t="str">
            <v>Assets sold on the basis of derivatives</v>
          </cell>
          <cell r="EE135">
            <v>1</v>
          </cell>
          <cell r="EF135">
            <v>1</v>
          </cell>
          <cell r="EG135">
            <v>1</v>
          </cell>
          <cell r="EH135">
            <v>1</v>
          </cell>
          <cell r="EI135">
            <v>1</v>
          </cell>
          <cell r="EJ135">
            <v>1</v>
          </cell>
          <cell r="EO135">
            <v>1</v>
          </cell>
        </row>
        <row r="136">
          <cell r="AC136" t="str">
            <v>LR</v>
          </cell>
          <cell r="AF136" t="str">
            <v>SDD</v>
          </cell>
          <cell r="BT136">
            <v>2080900</v>
          </cell>
          <cell r="BU136" t="str">
            <v>Accrued expenses</v>
          </cell>
          <cell r="BV136">
            <v>0</v>
          </cell>
          <cell r="BW136">
            <v>0</v>
          </cell>
          <cell r="BX136">
            <v>0</v>
          </cell>
          <cell r="BY136">
            <v>0</v>
          </cell>
          <cell r="BZ136">
            <v>0</v>
          </cell>
          <cell r="CA136">
            <v>0</v>
          </cell>
          <cell r="CB136">
            <v>1</v>
          </cell>
          <cell r="CD136">
            <v>2080900</v>
          </cell>
          <cell r="CE136" t="str">
            <v>Accrued expenses</v>
          </cell>
          <cell r="CY136">
            <v>13358</v>
          </cell>
          <cell r="DV136">
            <v>9030103</v>
          </cell>
          <cell r="DW136" t="str">
            <v>Capital expenditure commitments - PPE</v>
          </cell>
          <cell r="EE136">
            <v>1</v>
          </cell>
          <cell r="EF136">
            <v>1</v>
          </cell>
          <cell r="EG136">
            <v>1</v>
          </cell>
          <cell r="EH136">
            <v>1</v>
          </cell>
          <cell r="EI136">
            <v>1</v>
          </cell>
          <cell r="EJ136">
            <v>1</v>
          </cell>
          <cell r="EO136">
            <v>1</v>
          </cell>
        </row>
        <row r="137">
          <cell r="AC137" t="str">
            <v>LS</v>
          </cell>
          <cell r="AF137" t="str">
            <v>SEK</v>
          </cell>
          <cell r="BT137">
            <v>2081000</v>
          </cell>
          <cell r="BU137" t="str">
            <v>Payables arising out of direct insurance operations</v>
          </cell>
          <cell r="BV137">
            <v>0</v>
          </cell>
          <cell r="BW137">
            <v>0</v>
          </cell>
          <cell r="BX137">
            <v>0</v>
          </cell>
          <cell r="BY137">
            <v>0</v>
          </cell>
          <cell r="BZ137">
            <v>0</v>
          </cell>
          <cell r="CA137">
            <v>0</v>
          </cell>
          <cell r="CB137">
            <v>1</v>
          </cell>
          <cell r="CD137">
            <v>2081000</v>
          </cell>
          <cell r="CE137" t="str">
            <v>Payables arising out of direct insurance operations</v>
          </cell>
          <cell r="CY137">
            <v>13361</v>
          </cell>
          <cell r="DV137">
            <v>9030104</v>
          </cell>
          <cell r="DW137" t="str">
            <v>Capital expenditure commitments - Intangible assets</v>
          </cell>
          <cell r="EE137">
            <v>1</v>
          </cell>
          <cell r="EF137">
            <v>1</v>
          </cell>
          <cell r="EG137">
            <v>1</v>
          </cell>
          <cell r="EH137">
            <v>1</v>
          </cell>
          <cell r="EI137">
            <v>1</v>
          </cell>
          <cell r="EJ137">
            <v>1</v>
          </cell>
          <cell r="EO137">
            <v>1</v>
          </cell>
        </row>
        <row r="138">
          <cell r="AC138" t="str">
            <v>LT</v>
          </cell>
          <cell r="AF138" t="str">
            <v>SGD</v>
          </cell>
          <cell r="BT138">
            <v>2081100</v>
          </cell>
          <cell r="BU138" t="str">
            <v>Payables arising out of reinsurance operations</v>
          </cell>
          <cell r="BV138">
            <v>0</v>
          </cell>
          <cell r="BW138">
            <v>0</v>
          </cell>
          <cell r="BX138">
            <v>0</v>
          </cell>
          <cell r="BY138">
            <v>0</v>
          </cell>
          <cell r="BZ138">
            <v>0</v>
          </cell>
          <cell r="CA138">
            <v>0</v>
          </cell>
          <cell r="CB138">
            <v>1</v>
          </cell>
          <cell r="CD138">
            <v>2081100</v>
          </cell>
          <cell r="CE138" t="str">
            <v>Payables arising out of reinsurance operations</v>
          </cell>
          <cell r="CY138">
            <v>13366</v>
          </cell>
          <cell r="DV138">
            <v>9030105</v>
          </cell>
          <cell r="DW138" t="str">
            <v>Capital expenditure commitments - Investment property</v>
          </cell>
          <cell r="EE138">
            <v>1</v>
          </cell>
          <cell r="EF138">
            <v>1</v>
          </cell>
          <cell r="EG138">
            <v>1</v>
          </cell>
          <cell r="EH138">
            <v>1</v>
          </cell>
          <cell r="EI138">
            <v>1</v>
          </cell>
          <cell r="EJ138">
            <v>1</v>
          </cell>
          <cell r="EO138">
            <v>1</v>
          </cell>
        </row>
        <row r="139">
          <cell r="AC139" t="str">
            <v>LU</v>
          </cell>
          <cell r="AF139" t="str">
            <v>SHP</v>
          </cell>
          <cell r="BT139">
            <v>2081200</v>
          </cell>
          <cell r="BU139" t="str">
            <v>Other liabilities</v>
          </cell>
          <cell r="BV139">
            <v>0</v>
          </cell>
          <cell r="BW139">
            <v>0</v>
          </cell>
          <cell r="BX139">
            <v>0</v>
          </cell>
          <cell r="BY139">
            <v>0</v>
          </cell>
          <cell r="BZ139">
            <v>0</v>
          </cell>
          <cell r="CA139">
            <v>0</v>
          </cell>
          <cell r="CB139">
            <v>1</v>
          </cell>
          <cell r="CD139">
            <v>2081200</v>
          </cell>
          <cell r="CE139" t="str">
            <v>Other liabilities</v>
          </cell>
          <cell r="CY139">
            <v>10152</v>
          </cell>
          <cell r="DV139">
            <v>9030106</v>
          </cell>
          <cell r="DW139" t="str">
            <v>Capital expenditure commitments - Biological assets</v>
          </cell>
          <cell r="EE139">
            <v>1</v>
          </cell>
          <cell r="EF139">
            <v>1</v>
          </cell>
          <cell r="EG139">
            <v>1</v>
          </cell>
          <cell r="EH139">
            <v>1</v>
          </cell>
          <cell r="EI139">
            <v>1</v>
          </cell>
          <cell r="EJ139">
            <v>1</v>
          </cell>
          <cell r="EO139">
            <v>1</v>
          </cell>
        </row>
        <row r="140">
          <cell r="AC140" t="str">
            <v>LV</v>
          </cell>
          <cell r="AF140" t="str">
            <v>SIT</v>
          </cell>
          <cell r="BT140">
            <v>2090000</v>
          </cell>
          <cell r="BU140" t="str">
            <v>Subordinated liabilities</v>
          </cell>
          <cell r="BV140">
            <v>0</v>
          </cell>
          <cell r="BW140">
            <v>0</v>
          </cell>
          <cell r="BX140">
            <v>0</v>
          </cell>
          <cell r="BY140">
            <v>0</v>
          </cell>
          <cell r="BZ140">
            <v>0</v>
          </cell>
          <cell r="CA140">
            <v>0</v>
          </cell>
          <cell r="CB140">
            <v>1</v>
          </cell>
          <cell r="CD140">
            <v>2090000</v>
          </cell>
          <cell r="CE140" t="str">
            <v>Subordinated liabilities</v>
          </cell>
          <cell r="CY140">
            <v>10153</v>
          </cell>
          <cell r="DV140">
            <v>9030107</v>
          </cell>
          <cell r="DW140" t="str">
            <v>Other</v>
          </cell>
          <cell r="EE140">
            <v>1</v>
          </cell>
          <cell r="EF140">
            <v>1</v>
          </cell>
          <cell r="EG140">
            <v>1</v>
          </cell>
          <cell r="EH140">
            <v>1</v>
          </cell>
          <cell r="EI140">
            <v>1</v>
          </cell>
          <cell r="EJ140">
            <v>1</v>
          </cell>
          <cell r="EO140">
            <v>1</v>
          </cell>
        </row>
        <row r="141">
          <cell r="AC141" t="str">
            <v>LY</v>
          </cell>
          <cell r="AF141" t="str">
            <v>SKK</v>
          </cell>
          <cell r="BT141">
            <v>2100100</v>
          </cell>
          <cell r="BU141" t="str">
            <v>Provision for onerous contracts</v>
          </cell>
          <cell r="BV141">
            <v>0</v>
          </cell>
          <cell r="BW141">
            <v>0</v>
          </cell>
          <cell r="BX141">
            <v>0</v>
          </cell>
          <cell r="BY141">
            <v>0</v>
          </cell>
          <cell r="BZ141">
            <v>0</v>
          </cell>
          <cell r="CA141">
            <v>0</v>
          </cell>
          <cell r="CB141">
            <v>1</v>
          </cell>
          <cell r="CD141">
            <v>2100100</v>
          </cell>
          <cell r="CE141" t="str">
            <v>Provision for onerous contracts</v>
          </cell>
          <cell r="CY141">
            <v>10154</v>
          </cell>
          <cell r="DV141">
            <v>9030201</v>
          </cell>
          <cell r="DW141" t="str">
            <v>Other specific - full risk (not relevant now - for future use)</v>
          </cell>
          <cell r="EE141">
            <v>1</v>
          </cell>
          <cell r="EF141">
            <v>1</v>
          </cell>
          <cell r="EG141">
            <v>1</v>
          </cell>
          <cell r="EH141">
            <v>1</v>
          </cell>
          <cell r="EI141">
            <v>1</v>
          </cell>
          <cell r="EJ141">
            <v>1</v>
          </cell>
          <cell r="EO141">
            <v>1</v>
          </cell>
        </row>
        <row r="142">
          <cell r="AC142" t="str">
            <v>MA</v>
          </cell>
          <cell r="AF142" t="str">
            <v>SLL</v>
          </cell>
          <cell r="BT142">
            <v>2100200</v>
          </cell>
          <cell r="BU142" t="str">
            <v>Warranty repair reserve</v>
          </cell>
          <cell r="BV142">
            <v>0</v>
          </cell>
          <cell r="BW142">
            <v>0</v>
          </cell>
          <cell r="BX142">
            <v>0</v>
          </cell>
          <cell r="BY142">
            <v>0</v>
          </cell>
          <cell r="BZ142">
            <v>0</v>
          </cell>
          <cell r="CA142">
            <v>0</v>
          </cell>
          <cell r="CB142">
            <v>1</v>
          </cell>
          <cell r="CD142">
            <v>2100200</v>
          </cell>
          <cell r="CE142" t="str">
            <v>Warranty repair reserve</v>
          </cell>
          <cell r="CY142">
            <v>12193</v>
          </cell>
          <cell r="DV142">
            <v>9030202</v>
          </cell>
          <cell r="DW142" t="str">
            <v>Other specific - medium risk (not relevant now - for future use)</v>
          </cell>
          <cell r="EE142">
            <v>1</v>
          </cell>
          <cell r="EF142">
            <v>1</v>
          </cell>
          <cell r="EG142">
            <v>1</v>
          </cell>
          <cell r="EH142">
            <v>1</v>
          </cell>
          <cell r="EI142">
            <v>1</v>
          </cell>
          <cell r="EJ142">
            <v>1</v>
          </cell>
          <cell r="EO142">
            <v>1</v>
          </cell>
        </row>
        <row r="143">
          <cell r="AC143" t="str">
            <v>MC</v>
          </cell>
          <cell r="AF143" t="str">
            <v>SOS</v>
          </cell>
          <cell r="BT143">
            <v>2100300</v>
          </cell>
          <cell r="BU143" t="str">
            <v>Insurance provisions</v>
          </cell>
          <cell r="BV143">
            <v>0</v>
          </cell>
          <cell r="BW143">
            <v>0</v>
          </cell>
          <cell r="BX143">
            <v>0</v>
          </cell>
          <cell r="BY143">
            <v>0</v>
          </cell>
          <cell r="BZ143">
            <v>0</v>
          </cell>
          <cell r="CA143">
            <v>0</v>
          </cell>
          <cell r="CB143">
            <v>1</v>
          </cell>
          <cell r="CD143">
            <v>2100300</v>
          </cell>
          <cell r="CE143" t="str">
            <v>Insurance provisions</v>
          </cell>
          <cell r="CY143">
            <v>10156</v>
          </cell>
          <cell r="DV143">
            <v>9030203</v>
          </cell>
          <cell r="DW143" t="str">
            <v>Other specific - medium/low risk (not relevant now - for future use)</v>
          </cell>
          <cell r="EE143">
            <v>1</v>
          </cell>
          <cell r="EF143">
            <v>1</v>
          </cell>
          <cell r="EG143">
            <v>1</v>
          </cell>
          <cell r="EH143">
            <v>1</v>
          </cell>
          <cell r="EI143">
            <v>1</v>
          </cell>
          <cell r="EJ143">
            <v>1</v>
          </cell>
          <cell r="EO143">
            <v>1</v>
          </cell>
        </row>
        <row r="144">
          <cell r="AC144" t="str">
            <v>MD</v>
          </cell>
          <cell r="AF144" t="str">
            <v>SRG</v>
          </cell>
          <cell r="BT144">
            <v>2100400</v>
          </cell>
          <cell r="BU144" t="str">
            <v>Goods returns</v>
          </cell>
          <cell r="BV144">
            <v>0</v>
          </cell>
          <cell r="BW144">
            <v>0</v>
          </cell>
          <cell r="BX144">
            <v>0</v>
          </cell>
          <cell r="BY144">
            <v>0</v>
          </cell>
          <cell r="BZ144">
            <v>0</v>
          </cell>
          <cell r="CA144">
            <v>0</v>
          </cell>
          <cell r="CB144">
            <v>1</v>
          </cell>
          <cell r="CD144">
            <v>2100400</v>
          </cell>
          <cell r="CE144" t="str">
            <v>Goods returns</v>
          </cell>
          <cell r="CY144">
            <v>11649</v>
          </cell>
          <cell r="DV144">
            <v>9030204</v>
          </cell>
          <cell r="DW144" t="str">
            <v>Other specific - low risk (not relevant now - for future use)</v>
          </cell>
          <cell r="EE144">
            <v>1</v>
          </cell>
          <cell r="EF144">
            <v>1</v>
          </cell>
          <cell r="EG144">
            <v>1</v>
          </cell>
          <cell r="EH144">
            <v>1</v>
          </cell>
          <cell r="EI144">
            <v>1</v>
          </cell>
          <cell r="EJ144">
            <v>1</v>
          </cell>
          <cell r="EO144">
            <v>1</v>
          </cell>
        </row>
        <row r="145">
          <cell r="AC145" t="str">
            <v>ME</v>
          </cell>
          <cell r="AF145" t="str">
            <v>STD</v>
          </cell>
          <cell r="BT145">
            <v>2100500</v>
          </cell>
          <cell r="BU145" t="str">
            <v>Provision for litigations</v>
          </cell>
          <cell r="BV145">
            <v>0</v>
          </cell>
          <cell r="BW145">
            <v>0</v>
          </cell>
          <cell r="BX145">
            <v>0</v>
          </cell>
          <cell r="BY145">
            <v>0</v>
          </cell>
          <cell r="BZ145">
            <v>0</v>
          </cell>
          <cell r="CA145">
            <v>0</v>
          </cell>
          <cell r="CB145">
            <v>1</v>
          </cell>
          <cell r="CD145">
            <v>2100500</v>
          </cell>
          <cell r="CE145" t="str">
            <v>Provision for litigations</v>
          </cell>
          <cell r="CY145">
            <v>13337</v>
          </cell>
        </row>
        <row r="146">
          <cell r="AC146" t="str">
            <v>MG</v>
          </cell>
          <cell r="AF146" t="str">
            <v>SVC</v>
          </cell>
          <cell r="BT146">
            <v>2100600</v>
          </cell>
          <cell r="BU146" t="str">
            <v>Other provisions</v>
          </cell>
          <cell r="BV146">
            <v>0</v>
          </cell>
          <cell r="BW146">
            <v>0</v>
          </cell>
          <cell r="BX146">
            <v>0</v>
          </cell>
          <cell r="BY146">
            <v>0</v>
          </cell>
          <cell r="BZ146">
            <v>0</v>
          </cell>
          <cell r="CA146">
            <v>0</v>
          </cell>
          <cell r="CB146">
            <v>1</v>
          </cell>
          <cell r="CD146">
            <v>2100600</v>
          </cell>
          <cell r="CE146" t="str">
            <v>Other provisions</v>
          </cell>
          <cell r="CY146">
            <v>10158</v>
          </cell>
        </row>
        <row r="147">
          <cell r="AC147" t="str">
            <v>MH</v>
          </cell>
          <cell r="AF147" t="str">
            <v>SYP</v>
          </cell>
          <cell r="BT147">
            <v>3010000</v>
          </cell>
          <cell r="BU147" t="str">
            <v>Issued capital</v>
          </cell>
          <cell r="BV147">
            <v>0</v>
          </cell>
          <cell r="BW147">
            <v>0</v>
          </cell>
          <cell r="BX147">
            <v>0</v>
          </cell>
          <cell r="BY147">
            <v>0</v>
          </cell>
          <cell r="BZ147">
            <v>0</v>
          </cell>
          <cell r="CA147">
            <v>0</v>
          </cell>
          <cell r="CB147">
            <v>1</v>
          </cell>
          <cell r="CD147">
            <v>3010000</v>
          </cell>
          <cell r="CE147" t="str">
            <v>Issued capital</v>
          </cell>
          <cell r="CY147">
            <v>12025</v>
          </cell>
        </row>
        <row r="148">
          <cell r="AC148" t="str">
            <v>MK</v>
          </cell>
          <cell r="AF148" t="str">
            <v>SZL</v>
          </cell>
          <cell r="BT148">
            <v>3020000</v>
          </cell>
          <cell r="BU148" t="str">
            <v>Share premium</v>
          </cell>
          <cell r="BV148">
            <v>0</v>
          </cell>
          <cell r="BW148">
            <v>0</v>
          </cell>
          <cell r="BX148">
            <v>0</v>
          </cell>
          <cell r="BY148">
            <v>0</v>
          </cell>
          <cell r="BZ148">
            <v>0</v>
          </cell>
          <cell r="CA148">
            <v>0</v>
          </cell>
          <cell r="CB148">
            <v>1</v>
          </cell>
          <cell r="CD148">
            <v>3020000</v>
          </cell>
          <cell r="CE148" t="str">
            <v>Share premium</v>
          </cell>
          <cell r="CY148">
            <v>10183</v>
          </cell>
        </row>
        <row r="149">
          <cell r="AC149" t="str">
            <v>ML</v>
          </cell>
          <cell r="AF149" t="str">
            <v>THB</v>
          </cell>
          <cell r="BT149">
            <v>3030101</v>
          </cell>
          <cell r="BU149" t="str">
            <v>Available-for-sale reserve</v>
          </cell>
          <cell r="BV149">
            <v>0</v>
          </cell>
          <cell r="BW149">
            <v>0</v>
          </cell>
          <cell r="BX149">
            <v>0</v>
          </cell>
          <cell r="BY149">
            <v>0</v>
          </cell>
          <cell r="BZ149">
            <v>0</v>
          </cell>
          <cell r="CA149">
            <v>0</v>
          </cell>
          <cell r="CB149">
            <v>1</v>
          </cell>
          <cell r="CD149">
            <v>3030101</v>
          </cell>
          <cell r="CE149" t="str">
            <v>Available-for-sale reserve</v>
          </cell>
          <cell r="CY149">
            <v>10193</v>
          </cell>
        </row>
        <row r="150">
          <cell r="AC150" t="str">
            <v>MM</v>
          </cell>
          <cell r="AF150" t="str">
            <v>TJS</v>
          </cell>
          <cell r="BT150">
            <v>3030102</v>
          </cell>
          <cell r="BU150" t="str">
            <v>Other revaluation reserve</v>
          </cell>
          <cell r="BV150">
            <v>0</v>
          </cell>
          <cell r="BW150">
            <v>0</v>
          </cell>
          <cell r="BX150">
            <v>0</v>
          </cell>
          <cell r="BY150">
            <v>0</v>
          </cell>
          <cell r="BZ150">
            <v>0</v>
          </cell>
          <cell r="CA150">
            <v>0</v>
          </cell>
          <cell r="CB150">
            <v>1</v>
          </cell>
          <cell r="CD150">
            <v>3030102</v>
          </cell>
          <cell r="CE150" t="str">
            <v>Other revaluation reserve</v>
          </cell>
          <cell r="CY150">
            <v>10210</v>
          </cell>
        </row>
        <row r="151">
          <cell r="AC151" t="str">
            <v>MN</v>
          </cell>
          <cell r="AF151" t="str">
            <v>TMM</v>
          </cell>
          <cell r="BT151">
            <v>3030201</v>
          </cell>
          <cell r="BU151" t="str">
            <v>Legal and statutory reserves</v>
          </cell>
          <cell r="BV151">
            <v>0</v>
          </cell>
          <cell r="BW151">
            <v>0</v>
          </cell>
          <cell r="BX151">
            <v>0</v>
          </cell>
          <cell r="BY151">
            <v>0</v>
          </cell>
          <cell r="BZ151">
            <v>0</v>
          </cell>
          <cell r="CA151">
            <v>0</v>
          </cell>
          <cell r="CB151">
            <v>1</v>
          </cell>
          <cell r="CD151">
            <v>3030201</v>
          </cell>
          <cell r="CE151" t="str">
            <v>Legal and statutory reserves</v>
          </cell>
          <cell r="CY151">
            <v>10212</v>
          </cell>
        </row>
        <row r="152">
          <cell r="AC152" t="str">
            <v>MO</v>
          </cell>
          <cell r="AF152" t="str">
            <v>TND</v>
          </cell>
          <cell r="BT152">
            <v>3030202</v>
          </cell>
          <cell r="BU152" t="str">
            <v>Translation reserve</v>
          </cell>
          <cell r="BV152">
            <v>0</v>
          </cell>
          <cell r="BW152">
            <v>0</v>
          </cell>
          <cell r="BX152">
            <v>0</v>
          </cell>
          <cell r="BY152">
            <v>0</v>
          </cell>
          <cell r="BZ152">
            <v>0</v>
          </cell>
          <cell r="CA152">
            <v>0</v>
          </cell>
          <cell r="CB152">
            <v>1</v>
          </cell>
          <cell r="CD152">
            <v>3030202</v>
          </cell>
          <cell r="CE152" t="str">
            <v>Translation reserve</v>
          </cell>
          <cell r="CY152">
            <v>10618</v>
          </cell>
        </row>
        <row r="153">
          <cell r="AC153" t="str">
            <v>MP</v>
          </cell>
          <cell r="AF153" t="str">
            <v>TOP</v>
          </cell>
          <cell r="BT153">
            <v>3030203</v>
          </cell>
          <cell r="BU153" t="str">
            <v>Reserve from under common control transactions</v>
          </cell>
          <cell r="BV153">
            <v>0</v>
          </cell>
          <cell r="BW153">
            <v>0</v>
          </cell>
          <cell r="BX153">
            <v>0</v>
          </cell>
          <cell r="BY153">
            <v>0</v>
          </cell>
          <cell r="BZ153">
            <v>0</v>
          </cell>
          <cell r="CA153">
            <v>0</v>
          </cell>
          <cell r="CB153">
            <v>1</v>
          </cell>
          <cell r="CD153">
            <v>3030203</v>
          </cell>
          <cell r="CE153" t="str">
            <v>Reserve from under common control transactions</v>
          </cell>
          <cell r="CY153">
            <v>10620</v>
          </cell>
        </row>
        <row r="154">
          <cell r="AC154" t="str">
            <v>MQ</v>
          </cell>
          <cell r="AF154" t="str">
            <v>TPE</v>
          </cell>
          <cell r="BT154">
            <v>3030204</v>
          </cell>
          <cell r="BU154" t="str">
            <v>Reserve for own shares</v>
          </cell>
          <cell r="BV154">
            <v>0</v>
          </cell>
          <cell r="BW154">
            <v>0</v>
          </cell>
          <cell r="BX154">
            <v>0</v>
          </cell>
          <cell r="BY154">
            <v>0</v>
          </cell>
          <cell r="BZ154">
            <v>0</v>
          </cell>
          <cell r="CA154">
            <v>0</v>
          </cell>
          <cell r="CB154">
            <v>1</v>
          </cell>
          <cell r="CD154">
            <v>3030204</v>
          </cell>
          <cell r="CE154" t="str">
            <v>Reserve for own shares</v>
          </cell>
          <cell r="CY154">
            <v>10398</v>
          </cell>
        </row>
        <row r="155">
          <cell r="AC155" t="str">
            <v>MR</v>
          </cell>
          <cell r="AF155" t="str">
            <v>TRY</v>
          </cell>
          <cell r="BT155">
            <v>3030205</v>
          </cell>
          <cell r="BU155" t="str">
            <v>Hedging reserve</v>
          </cell>
          <cell r="BV155">
            <v>0</v>
          </cell>
          <cell r="BW155">
            <v>0</v>
          </cell>
          <cell r="BX155">
            <v>0</v>
          </cell>
          <cell r="BY155">
            <v>0</v>
          </cell>
          <cell r="BZ155">
            <v>0</v>
          </cell>
          <cell r="CA155">
            <v>0</v>
          </cell>
          <cell r="CB155">
            <v>1</v>
          </cell>
          <cell r="CD155">
            <v>3030205</v>
          </cell>
          <cell r="CE155" t="str">
            <v>Hedging reserve</v>
          </cell>
          <cell r="CY155">
            <v>10655</v>
          </cell>
        </row>
        <row r="156">
          <cell r="AC156" t="str">
            <v>MS</v>
          </cell>
          <cell r="AF156" t="str">
            <v>TTD</v>
          </cell>
          <cell r="BT156">
            <v>3030206</v>
          </cell>
          <cell r="BU156" t="str">
            <v>Other reserves</v>
          </cell>
          <cell r="BV156">
            <v>0</v>
          </cell>
          <cell r="BW156">
            <v>0</v>
          </cell>
          <cell r="BX156">
            <v>0</v>
          </cell>
          <cell r="BY156">
            <v>0</v>
          </cell>
          <cell r="BZ156">
            <v>0</v>
          </cell>
          <cell r="CA156">
            <v>0</v>
          </cell>
          <cell r="CB156">
            <v>1</v>
          </cell>
          <cell r="CD156">
            <v>3030206</v>
          </cell>
          <cell r="CE156" t="str">
            <v>Other reserves</v>
          </cell>
          <cell r="CY156">
            <v>10656</v>
          </cell>
        </row>
        <row r="157">
          <cell r="AC157" t="str">
            <v>MT</v>
          </cell>
          <cell r="AF157" t="str">
            <v>TWD</v>
          </cell>
          <cell r="BT157">
            <v>3030207</v>
          </cell>
          <cell r="BU157" t="str">
            <v>FV adjustments / technical account</v>
          </cell>
          <cell r="BV157">
            <v>0</v>
          </cell>
          <cell r="BW157">
            <v>0</v>
          </cell>
          <cell r="BX157">
            <v>0</v>
          </cell>
          <cell r="BY157">
            <v>0</v>
          </cell>
          <cell r="BZ157">
            <v>0</v>
          </cell>
          <cell r="CA157">
            <v>0</v>
          </cell>
          <cell r="CB157">
            <v>1</v>
          </cell>
          <cell r="CD157">
            <v>3030207</v>
          </cell>
          <cell r="CE157" t="str">
            <v>FV adjustments / technical account</v>
          </cell>
          <cell r="CY157">
            <v>10802</v>
          </cell>
        </row>
        <row r="158">
          <cell r="AC158" t="str">
            <v>MU</v>
          </cell>
          <cell r="AF158" t="str">
            <v>TZS</v>
          </cell>
          <cell r="BT158">
            <v>3040100</v>
          </cell>
          <cell r="BU158" t="str">
            <v>Profit attributable to equity holders</v>
          </cell>
          <cell r="BV158">
            <v>0</v>
          </cell>
          <cell r="BW158">
            <v>0</v>
          </cell>
          <cell r="BX158">
            <v>0</v>
          </cell>
          <cell r="BY158">
            <v>0</v>
          </cell>
          <cell r="BZ158">
            <v>0</v>
          </cell>
          <cell r="CA158">
            <v>0</v>
          </cell>
          <cell r="CB158">
            <v>1</v>
          </cell>
          <cell r="CD158">
            <v>3040100</v>
          </cell>
          <cell r="CE158" t="str">
            <v>Profit attributable to equity holders</v>
          </cell>
          <cell r="CY158">
            <v>10804</v>
          </cell>
        </row>
        <row r="159">
          <cell r="AC159" t="str">
            <v>MV</v>
          </cell>
          <cell r="AF159" t="str">
            <v>UAH</v>
          </cell>
          <cell r="BT159">
            <v>3040200</v>
          </cell>
          <cell r="BU159" t="str">
            <v>Prior years retained earnings</v>
          </cell>
          <cell r="BV159">
            <v>0</v>
          </cell>
          <cell r="BW159">
            <v>0</v>
          </cell>
          <cell r="BX159">
            <v>0</v>
          </cell>
          <cell r="BY159">
            <v>0</v>
          </cell>
          <cell r="BZ159">
            <v>0</v>
          </cell>
          <cell r="CA159">
            <v>0</v>
          </cell>
          <cell r="CB159">
            <v>1</v>
          </cell>
          <cell r="CD159">
            <v>3040200</v>
          </cell>
          <cell r="CE159" t="str">
            <v>Prior years retained earnings</v>
          </cell>
          <cell r="CY159">
            <v>10807</v>
          </cell>
        </row>
        <row r="160">
          <cell r="AC160" t="str">
            <v>MW</v>
          </cell>
          <cell r="AF160" t="str">
            <v>UGX</v>
          </cell>
          <cell r="BT160">
            <v>3050000</v>
          </cell>
          <cell r="BU160" t="str">
            <v>Non-controlling interest</v>
          </cell>
          <cell r="BV160">
            <v>0</v>
          </cell>
          <cell r="BW160">
            <v>0</v>
          </cell>
          <cell r="BX160">
            <v>0</v>
          </cell>
          <cell r="BY160">
            <v>0</v>
          </cell>
          <cell r="BZ160">
            <v>0</v>
          </cell>
          <cell r="CA160">
            <v>0</v>
          </cell>
          <cell r="CB160">
            <v>1</v>
          </cell>
          <cell r="CD160">
            <v>3050000</v>
          </cell>
          <cell r="CE160" t="str">
            <v>Non-controlling interest</v>
          </cell>
          <cell r="CY160">
            <v>10808</v>
          </cell>
        </row>
        <row r="161">
          <cell r="AC161" t="str">
            <v>MX</v>
          </cell>
          <cell r="AF161" t="str">
            <v>USD</v>
          </cell>
          <cell r="BT161">
            <v>9010101</v>
          </cell>
          <cell r="BU161" t="str">
            <v>Provided undrawn loan commitments (revocable unconditionally)</v>
          </cell>
          <cell r="BV161">
            <v>1</v>
          </cell>
          <cell r="BW161">
            <v>1</v>
          </cell>
          <cell r="BX161">
            <v>1</v>
          </cell>
          <cell r="BY161">
            <v>1</v>
          </cell>
          <cell r="BZ161">
            <v>0</v>
          </cell>
          <cell r="CA161">
            <v>0</v>
          </cell>
          <cell r="CD161">
            <v>9010101</v>
          </cell>
          <cell r="CE161" t="str">
            <v>Provided undrawn loan commitments (revocable unconditionally)</v>
          </cell>
          <cell r="CK161">
            <v>1</v>
          </cell>
          <cell r="CO161">
            <v>1</v>
          </cell>
          <cell r="CY161">
            <v>10664</v>
          </cell>
        </row>
        <row r="162">
          <cell r="AC162" t="str">
            <v>MY</v>
          </cell>
          <cell r="AF162" t="str">
            <v>UYU</v>
          </cell>
          <cell r="BT162">
            <v>9010102</v>
          </cell>
          <cell r="BU162" t="str">
            <v>Provided undrawn loan commitments (original maturity &lt; 1 year)</v>
          </cell>
          <cell r="BV162">
            <v>1</v>
          </cell>
          <cell r="BW162">
            <v>1</v>
          </cell>
          <cell r="BX162">
            <v>1</v>
          </cell>
          <cell r="BY162">
            <v>1</v>
          </cell>
          <cell r="BZ162">
            <v>0</v>
          </cell>
          <cell r="CA162">
            <v>0</v>
          </cell>
          <cell r="CD162">
            <v>9010102</v>
          </cell>
          <cell r="CE162" t="str">
            <v>Provided undrawn loan commitments (original maturity &lt; 1 year)</v>
          </cell>
          <cell r="CK162">
            <v>1</v>
          </cell>
          <cell r="CO162">
            <v>1</v>
          </cell>
          <cell r="CY162">
            <v>10896</v>
          </cell>
        </row>
        <row r="163">
          <cell r="AC163" t="str">
            <v>MZ</v>
          </cell>
          <cell r="AF163" t="str">
            <v>UZS</v>
          </cell>
          <cell r="BT163">
            <v>9010103</v>
          </cell>
          <cell r="BU163" t="str">
            <v>Provided undrawn loan commitments (original maturity &gt; 1 year)</v>
          </cell>
          <cell r="BV163">
            <v>1</v>
          </cell>
          <cell r="BW163">
            <v>1</v>
          </cell>
          <cell r="BX163">
            <v>1</v>
          </cell>
          <cell r="BY163">
            <v>1</v>
          </cell>
          <cell r="BZ163">
            <v>0</v>
          </cell>
          <cell r="CA163">
            <v>0</v>
          </cell>
          <cell r="CD163">
            <v>9010103</v>
          </cell>
          <cell r="CE163" t="str">
            <v>Provided undrawn loan commitments (original maturity &gt; 1 year)</v>
          </cell>
          <cell r="CK163">
            <v>1</v>
          </cell>
          <cell r="CO163">
            <v>1</v>
          </cell>
          <cell r="CY163">
            <v>10897</v>
          </cell>
        </row>
        <row r="164">
          <cell r="AC164" t="str">
            <v>NA</v>
          </cell>
          <cell r="AF164" t="str">
            <v>VEB</v>
          </cell>
          <cell r="BT164">
            <v>9010104</v>
          </cell>
          <cell r="BU164" t="str">
            <v>Provided undrawn commitments resulting from NIF and RUF</v>
          </cell>
          <cell r="BV164">
            <v>1</v>
          </cell>
          <cell r="BW164">
            <v>1</v>
          </cell>
          <cell r="BX164">
            <v>1</v>
          </cell>
          <cell r="BY164">
            <v>1</v>
          </cell>
          <cell r="BZ164">
            <v>0</v>
          </cell>
          <cell r="CA164">
            <v>0</v>
          </cell>
          <cell r="CD164">
            <v>9010104</v>
          </cell>
          <cell r="CE164" t="str">
            <v>Provided undrawn commitments resulting from NIF and RUF</v>
          </cell>
          <cell r="CO164">
            <v>1</v>
          </cell>
          <cell r="CY164">
            <v>12744</v>
          </cell>
        </row>
        <row r="165">
          <cell r="AC165" t="str">
            <v>NC</v>
          </cell>
          <cell r="AF165" t="str">
            <v>VND</v>
          </cell>
          <cell r="BT165">
            <v>9010105</v>
          </cell>
          <cell r="BU165" t="str">
            <v>Provided undrawn loan commitments (revocable unconditionally)</v>
          </cell>
          <cell r="BV165">
            <v>1</v>
          </cell>
          <cell r="BW165">
            <v>1</v>
          </cell>
          <cell r="BX165">
            <v>1</v>
          </cell>
          <cell r="BY165">
            <v>1</v>
          </cell>
          <cell r="BZ165">
            <v>0</v>
          </cell>
          <cell r="CA165">
            <v>0</v>
          </cell>
          <cell r="CD165">
            <v>9010105</v>
          </cell>
          <cell r="CE165" t="str">
            <v>Provided undrawn loan commitments (revocable unconditionally)</v>
          </cell>
          <cell r="CK165">
            <v>1</v>
          </cell>
          <cell r="CO165">
            <v>1</v>
          </cell>
          <cell r="CY165">
            <v>12743</v>
          </cell>
        </row>
        <row r="166">
          <cell r="AC166" t="str">
            <v>NE</v>
          </cell>
          <cell r="AF166" t="str">
            <v>VUV</v>
          </cell>
          <cell r="BT166">
            <v>9010106</v>
          </cell>
          <cell r="BU166" t="str">
            <v>Provided undrawn loan commitments (original maturity &lt; 1 year)</v>
          </cell>
          <cell r="BV166">
            <v>1</v>
          </cell>
          <cell r="BW166">
            <v>1</v>
          </cell>
          <cell r="BX166">
            <v>1</v>
          </cell>
          <cell r="BY166">
            <v>1</v>
          </cell>
          <cell r="BZ166">
            <v>0</v>
          </cell>
          <cell r="CA166">
            <v>0</v>
          </cell>
          <cell r="CD166">
            <v>9010106</v>
          </cell>
          <cell r="CE166" t="str">
            <v>Provided undrawn loan commitments (original maturity &lt; 1 year)</v>
          </cell>
          <cell r="CK166">
            <v>1</v>
          </cell>
          <cell r="CO166">
            <v>1</v>
          </cell>
        </row>
        <row r="167">
          <cell r="AC167" t="str">
            <v>NF</v>
          </cell>
          <cell r="AF167" t="str">
            <v>WST</v>
          </cell>
          <cell r="BT167">
            <v>9010107</v>
          </cell>
          <cell r="BU167" t="str">
            <v>Provided undrawn loan commitments (original maturity &gt; 1 year)</v>
          </cell>
          <cell r="BV167">
            <v>1</v>
          </cell>
          <cell r="BW167">
            <v>1</v>
          </cell>
          <cell r="BX167">
            <v>1</v>
          </cell>
          <cell r="BY167">
            <v>1</v>
          </cell>
          <cell r="BZ167">
            <v>0</v>
          </cell>
          <cell r="CA167">
            <v>0</v>
          </cell>
          <cell r="CD167">
            <v>9010107</v>
          </cell>
          <cell r="CE167" t="str">
            <v>Provided undrawn loan commitments (original maturity &gt; 1 year)</v>
          </cell>
          <cell r="CK167">
            <v>1</v>
          </cell>
          <cell r="CO167">
            <v>1</v>
          </cell>
        </row>
        <row r="168">
          <cell r="AC168" t="str">
            <v>NG</v>
          </cell>
          <cell r="AF168" t="str">
            <v>XAF</v>
          </cell>
          <cell r="BT168">
            <v>9010108</v>
          </cell>
          <cell r="BU168" t="str">
            <v>Provided undrawn commitments resulting from NIF and RUF</v>
          </cell>
          <cell r="BV168">
            <v>1</v>
          </cell>
          <cell r="BW168">
            <v>1</v>
          </cell>
          <cell r="BX168">
            <v>1</v>
          </cell>
          <cell r="BY168">
            <v>1</v>
          </cell>
          <cell r="BZ168">
            <v>0</v>
          </cell>
          <cell r="CA168">
            <v>0</v>
          </cell>
          <cell r="CD168">
            <v>9010108</v>
          </cell>
          <cell r="CE168" t="str">
            <v>Provided undrawn commitments resulting from NIF and RUF</v>
          </cell>
          <cell r="CO168">
            <v>1</v>
          </cell>
        </row>
        <row r="169">
          <cell r="AC169" t="str">
            <v>NI</v>
          </cell>
          <cell r="AF169" t="str">
            <v>XCD</v>
          </cell>
          <cell r="BT169">
            <v>9010113</v>
          </cell>
          <cell r="BU169" t="str">
            <v>Provided undrawn loan commitments (revocable unconditionally)</v>
          </cell>
          <cell r="BV169">
            <v>1</v>
          </cell>
          <cell r="BW169">
            <v>1</v>
          </cell>
          <cell r="BX169">
            <v>1</v>
          </cell>
          <cell r="BY169">
            <v>1</v>
          </cell>
          <cell r="BZ169">
            <v>0</v>
          </cell>
          <cell r="CA169">
            <v>0</v>
          </cell>
          <cell r="CD169">
            <v>9010113</v>
          </cell>
          <cell r="CE169" t="str">
            <v>Provided undrawn loan commitments (revocable unconditionally)</v>
          </cell>
          <cell r="CK169">
            <v>1</v>
          </cell>
          <cell r="CN169">
            <v>1</v>
          </cell>
          <cell r="CO169">
            <v>1</v>
          </cell>
        </row>
        <row r="170">
          <cell r="AC170" t="str">
            <v>NL</v>
          </cell>
          <cell r="AF170" t="str">
            <v>XOF</v>
          </cell>
          <cell r="BT170">
            <v>9010114</v>
          </cell>
          <cell r="BU170" t="str">
            <v>Provided undrawn loan commitments (original maturity &lt; 1 year)</v>
          </cell>
          <cell r="BV170">
            <v>1</v>
          </cell>
          <cell r="BW170">
            <v>1</v>
          </cell>
          <cell r="BX170">
            <v>1</v>
          </cell>
          <cell r="BY170">
            <v>1</v>
          </cell>
          <cell r="BZ170">
            <v>0</v>
          </cell>
          <cell r="CA170">
            <v>0</v>
          </cell>
          <cell r="CD170">
            <v>9010114</v>
          </cell>
          <cell r="CE170" t="str">
            <v>Provided undrawn loan commitments (original maturity &lt; 1 year)</v>
          </cell>
          <cell r="CK170">
            <v>1</v>
          </cell>
          <cell r="CN170">
            <v>1</v>
          </cell>
          <cell r="CO170">
            <v>1</v>
          </cell>
        </row>
        <row r="171">
          <cell r="AC171" t="str">
            <v>NO</v>
          </cell>
          <cell r="AF171" t="str">
            <v>XPF</v>
          </cell>
          <cell r="BT171">
            <v>9010115</v>
          </cell>
          <cell r="BU171" t="str">
            <v>Provided undrawn loan commitments (original maturity &gt; 1 year)</v>
          </cell>
          <cell r="BV171">
            <v>1</v>
          </cell>
          <cell r="BW171">
            <v>1</v>
          </cell>
          <cell r="BX171">
            <v>1</v>
          </cell>
          <cell r="BY171">
            <v>1</v>
          </cell>
          <cell r="BZ171">
            <v>0</v>
          </cell>
          <cell r="CA171">
            <v>0</v>
          </cell>
          <cell r="CD171">
            <v>9010115</v>
          </cell>
          <cell r="CE171" t="str">
            <v>Provided undrawn loan commitments (original maturity &gt; 1 year)</v>
          </cell>
          <cell r="CK171">
            <v>1</v>
          </cell>
          <cell r="CN171">
            <v>1</v>
          </cell>
          <cell r="CO171">
            <v>1</v>
          </cell>
        </row>
        <row r="172">
          <cell r="AC172" t="str">
            <v>NP</v>
          </cell>
          <cell r="AF172" t="str">
            <v>YER</v>
          </cell>
          <cell r="BT172">
            <v>9010116</v>
          </cell>
          <cell r="BU172" t="str">
            <v>Provided undrawn commitments resulting from NIF and RUF</v>
          </cell>
          <cell r="BV172">
            <v>1</v>
          </cell>
          <cell r="BW172">
            <v>1</v>
          </cell>
          <cell r="BX172">
            <v>1</v>
          </cell>
          <cell r="BY172">
            <v>1</v>
          </cell>
          <cell r="BZ172">
            <v>0</v>
          </cell>
          <cell r="CA172">
            <v>0</v>
          </cell>
          <cell r="CD172">
            <v>9010116</v>
          </cell>
          <cell r="CE172" t="str">
            <v>Provided undrawn commitments resulting from NIF and RUF</v>
          </cell>
          <cell r="CO172">
            <v>1</v>
          </cell>
        </row>
        <row r="173">
          <cell r="AC173" t="str">
            <v>NR</v>
          </cell>
          <cell r="AF173" t="str">
            <v>ZAR</v>
          </cell>
          <cell r="BT173">
            <v>9010117</v>
          </cell>
          <cell r="BU173" t="str">
            <v>Provided undrawn loan commitments (revocable unconditionally)</v>
          </cell>
          <cell r="BV173">
            <v>1</v>
          </cell>
          <cell r="BW173">
            <v>1</v>
          </cell>
          <cell r="BX173">
            <v>1</v>
          </cell>
          <cell r="BY173">
            <v>1</v>
          </cell>
          <cell r="BZ173">
            <v>0</v>
          </cell>
          <cell r="CA173">
            <v>0</v>
          </cell>
          <cell r="CD173">
            <v>9010117</v>
          </cell>
          <cell r="CE173" t="str">
            <v>Provided undrawn loan commitments (revocable unconditionally)</v>
          </cell>
          <cell r="CK173">
            <v>1</v>
          </cell>
          <cell r="CO173">
            <v>1</v>
          </cell>
        </row>
        <row r="174">
          <cell r="AC174" t="str">
            <v>NU</v>
          </cell>
          <cell r="AF174" t="str">
            <v>ZMK</v>
          </cell>
          <cell r="BT174">
            <v>9010118</v>
          </cell>
          <cell r="BU174" t="str">
            <v>Provided undrawn loan commitments (original maturity &lt; 1 year)</v>
          </cell>
          <cell r="BV174">
            <v>1</v>
          </cell>
          <cell r="BW174">
            <v>1</v>
          </cell>
          <cell r="BX174">
            <v>1</v>
          </cell>
          <cell r="BY174">
            <v>1</v>
          </cell>
          <cell r="BZ174">
            <v>0</v>
          </cell>
          <cell r="CA174">
            <v>0</v>
          </cell>
          <cell r="CD174">
            <v>9010118</v>
          </cell>
          <cell r="CE174" t="str">
            <v>Provided undrawn loan commitments (original maturity &lt; 1 year)</v>
          </cell>
          <cell r="CK174">
            <v>1</v>
          </cell>
          <cell r="CO174">
            <v>1</v>
          </cell>
        </row>
        <row r="175">
          <cell r="AC175" t="str">
            <v>NZ</v>
          </cell>
          <cell r="AF175" t="str">
            <v>ZWD</v>
          </cell>
          <cell r="BT175">
            <v>9010119</v>
          </cell>
          <cell r="BU175" t="str">
            <v>Provided undrawn loan commitments (original maturity &gt; 1 year)</v>
          </cell>
          <cell r="BV175">
            <v>1</v>
          </cell>
          <cell r="BW175">
            <v>1</v>
          </cell>
          <cell r="BX175">
            <v>1</v>
          </cell>
          <cell r="BY175">
            <v>1</v>
          </cell>
          <cell r="BZ175">
            <v>0</v>
          </cell>
          <cell r="CA175">
            <v>0</v>
          </cell>
          <cell r="CD175">
            <v>9010119</v>
          </cell>
          <cell r="CE175" t="str">
            <v>Provided undrawn loan commitments (original maturity &gt; 1 year)</v>
          </cell>
          <cell r="CK175">
            <v>1</v>
          </cell>
          <cell r="CO175">
            <v>1</v>
          </cell>
        </row>
        <row r="176">
          <cell r="AC176" t="str">
            <v>OM</v>
          </cell>
          <cell r="AF176" t="str">
            <v>CLU</v>
          </cell>
          <cell r="BT176">
            <v>9010120</v>
          </cell>
          <cell r="BU176" t="str">
            <v>Provided undrawn commitments resulting from NIF and RUF</v>
          </cell>
          <cell r="BV176">
            <v>1</v>
          </cell>
          <cell r="BW176">
            <v>1</v>
          </cell>
          <cell r="BX176">
            <v>1</v>
          </cell>
          <cell r="BY176">
            <v>1</v>
          </cell>
          <cell r="BZ176">
            <v>0</v>
          </cell>
          <cell r="CA176">
            <v>0</v>
          </cell>
          <cell r="CD176">
            <v>9010120</v>
          </cell>
          <cell r="CE176" t="str">
            <v>Provided undrawn commitments resulting from NIF and RUF</v>
          </cell>
          <cell r="CO176">
            <v>1</v>
          </cell>
        </row>
        <row r="177">
          <cell r="AC177" t="str">
            <v>PA</v>
          </cell>
          <cell r="AF177" t="str">
            <v>HOU</v>
          </cell>
          <cell r="BT177">
            <v>9010121</v>
          </cell>
          <cell r="BU177" t="str">
            <v>Provided undrawn loan commitments (revocable unconditionally)</v>
          </cell>
          <cell r="BV177">
            <v>1</v>
          </cell>
          <cell r="BW177">
            <v>1</v>
          </cell>
          <cell r="BX177">
            <v>1</v>
          </cell>
          <cell r="BY177">
            <v>1</v>
          </cell>
          <cell r="BZ177">
            <v>0</v>
          </cell>
          <cell r="CA177">
            <v>0</v>
          </cell>
          <cell r="CD177">
            <v>9010121</v>
          </cell>
          <cell r="CE177" t="str">
            <v>Provided undrawn loan commitments (revocable unconditionally)</v>
          </cell>
          <cell r="CK177">
            <v>1</v>
          </cell>
          <cell r="CO177">
            <v>1</v>
          </cell>
        </row>
        <row r="178">
          <cell r="AC178" t="str">
            <v>PE</v>
          </cell>
          <cell r="AF178" t="str">
            <v>XAU</v>
          </cell>
          <cell r="BT178">
            <v>9010122</v>
          </cell>
          <cell r="BU178" t="str">
            <v>Provided undrawn loan commitments (original maturity &lt; 1 year)</v>
          </cell>
          <cell r="BV178">
            <v>1</v>
          </cell>
          <cell r="BW178">
            <v>1</v>
          </cell>
          <cell r="BX178">
            <v>1</v>
          </cell>
          <cell r="BY178">
            <v>1</v>
          </cell>
          <cell r="BZ178">
            <v>0</v>
          </cell>
          <cell r="CA178">
            <v>0</v>
          </cell>
          <cell r="CD178">
            <v>9010122</v>
          </cell>
          <cell r="CE178" t="str">
            <v>Provided undrawn loan commitments (original maturity &lt; 1 year)</v>
          </cell>
          <cell r="CK178">
            <v>1</v>
          </cell>
          <cell r="CO178">
            <v>1</v>
          </cell>
        </row>
        <row r="179">
          <cell r="AC179" t="str">
            <v>PF</v>
          </cell>
          <cell r="BT179">
            <v>9010123</v>
          </cell>
          <cell r="BU179" t="str">
            <v>Provided undrawn loan commitments (original maturity &gt; 1 year)</v>
          </cell>
          <cell r="BV179">
            <v>1</v>
          </cell>
          <cell r="BW179">
            <v>1</v>
          </cell>
          <cell r="BX179">
            <v>1</v>
          </cell>
          <cell r="BY179">
            <v>1</v>
          </cell>
          <cell r="BZ179">
            <v>0</v>
          </cell>
          <cell r="CA179">
            <v>0</v>
          </cell>
          <cell r="CD179">
            <v>9010123</v>
          </cell>
          <cell r="CE179" t="str">
            <v>Provided undrawn loan commitments (original maturity &gt; 1 year)</v>
          </cell>
          <cell r="CK179">
            <v>1</v>
          </cell>
          <cell r="CO179">
            <v>1</v>
          </cell>
        </row>
        <row r="180">
          <cell r="AC180" t="str">
            <v>PG</v>
          </cell>
          <cell r="BT180">
            <v>9010124</v>
          </cell>
          <cell r="BU180" t="str">
            <v>Provided undrawn commitments resulting from NIF and RUF</v>
          </cell>
          <cell r="BV180">
            <v>1</v>
          </cell>
          <cell r="BW180">
            <v>1</v>
          </cell>
          <cell r="BX180">
            <v>1</v>
          </cell>
          <cell r="BY180">
            <v>1</v>
          </cell>
          <cell r="BZ180">
            <v>0</v>
          </cell>
          <cell r="CA180">
            <v>0</v>
          </cell>
          <cell r="CD180">
            <v>9010124</v>
          </cell>
          <cell r="CE180" t="str">
            <v>Provided undrawn commitments resulting from NIF and RUF</v>
          </cell>
          <cell r="CO180">
            <v>1</v>
          </cell>
        </row>
        <row r="181">
          <cell r="AC181" t="str">
            <v>PH</v>
          </cell>
          <cell r="BT181">
            <v>9020101</v>
          </cell>
          <cell r="BU181" t="str">
            <v>Guarantees having the character of credit substitutes (payment guarantees)</v>
          </cell>
          <cell r="BV181">
            <v>1</v>
          </cell>
          <cell r="BW181">
            <v>1</v>
          </cell>
          <cell r="BX181">
            <v>1</v>
          </cell>
          <cell r="BY181">
            <v>1</v>
          </cell>
          <cell r="BZ181">
            <v>0</v>
          </cell>
          <cell r="CA181">
            <v>0</v>
          </cell>
          <cell r="CD181">
            <v>9020101</v>
          </cell>
          <cell r="CE181" t="str">
            <v>Guarantees having the character of credit substitutes (payment guarantees)</v>
          </cell>
          <cell r="CK181">
            <v>1</v>
          </cell>
          <cell r="CO181">
            <v>1</v>
          </cell>
          <cell r="CR181">
            <v>1</v>
          </cell>
        </row>
        <row r="182">
          <cell r="AC182" t="str">
            <v>PK</v>
          </cell>
          <cell r="BT182">
            <v>9020102</v>
          </cell>
          <cell r="BU182" t="str">
            <v>Credit derivatives regarded as provided guarantees</v>
          </cell>
          <cell r="BV182">
            <v>1</v>
          </cell>
          <cell r="BW182">
            <v>1</v>
          </cell>
          <cell r="BX182">
            <v>1</v>
          </cell>
          <cell r="BY182">
            <v>1</v>
          </cell>
          <cell r="BZ182">
            <v>0</v>
          </cell>
          <cell r="CA182">
            <v>0</v>
          </cell>
          <cell r="CD182">
            <v>9020102</v>
          </cell>
          <cell r="CE182" t="str">
            <v>Credit derivatives regarded as provided guarantees</v>
          </cell>
          <cell r="CK182">
            <v>1</v>
          </cell>
          <cell r="CO182">
            <v>1</v>
          </cell>
          <cell r="CR182">
            <v>1</v>
          </cell>
        </row>
        <row r="183">
          <cell r="AC183" t="str">
            <v>PL</v>
          </cell>
          <cell r="BT183">
            <v>9020103</v>
          </cell>
          <cell r="BU183" t="str">
            <v>Acceptance of drafts/bills, draft sureties and commitments stemming from draft endorsements</v>
          </cell>
          <cell r="BV183">
            <v>1</v>
          </cell>
          <cell r="BW183">
            <v>1</v>
          </cell>
          <cell r="BX183">
            <v>1</v>
          </cell>
          <cell r="BY183">
            <v>1</v>
          </cell>
          <cell r="BZ183">
            <v>0</v>
          </cell>
          <cell r="CA183">
            <v>0</v>
          </cell>
          <cell r="CD183">
            <v>9020103</v>
          </cell>
          <cell r="CE183" t="str">
            <v>Acceptance of drafts/bills, draft sureties and commitments stemming from draft endorsements</v>
          </cell>
          <cell r="CK183">
            <v>1</v>
          </cell>
          <cell r="CO183">
            <v>1</v>
          </cell>
        </row>
        <row r="184">
          <cell r="AC184" t="str">
            <v>PM</v>
          </cell>
          <cell r="BT184">
            <v>9020104</v>
          </cell>
          <cell r="BU184" t="str">
            <v>Transactions with the possibility of retroactive recourse</v>
          </cell>
          <cell r="BV184">
            <v>1</v>
          </cell>
          <cell r="BW184">
            <v>1</v>
          </cell>
          <cell r="BX184">
            <v>1</v>
          </cell>
          <cell r="BY184">
            <v>1</v>
          </cell>
          <cell r="BZ184">
            <v>0</v>
          </cell>
          <cell r="CA184">
            <v>0</v>
          </cell>
          <cell r="CD184">
            <v>9020104</v>
          </cell>
          <cell r="CE184" t="str">
            <v>Transactions with the possibility of retroactive recourse</v>
          </cell>
          <cell r="CK184">
            <v>1</v>
          </cell>
          <cell r="CO184">
            <v>1</v>
          </cell>
        </row>
        <row r="185">
          <cell r="AC185" t="str">
            <v>PN</v>
          </cell>
          <cell r="BT185">
            <v>9020105</v>
          </cell>
          <cell r="BU185" t="str">
            <v>Irrevocable stand-by letters of credit having the character of credit substitutes</v>
          </cell>
          <cell r="BV185">
            <v>1</v>
          </cell>
          <cell r="BW185">
            <v>1</v>
          </cell>
          <cell r="BX185">
            <v>1</v>
          </cell>
          <cell r="BY185">
            <v>1</v>
          </cell>
          <cell r="BZ185">
            <v>0</v>
          </cell>
          <cell r="CA185">
            <v>0</v>
          </cell>
          <cell r="CD185">
            <v>9020105</v>
          </cell>
          <cell r="CE185" t="str">
            <v>Irrevocable stand-by letters of credit having the character of credit substitutes</v>
          </cell>
          <cell r="CK185">
            <v>1</v>
          </cell>
          <cell r="CO185">
            <v>1</v>
          </cell>
        </row>
        <row r="186">
          <cell r="AC186" t="str">
            <v>PR</v>
          </cell>
          <cell r="BT186">
            <v>9020106</v>
          </cell>
          <cell r="BU186" t="str">
            <v>Irrevocable stand-by letters of credit not having the character of credit substitutes</v>
          </cell>
          <cell r="BV186">
            <v>1</v>
          </cell>
          <cell r="BW186">
            <v>1</v>
          </cell>
          <cell r="BX186">
            <v>1</v>
          </cell>
          <cell r="BY186">
            <v>1</v>
          </cell>
          <cell r="BZ186">
            <v>0</v>
          </cell>
          <cell r="CA186">
            <v>0</v>
          </cell>
          <cell r="CD186">
            <v>9020106</v>
          </cell>
          <cell r="CE186" t="str">
            <v>Irrevocable stand-by letters of credit not having the character of credit substitutes</v>
          </cell>
          <cell r="CK186">
            <v>1</v>
          </cell>
          <cell r="CO186">
            <v>1</v>
          </cell>
        </row>
        <row r="187">
          <cell r="AC187" t="str">
            <v>PS</v>
          </cell>
          <cell r="BT187">
            <v>9020107</v>
          </cell>
          <cell r="BU187" t="str">
            <v>Open and confirmed irrevocable documentary letters of credit: secured by a security on goods, or on which a pledge agreement has been concluded for the traded commod., or other self-liquidating transactions</v>
          </cell>
          <cell r="BV187">
            <v>1</v>
          </cell>
          <cell r="BW187">
            <v>1</v>
          </cell>
          <cell r="BX187">
            <v>1</v>
          </cell>
          <cell r="BY187">
            <v>1</v>
          </cell>
          <cell r="BZ187">
            <v>0</v>
          </cell>
          <cell r="CA187">
            <v>0</v>
          </cell>
          <cell r="CD187">
            <v>9020107</v>
          </cell>
          <cell r="CE187" t="str">
            <v>Open and confirmed irrevocable documentary letters of credit: secured by a security on goods, or on which a pledge agreement has been concluded for the traded commod., or other self-liquidating transactions</v>
          </cell>
          <cell r="CK187">
            <v>1</v>
          </cell>
          <cell r="CO187">
            <v>1</v>
          </cell>
        </row>
        <row r="188">
          <cell r="AC188" t="str">
            <v>PT</v>
          </cell>
          <cell r="BT188">
            <v>9020108</v>
          </cell>
          <cell r="BU188" t="str">
            <v>Provided and confirmed irrevocable documentary letters of credit</v>
          </cell>
          <cell r="BV188">
            <v>1</v>
          </cell>
          <cell r="BW188">
            <v>1</v>
          </cell>
          <cell r="BX188">
            <v>1</v>
          </cell>
          <cell r="BY188">
            <v>1</v>
          </cell>
          <cell r="BZ188">
            <v>0</v>
          </cell>
          <cell r="CA188">
            <v>0</v>
          </cell>
          <cell r="CD188">
            <v>9020108</v>
          </cell>
          <cell r="CE188" t="str">
            <v>Provided and confirmed irrevocable documentary letters of credit</v>
          </cell>
          <cell r="CK188">
            <v>1</v>
          </cell>
          <cell r="CO188">
            <v>1</v>
          </cell>
        </row>
        <row r="189">
          <cell r="AC189" t="str">
            <v>PW</v>
          </cell>
          <cell r="BT189">
            <v>9020109</v>
          </cell>
          <cell r="BU189" t="str">
            <v>Provided safeguards and promises of compensation not having the character of credit substitutes (non-payment guarantees)</v>
          </cell>
          <cell r="BV189">
            <v>1</v>
          </cell>
          <cell r="BW189">
            <v>1</v>
          </cell>
          <cell r="BX189">
            <v>1</v>
          </cell>
          <cell r="BY189">
            <v>1</v>
          </cell>
          <cell r="BZ189">
            <v>0</v>
          </cell>
          <cell r="CA189">
            <v>0</v>
          </cell>
          <cell r="CD189">
            <v>9020109</v>
          </cell>
          <cell r="CE189" t="str">
            <v>Provided safeguards and promises of compensation not having the character of credit substitutes (non-payment guarantees)</v>
          </cell>
          <cell r="CK189">
            <v>1</v>
          </cell>
          <cell r="CO189">
            <v>1</v>
          </cell>
        </row>
        <row r="190">
          <cell r="AC190" t="str">
            <v>PY</v>
          </cell>
          <cell r="BT190">
            <v>9030101</v>
          </cell>
          <cell r="BU190" t="str">
            <v>Assets sold on the basis of derivatives</v>
          </cell>
          <cell r="BV190">
            <v>1</v>
          </cell>
          <cell r="BW190">
            <v>1</v>
          </cell>
          <cell r="BX190">
            <v>1</v>
          </cell>
          <cell r="BY190">
            <v>1</v>
          </cell>
          <cell r="BZ190">
            <v>0</v>
          </cell>
          <cell r="CA190">
            <v>0</v>
          </cell>
          <cell r="CD190">
            <v>9030101</v>
          </cell>
          <cell r="CE190" t="str">
            <v>Assets sold on the basis of derivatives</v>
          </cell>
          <cell r="CF190">
            <v>1</v>
          </cell>
          <cell r="CG190">
            <v>1</v>
          </cell>
          <cell r="CH190">
            <v>1</v>
          </cell>
          <cell r="CI190">
            <v>1</v>
          </cell>
          <cell r="CJ190">
            <v>1</v>
          </cell>
          <cell r="CK190">
            <v>1</v>
          </cell>
          <cell r="CL190">
            <v>1</v>
          </cell>
          <cell r="CN190">
            <v>1</v>
          </cell>
          <cell r="CO190">
            <v>1</v>
          </cell>
          <cell r="CP190">
            <v>1</v>
          </cell>
          <cell r="CQ190">
            <v>1</v>
          </cell>
        </row>
        <row r="191">
          <cell r="AC191" t="str">
            <v>QA</v>
          </cell>
          <cell r="BT191">
            <v>9030102</v>
          </cell>
          <cell r="BU191" t="str">
            <v>Value of assets provided as collateral (except for repos)</v>
          </cell>
          <cell r="BZ191">
            <v>0</v>
          </cell>
          <cell r="CA191">
            <v>0</v>
          </cell>
          <cell r="CB191">
            <v>1</v>
          </cell>
          <cell r="CD191">
            <v>9030102</v>
          </cell>
          <cell r="CE191" t="str">
            <v>Value of assets provided as collateral (except for repos)</v>
          </cell>
          <cell r="CF191">
            <v>1</v>
          </cell>
          <cell r="CG191">
            <v>1</v>
          </cell>
          <cell r="CH191">
            <v>1</v>
          </cell>
          <cell r="CI191">
            <v>1</v>
          </cell>
          <cell r="CJ191">
            <v>1</v>
          </cell>
          <cell r="CK191">
            <v>1</v>
          </cell>
          <cell r="CL191">
            <v>1</v>
          </cell>
          <cell r="CN191">
            <v>1</v>
          </cell>
          <cell r="CO191">
            <v>1</v>
          </cell>
          <cell r="CP191">
            <v>1</v>
          </cell>
          <cell r="CQ191">
            <v>1</v>
          </cell>
          <cell r="CV191">
            <v>1</v>
          </cell>
        </row>
        <row r="192">
          <cell r="AC192" t="str">
            <v>RE</v>
          </cell>
          <cell r="BT192">
            <v>9030103</v>
          </cell>
          <cell r="BU192" t="str">
            <v>Capital expenditure commitments - PPE</v>
          </cell>
          <cell r="BV192">
            <v>1</v>
          </cell>
          <cell r="BW192">
            <v>1</v>
          </cell>
          <cell r="BX192">
            <v>1</v>
          </cell>
          <cell r="BY192">
            <v>1</v>
          </cell>
          <cell r="BZ192">
            <v>0</v>
          </cell>
          <cell r="CA192">
            <v>0</v>
          </cell>
          <cell r="CD192">
            <v>9030103</v>
          </cell>
          <cell r="CE192" t="str">
            <v>Capital expenditure commitments - PPE</v>
          </cell>
          <cell r="CF192">
            <v>1</v>
          </cell>
          <cell r="CG192">
            <v>1</v>
          </cell>
          <cell r="CH192">
            <v>1</v>
          </cell>
          <cell r="CI192">
            <v>1</v>
          </cell>
          <cell r="CJ192">
            <v>1</v>
          </cell>
          <cell r="CK192">
            <v>1</v>
          </cell>
          <cell r="CL192">
            <v>1</v>
          </cell>
          <cell r="CN192">
            <v>1</v>
          </cell>
          <cell r="CO192">
            <v>1</v>
          </cell>
          <cell r="CP192">
            <v>1</v>
          </cell>
          <cell r="CQ192">
            <v>1</v>
          </cell>
          <cell r="CV192">
            <v>1</v>
          </cell>
        </row>
        <row r="193">
          <cell r="AC193" t="str">
            <v>RO</v>
          </cell>
          <cell r="BT193">
            <v>9030104</v>
          </cell>
          <cell r="BU193" t="str">
            <v>Capital expenditure commitments - Intangible assets</v>
          </cell>
          <cell r="BV193">
            <v>1</v>
          </cell>
          <cell r="BW193">
            <v>1</v>
          </cell>
          <cell r="BX193">
            <v>1</v>
          </cell>
          <cell r="BY193">
            <v>1</v>
          </cell>
          <cell r="BZ193">
            <v>0</v>
          </cell>
          <cell r="CA193">
            <v>0</v>
          </cell>
          <cell r="CD193">
            <v>9030104</v>
          </cell>
          <cell r="CE193" t="str">
            <v>Capital expenditure commitments - Intangible assets</v>
          </cell>
          <cell r="CF193">
            <v>1</v>
          </cell>
          <cell r="CG193">
            <v>1</v>
          </cell>
          <cell r="CH193">
            <v>1</v>
          </cell>
          <cell r="CI193">
            <v>1</v>
          </cell>
          <cell r="CJ193">
            <v>1</v>
          </cell>
          <cell r="CK193">
            <v>1</v>
          </cell>
          <cell r="CL193">
            <v>1</v>
          </cell>
          <cell r="CN193">
            <v>1</v>
          </cell>
          <cell r="CO193">
            <v>1</v>
          </cell>
          <cell r="CP193">
            <v>1</v>
          </cell>
          <cell r="CQ193">
            <v>1</v>
          </cell>
          <cell r="CV193">
            <v>1</v>
          </cell>
        </row>
        <row r="194">
          <cell r="AC194" t="str">
            <v>RS</v>
          </cell>
          <cell r="BT194">
            <v>9030105</v>
          </cell>
          <cell r="BU194" t="str">
            <v>Capital expenditure commitments - Investment property</v>
          </cell>
          <cell r="BV194">
            <v>1</v>
          </cell>
          <cell r="BW194">
            <v>1</v>
          </cell>
          <cell r="BX194">
            <v>1</v>
          </cell>
          <cell r="BY194">
            <v>1</v>
          </cell>
          <cell r="BZ194">
            <v>0</v>
          </cell>
          <cell r="CA194">
            <v>0</v>
          </cell>
          <cell r="CD194">
            <v>9030105</v>
          </cell>
          <cell r="CE194" t="str">
            <v>Capital expenditure commitments - Investment property</v>
          </cell>
          <cell r="CF194">
            <v>1</v>
          </cell>
          <cell r="CG194">
            <v>1</v>
          </cell>
          <cell r="CH194">
            <v>1</v>
          </cell>
          <cell r="CI194">
            <v>1</v>
          </cell>
          <cell r="CJ194">
            <v>1</v>
          </cell>
          <cell r="CK194">
            <v>1</v>
          </cell>
          <cell r="CL194">
            <v>1</v>
          </cell>
          <cell r="CN194">
            <v>1</v>
          </cell>
          <cell r="CO194">
            <v>1</v>
          </cell>
          <cell r="CP194">
            <v>1</v>
          </cell>
          <cell r="CQ194">
            <v>1</v>
          </cell>
          <cell r="CV194">
            <v>1</v>
          </cell>
        </row>
        <row r="195">
          <cell r="AC195" t="str">
            <v>RU</v>
          </cell>
          <cell r="BT195">
            <v>9030106</v>
          </cell>
          <cell r="BU195" t="str">
            <v>Capital expenditure commitments - Biological assets</v>
          </cell>
          <cell r="BV195">
            <v>1</v>
          </cell>
          <cell r="BW195">
            <v>1</v>
          </cell>
          <cell r="BX195">
            <v>1</v>
          </cell>
          <cell r="BY195">
            <v>1</v>
          </cell>
          <cell r="BZ195">
            <v>0</v>
          </cell>
          <cell r="CA195">
            <v>0</v>
          </cell>
          <cell r="CD195">
            <v>9030106</v>
          </cell>
          <cell r="CE195" t="str">
            <v>Capital expenditure commitments - Biological assets</v>
          </cell>
          <cell r="CF195">
            <v>1</v>
          </cell>
          <cell r="CG195">
            <v>1</v>
          </cell>
          <cell r="CH195">
            <v>1</v>
          </cell>
          <cell r="CI195">
            <v>1</v>
          </cell>
          <cell r="CJ195">
            <v>1</v>
          </cell>
          <cell r="CK195">
            <v>1</v>
          </cell>
          <cell r="CL195">
            <v>1</v>
          </cell>
          <cell r="CN195">
            <v>1</v>
          </cell>
          <cell r="CO195">
            <v>1</v>
          </cell>
          <cell r="CP195">
            <v>1</v>
          </cell>
          <cell r="CQ195">
            <v>1</v>
          </cell>
          <cell r="CV195">
            <v>1</v>
          </cell>
        </row>
        <row r="196">
          <cell r="AC196" t="str">
            <v>RW</v>
          </cell>
          <cell r="BT196">
            <v>9030107</v>
          </cell>
          <cell r="BU196" t="str">
            <v>Other</v>
          </cell>
          <cell r="BV196">
            <v>1</v>
          </cell>
          <cell r="BW196">
            <v>1</v>
          </cell>
          <cell r="BX196">
            <v>1</v>
          </cell>
          <cell r="BY196">
            <v>1</v>
          </cell>
          <cell r="BZ196">
            <v>0</v>
          </cell>
          <cell r="CA196">
            <v>0</v>
          </cell>
          <cell r="CD196">
            <v>9030107</v>
          </cell>
          <cell r="CE196" t="str">
            <v>Other</v>
          </cell>
          <cell r="CF196">
            <v>1</v>
          </cell>
          <cell r="CG196">
            <v>1</v>
          </cell>
          <cell r="CH196">
            <v>1</v>
          </cell>
          <cell r="CI196">
            <v>1</v>
          </cell>
          <cell r="CJ196">
            <v>1</v>
          </cell>
          <cell r="CK196">
            <v>1</v>
          </cell>
          <cell r="CL196">
            <v>1</v>
          </cell>
          <cell r="CN196">
            <v>1</v>
          </cell>
          <cell r="CO196">
            <v>1</v>
          </cell>
          <cell r="CP196">
            <v>1</v>
          </cell>
          <cell r="CQ196">
            <v>1</v>
          </cell>
          <cell r="CV196">
            <v>1</v>
          </cell>
        </row>
        <row r="197">
          <cell r="AC197" t="str">
            <v>SA</v>
          </cell>
          <cell r="BT197">
            <v>9030201</v>
          </cell>
          <cell r="BU197" t="str">
            <v>Other specific - full risk (not relevant now - for future use)</v>
          </cell>
          <cell r="BV197">
            <v>1</v>
          </cell>
          <cell r="BW197">
            <v>1</v>
          </cell>
          <cell r="BX197">
            <v>1</v>
          </cell>
          <cell r="BY197">
            <v>1</v>
          </cell>
          <cell r="BZ197">
            <v>0</v>
          </cell>
          <cell r="CA197">
            <v>0</v>
          </cell>
          <cell r="CD197">
            <v>9030201</v>
          </cell>
          <cell r="CE197" t="str">
            <v>Other specific - full risk (not relevant now - for future use)</v>
          </cell>
        </row>
        <row r="198">
          <cell r="AC198" t="str">
            <v>SB</v>
          </cell>
          <cell r="BT198">
            <v>9030202</v>
          </cell>
          <cell r="BU198" t="str">
            <v>Other specific - medium risk (not relevant now - for future use)</v>
          </cell>
          <cell r="BV198">
            <v>1</v>
          </cell>
          <cell r="BW198">
            <v>1</v>
          </cell>
          <cell r="BX198">
            <v>1</v>
          </cell>
          <cell r="BY198">
            <v>1</v>
          </cell>
          <cell r="BZ198">
            <v>0</v>
          </cell>
          <cell r="CA198">
            <v>0</v>
          </cell>
          <cell r="CD198">
            <v>9030202</v>
          </cell>
          <cell r="CE198" t="str">
            <v>Other specific - medium risk (not relevant now - for future use)</v>
          </cell>
        </row>
        <row r="199">
          <cell r="AC199" t="str">
            <v>SC</v>
          </cell>
          <cell r="BT199">
            <v>9030203</v>
          </cell>
          <cell r="BU199" t="str">
            <v>Other specific - medium/low risk (not relevant now - for future use)</v>
          </cell>
          <cell r="BV199">
            <v>1</v>
          </cell>
          <cell r="BW199">
            <v>1</v>
          </cell>
          <cell r="BX199">
            <v>1</v>
          </cell>
          <cell r="BY199">
            <v>1</v>
          </cell>
          <cell r="BZ199">
            <v>0</v>
          </cell>
          <cell r="CA199">
            <v>0</v>
          </cell>
          <cell r="CD199">
            <v>9030203</v>
          </cell>
          <cell r="CE199" t="str">
            <v>Other specific - medium/low risk (not relevant now - for future use)</v>
          </cell>
        </row>
        <row r="200">
          <cell r="AC200" t="str">
            <v>SD</v>
          </cell>
          <cell r="BT200">
            <v>9030204</v>
          </cell>
          <cell r="BU200" t="str">
            <v>Other specific - low risk (not relevant now - for future use)</v>
          </cell>
          <cell r="BV200">
            <v>1</v>
          </cell>
          <cell r="BW200">
            <v>1</v>
          </cell>
          <cell r="BX200">
            <v>1</v>
          </cell>
          <cell r="BY200">
            <v>1</v>
          </cell>
          <cell r="BZ200">
            <v>0</v>
          </cell>
          <cell r="CA200">
            <v>0</v>
          </cell>
          <cell r="CD200">
            <v>9030204</v>
          </cell>
          <cell r="CE200" t="str">
            <v>Other specific - low risk (not relevant now - for future use)</v>
          </cell>
        </row>
        <row r="201">
          <cell r="AC201" t="str">
            <v>SE</v>
          </cell>
          <cell r="BT201">
            <v>8010110</v>
          </cell>
          <cell r="BU201" t="str">
            <v>Accepted guarantees</v>
          </cell>
          <cell r="BV201">
            <v>0</v>
          </cell>
          <cell r="BW201">
            <v>0</v>
          </cell>
          <cell r="BX201">
            <v>0</v>
          </cell>
          <cell r="BY201">
            <v>0</v>
          </cell>
          <cell r="BZ201">
            <v>0</v>
          </cell>
          <cell r="CA201">
            <v>0</v>
          </cell>
          <cell r="CB201">
            <v>1</v>
          </cell>
          <cell r="CD201">
            <v>8010110</v>
          </cell>
          <cell r="CE201" t="str">
            <v>Accepted guarantees</v>
          </cell>
          <cell r="CO201">
            <v>1</v>
          </cell>
        </row>
        <row r="202">
          <cell r="AC202" t="str">
            <v>SG</v>
          </cell>
          <cell r="BT202">
            <v>8010120</v>
          </cell>
          <cell r="BU202" t="str">
            <v>Accepted loan commitments</v>
          </cell>
          <cell r="BV202">
            <v>0</v>
          </cell>
          <cell r="BW202">
            <v>0</v>
          </cell>
          <cell r="BX202">
            <v>0</v>
          </cell>
          <cell r="BY202">
            <v>0</v>
          </cell>
          <cell r="BZ202">
            <v>0</v>
          </cell>
          <cell r="CA202">
            <v>0</v>
          </cell>
          <cell r="CB202">
            <v>1</v>
          </cell>
          <cell r="CD202">
            <v>8010120</v>
          </cell>
          <cell r="CE202" t="str">
            <v>Accepted loan commitments</v>
          </cell>
          <cell r="CV202">
            <v>1</v>
          </cell>
        </row>
        <row r="203">
          <cell r="AC203" t="str">
            <v>SH</v>
          </cell>
          <cell r="BT203">
            <v>8010130</v>
          </cell>
          <cell r="BU203" t="str">
            <v>Value of assets received as collateral (except for repos)</v>
          </cell>
          <cell r="BV203">
            <v>0</v>
          </cell>
          <cell r="BW203">
            <v>0</v>
          </cell>
          <cell r="BX203">
            <v>0</v>
          </cell>
          <cell r="BY203">
            <v>0</v>
          </cell>
          <cell r="BZ203">
            <v>0</v>
          </cell>
          <cell r="CA203">
            <v>0</v>
          </cell>
          <cell r="CB203">
            <v>1</v>
          </cell>
          <cell r="CD203">
            <v>8010130</v>
          </cell>
          <cell r="CE203" t="str">
            <v>Value of assets received as collateral (except for repos)</v>
          </cell>
          <cell r="CF203">
            <v>1</v>
          </cell>
          <cell r="CG203">
            <v>1</v>
          </cell>
          <cell r="CH203">
            <v>1</v>
          </cell>
          <cell r="CI203">
            <v>1</v>
          </cell>
          <cell r="CJ203">
            <v>1</v>
          </cell>
          <cell r="CL203">
            <v>1</v>
          </cell>
          <cell r="CN203">
            <v>1</v>
          </cell>
          <cell r="CO203">
            <v>1</v>
          </cell>
          <cell r="CP203">
            <v>1</v>
          </cell>
          <cell r="CQ203">
            <v>1</v>
          </cell>
          <cell r="CV203">
            <v>1</v>
          </cell>
        </row>
        <row r="204">
          <cell r="AC204" t="str">
            <v>SI</v>
          </cell>
          <cell r="BT204">
            <v>8010140</v>
          </cell>
          <cell r="BU204" t="str">
            <v>Assets acquired on the basis of derivatives</v>
          </cell>
          <cell r="BV204">
            <v>0</v>
          </cell>
          <cell r="BW204">
            <v>0</v>
          </cell>
          <cell r="BX204">
            <v>0</v>
          </cell>
          <cell r="BY204">
            <v>0</v>
          </cell>
          <cell r="BZ204">
            <v>0</v>
          </cell>
          <cell r="CA204">
            <v>0</v>
          </cell>
          <cell r="CB204">
            <v>1</v>
          </cell>
          <cell r="CD204">
            <v>8010140</v>
          </cell>
          <cell r="CE204" t="str">
            <v>Assets acquired on the basis of derivatives</v>
          </cell>
          <cell r="CF204">
            <v>1</v>
          </cell>
          <cell r="CG204">
            <v>1</v>
          </cell>
          <cell r="CH204">
            <v>1</v>
          </cell>
          <cell r="CI204">
            <v>1</v>
          </cell>
          <cell r="CJ204">
            <v>1</v>
          </cell>
          <cell r="CL204">
            <v>1</v>
          </cell>
          <cell r="CN204">
            <v>1</v>
          </cell>
          <cell r="CO204">
            <v>1</v>
          </cell>
          <cell r="CP204">
            <v>1</v>
          </cell>
          <cell r="CQ204">
            <v>1</v>
          </cell>
          <cell r="CV204">
            <v>1</v>
          </cell>
        </row>
        <row r="205">
          <cell r="AC205" t="str">
            <v>SJ</v>
          </cell>
        </row>
        <row r="206">
          <cell r="AC206" t="str">
            <v>SK</v>
          </cell>
        </row>
        <row r="207">
          <cell r="AC207" t="str">
            <v>SL</v>
          </cell>
        </row>
        <row r="208">
          <cell r="AC208" t="str">
            <v>SM</v>
          </cell>
        </row>
        <row r="209">
          <cell r="AC209" t="str">
            <v>SN</v>
          </cell>
        </row>
        <row r="210">
          <cell r="AC210" t="str">
            <v>SO</v>
          </cell>
        </row>
        <row r="211">
          <cell r="AC211" t="str">
            <v>SR</v>
          </cell>
        </row>
        <row r="212">
          <cell r="AC212" t="str">
            <v>ST</v>
          </cell>
        </row>
        <row r="213">
          <cell r="AC213" t="str">
            <v>SV</v>
          </cell>
        </row>
        <row r="214">
          <cell r="AC214" t="str">
            <v>SY</v>
          </cell>
        </row>
        <row r="215">
          <cell r="AC215" t="str">
            <v>SZ</v>
          </cell>
        </row>
        <row r="216">
          <cell r="AC216" t="str">
            <v>TC</v>
          </cell>
        </row>
        <row r="217">
          <cell r="AC217" t="str">
            <v>TD</v>
          </cell>
        </row>
        <row r="218">
          <cell r="AC218" t="str">
            <v>TF</v>
          </cell>
        </row>
        <row r="219">
          <cell r="AC219" t="str">
            <v>TG</v>
          </cell>
        </row>
        <row r="220">
          <cell r="AC220" t="str">
            <v>TH</v>
          </cell>
        </row>
        <row r="221">
          <cell r="AC221" t="str">
            <v>TJ</v>
          </cell>
        </row>
        <row r="222">
          <cell r="AC222" t="str">
            <v>TK</v>
          </cell>
        </row>
        <row r="223">
          <cell r="AC223" t="str">
            <v>TL</v>
          </cell>
        </row>
        <row r="224">
          <cell r="AC224" t="str">
            <v>TM</v>
          </cell>
        </row>
        <row r="225">
          <cell r="AC225" t="str">
            <v>TN</v>
          </cell>
        </row>
        <row r="226">
          <cell r="AC226" t="str">
            <v>TO</v>
          </cell>
        </row>
        <row r="227">
          <cell r="AC227" t="str">
            <v>TR</v>
          </cell>
        </row>
        <row r="228">
          <cell r="AC228" t="str">
            <v>TT</v>
          </cell>
        </row>
        <row r="229">
          <cell r="AC229" t="str">
            <v>TV</v>
          </cell>
        </row>
        <row r="230">
          <cell r="AC230" t="str">
            <v>TW</v>
          </cell>
        </row>
        <row r="231">
          <cell r="AC231" t="str">
            <v>TZ</v>
          </cell>
        </row>
        <row r="232">
          <cell r="AC232" t="str">
            <v>UA</v>
          </cell>
        </row>
        <row r="233">
          <cell r="AC233" t="str">
            <v>UG</v>
          </cell>
        </row>
        <row r="234">
          <cell r="AC234" t="str">
            <v>UM</v>
          </cell>
        </row>
        <row r="235">
          <cell r="AC235" t="str">
            <v>US</v>
          </cell>
        </row>
        <row r="236">
          <cell r="AC236" t="str">
            <v>UY</v>
          </cell>
        </row>
        <row r="237">
          <cell r="AC237" t="str">
            <v>UZ</v>
          </cell>
        </row>
        <row r="238">
          <cell r="AC238" t="str">
            <v>VA</v>
          </cell>
        </row>
        <row r="239">
          <cell r="AC239" t="str">
            <v>VC</v>
          </cell>
        </row>
        <row r="240">
          <cell r="AC240" t="str">
            <v>VE</v>
          </cell>
        </row>
        <row r="241">
          <cell r="AC241" t="str">
            <v>VG</v>
          </cell>
        </row>
        <row r="242">
          <cell r="AC242" t="str">
            <v>VI</v>
          </cell>
        </row>
        <row r="243">
          <cell r="AC243" t="str">
            <v>VN</v>
          </cell>
        </row>
        <row r="244">
          <cell r="AC244" t="str">
            <v>VU</v>
          </cell>
        </row>
        <row r="245">
          <cell r="AC245" t="str">
            <v>WF</v>
          </cell>
        </row>
        <row r="246">
          <cell r="AC246" t="str">
            <v>WS</v>
          </cell>
        </row>
        <row r="247">
          <cell r="AC247" t="str">
            <v>XX</v>
          </cell>
        </row>
        <row r="248">
          <cell r="AC248" t="str">
            <v>YE</v>
          </cell>
        </row>
        <row r="249">
          <cell r="AC249" t="str">
            <v>YT</v>
          </cell>
        </row>
        <row r="250">
          <cell r="AC250" t="str">
            <v>ZA</v>
          </cell>
        </row>
        <row r="251">
          <cell r="AC251" t="str">
            <v>ZM</v>
          </cell>
        </row>
        <row r="252">
          <cell r="AC252" t="str">
            <v>ZW</v>
          </cell>
        </row>
      </sheetData>
      <sheetData sheetId="60" refreshError="1"/>
      <sheetData sheetId="61">
        <row r="3">
          <cell r="A3" t="str">
            <v>Account</v>
          </cell>
        </row>
        <row r="4">
          <cell r="A4" t="str">
            <v>1.00.00.00</v>
          </cell>
        </row>
        <row r="5">
          <cell r="A5" t="str">
            <v>1.01.00.00</v>
          </cell>
        </row>
        <row r="6">
          <cell r="A6" t="str">
            <v>1.01.01.00</v>
          </cell>
        </row>
        <row r="7">
          <cell r="A7" t="str">
            <v>1.01.02.00</v>
          </cell>
        </row>
        <row r="8">
          <cell r="A8" t="str">
            <v>1.01.03.00</v>
          </cell>
        </row>
        <row r="9">
          <cell r="A9" t="str">
            <v>1.01.04.00</v>
          </cell>
        </row>
        <row r="10">
          <cell r="A10" t="str">
            <v>1.02.00.00</v>
          </cell>
        </row>
        <row r="11">
          <cell r="A11" t="str">
            <v>1.02.01.00</v>
          </cell>
        </row>
        <row r="12">
          <cell r="A12" t="str">
            <v>1.02.01.01</v>
          </cell>
        </row>
        <row r="13">
          <cell r="A13" t="str">
            <v>1.02.01.02</v>
          </cell>
        </row>
        <row r="14">
          <cell r="A14" t="str">
            <v>1.02.01.03</v>
          </cell>
        </row>
        <row r="15">
          <cell r="A15" t="str">
            <v>1.02.01.04</v>
          </cell>
        </row>
        <row r="16">
          <cell r="A16" t="str">
            <v>1.02.01.05</v>
          </cell>
        </row>
        <row r="17">
          <cell r="A17" t="str">
            <v>1.02.02.00</v>
          </cell>
        </row>
        <row r="18">
          <cell r="A18" t="str">
            <v>1.02.02.01</v>
          </cell>
        </row>
        <row r="19">
          <cell r="A19" t="str">
            <v>1.02.02.02</v>
          </cell>
        </row>
        <row r="20">
          <cell r="A20" t="str">
            <v>1.02.02.03</v>
          </cell>
        </row>
        <row r="21">
          <cell r="A21" t="str">
            <v>1.02.02.04</v>
          </cell>
        </row>
        <row r="22">
          <cell r="A22" t="str">
            <v>1.03.00.00</v>
          </cell>
        </row>
        <row r="23">
          <cell r="A23" t="str">
            <v>1.03.01.00</v>
          </cell>
        </row>
        <row r="24">
          <cell r="A24" t="str">
            <v>1.03.02.00</v>
          </cell>
        </row>
        <row r="25">
          <cell r="A25" t="str">
            <v>1.03.03.00</v>
          </cell>
        </row>
        <row r="26">
          <cell r="A26" t="str">
            <v>1.03.04.00</v>
          </cell>
        </row>
        <row r="27">
          <cell r="A27" t="str">
            <v>1.04.00.00</v>
          </cell>
        </row>
        <row r="28">
          <cell r="A28" t="str">
            <v>1.04.01.00</v>
          </cell>
        </row>
        <row r="29">
          <cell r="A29" t="str">
            <v>1.04.02.00</v>
          </cell>
        </row>
        <row r="30">
          <cell r="A30" t="str">
            <v>1.05.00.00</v>
          </cell>
        </row>
        <row r="31">
          <cell r="A31" t="str">
            <v>1.05.01.00</v>
          </cell>
        </row>
        <row r="32">
          <cell r="A32" t="str">
            <v>1.05.02.00</v>
          </cell>
        </row>
        <row r="33">
          <cell r="A33" t="str">
            <v>1.05.03.00</v>
          </cell>
        </row>
        <row r="34">
          <cell r="A34" t="str">
            <v>1.05.04.00</v>
          </cell>
        </row>
        <row r="35">
          <cell r="A35" t="str">
            <v>1.05.05.00</v>
          </cell>
        </row>
        <row r="36">
          <cell r="A36" t="str">
            <v>1.05.06.00</v>
          </cell>
        </row>
        <row r="37">
          <cell r="A37" t="str">
            <v>1.06.00.00</v>
          </cell>
        </row>
        <row r="38">
          <cell r="A38" t="str">
            <v>1.06.01.00</v>
          </cell>
        </row>
        <row r="39">
          <cell r="A39" t="str">
            <v>1.06.01.01</v>
          </cell>
        </row>
        <row r="40">
          <cell r="A40" t="str">
            <v>1.06.01.02</v>
          </cell>
        </row>
        <row r="41">
          <cell r="A41" t="str">
            <v>1.06.02.00</v>
          </cell>
        </row>
        <row r="42">
          <cell r="A42" t="str">
            <v>1.06.02.01</v>
          </cell>
        </row>
        <row r="43">
          <cell r="A43" t="str">
            <v>1.06.02.02</v>
          </cell>
        </row>
        <row r="44">
          <cell r="A44" t="str">
            <v>1.06.03.00</v>
          </cell>
        </row>
        <row r="45">
          <cell r="A45" t="str">
            <v>1.06.03.01</v>
          </cell>
        </row>
        <row r="46">
          <cell r="A46" t="str">
            <v>1.06.03.02</v>
          </cell>
        </row>
        <row r="47">
          <cell r="A47" t="str">
            <v>1.06.05.00</v>
          </cell>
        </row>
        <row r="48">
          <cell r="A48" t="str">
            <v>1.06.05.01</v>
          </cell>
        </row>
        <row r="49">
          <cell r="A49" t="str">
            <v>1.06.05.02</v>
          </cell>
        </row>
        <row r="50">
          <cell r="A50" t="str">
            <v>1.06.06.00</v>
          </cell>
        </row>
        <row r="51">
          <cell r="A51" t="str">
            <v>1.06.06.01</v>
          </cell>
        </row>
        <row r="52">
          <cell r="A52" t="str">
            <v>1.06.06.02</v>
          </cell>
        </row>
        <row r="53">
          <cell r="A53" t="str">
            <v>1.06.09.00</v>
          </cell>
        </row>
        <row r="54">
          <cell r="A54" t="str">
            <v>1.06.09.01</v>
          </cell>
        </row>
        <row r="55">
          <cell r="A55" t="str">
            <v>1.06.09.02</v>
          </cell>
        </row>
        <row r="56">
          <cell r="A56" t="str">
            <v>1.06.09.03</v>
          </cell>
        </row>
        <row r="57">
          <cell r="A57" t="str">
            <v>1.06.10.00</v>
          </cell>
        </row>
        <row r="58">
          <cell r="A58" t="str">
            <v>1.06.10.01</v>
          </cell>
        </row>
        <row r="59">
          <cell r="A59" t="str">
            <v>1.06.10.02</v>
          </cell>
        </row>
        <row r="60">
          <cell r="A60" t="str">
            <v>1.06.10.03</v>
          </cell>
        </row>
        <row r="61">
          <cell r="A61" t="str">
            <v>1.06.11.00</v>
          </cell>
        </row>
        <row r="62">
          <cell r="A62" t="str">
            <v>1.06.12.00</v>
          </cell>
        </row>
        <row r="63">
          <cell r="A63" t="str">
            <v>1.06.13.00</v>
          </cell>
        </row>
        <row r="64">
          <cell r="A64" t="str">
            <v>1.06.13.01</v>
          </cell>
        </row>
        <row r="65">
          <cell r="A65" t="str">
            <v>1.06.13.03</v>
          </cell>
        </row>
        <row r="66">
          <cell r="A66" t="str">
            <v>1.06.14.00</v>
          </cell>
        </row>
        <row r="67">
          <cell r="A67" t="str">
            <v>1.06.14.01</v>
          </cell>
        </row>
        <row r="68">
          <cell r="A68" t="str">
            <v>1.06.14.02</v>
          </cell>
        </row>
        <row r="69">
          <cell r="A69" t="str">
            <v>1.06.14.03</v>
          </cell>
        </row>
        <row r="70">
          <cell r="A70" t="str">
            <v>1.07.00.00</v>
          </cell>
        </row>
        <row r="71">
          <cell r="A71" t="str">
            <v>1.08.00.00</v>
          </cell>
        </row>
        <row r="72">
          <cell r="A72" t="str">
            <v>1.09.00.00</v>
          </cell>
        </row>
        <row r="73">
          <cell r="A73" t="str">
            <v>1.09.01.00</v>
          </cell>
        </row>
        <row r="74">
          <cell r="A74" t="str">
            <v>1.09.02.00</v>
          </cell>
        </row>
        <row r="75">
          <cell r="A75" t="str">
            <v>1.09.03.00</v>
          </cell>
        </row>
        <row r="76">
          <cell r="A76" t="str">
            <v>1.09.04.00</v>
          </cell>
        </row>
        <row r="77">
          <cell r="A77" t="str">
            <v>1.09.04.01</v>
          </cell>
        </row>
        <row r="78">
          <cell r="A78" t="str">
            <v>1.09.04.02</v>
          </cell>
        </row>
        <row r="79">
          <cell r="A79" t="str">
            <v>1.09.04.03</v>
          </cell>
        </row>
        <row r="80">
          <cell r="A80" t="str">
            <v>1.09.04.04</v>
          </cell>
        </row>
        <row r="81">
          <cell r="A81" t="str">
            <v>1.09.04.05</v>
          </cell>
        </row>
        <row r="82">
          <cell r="A82" t="str">
            <v>1.09.04.06</v>
          </cell>
        </row>
        <row r="83">
          <cell r="A83" t="str">
            <v>1.09.04.07</v>
          </cell>
        </row>
        <row r="84">
          <cell r="A84" t="str">
            <v>1.09.05.00</v>
          </cell>
        </row>
        <row r="85">
          <cell r="A85" t="str">
            <v>1.09.05.01</v>
          </cell>
        </row>
        <row r="86">
          <cell r="A86" t="str">
            <v>1.09.05.02</v>
          </cell>
        </row>
        <row r="87">
          <cell r="A87" t="str">
            <v>1.09.05.03</v>
          </cell>
        </row>
        <row r="88">
          <cell r="A88" t="str">
            <v>1.09.05.04</v>
          </cell>
        </row>
        <row r="89">
          <cell r="A89" t="str">
            <v>1.09.05.05</v>
          </cell>
        </row>
        <row r="90">
          <cell r="A90" t="str">
            <v>1.09.06.00</v>
          </cell>
        </row>
        <row r="91">
          <cell r="A91" t="str">
            <v>1.09.07.00</v>
          </cell>
        </row>
        <row r="92">
          <cell r="A92" t="str">
            <v>1.09.07.01</v>
          </cell>
        </row>
        <row r="93">
          <cell r="A93" t="str">
            <v>1.09.07.04</v>
          </cell>
        </row>
        <row r="94">
          <cell r="A94" t="str">
            <v>1.09.08.00</v>
          </cell>
        </row>
        <row r="95">
          <cell r="A95" t="str">
            <v>1.09.09.00</v>
          </cell>
        </row>
        <row r="96">
          <cell r="A96" t="str">
            <v>1.10.00.00</v>
          </cell>
        </row>
        <row r="97">
          <cell r="A97" t="str">
            <v>1.11.00.00</v>
          </cell>
        </row>
        <row r="98">
          <cell r="A98" t="str">
            <v>1.11.01.00</v>
          </cell>
        </row>
        <row r="99">
          <cell r="A99" t="str">
            <v>1.11.02.00</v>
          </cell>
        </row>
        <row r="100">
          <cell r="A100" t="str">
            <v>1.11.03.00</v>
          </cell>
        </row>
        <row r="101">
          <cell r="A101" t="str">
            <v>1.11.04.00</v>
          </cell>
        </row>
        <row r="102">
          <cell r="A102" t="str">
            <v>1.12.00.00</v>
          </cell>
        </row>
        <row r="103">
          <cell r="A103" t="str">
            <v>1.13.00.00</v>
          </cell>
        </row>
        <row r="104">
          <cell r="A104" t="str">
            <v>1.13.01.00</v>
          </cell>
        </row>
        <row r="105">
          <cell r="A105" t="str">
            <v>1.13.01.01</v>
          </cell>
        </row>
        <row r="106">
          <cell r="A106" t="str">
            <v>1.13.01.02</v>
          </cell>
        </row>
        <row r="107">
          <cell r="A107" t="str">
            <v>1.13.01.03</v>
          </cell>
        </row>
        <row r="108">
          <cell r="A108" t="str">
            <v>1.13.02.00</v>
          </cell>
        </row>
        <row r="109">
          <cell r="A109" t="str">
            <v>1.13.02.01</v>
          </cell>
        </row>
        <row r="110">
          <cell r="A110" t="str">
            <v>1.13.02.02</v>
          </cell>
        </row>
        <row r="111">
          <cell r="A111" t="str">
            <v>1.13.02.03</v>
          </cell>
        </row>
        <row r="112">
          <cell r="A112" t="str">
            <v>1.13.03.00</v>
          </cell>
        </row>
        <row r="113">
          <cell r="A113" t="str">
            <v>1.13.03.01</v>
          </cell>
        </row>
        <row r="114">
          <cell r="A114" t="str">
            <v>1.13.03.02</v>
          </cell>
        </row>
        <row r="115">
          <cell r="A115" t="str">
            <v>1.13.03.03</v>
          </cell>
        </row>
        <row r="116">
          <cell r="A116" t="str">
            <v>1.13.04.00</v>
          </cell>
        </row>
        <row r="117">
          <cell r="A117" t="str">
            <v>1.13.04.01</v>
          </cell>
        </row>
        <row r="118">
          <cell r="A118" t="str">
            <v>1.13.04.02</v>
          </cell>
        </row>
        <row r="119">
          <cell r="A119" t="str">
            <v>1.13.04.03</v>
          </cell>
        </row>
        <row r="120">
          <cell r="A120" t="str">
            <v>1.13.05.00</v>
          </cell>
        </row>
        <row r="121">
          <cell r="A121" t="str">
            <v>1.13.05.01</v>
          </cell>
        </row>
        <row r="122">
          <cell r="A122" t="str">
            <v>1.13.05.02</v>
          </cell>
        </row>
        <row r="123">
          <cell r="A123" t="str">
            <v>1.13.05.03</v>
          </cell>
        </row>
        <row r="124">
          <cell r="A124" t="str">
            <v>1.14.00.00</v>
          </cell>
        </row>
        <row r="125">
          <cell r="A125" t="str">
            <v>1.14.01.00</v>
          </cell>
        </row>
        <row r="126">
          <cell r="A126" t="str">
            <v>1.14.01.01</v>
          </cell>
        </row>
        <row r="127">
          <cell r="A127" t="str">
            <v>1.14.01.02</v>
          </cell>
        </row>
        <row r="128">
          <cell r="A128" t="str">
            <v>1.14.02.00</v>
          </cell>
        </row>
        <row r="129">
          <cell r="A129" t="str">
            <v>1.14.02.01</v>
          </cell>
        </row>
        <row r="130">
          <cell r="A130" t="str">
            <v>1.14.02.02</v>
          </cell>
        </row>
        <row r="131">
          <cell r="A131" t="str">
            <v>1.14.02.03</v>
          </cell>
        </row>
        <row r="132">
          <cell r="A132" t="str">
            <v>1.14.03.00</v>
          </cell>
        </row>
        <row r="133">
          <cell r="A133" t="str">
            <v>1.14.03.01</v>
          </cell>
        </row>
        <row r="134">
          <cell r="A134" t="str">
            <v>1.14.03.02</v>
          </cell>
        </row>
        <row r="135">
          <cell r="A135" t="str">
            <v>1.14.03.03</v>
          </cell>
        </row>
        <row r="136">
          <cell r="A136" t="str">
            <v>1.14.04.00</v>
          </cell>
        </row>
        <row r="137">
          <cell r="A137" t="str">
            <v>1.14.04.01</v>
          </cell>
        </row>
        <row r="138">
          <cell r="A138" t="str">
            <v>1.14.04.02</v>
          </cell>
        </row>
        <row r="139">
          <cell r="A139" t="str">
            <v>1.14.04.03</v>
          </cell>
        </row>
        <row r="140">
          <cell r="A140" t="str">
            <v>1.14.05.00</v>
          </cell>
        </row>
        <row r="141">
          <cell r="A141" t="str">
            <v>1.14.05.01</v>
          </cell>
        </row>
        <row r="142">
          <cell r="A142" t="str">
            <v>1.14.05.02</v>
          </cell>
        </row>
        <row r="143">
          <cell r="A143" t="str">
            <v>1.14.05.03</v>
          </cell>
        </row>
        <row r="144">
          <cell r="A144" t="str">
            <v>1.14.06.00</v>
          </cell>
        </row>
        <row r="145">
          <cell r="A145" t="str">
            <v>1.14.06.01</v>
          </cell>
        </row>
        <row r="146">
          <cell r="A146" t="str">
            <v>1.14.06.02</v>
          </cell>
        </row>
        <row r="147">
          <cell r="A147" t="str">
            <v>1.14.06.03</v>
          </cell>
        </row>
        <row r="148">
          <cell r="A148" t="str">
            <v>1.14.07.00</v>
          </cell>
        </row>
        <row r="149">
          <cell r="A149" t="str">
            <v>1.14.07.01</v>
          </cell>
        </row>
        <row r="150">
          <cell r="A150" t="str">
            <v>1.14.07.02</v>
          </cell>
        </row>
        <row r="151">
          <cell r="A151" t="str">
            <v>1.14.07.03</v>
          </cell>
        </row>
        <row r="152">
          <cell r="A152" t="str">
            <v>1.15.00.00</v>
          </cell>
        </row>
        <row r="153">
          <cell r="A153" t="str">
            <v>2.00.00.00</v>
          </cell>
        </row>
        <row r="154">
          <cell r="A154" t="str">
            <v>2.01.00.00</v>
          </cell>
        </row>
        <row r="155">
          <cell r="A155" t="str">
            <v>2.01.01.00</v>
          </cell>
        </row>
        <row r="156">
          <cell r="A156" t="str">
            <v>2.01.02.00</v>
          </cell>
        </row>
        <row r="157">
          <cell r="A157" t="str">
            <v>2.01.03.00</v>
          </cell>
        </row>
        <row r="158">
          <cell r="A158" t="str">
            <v>2.01.04.00</v>
          </cell>
        </row>
        <row r="159">
          <cell r="A159" t="str">
            <v>2.01.05.00</v>
          </cell>
        </row>
        <row r="160">
          <cell r="A160" t="str">
            <v>2.01.06.00</v>
          </cell>
        </row>
        <row r="161">
          <cell r="A161" t="str">
            <v>2.02.00.00</v>
          </cell>
        </row>
        <row r="162">
          <cell r="A162" t="str">
            <v>2.02.01.00</v>
          </cell>
        </row>
        <row r="163">
          <cell r="A163" t="str">
            <v>2.02.02.00</v>
          </cell>
        </row>
        <row r="164">
          <cell r="A164" t="str">
            <v>2.02.03.00</v>
          </cell>
        </row>
        <row r="165">
          <cell r="A165" t="str">
            <v>2.02.04.00</v>
          </cell>
        </row>
        <row r="166">
          <cell r="A166" t="str">
            <v>2.02.05.00</v>
          </cell>
        </row>
        <row r="167">
          <cell r="A167" t="str">
            <v>2.02.06.00</v>
          </cell>
        </row>
        <row r="168">
          <cell r="A168" t="str">
            <v>2.03.00.00</v>
          </cell>
        </row>
        <row r="169">
          <cell r="A169" t="str">
            <v>2.03.01.00</v>
          </cell>
        </row>
        <row r="170">
          <cell r="A170" t="str">
            <v>2.03.02.00</v>
          </cell>
        </row>
        <row r="171">
          <cell r="A171" t="str">
            <v>2.03.03.00</v>
          </cell>
        </row>
        <row r="172">
          <cell r="A172" t="str">
            <v>2.04.00.00</v>
          </cell>
        </row>
        <row r="173">
          <cell r="A173" t="str">
            <v>2.04.01.00</v>
          </cell>
        </row>
        <row r="174">
          <cell r="A174" t="str">
            <v>2.04.02.00</v>
          </cell>
        </row>
        <row r="175">
          <cell r="A175" t="str">
            <v>2.04.03.00</v>
          </cell>
        </row>
        <row r="176">
          <cell r="A176" t="str">
            <v>2.04.04.00</v>
          </cell>
        </row>
        <row r="177">
          <cell r="A177" t="str">
            <v>2.05.00.00</v>
          </cell>
        </row>
        <row r="178">
          <cell r="A178" t="str">
            <v>2.06.00.00</v>
          </cell>
        </row>
        <row r="179">
          <cell r="A179" t="str">
            <v>2.07.00.00</v>
          </cell>
        </row>
        <row r="180">
          <cell r="A180" t="str">
            <v>2.08.00.00</v>
          </cell>
        </row>
        <row r="181">
          <cell r="A181" t="str">
            <v>2.08.01.00</v>
          </cell>
        </row>
        <row r="182">
          <cell r="A182" t="str">
            <v>2.08.02.00</v>
          </cell>
        </row>
        <row r="183">
          <cell r="A183" t="str">
            <v>2.08.03.00</v>
          </cell>
        </row>
        <row r="184">
          <cell r="A184" t="str">
            <v>2.08.04.00</v>
          </cell>
        </row>
        <row r="185">
          <cell r="A185" t="str">
            <v>2.08.05.00</v>
          </cell>
        </row>
        <row r="186">
          <cell r="A186" t="str">
            <v>2.08.06.00</v>
          </cell>
        </row>
        <row r="187">
          <cell r="A187" t="str">
            <v>2.08.07.00</v>
          </cell>
        </row>
        <row r="188">
          <cell r="A188" t="str">
            <v>2.08.08.00</v>
          </cell>
        </row>
        <row r="189">
          <cell r="A189" t="str">
            <v>2.08.09.00</v>
          </cell>
        </row>
        <row r="190">
          <cell r="A190" t="str">
            <v>2.08.10.00</v>
          </cell>
        </row>
        <row r="191">
          <cell r="A191" t="str">
            <v>2.08.11.00</v>
          </cell>
        </row>
        <row r="192">
          <cell r="A192" t="str">
            <v>2.08.12.00</v>
          </cell>
        </row>
        <row r="193">
          <cell r="A193" t="str">
            <v>2.09.00.00</v>
          </cell>
        </row>
        <row r="194">
          <cell r="A194" t="str">
            <v>2.10.00.00</v>
          </cell>
        </row>
        <row r="195">
          <cell r="A195" t="str">
            <v>2.10.01.00</v>
          </cell>
        </row>
        <row r="196">
          <cell r="A196" t="str">
            <v>2.10.02.00</v>
          </cell>
        </row>
        <row r="197">
          <cell r="A197" t="str">
            <v>2.10.03.00</v>
          </cell>
        </row>
        <row r="198">
          <cell r="A198" t="str">
            <v>2.10.04.00</v>
          </cell>
        </row>
        <row r="199">
          <cell r="A199" t="str">
            <v>2.10.05.00</v>
          </cell>
        </row>
        <row r="200">
          <cell r="A200" t="str">
            <v>2.10.06.00</v>
          </cell>
        </row>
        <row r="201">
          <cell r="A201" t="str">
            <v>3.00.00.00</v>
          </cell>
        </row>
        <row r="202">
          <cell r="A202" t="str">
            <v>3.01.00.00</v>
          </cell>
        </row>
        <row r="203">
          <cell r="A203" t="str">
            <v>3.02.00.00</v>
          </cell>
        </row>
        <row r="204">
          <cell r="A204" t="str">
            <v>3.03.00.00</v>
          </cell>
        </row>
        <row r="205">
          <cell r="A205" t="str">
            <v>3.03.01.00</v>
          </cell>
        </row>
        <row r="206">
          <cell r="A206" t="str">
            <v>3.03.01.01</v>
          </cell>
        </row>
        <row r="207">
          <cell r="A207" t="str">
            <v>3.03.01.02</v>
          </cell>
        </row>
        <row r="208">
          <cell r="A208" t="str">
            <v>3.03.02.00</v>
          </cell>
        </row>
        <row r="209">
          <cell r="A209" t="str">
            <v>3.03.02.01</v>
          </cell>
        </row>
        <row r="210">
          <cell r="A210" t="str">
            <v>3.03.02.02</v>
          </cell>
        </row>
        <row r="211">
          <cell r="A211" t="str">
            <v>3.03.02.03</v>
          </cell>
        </row>
        <row r="212">
          <cell r="A212" t="str">
            <v>3.03.02.04</v>
          </cell>
        </row>
        <row r="213">
          <cell r="A213" t="str">
            <v>3.03.02.05</v>
          </cell>
        </row>
        <row r="214">
          <cell r="A214" t="str">
            <v>3.03.02.06</v>
          </cell>
        </row>
        <row r="215">
          <cell r="A215" t="str">
            <v>3.03.02.07</v>
          </cell>
        </row>
        <row r="216">
          <cell r="A216" t="str">
            <v>3.04.00.00</v>
          </cell>
        </row>
        <row r="217">
          <cell r="A217" t="str">
            <v>3.04.01.00</v>
          </cell>
        </row>
        <row r="218">
          <cell r="A218" t="str">
            <v>3.04.02.00</v>
          </cell>
        </row>
        <row r="219">
          <cell r="A219" t="str">
            <v>3.05.00.00</v>
          </cell>
        </row>
        <row r="220">
          <cell r="A220" t="str">
            <v>4.00.00.00</v>
          </cell>
        </row>
        <row r="221">
          <cell r="A221" t="str">
            <v>5.01.00.00</v>
          </cell>
        </row>
        <row r="222">
          <cell r="A222" t="str">
            <v>5.01.01.00</v>
          </cell>
        </row>
        <row r="223">
          <cell r="A223" t="str">
            <v>5.01.01.01</v>
          </cell>
        </row>
        <row r="224">
          <cell r="A224" t="str">
            <v>5.01.01.02</v>
          </cell>
        </row>
        <row r="225">
          <cell r="A225" t="str">
            <v>5.01.01.03</v>
          </cell>
        </row>
        <row r="226">
          <cell r="A226" t="str">
            <v>5.01.01.04</v>
          </cell>
        </row>
        <row r="227">
          <cell r="A227" t="str">
            <v>5.01.01.05</v>
          </cell>
        </row>
        <row r="228">
          <cell r="A228" t="str">
            <v>5.01.01.06</v>
          </cell>
        </row>
        <row r="229">
          <cell r="A229" t="str">
            <v>5.01.01.07</v>
          </cell>
        </row>
        <row r="230">
          <cell r="A230" t="str">
            <v>5.01.01.08</v>
          </cell>
        </row>
        <row r="231">
          <cell r="A231" t="str">
            <v>5.01.01.09</v>
          </cell>
        </row>
        <row r="232">
          <cell r="A232" t="str">
            <v>5.01.01.10</v>
          </cell>
        </row>
        <row r="233">
          <cell r="A233" t="str">
            <v>5.01.01.11</v>
          </cell>
        </row>
        <row r="234">
          <cell r="A234" t="str">
            <v>5.01.01.12</v>
          </cell>
        </row>
        <row r="235">
          <cell r="A235" t="str">
            <v>5.01.01.13</v>
          </cell>
        </row>
        <row r="236">
          <cell r="A236" t="str">
            <v>5.01.01.14</v>
          </cell>
        </row>
        <row r="237">
          <cell r="A237" t="str">
            <v>5.01.02.00</v>
          </cell>
        </row>
        <row r="238">
          <cell r="A238" t="str">
            <v>5.01.02.01</v>
          </cell>
        </row>
        <row r="239">
          <cell r="A239" t="str">
            <v>5.01.02.02</v>
          </cell>
        </row>
        <row r="240">
          <cell r="A240" t="str">
            <v>5.01.02.03</v>
          </cell>
        </row>
        <row r="241">
          <cell r="A241" t="str">
            <v>5.01.02.04</v>
          </cell>
        </row>
        <row r="242">
          <cell r="A242" t="str">
            <v>5.01.02.05</v>
          </cell>
        </row>
        <row r="243">
          <cell r="A243" t="str">
            <v>5.01.02.06</v>
          </cell>
        </row>
        <row r="244">
          <cell r="A244" t="str">
            <v>5.02.00.00</v>
          </cell>
        </row>
        <row r="245">
          <cell r="A245" t="str">
            <v>5.02.01.00</v>
          </cell>
        </row>
        <row r="246">
          <cell r="A246" t="str">
            <v>5.02.01.01</v>
          </cell>
        </row>
        <row r="247">
          <cell r="A247" t="str">
            <v>5.02.01.02</v>
          </cell>
        </row>
        <row r="248">
          <cell r="A248" t="str">
            <v>5.02.01.03</v>
          </cell>
        </row>
        <row r="249">
          <cell r="A249" t="str">
            <v>5.02.01.04</v>
          </cell>
        </row>
        <row r="250">
          <cell r="A250" t="str">
            <v>5.02.01.05</v>
          </cell>
        </row>
        <row r="251">
          <cell r="A251" t="str">
            <v>5.02.01.06</v>
          </cell>
        </row>
        <row r="252">
          <cell r="A252" t="str">
            <v>5.02.02.00</v>
          </cell>
        </row>
        <row r="253">
          <cell r="A253" t="str">
            <v>5.02.02.01</v>
          </cell>
        </row>
        <row r="254">
          <cell r="A254" t="str">
            <v>5.02.02.02</v>
          </cell>
        </row>
        <row r="255">
          <cell r="A255" t="str">
            <v>5.02.02.03</v>
          </cell>
        </row>
        <row r="256">
          <cell r="A256" t="str">
            <v>5.02.02.04</v>
          </cell>
        </row>
        <row r="257">
          <cell r="A257" t="str">
            <v>5.02.02.05</v>
          </cell>
        </row>
        <row r="258">
          <cell r="A258" t="str">
            <v>5.03.00.00</v>
          </cell>
        </row>
        <row r="259">
          <cell r="A259" t="str">
            <v>5.03.01.00</v>
          </cell>
        </row>
        <row r="260">
          <cell r="A260" t="str">
            <v>5.03.01.01</v>
          </cell>
        </row>
        <row r="261">
          <cell r="A261" t="str">
            <v>5.03.01.02</v>
          </cell>
        </row>
        <row r="262">
          <cell r="A262" t="str">
            <v>5.03.01.03</v>
          </cell>
        </row>
        <row r="263">
          <cell r="A263" t="str">
            <v>5.03.01.04</v>
          </cell>
        </row>
        <row r="264">
          <cell r="A264" t="str">
            <v>5.03.01.05</v>
          </cell>
        </row>
        <row r="265">
          <cell r="A265" t="str">
            <v>5.03.02.00</v>
          </cell>
        </row>
        <row r="266">
          <cell r="A266" t="str">
            <v>5.03.02.01</v>
          </cell>
        </row>
        <row r="267">
          <cell r="A267" t="str">
            <v>5.03.02.02</v>
          </cell>
        </row>
        <row r="268">
          <cell r="A268" t="str">
            <v>5.03.02.03</v>
          </cell>
        </row>
        <row r="269">
          <cell r="A269" t="str">
            <v>5.03.03.00</v>
          </cell>
        </row>
        <row r="270">
          <cell r="A270" t="str">
            <v>5.03.03.01</v>
          </cell>
        </row>
        <row r="271">
          <cell r="A271" t="str">
            <v>5.03.03.02</v>
          </cell>
        </row>
        <row r="272">
          <cell r="A272" t="str">
            <v>5.03.03.03</v>
          </cell>
        </row>
        <row r="273">
          <cell r="A273" t="str">
            <v>5.03.03.04</v>
          </cell>
        </row>
        <row r="274">
          <cell r="A274" t="str">
            <v>5.03.04.00</v>
          </cell>
        </row>
        <row r="275">
          <cell r="A275" t="str">
            <v>5.03.05.00</v>
          </cell>
        </row>
        <row r="276">
          <cell r="A276" t="str">
            <v>5.04.00.00</v>
          </cell>
        </row>
        <row r="277">
          <cell r="A277" t="str">
            <v>5.04.01.00</v>
          </cell>
        </row>
        <row r="278">
          <cell r="A278" t="str">
            <v>5.04.02.00</v>
          </cell>
        </row>
        <row r="279">
          <cell r="A279" t="str">
            <v>5.04.03.00</v>
          </cell>
        </row>
        <row r="280">
          <cell r="A280" t="str">
            <v>5.04.04.00</v>
          </cell>
        </row>
        <row r="281">
          <cell r="A281" t="str">
            <v>5.04.05.00</v>
          </cell>
        </row>
        <row r="282">
          <cell r="A282" t="str">
            <v>5.04.06.00</v>
          </cell>
        </row>
        <row r="283">
          <cell r="A283" t="str">
            <v>5.04.07.00</v>
          </cell>
        </row>
        <row r="284">
          <cell r="A284" t="str">
            <v>5.04.08.00</v>
          </cell>
        </row>
        <row r="285">
          <cell r="A285" t="str">
            <v>5.04.09.00</v>
          </cell>
        </row>
        <row r="286">
          <cell r="A286" t="str">
            <v>5.04.10.00</v>
          </cell>
        </row>
        <row r="287">
          <cell r="A287" t="str">
            <v>5.04.11.00</v>
          </cell>
        </row>
        <row r="288">
          <cell r="A288" t="str">
            <v>5.05.00.00</v>
          </cell>
        </row>
        <row r="289">
          <cell r="A289" t="str">
            <v>5.05.01.00</v>
          </cell>
        </row>
        <row r="290">
          <cell r="A290" t="str">
            <v>5.05.01.01</v>
          </cell>
        </row>
        <row r="291">
          <cell r="A291" t="str">
            <v>5.05.01.02</v>
          </cell>
        </row>
        <row r="292">
          <cell r="A292" t="str">
            <v>5.05.02.00</v>
          </cell>
        </row>
        <row r="293">
          <cell r="A293" t="str">
            <v>5.05.02.01</v>
          </cell>
        </row>
        <row r="294">
          <cell r="A294" t="str">
            <v>5.05.02.02</v>
          </cell>
        </row>
        <row r="295">
          <cell r="A295" t="str">
            <v>5.05.03.00</v>
          </cell>
        </row>
        <row r="296">
          <cell r="A296" t="str">
            <v>5.05.03.01</v>
          </cell>
        </row>
        <row r="297">
          <cell r="A297" t="str">
            <v>5.05.03.02</v>
          </cell>
        </row>
        <row r="298">
          <cell r="A298" t="str">
            <v>5.05.03.03</v>
          </cell>
        </row>
        <row r="299">
          <cell r="A299" t="str">
            <v>5.05.03.04</v>
          </cell>
        </row>
        <row r="300">
          <cell r="A300" t="str">
            <v>5.05.03.05</v>
          </cell>
        </row>
        <row r="301">
          <cell r="A301" t="str">
            <v>5.05.03.06</v>
          </cell>
        </row>
        <row r="302">
          <cell r="A302" t="str">
            <v>5.05.04.00</v>
          </cell>
        </row>
        <row r="303">
          <cell r="A303" t="str">
            <v>5.06.00.00</v>
          </cell>
        </row>
        <row r="304">
          <cell r="A304" t="str">
            <v>5.06.01.00</v>
          </cell>
        </row>
        <row r="305">
          <cell r="A305" t="str">
            <v>5.06.01.01</v>
          </cell>
        </row>
        <row r="306">
          <cell r="A306" t="str">
            <v>5.06.01.02</v>
          </cell>
        </row>
        <row r="307">
          <cell r="A307" t="str">
            <v>5.06.01.03</v>
          </cell>
        </row>
        <row r="308">
          <cell r="A308" t="str">
            <v>5.06.01.04</v>
          </cell>
        </row>
        <row r="309">
          <cell r="A309" t="str">
            <v>5.06.02.00</v>
          </cell>
        </row>
        <row r="310">
          <cell r="A310" t="str">
            <v>5.06.02.01</v>
          </cell>
        </row>
        <row r="311">
          <cell r="A311" t="str">
            <v>5.06.02.02</v>
          </cell>
        </row>
        <row r="312">
          <cell r="A312" t="str">
            <v>5.06.02.03</v>
          </cell>
        </row>
        <row r="313">
          <cell r="A313" t="str">
            <v>5.06.02.04</v>
          </cell>
        </row>
        <row r="314">
          <cell r="A314" t="str">
            <v>5.06.02.05</v>
          </cell>
        </row>
        <row r="315">
          <cell r="A315" t="str">
            <v>5.06.02.06</v>
          </cell>
        </row>
        <row r="316">
          <cell r="A316" t="str">
            <v>5.06.02.07</v>
          </cell>
        </row>
        <row r="317">
          <cell r="A317" t="str">
            <v>5.06.03.00</v>
          </cell>
        </row>
        <row r="318">
          <cell r="A318" t="str">
            <v>5.06.03.01</v>
          </cell>
        </row>
        <row r="319">
          <cell r="A319" t="str">
            <v>5.06.03.02</v>
          </cell>
        </row>
        <row r="320">
          <cell r="A320" t="str">
            <v>5.06.03.03</v>
          </cell>
        </row>
        <row r="321">
          <cell r="A321" t="str">
            <v>5.06.03.04</v>
          </cell>
        </row>
        <row r="322">
          <cell r="A322" t="str">
            <v>5.06.04.00</v>
          </cell>
        </row>
        <row r="323">
          <cell r="A323" t="str">
            <v>5.06.04.01</v>
          </cell>
        </row>
        <row r="324">
          <cell r="A324" t="str">
            <v>5.06.04.02</v>
          </cell>
        </row>
        <row r="325">
          <cell r="A325" t="str">
            <v>5.06.04.03</v>
          </cell>
        </row>
        <row r="326">
          <cell r="A326" t="str">
            <v>5.06.04.04</v>
          </cell>
        </row>
        <row r="327">
          <cell r="A327" t="str">
            <v>5.06.04.05</v>
          </cell>
        </row>
        <row r="328">
          <cell r="A328" t="str">
            <v>5.06.04.06</v>
          </cell>
        </row>
        <row r="329">
          <cell r="A329" t="str">
            <v>5.06.04.07</v>
          </cell>
        </row>
        <row r="330">
          <cell r="A330" t="str">
            <v>5.06.04.08</v>
          </cell>
        </row>
        <row r="331">
          <cell r="A331" t="str">
            <v>5.06.04.09</v>
          </cell>
        </row>
        <row r="332">
          <cell r="A332" t="str">
            <v>5.06.04.10</v>
          </cell>
        </row>
        <row r="333">
          <cell r="A333" t="str">
            <v>5.06.05.00</v>
          </cell>
        </row>
        <row r="334">
          <cell r="A334" t="str">
            <v>5.06.05.01</v>
          </cell>
        </row>
        <row r="335">
          <cell r="A335" t="str">
            <v>5.06.05.02</v>
          </cell>
        </row>
        <row r="336">
          <cell r="A336" t="str">
            <v>5.06.06.00</v>
          </cell>
        </row>
        <row r="337">
          <cell r="A337" t="str">
            <v>5.06.06.01</v>
          </cell>
        </row>
        <row r="338">
          <cell r="A338" t="str">
            <v>5.06.06.02</v>
          </cell>
        </row>
        <row r="339">
          <cell r="A339" t="str">
            <v>5.06.07.00</v>
          </cell>
        </row>
        <row r="340">
          <cell r="A340" t="str">
            <v>5.06.07.01</v>
          </cell>
        </row>
        <row r="341">
          <cell r="A341" t="str">
            <v>5.06.07.02</v>
          </cell>
        </row>
        <row r="342">
          <cell r="A342" t="str">
            <v>5.07.00.00</v>
          </cell>
        </row>
        <row r="343">
          <cell r="A343" t="str">
            <v>5.07.01.00</v>
          </cell>
        </row>
        <row r="344">
          <cell r="A344" t="str">
            <v>5.07.01.01</v>
          </cell>
        </row>
        <row r="345">
          <cell r="A345" t="str">
            <v>5.07.01.02</v>
          </cell>
        </row>
        <row r="346">
          <cell r="A346" t="str">
            <v>5.07.01.03</v>
          </cell>
        </row>
        <row r="347">
          <cell r="A347" t="str">
            <v>5.07.01.04</v>
          </cell>
        </row>
        <row r="348">
          <cell r="A348" t="str">
            <v>5.07.01.05</v>
          </cell>
        </row>
        <row r="349">
          <cell r="A349" t="str">
            <v>5.07.01.06</v>
          </cell>
        </row>
        <row r="350">
          <cell r="A350" t="str">
            <v>5.07.01.07</v>
          </cell>
        </row>
        <row r="351">
          <cell r="A351" t="str">
            <v>5.07.02.00</v>
          </cell>
        </row>
        <row r="352">
          <cell r="A352" t="str">
            <v>5.07.02.01</v>
          </cell>
        </row>
        <row r="353">
          <cell r="A353" t="str">
            <v>5.07.02.02</v>
          </cell>
        </row>
        <row r="354">
          <cell r="A354" t="str">
            <v>5.07.02.03</v>
          </cell>
        </row>
        <row r="355">
          <cell r="A355" t="str">
            <v>5.07.03.00</v>
          </cell>
        </row>
        <row r="356">
          <cell r="A356" t="str">
            <v>5.07.03.01</v>
          </cell>
        </row>
        <row r="357">
          <cell r="A357" t="str">
            <v>5.07.03.02</v>
          </cell>
        </row>
        <row r="358">
          <cell r="A358" t="str">
            <v>5.07.03.03</v>
          </cell>
        </row>
        <row r="359">
          <cell r="A359" t="str">
            <v>5.07.03.04</v>
          </cell>
        </row>
        <row r="360">
          <cell r="A360" t="str">
            <v>5.07.04.00</v>
          </cell>
        </row>
        <row r="361">
          <cell r="A361" t="str">
            <v>5.07.04.01</v>
          </cell>
        </row>
        <row r="362">
          <cell r="A362" t="str">
            <v>5.07.04.02</v>
          </cell>
        </row>
        <row r="363">
          <cell r="A363" t="str">
            <v>5.08.00.00</v>
          </cell>
        </row>
        <row r="364">
          <cell r="A364" t="str">
            <v>5.08.01.00</v>
          </cell>
        </row>
        <row r="365">
          <cell r="A365" t="str">
            <v>5.08.01.01</v>
          </cell>
        </row>
        <row r="366">
          <cell r="A366" t="str">
            <v>5.08.01.02</v>
          </cell>
        </row>
        <row r="367">
          <cell r="A367" t="str">
            <v>5.08.01.03</v>
          </cell>
        </row>
        <row r="368">
          <cell r="A368" t="str">
            <v>5.08.01.04</v>
          </cell>
        </row>
        <row r="369">
          <cell r="A369" t="str">
            <v>5.08.01.05</v>
          </cell>
        </row>
        <row r="370">
          <cell r="A370" t="str">
            <v>5.08.01.06</v>
          </cell>
        </row>
        <row r="371">
          <cell r="A371" t="str">
            <v>5.08.01.07</v>
          </cell>
        </row>
        <row r="372">
          <cell r="A372" t="str">
            <v>5.08.01.08</v>
          </cell>
        </row>
        <row r="373">
          <cell r="A373" t="str">
            <v>5.08.01.09</v>
          </cell>
        </row>
        <row r="374">
          <cell r="A374" t="str">
            <v>5.08.01.10</v>
          </cell>
        </row>
        <row r="375">
          <cell r="A375" t="str">
            <v>5.08.01.11</v>
          </cell>
        </row>
        <row r="376">
          <cell r="A376" t="str">
            <v>5.08.02.00</v>
          </cell>
        </row>
        <row r="377">
          <cell r="A377" t="str">
            <v>5.08.02.01</v>
          </cell>
        </row>
        <row r="378">
          <cell r="A378" t="str">
            <v>5.08.02.02</v>
          </cell>
        </row>
        <row r="379">
          <cell r="A379" t="str">
            <v>5.08.02.03</v>
          </cell>
        </row>
        <row r="380">
          <cell r="A380" t="str">
            <v>5.08.02.04</v>
          </cell>
        </row>
        <row r="381">
          <cell r="A381" t="str">
            <v>5.08.02.05</v>
          </cell>
        </row>
        <row r="382">
          <cell r="A382" t="str">
            <v>5.08.02.06</v>
          </cell>
        </row>
        <row r="383">
          <cell r="A383" t="str">
            <v>5.08.02.07</v>
          </cell>
        </row>
        <row r="384">
          <cell r="A384" t="str">
            <v>5.08.02.08</v>
          </cell>
        </row>
        <row r="385">
          <cell r="A385" t="str">
            <v>5.08.02.09</v>
          </cell>
        </row>
        <row r="386">
          <cell r="A386" t="str">
            <v>5.09.00.00</v>
          </cell>
        </row>
        <row r="387">
          <cell r="A387" t="str">
            <v>5.09.01.00</v>
          </cell>
        </row>
        <row r="388">
          <cell r="A388" t="str">
            <v>5.09.02.00</v>
          </cell>
        </row>
        <row r="389">
          <cell r="A389" t="str">
            <v>5.09.03.00</v>
          </cell>
        </row>
        <row r="390">
          <cell r="A390" t="str">
            <v>5.09.04.00</v>
          </cell>
        </row>
        <row r="391">
          <cell r="A391" t="str">
            <v>6.01.00.00</v>
          </cell>
        </row>
        <row r="392">
          <cell r="A392" t="str">
            <v>6.02.00.00</v>
          </cell>
        </row>
        <row r="393">
          <cell r="A393" t="str">
            <v>6.02.01.00</v>
          </cell>
        </row>
        <row r="394">
          <cell r="A394" t="str">
            <v>6.02.02.00</v>
          </cell>
        </row>
        <row r="395">
          <cell r="A395" t="str">
            <v>6.03.00.00</v>
          </cell>
        </row>
        <row r="396">
          <cell r="A396" t="str">
            <v>6.04.00.00</v>
          </cell>
        </row>
        <row r="397">
          <cell r="A397" t="str">
            <v>6.05.00.00</v>
          </cell>
        </row>
        <row r="398">
          <cell r="A398" t="str">
            <v>6.06.00.00</v>
          </cell>
        </row>
        <row r="399">
          <cell r="A399" t="str">
            <v>9.01.01.01</v>
          </cell>
        </row>
        <row r="400">
          <cell r="A400" t="str">
            <v>9.01.01.02</v>
          </cell>
        </row>
        <row r="401">
          <cell r="A401" t="str">
            <v>9.01.01.03</v>
          </cell>
        </row>
        <row r="402">
          <cell r="A402" t="str">
            <v>9.01.01.04</v>
          </cell>
        </row>
        <row r="403">
          <cell r="A403" t="str">
            <v>9.01.01.05</v>
          </cell>
        </row>
        <row r="404">
          <cell r="A404" t="str">
            <v>9.01.01.06</v>
          </cell>
        </row>
        <row r="405">
          <cell r="A405" t="str">
            <v>9.01.01.07</v>
          </cell>
        </row>
        <row r="406">
          <cell r="A406" t="str">
            <v>9.01.01.08</v>
          </cell>
        </row>
        <row r="407">
          <cell r="A407" t="str">
            <v>9.01.01.13</v>
          </cell>
        </row>
        <row r="408">
          <cell r="A408" t="str">
            <v>9.01.01.14</v>
          </cell>
        </row>
        <row r="409">
          <cell r="A409" t="str">
            <v>9.01.01.15</v>
          </cell>
        </row>
        <row r="410">
          <cell r="A410" t="str">
            <v>9.01.01.16</v>
          </cell>
        </row>
        <row r="411">
          <cell r="A411" t="str">
            <v>9.01.01.17</v>
          </cell>
        </row>
        <row r="412">
          <cell r="A412" t="str">
            <v>9.01.01.18</v>
          </cell>
        </row>
        <row r="413">
          <cell r="A413" t="str">
            <v>9.01.01.19</v>
          </cell>
        </row>
        <row r="414">
          <cell r="A414" t="str">
            <v>9.01.01.20</v>
          </cell>
        </row>
        <row r="415">
          <cell r="A415" t="str">
            <v>9.01.01.21</v>
          </cell>
        </row>
        <row r="416">
          <cell r="A416" t="str">
            <v>9.01.01.22</v>
          </cell>
        </row>
        <row r="417">
          <cell r="A417" t="str">
            <v>9.01.01.23</v>
          </cell>
        </row>
        <row r="418">
          <cell r="A418" t="str">
            <v>9.01.01.24</v>
          </cell>
        </row>
        <row r="419">
          <cell r="A419" t="str">
            <v>9.02.01.01</v>
          </cell>
        </row>
        <row r="420">
          <cell r="A420" t="str">
            <v>9.02.01.02</v>
          </cell>
        </row>
        <row r="421">
          <cell r="A421" t="str">
            <v>9.02.01.03</v>
          </cell>
        </row>
        <row r="422">
          <cell r="A422" t="str">
            <v>9.02.01.04</v>
          </cell>
        </row>
        <row r="423">
          <cell r="A423" t="str">
            <v>9.02.01.05</v>
          </cell>
        </row>
        <row r="424">
          <cell r="A424" t="str">
            <v>9.02.01.06</v>
          </cell>
        </row>
        <row r="425">
          <cell r="A425" t="str">
            <v>9.02.01.07</v>
          </cell>
        </row>
        <row r="426">
          <cell r="A426" t="str">
            <v>9.02.01.08</v>
          </cell>
        </row>
        <row r="427">
          <cell r="A427" t="str">
            <v>9.02.01.09</v>
          </cell>
        </row>
        <row r="428">
          <cell r="A428" t="str">
            <v>9.03.01.01</v>
          </cell>
        </row>
        <row r="429">
          <cell r="A429" t="str">
            <v>9.03.01.02</v>
          </cell>
        </row>
        <row r="430">
          <cell r="A430" t="str">
            <v>9.03.01.03</v>
          </cell>
        </row>
        <row r="431">
          <cell r="A431" t="str">
            <v>9.03.01.04</v>
          </cell>
        </row>
        <row r="432">
          <cell r="A432" t="str">
            <v>9.03.01.05</v>
          </cell>
        </row>
        <row r="433">
          <cell r="A433" t="str">
            <v>9.03.01.06</v>
          </cell>
        </row>
        <row r="434">
          <cell r="A434" t="str">
            <v>9.03.01.07</v>
          </cell>
        </row>
        <row r="435">
          <cell r="A435" t="str">
            <v>9.03.02.01</v>
          </cell>
        </row>
        <row r="436">
          <cell r="A436" t="str">
            <v>9.03.02.02</v>
          </cell>
        </row>
        <row r="437">
          <cell r="A437" t="str">
            <v>9.03.02.03</v>
          </cell>
        </row>
        <row r="438">
          <cell r="A438" t="str">
            <v>9.03.02.04</v>
          </cell>
        </row>
        <row r="439">
          <cell r="A439" t="str">
            <v>8.01.01.10</v>
          </cell>
        </row>
        <row r="440">
          <cell r="A440" t="str">
            <v>8.01.01.20</v>
          </cell>
        </row>
        <row r="441">
          <cell r="A441" t="str">
            <v>8.01.01.30</v>
          </cell>
        </row>
        <row r="442">
          <cell r="A442" t="str">
            <v>8.01.01.40</v>
          </cell>
        </row>
      </sheetData>
      <sheetData sheetId="62" refreshError="1"/>
      <sheetData sheetId="63">
        <row r="2">
          <cell r="A2" t="str">
            <v>EUR</v>
          </cell>
          <cell r="B2">
            <v>27.021000000000001</v>
          </cell>
        </row>
        <row r="3">
          <cell r="A3" t="str">
            <v>RUB</v>
          </cell>
          <cell r="B3">
            <v>0.38320049919164995</v>
          </cell>
        </row>
        <row r="4">
          <cell r="A4" t="str">
            <v>CNY</v>
          </cell>
          <cell r="B4">
            <v>3.6287820796905845</v>
          </cell>
        </row>
        <row r="5">
          <cell r="A5" t="str">
            <v>USD</v>
          </cell>
          <cell r="B5">
            <v>24.210196218976794</v>
          </cell>
        </row>
        <row r="6">
          <cell r="A6" t="str">
            <v>RON</v>
          </cell>
          <cell r="B6">
            <v>6.0670902844825649</v>
          </cell>
        </row>
        <row r="7">
          <cell r="A7" t="str">
            <v>GBP</v>
          </cell>
          <cell r="B7">
            <v>31.382181805512005</v>
          </cell>
        </row>
        <row r="8">
          <cell r="A8" t="str">
            <v>INR</v>
          </cell>
          <cell r="B8">
            <v>0.36335397462533031</v>
          </cell>
        </row>
        <row r="9">
          <cell r="A9" t="str">
            <v>IDR</v>
          </cell>
          <cell r="B9">
            <v>1.8550454407526456E-3</v>
          </cell>
        </row>
        <row r="10">
          <cell r="A10" t="str">
            <v>PHP</v>
          </cell>
          <cell r="B10">
            <v>0.50024993057484035</v>
          </cell>
        </row>
        <row r="11">
          <cell r="A11" t="str">
            <v>CZK</v>
          </cell>
          <cell r="B11">
            <v>1</v>
          </cell>
        </row>
        <row r="12">
          <cell r="A12" t="str">
            <v>KZT</v>
          </cell>
          <cell r="B12">
            <v>7.1956220707285898E-2</v>
          </cell>
        </row>
        <row r="13">
          <cell r="A13" t="str">
            <v>UAH</v>
          </cell>
          <cell r="B13">
            <v>0.92933213448651097</v>
          </cell>
        </row>
        <row r="14">
          <cell r="A14" t="str">
            <v>BYN</v>
          </cell>
          <cell r="B14">
            <v>12.503933364183249</v>
          </cell>
        </row>
        <row r="15">
          <cell r="A15" t="str">
            <v>VND</v>
          </cell>
          <cell r="B15">
            <v>1.099041892201891E-3</v>
          </cell>
        </row>
      </sheetData>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5c"/>
      <sheetName val="15a"/>
      <sheetName val="15b-NAME_OF_THE_ENTITY"/>
      <sheetName val="15d"/>
      <sheetName val="Definitions"/>
      <sheetName val="CompaniesList"/>
      <sheetName val="Contex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3">
          <cell r="C23" t="str">
            <v>10 000 000 to below 11 000 000 Euro</v>
          </cell>
        </row>
        <row r="24">
          <cell r="C24" t="str">
            <v>11 000 000 to below 12 000 000 Euro</v>
          </cell>
        </row>
        <row r="25">
          <cell r="C25" t="str">
            <v>12 000 000 to below 13 000 000 Euro</v>
          </cell>
        </row>
        <row r="26">
          <cell r="C26" t="str">
            <v>13 000 000 to below 14 000 000 Euro</v>
          </cell>
        </row>
        <row r="27">
          <cell r="C27" t="str">
            <v>14 000 000 to below 15 000 000 Euro</v>
          </cell>
        </row>
        <row r="28">
          <cell r="C28" t="str">
            <v>15 000 000 to below 16 000 000 Euro</v>
          </cell>
        </row>
        <row r="29">
          <cell r="C29" t="str">
            <v>16 000 000 to below 17 000 000 Euro</v>
          </cell>
        </row>
        <row r="30">
          <cell r="C30" t="str">
            <v>17 000 000 to below 18 000 000 Euro</v>
          </cell>
        </row>
        <row r="31">
          <cell r="C31" t="str">
            <v>18 000 000 to below 19 000 000 Euro</v>
          </cell>
        </row>
        <row r="32">
          <cell r="C32" t="str">
            <v>19 000 000 to below 20 000 000 Euro</v>
          </cell>
        </row>
        <row r="33">
          <cell r="C33" t="str">
            <v>20 000 000 to below 21 000 000 Euro</v>
          </cell>
        </row>
        <row r="34">
          <cell r="C34" t="str">
            <v>21 000 000 to below 22 000 000 Euro</v>
          </cell>
        </row>
        <row r="35">
          <cell r="C35" t="str">
            <v>22 000 000 to below 23 000 000 Euro</v>
          </cell>
        </row>
        <row r="36">
          <cell r="C36" t="str">
            <v>23 000 000 to below 24 000 000 Euro</v>
          </cell>
        </row>
        <row r="37">
          <cell r="C37" t="str">
            <v>24 000 000 to below 25 000 000 Euro</v>
          </cell>
        </row>
        <row r="38">
          <cell r="C38" t="str">
            <v>25 000 000 to below 26 000 000 Euro</v>
          </cell>
        </row>
        <row r="39">
          <cell r="C39" t="str">
            <v>26 000 000 to below 27 000 000 Euro</v>
          </cell>
        </row>
        <row r="40">
          <cell r="C40" t="str">
            <v>27 000 000 to below 28 000 000 Euro</v>
          </cell>
        </row>
        <row r="41">
          <cell r="C41" t="str">
            <v>28 000 000 to below 29 000 000 Euro</v>
          </cell>
        </row>
        <row r="42">
          <cell r="C42" t="str">
            <v>29 000 000 to below 30 000 000 Euro</v>
          </cell>
        </row>
        <row r="43">
          <cell r="C43" t="str">
            <v>30 000 000 to below 31 000 000 Euro</v>
          </cell>
        </row>
        <row r="44">
          <cell r="C44" t="str">
            <v>31 000 000 to below 32 000 000 Euro</v>
          </cell>
        </row>
        <row r="45">
          <cell r="C45" t="str">
            <v>32 000 000 to below 33 000 000 Euro</v>
          </cell>
        </row>
        <row r="46">
          <cell r="C46" t="str">
            <v>33 000 000 to below 34 000 000 Euro</v>
          </cell>
        </row>
        <row r="47">
          <cell r="C47" t="str">
            <v>34 000 000 to below 35 000 000 Euro</v>
          </cell>
        </row>
        <row r="48">
          <cell r="C48" t="str">
            <v>35 000 000 to below 36 000 000 Euro</v>
          </cell>
        </row>
        <row r="49">
          <cell r="C49" t="str">
            <v>36 000 000 to below 37 000 000 Euro</v>
          </cell>
        </row>
        <row r="50">
          <cell r="C50" t="str">
            <v>37 000 000 to below 38 000 000 Euro</v>
          </cell>
        </row>
        <row r="51">
          <cell r="C51" t="str">
            <v>38 000 000 to below 39 000 000 Euro</v>
          </cell>
        </row>
        <row r="52">
          <cell r="C52" t="str">
            <v>39 000 000 to below 40 000 000 Euro</v>
          </cell>
        </row>
        <row r="53">
          <cell r="C53" t="str">
            <v>40 000 000 to below 41 000 000 Euro</v>
          </cell>
        </row>
        <row r="54">
          <cell r="C54" t="str">
            <v>41 000 000 to below 42 000 000 Euro</v>
          </cell>
        </row>
        <row r="55">
          <cell r="C55" t="str">
            <v>42 000 000 to below 43 000 000 Euro</v>
          </cell>
        </row>
        <row r="56">
          <cell r="C56" t="str">
            <v>43 000 000 to below 44 000 000 Euro</v>
          </cell>
        </row>
        <row r="57">
          <cell r="C57" t="str">
            <v>44 000 000 to below 45 000 000 Euro</v>
          </cell>
        </row>
        <row r="58">
          <cell r="C58" t="str">
            <v>45 000 000 to below 46 000 000 Euro</v>
          </cell>
        </row>
        <row r="59">
          <cell r="C59" t="str">
            <v>46 000 000 to below 47 000 000 Euro</v>
          </cell>
        </row>
        <row r="60">
          <cell r="C60" t="str">
            <v>47 000 000 to below 48 000 000 Euro</v>
          </cell>
        </row>
        <row r="61">
          <cell r="C61" t="str">
            <v>48 000 000 to below 49 000 000 Euro</v>
          </cell>
        </row>
        <row r="62">
          <cell r="C62" t="str">
            <v>49 000 000 to below 50 000 000 Euro</v>
          </cell>
        </row>
        <row r="63">
          <cell r="C63" t="str">
            <v>50 000 000 Euro or more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alidations"/>
      <sheetName val="IFRS_Accounts"/>
      <sheetName val="ElimData"/>
      <sheetName val="Instructions"/>
      <sheetName val="CounterBalancingCapacity"/>
      <sheetName val="Liabilities"/>
      <sheetName val="New Funds"/>
      <sheetName val="70 Instructions"/>
      <sheetName val="70 All"/>
      <sheetName val="70 CZK"/>
      <sheetName val="70 CNY"/>
      <sheetName val="70 EUR"/>
      <sheetName val="70 RUB"/>
      <sheetName val="70 USD"/>
      <sheetName val="70 All Check"/>
      <sheetName val="CounterpartyList"/>
      <sheetName val="RepYear"/>
      <sheetName val="OtherLists"/>
      <sheetName val="FX Rates"/>
      <sheetName val="ImpData"/>
      <sheetName val="Conversion Tables"/>
    </sheetNames>
    <sheetDataSet>
      <sheetData sheetId="0">
        <row r="3">
          <cell r="U3">
            <v>31</v>
          </cell>
        </row>
        <row r="8">
          <cell r="F8">
            <v>0</v>
          </cell>
        </row>
      </sheetData>
      <sheetData sheetId="1"/>
      <sheetData sheetId="2">
        <row r="5">
          <cell r="G5">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A4" t="str">
            <v>NEW_01</v>
          </cell>
        </row>
      </sheetData>
      <sheetData sheetId="17"/>
      <sheetData sheetId="18">
        <row r="5">
          <cell r="A5" t="str">
            <v>CounterpartyId</v>
          </cell>
        </row>
        <row r="6">
          <cell r="S6">
            <v>1</v>
          </cell>
        </row>
        <row r="7">
          <cell r="S7">
            <v>2</v>
          </cell>
        </row>
        <row r="8">
          <cell r="S8">
            <v>3</v>
          </cell>
        </row>
        <row r="9">
          <cell r="S9">
            <v>4</v>
          </cell>
        </row>
        <row r="10">
          <cell r="S10">
            <v>5</v>
          </cell>
        </row>
        <row r="11">
          <cell r="S11">
            <v>6</v>
          </cell>
        </row>
        <row r="12">
          <cell r="S12">
            <v>7</v>
          </cell>
        </row>
        <row r="13">
          <cell r="S13">
            <v>8</v>
          </cell>
        </row>
        <row r="14">
          <cell r="S14">
            <v>9</v>
          </cell>
        </row>
        <row r="15">
          <cell r="S15">
            <v>10</v>
          </cell>
        </row>
        <row r="16">
          <cell r="S16">
            <v>11</v>
          </cell>
        </row>
      </sheetData>
      <sheetData sheetId="19"/>
      <sheetData sheetId="20">
        <row r="3">
          <cell r="A3" t="str">
            <v>Account</v>
          </cell>
        </row>
      </sheetData>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UP"/>
      <sheetName val="70"/>
      <sheetName val="11"/>
      <sheetName val="12"/>
      <sheetName val="Update - &gt;"/>
      <sheetName val="Index"/>
      <sheetName val="RKC"/>
      <sheetName val="Klienti"/>
      <sheetName val="ČNB fixing"/>
      <sheetName val="BU roll over"/>
      <sheetName val="Roll Over"/>
      <sheetName val="70_support_BU"/>
      <sheetName val="70_support_D"/>
      <sheetName val="&gt;"/>
      <sheetName val="Support&gt;"/>
      <sheetName val="time baskets"/>
      <sheetName val="CT_bridge"/>
      <sheetName val="mm REPA"/>
      <sheetName val="Other"/>
      <sheetName val="Report&gt;"/>
    </sheetNames>
    <sheetDataSet>
      <sheetData sheetId="0" refreshError="1"/>
      <sheetData sheetId="1" refreshError="1"/>
      <sheetData sheetId="2" refreshError="1"/>
      <sheetData sheetId="3" refreshError="1"/>
      <sheetData sheetId="4" refreshError="1"/>
      <sheetData sheetId="5">
        <row r="16">
          <cell r="C16">
            <v>42247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73.bin"/><Relationship Id="rId4" Type="http://schemas.openxmlformats.org/officeDocument/2006/relationships/hyperlink" Target="http://eur-lex.europa.eu/legal-content/CS/TXT/PDF/?uri=CELEX:32014R0527&amp;from=EN" TargetMode="External"/></Relationships>
</file>

<file path=xl/worksheets/_rels/sheet74.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74.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B1:I298"/>
  <sheetViews>
    <sheetView tabSelected="1" zoomScale="85" zoomScaleNormal="85" zoomScaleSheetLayoutView="85" workbookViewId="0">
      <selection activeCell="B1" sqref="B1:D1"/>
    </sheetView>
  </sheetViews>
  <sheetFormatPr defaultColWidth="9.140625" defaultRowHeight="12.75" x14ac:dyDescent="0.2"/>
  <cols>
    <col min="1" max="1" width="4.5703125" style="23" customWidth="1"/>
    <col min="2" max="2" width="11.85546875" style="643" customWidth="1"/>
    <col min="3" max="3" width="64.5703125" style="23" customWidth="1"/>
    <col min="4" max="4" width="14.85546875" style="23" customWidth="1"/>
    <col min="5" max="5" width="26.5703125" style="23" customWidth="1"/>
    <col min="6" max="6" width="15.7109375" style="23" customWidth="1"/>
    <col min="7" max="16384" width="9.140625" style="23"/>
  </cols>
  <sheetData>
    <row r="1" spans="2:9" s="644" customFormat="1" ht="16.5" thickBot="1" x14ac:dyDescent="0.25">
      <c r="B1" s="1588" t="s">
        <v>2490</v>
      </c>
      <c r="C1" s="1589"/>
      <c r="D1" s="1590"/>
      <c r="E1" s="21"/>
      <c r="F1" s="21"/>
      <c r="G1" s="29"/>
      <c r="H1" s="23"/>
      <c r="I1" s="23"/>
    </row>
    <row r="2" spans="2:9" ht="15" customHeight="1" thickBot="1" x14ac:dyDescent="0.25">
      <c r="B2" s="1591" t="s">
        <v>1989</v>
      </c>
      <c r="C2" s="1592"/>
      <c r="D2" s="1593"/>
      <c r="E2" s="21"/>
      <c r="F2" s="21"/>
      <c r="G2" s="29"/>
    </row>
    <row r="3" spans="2:9" ht="15" customHeight="1" thickBot="1" x14ac:dyDescent="0.25">
      <c r="B3" s="637" t="s">
        <v>541</v>
      </c>
      <c r="C3" s="638"/>
      <c r="D3" s="1362">
        <v>44316</v>
      </c>
      <c r="E3" s="21"/>
      <c r="F3" s="21"/>
      <c r="G3" s="29"/>
    </row>
    <row r="4" spans="2:9" ht="15" customHeight="1" thickBot="1" x14ac:dyDescent="0.25">
      <c r="B4" s="639" t="s">
        <v>542</v>
      </c>
      <c r="C4" s="640"/>
      <c r="D4" s="1363">
        <v>44196</v>
      </c>
      <c r="E4" s="21"/>
      <c r="F4" s="21"/>
      <c r="G4" s="29"/>
    </row>
    <row r="5" spans="2:9" ht="51.75" thickBot="1" x14ac:dyDescent="0.25">
      <c r="B5" s="646" t="s">
        <v>1878</v>
      </c>
      <c r="C5" s="1046" t="s">
        <v>2491</v>
      </c>
      <c r="D5" s="645" t="s">
        <v>371</v>
      </c>
      <c r="E5" s="21"/>
      <c r="F5" s="21"/>
      <c r="G5" s="29"/>
    </row>
    <row r="6" spans="2:9" x14ac:dyDescent="0.2">
      <c r="B6" s="634" t="s">
        <v>750</v>
      </c>
      <c r="C6" s="1047" t="s">
        <v>751</v>
      </c>
      <c r="D6" s="1343" t="s">
        <v>2883</v>
      </c>
      <c r="E6" s="13"/>
      <c r="F6" s="13"/>
      <c r="G6" s="29"/>
    </row>
    <row r="7" spans="2:9" x14ac:dyDescent="0.2">
      <c r="B7" s="634" t="s">
        <v>815</v>
      </c>
      <c r="C7" s="1048" t="s">
        <v>903</v>
      </c>
      <c r="D7" s="1343" t="s">
        <v>2883</v>
      </c>
      <c r="E7" s="13"/>
      <c r="F7" s="13"/>
      <c r="G7" s="29"/>
    </row>
    <row r="8" spans="2:9" x14ac:dyDescent="0.2">
      <c r="B8" s="634" t="s">
        <v>822</v>
      </c>
      <c r="C8" s="1048" t="s">
        <v>902</v>
      </c>
      <c r="D8" s="1343" t="s">
        <v>2883</v>
      </c>
      <c r="E8" s="13"/>
      <c r="F8" s="13"/>
      <c r="G8" s="29"/>
    </row>
    <row r="9" spans="2:9" x14ac:dyDescent="0.2">
      <c r="B9" s="634" t="s">
        <v>836</v>
      </c>
      <c r="C9" s="1048" t="s">
        <v>904</v>
      </c>
      <c r="D9" s="1343" t="s">
        <v>2883</v>
      </c>
      <c r="E9" s="13"/>
      <c r="F9" s="13"/>
      <c r="G9" s="29"/>
    </row>
    <row r="10" spans="2:9" x14ac:dyDescent="0.2">
      <c r="B10" s="634" t="s">
        <v>747</v>
      </c>
      <c r="C10" s="1048" t="s">
        <v>905</v>
      </c>
      <c r="D10" s="1343" t="s">
        <v>2883</v>
      </c>
      <c r="E10" s="13"/>
      <c r="F10" s="13"/>
      <c r="G10" s="29"/>
    </row>
    <row r="11" spans="2:9" x14ac:dyDescent="0.2">
      <c r="B11" s="634" t="s">
        <v>748</v>
      </c>
      <c r="C11" s="1047" t="s">
        <v>911</v>
      </c>
      <c r="D11" s="1343" t="s">
        <v>2883</v>
      </c>
      <c r="E11" s="13"/>
      <c r="F11" s="13"/>
      <c r="G11" s="29"/>
    </row>
    <row r="12" spans="2:9" x14ac:dyDescent="0.2">
      <c r="B12" s="634" t="s">
        <v>862</v>
      </c>
      <c r="C12" s="1047" t="s">
        <v>912</v>
      </c>
      <c r="D12" s="1343" t="s">
        <v>2883</v>
      </c>
      <c r="E12" s="13"/>
      <c r="F12" s="13"/>
      <c r="G12" s="29"/>
    </row>
    <row r="13" spans="2:9" x14ac:dyDescent="0.2">
      <c r="B13" s="634" t="s">
        <v>1881</v>
      </c>
      <c r="C13" s="1047" t="s">
        <v>1883</v>
      </c>
      <c r="D13" s="1343" t="s">
        <v>2883</v>
      </c>
      <c r="E13" s="13"/>
      <c r="F13" s="13"/>
      <c r="G13" s="29"/>
    </row>
    <row r="14" spans="2:9" x14ac:dyDescent="0.2">
      <c r="B14" s="634" t="s">
        <v>1932</v>
      </c>
      <c r="C14" s="1047" t="s">
        <v>1933</v>
      </c>
      <c r="D14" s="1343" t="s">
        <v>2883</v>
      </c>
      <c r="E14" s="13"/>
      <c r="F14" s="13"/>
      <c r="G14" s="29"/>
    </row>
    <row r="15" spans="2:9" x14ac:dyDescent="0.2">
      <c r="B15" s="634" t="s">
        <v>868</v>
      </c>
      <c r="C15" s="1047" t="s">
        <v>906</v>
      </c>
      <c r="D15" s="1343" t="s">
        <v>2883</v>
      </c>
      <c r="E15" s="13"/>
      <c r="F15" s="13"/>
      <c r="G15" s="29"/>
    </row>
    <row r="16" spans="2:9" x14ac:dyDescent="0.2">
      <c r="B16" s="634" t="s">
        <v>928</v>
      </c>
      <c r="C16" s="1047" t="s">
        <v>929</v>
      </c>
      <c r="D16" s="1343" t="s">
        <v>2883</v>
      </c>
      <c r="E16" s="13"/>
      <c r="F16" s="13"/>
      <c r="G16" s="29"/>
    </row>
    <row r="17" spans="2:7" x14ac:dyDescent="0.2">
      <c r="B17" s="634" t="s">
        <v>948</v>
      </c>
      <c r="C17" s="1047" t="s">
        <v>950</v>
      </c>
      <c r="D17" s="1343" t="s">
        <v>2883</v>
      </c>
      <c r="E17" s="13"/>
      <c r="F17" s="13"/>
      <c r="G17" s="29"/>
    </row>
    <row r="18" spans="2:7" x14ac:dyDescent="0.2">
      <c r="B18" s="634" t="s">
        <v>966</v>
      </c>
      <c r="C18" s="1047" t="s">
        <v>967</v>
      </c>
      <c r="D18" s="1343" t="s">
        <v>2883</v>
      </c>
      <c r="E18" s="13"/>
      <c r="F18" s="13"/>
      <c r="G18" s="29"/>
    </row>
    <row r="19" spans="2:7" x14ac:dyDescent="0.2">
      <c r="B19" s="635" t="s">
        <v>975</v>
      </c>
      <c r="C19" s="1049" t="s">
        <v>1934</v>
      </c>
      <c r="D19" s="1364" t="s">
        <v>2884</v>
      </c>
      <c r="E19" s="20"/>
      <c r="F19" s="13"/>
      <c r="G19" s="29"/>
    </row>
    <row r="20" spans="2:7" x14ac:dyDescent="0.2">
      <c r="B20" s="635" t="s">
        <v>976</v>
      </c>
      <c r="C20" s="1049" t="s">
        <v>1935</v>
      </c>
      <c r="D20" s="1364" t="s">
        <v>2884</v>
      </c>
      <c r="E20" s="20"/>
      <c r="F20" s="13"/>
      <c r="G20" s="29"/>
    </row>
    <row r="21" spans="2:7" x14ac:dyDescent="0.2">
      <c r="B21" s="635" t="s">
        <v>977</v>
      </c>
      <c r="C21" s="1049" t="s">
        <v>1936</v>
      </c>
      <c r="D21" s="1364" t="s">
        <v>2884</v>
      </c>
      <c r="E21" s="20"/>
      <c r="F21" s="13"/>
      <c r="G21" s="29"/>
    </row>
    <row r="22" spans="2:7" x14ac:dyDescent="0.2">
      <c r="B22" s="635" t="s">
        <v>978</v>
      </c>
      <c r="C22" s="1049" t="s">
        <v>1937</v>
      </c>
      <c r="D22" s="1364" t="s">
        <v>2884</v>
      </c>
      <c r="E22" s="20"/>
      <c r="F22" s="13"/>
      <c r="G22" s="29"/>
    </row>
    <row r="23" spans="2:7" x14ac:dyDescent="0.2">
      <c r="B23" s="635" t="s">
        <v>1057</v>
      </c>
      <c r="C23" s="1049" t="s">
        <v>1938</v>
      </c>
      <c r="D23" s="1364" t="s">
        <v>2884</v>
      </c>
      <c r="E23" s="20"/>
      <c r="F23" s="13"/>
      <c r="G23" s="29"/>
    </row>
    <row r="24" spans="2:7" x14ac:dyDescent="0.2">
      <c r="B24" s="636" t="s">
        <v>1703</v>
      </c>
      <c r="C24" s="1049" t="s">
        <v>1939</v>
      </c>
      <c r="D24" s="1364" t="s">
        <v>2884</v>
      </c>
      <c r="E24" s="20"/>
      <c r="F24" s="13"/>
      <c r="G24" s="29"/>
    </row>
    <row r="25" spans="2:7" x14ac:dyDescent="0.2">
      <c r="B25" s="635" t="s">
        <v>1655</v>
      </c>
      <c r="C25" s="1049" t="s">
        <v>1940</v>
      </c>
      <c r="D25" s="1364" t="s">
        <v>2884</v>
      </c>
    </row>
    <row r="26" spans="2:7" x14ac:dyDescent="0.2">
      <c r="B26" s="1319" t="s">
        <v>2876</v>
      </c>
      <c r="C26" s="1049" t="s">
        <v>2875</v>
      </c>
      <c r="D26" s="1364" t="s">
        <v>2884</v>
      </c>
      <c r="E26" s="20"/>
      <c r="F26" s="13"/>
      <c r="G26" s="29"/>
    </row>
    <row r="27" spans="2:7" x14ac:dyDescent="0.2">
      <c r="B27" s="635" t="s">
        <v>986</v>
      </c>
      <c r="C27" s="1050" t="s">
        <v>1941</v>
      </c>
      <c r="D27" s="1364" t="s">
        <v>2884</v>
      </c>
      <c r="E27" s="13"/>
      <c r="F27" s="13"/>
      <c r="G27" s="29"/>
    </row>
    <row r="28" spans="2:7" x14ac:dyDescent="0.2">
      <c r="B28" s="635" t="s">
        <v>1019</v>
      </c>
      <c r="C28" s="1050" t="s">
        <v>1942</v>
      </c>
      <c r="D28" s="1364" t="s">
        <v>2884</v>
      </c>
      <c r="E28" s="13"/>
      <c r="F28" s="13"/>
      <c r="G28" s="29"/>
    </row>
    <row r="29" spans="2:7" x14ac:dyDescent="0.2">
      <c r="B29" s="635" t="s">
        <v>1044</v>
      </c>
      <c r="C29" s="1050" t="s">
        <v>1943</v>
      </c>
      <c r="D29" s="1364" t="s">
        <v>2884</v>
      </c>
      <c r="E29" s="13"/>
      <c r="F29" s="13"/>
      <c r="G29" s="29"/>
    </row>
    <row r="30" spans="2:7" x14ac:dyDescent="0.2">
      <c r="B30" s="635" t="s">
        <v>749</v>
      </c>
      <c r="C30" s="1055" t="s">
        <v>1944</v>
      </c>
      <c r="D30" s="1364" t="s">
        <v>2884</v>
      </c>
    </row>
    <row r="31" spans="2:7" x14ac:dyDescent="0.2">
      <c r="B31" s="635" t="s">
        <v>1059</v>
      </c>
      <c r="C31" s="1056" t="s">
        <v>1945</v>
      </c>
      <c r="D31" s="1364" t="s">
        <v>2884</v>
      </c>
    </row>
    <row r="32" spans="2:7" x14ac:dyDescent="0.2">
      <c r="B32" s="635" t="s">
        <v>1068</v>
      </c>
      <c r="C32" s="1050" t="s">
        <v>1946</v>
      </c>
      <c r="D32" s="1364" t="s">
        <v>2884</v>
      </c>
      <c r="E32" s="13"/>
      <c r="F32" s="13"/>
      <c r="G32" s="29"/>
    </row>
    <row r="33" spans="2:7" x14ac:dyDescent="0.2">
      <c r="B33" s="635" t="s">
        <v>1099</v>
      </c>
      <c r="C33" s="1050" t="s">
        <v>1947</v>
      </c>
      <c r="D33" s="1364" t="s">
        <v>2884</v>
      </c>
    </row>
    <row r="34" spans="2:7" ht="13.15" x14ac:dyDescent="0.25">
      <c r="B34" s="635" t="s">
        <v>1117</v>
      </c>
      <c r="C34" s="1050" t="s">
        <v>1948</v>
      </c>
      <c r="D34" s="1364" t="s">
        <v>2884</v>
      </c>
    </row>
    <row r="35" spans="2:7" ht="13.15" x14ac:dyDescent="0.25">
      <c r="B35" s="635" t="s">
        <v>1147</v>
      </c>
      <c r="C35" s="1050" t="s">
        <v>1949</v>
      </c>
      <c r="D35" s="1364" t="s">
        <v>2884</v>
      </c>
    </row>
    <row r="36" spans="2:7" x14ac:dyDescent="0.2">
      <c r="B36" s="635" t="s">
        <v>1158</v>
      </c>
      <c r="C36" s="1050" t="s">
        <v>1950</v>
      </c>
      <c r="D36" s="1364" t="s">
        <v>2884</v>
      </c>
    </row>
    <row r="37" spans="2:7" x14ac:dyDescent="0.2">
      <c r="B37" s="635" t="s">
        <v>1172</v>
      </c>
      <c r="C37" s="1050" t="s">
        <v>1951</v>
      </c>
      <c r="D37" s="1364" t="s">
        <v>2884</v>
      </c>
    </row>
    <row r="38" spans="2:7" x14ac:dyDescent="0.2">
      <c r="B38" s="635" t="s">
        <v>1182</v>
      </c>
      <c r="C38" s="1050" t="s">
        <v>1952</v>
      </c>
      <c r="D38" s="1364" t="s">
        <v>2884</v>
      </c>
    </row>
    <row r="39" spans="2:7" s="27" customFormat="1" x14ac:dyDescent="0.2">
      <c r="B39" s="635" t="s">
        <v>1195</v>
      </c>
      <c r="C39" s="1050" t="s">
        <v>1953</v>
      </c>
      <c r="D39" s="1364" t="s">
        <v>2884</v>
      </c>
    </row>
    <row r="40" spans="2:7" s="27" customFormat="1" x14ac:dyDescent="0.2">
      <c r="B40" s="635" t="s">
        <v>1211</v>
      </c>
      <c r="C40" s="1050" t="s">
        <v>1954</v>
      </c>
      <c r="D40" s="1364" t="s">
        <v>2884</v>
      </c>
    </row>
    <row r="41" spans="2:7" x14ac:dyDescent="0.2">
      <c r="B41" s="635" t="s">
        <v>1223</v>
      </c>
      <c r="C41" s="1050" t="s">
        <v>1955</v>
      </c>
      <c r="D41" s="1364" t="s">
        <v>2884</v>
      </c>
      <c r="E41" s="13"/>
      <c r="F41" s="13"/>
      <c r="G41" s="29"/>
    </row>
    <row r="42" spans="2:7" x14ac:dyDescent="0.2">
      <c r="B42" s="635" t="s">
        <v>1240</v>
      </c>
      <c r="C42" s="1050" t="s">
        <v>1956</v>
      </c>
      <c r="D42" s="1364" t="s">
        <v>2884</v>
      </c>
      <c r="E42" s="13"/>
      <c r="F42" s="13"/>
      <c r="G42" s="29"/>
    </row>
    <row r="43" spans="2:7" x14ac:dyDescent="0.2">
      <c r="B43" s="634" t="s">
        <v>1253</v>
      </c>
      <c r="C43" s="1048" t="s">
        <v>1656</v>
      </c>
      <c r="D43" s="1343" t="s">
        <v>2883</v>
      </c>
      <c r="E43" s="13"/>
      <c r="F43" s="13"/>
      <c r="G43" s="29"/>
    </row>
    <row r="44" spans="2:7" x14ac:dyDescent="0.2">
      <c r="B44" s="635" t="s">
        <v>1273</v>
      </c>
      <c r="C44" s="1049" t="s">
        <v>1957</v>
      </c>
      <c r="D44" s="1364" t="s">
        <v>2884</v>
      </c>
      <c r="E44" s="13"/>
      <c r="F44" s="13"/>
      <c r="G44" s="29"/>
    </row>
    <row r="45" spans="2:7" x14ac:dyDescent="0.2">
      <c r="B45" s="634" t="s">
        <v>1279</v>
      </c>
      <c r="C45" s="1048" t="s">
        <v>1658</v>
      </c>
      <c r="D45" s="1343" t="s">
        <v>2883</v>
      </c>
      <c r="E45" s="13"/>
      <c r="F45" s="13"/>
      <c r="G45" s="29"/>
    </row>
    <row r="46" spans="2:7" x14ac:dyDescent="0.2">
      <c r="B46" s="634" t="s">
        <v>1287</v>
      </c>
      <c r="C46" s="1048" t="s">
        <v>1659</v>
      </c>
      <c r="D46" s="1343" t="s">
        <v>2883</v>
      </c>
      <c r="E46" s="13"/>
      <c r="F46" s="13"/>
      <c r="G46" s="29"/>
    </row>
    <row r="47" spans="2:7" x14ac:dyDescent="0.2">
      <c r="B47" s="634" t="s">
        <v>1306</v>
      </c>
      <c r="C47" s="1048" t="s">
        <v>1660</v>
      </c>
      <c r="D47" s="1343" t="s">
        <v>2883</v>
      </c>
      <c r="E47" s="13"/>
      <c r="F47" s="13"/>
      <c r="G47" s="29"/>
    </row>
    <row r="48" spans="2:7" x14ac:dyDescent="0.2">
      <c r="B48" s="635" t="s">
        <v>1334</v>
      </c>
      <c r="C48" s="1049" t="s">
        <v>1958</v>
      </c>
      <c r="D48" s="1364" t="s">
        <v>2884</v>
      </c>
      <c r="E48" s="13"/>
      <c r="F48" s="13"/>
      <c r="G48" s="29"/>
    </row>
    <row r="49" spans="2:7" x14ac:dyDescent="0.2">
      <c r="B49" s="635" t="s">
        <v>1356</v>
      </c>
      <c r="C49" s="1049" t="s">
        <v>1959</v>
      </c>
      <c r="D49" s="1364" t="s">
        <v>2884</v>
      </c>
      <c r="E49" s="13"/>
      <c r="F49" s="13"/>
      <c r="G49" s="29"/>
    </row>
    <row r="50" spans="2:7" x14ac:dyDescent="0.2">
      <c r="B50" s="634" t="s">
        <v>2497</v>
      </c>
      <c r="C50" s="1048" t="s">
        <v>1663</v>
      </c>
      <c r="D50" s="1343" t="s">
        <v>2883</v>
      </c>
      <c r="E50" s="13"/>
      <c r="F50" s="13"/>
      <c r="G50" s="29"/>
    </row>
    <row r="51" spans="2:7" x14ac:dyDescent="0.2">
      <c r="B51" s="634" t="s">
        <v>1902</v>
      </c>
      <c r="C51" s="1048" t="s">
        <v>1903</v>
      </c>
      <c r="D51" s="1343" t="s">
        <v>2883</v>
      </c>
      <c r="E51" s="13"/>
      <c r="F51" s="13"/>
      <c r="G51" s="29"/>
    </row>
    <row r="52" spans="2:7" x14ac:dyDescent="0.2">
      <c r="B52" s="634" t="s">
        <v>1412</v>
      </c>
      <c r="C52" s="1048" t="s">
        <v>1422</v>
      </c>
      <c r="D52" s="1343" t="s">
        <v>2883</v>
      </c>
      <c r="E52" s="13"/>
      <c r="F52" s="13"/>
      <c r="G52" s="29"/>
    </row>
    <row r="53" spans="2:7" x14ac:dyDescent="0.2">
      <c r="B53" s="634" t="s">
        <v>1413</v>
      </c>
      <c r="C53" s="1048" t="s">
        <v>1423</v>
      </c>
      <c r="D53" s="1343" t="s">
        <v>2883</v>
      </c>
      <c r="E53" s="13"/>
      <c r="F53" s="13"/>
      <c r="G53" s="29"/>
    </row>
    <row r="54" spans="2:7" x14ac:dyDescent="0.2">
      <c r="B54" s="634" t="s">
        <v>1427</v>
      </c>
      <c r="C54" s="1048" t="s">
        <v>1425</v>
      </c>
      <c r="D54" s="1343" t="s">
        <v>2883</v>
      </c>
      <c r="E54" s="13"/>
      <c r="F54" s="13"/>
      <c r="G54" s="29"/>
    </row>
    <row r="55" spans="2:7" x14ac:dyDescent="0.2">
      <c r="B55" s="634" t="s">
        <v>1442</v>
      </c>
      <c r="C55" s="1048" t="s">
        <v>1443</v>
      </c>
      <c r="D55" s="1343" t="s">
        <v>2883</v>
      </c>
      <c r="E55" s="13"/>
      <c r="F55" s="13"/>
      <c r="G55" s="29"/>
    </row>
    <row r="56" spans="2:7" x14ac:dyDescent="0.2">
      <c r="B56" s="634" t="s">
        <v>1446</v>
      </c>
      <c r="C56" s="1051" t="s">
        <v>1447</v>
      </c>
      <c r="D56" s="1343" t="s">
        <v>2883</v>
      </c>
      <c r="E56" s="13"/>
      <c r="F56" s="13"/>
      <c r="G56" s="29"/>
    </row>
    <row r="57" spans="2:7" x14ac:dyDescent="0.2">
      <c r="B57" s="635" t="s">
        <v>1453</v>
      </c>
      <c r="C57" s="1049" t="s">
        <v>1960</v>
      </c>
      <c r="D57" s="1364" t="s">
        <v>2884</v>
      </c>
      <c r="E57" s="13"/>
      <c r="F57" s="13"/>
      <c r="G57" s="29"/>
    </row>
    <row r="58" spans="2:7" x14ac:dyDescent="0.2">
      <c r="B58" s="634" t="s">
        <v>1487</v>
      </c>
      <c r="C58" s="1048" t="s">
        <v>1464</v>
      </c>
      <c r="D58" s="1343" t="s">
        <v>2883</v>
      </c>
      <c r="E58" s="13"/>
      <c r="F58" s="13"/>
      <c r="G58" s="29"/>
    </row>
    <row r="59" spans="2:7" x14ac:dyDescent="0.2">
      <c r="B59" s="634" t="s">
        <v>1488</v>
      </c>
      <c r="C59" s="1048" t="s">
        <v>1477</v>
      </c>
      <c r="D59" s="1343" t="s">
        <v>2883</v>
      </c>
    </row>
    <row r="60" spans="2:7" x14ac:dyDescent="0.2">
      <c r="B60" s="634" t="s">
        <v>1504</v>
      </c>
      <c r="C60" s="1048" t="s">
        <v>1489</v>
      </c>
      <c r="D60" s="1343" t="s">
        <v>2883</v>
      </c>
    </row>
    <row r="61" spans="2:7" x14ac:dyDescent="0.2">
      <c r="B61" s="634" t="s">
        <v>1507</v>
      </c>
      <c r="C61" s="1048" t="s">
        <v>664</v>
      </c>
      <c r="D61" s="1343" t="s">
        <v>2883</v>
      </c>
      <c r="E61" s="13"/>
      <c r="F61" s="13"/>
      <c r="G61" s="29"/>
    </row>
    <row r="62" spans="2:7" x14ac:dyDescent="0.2">
      <c r="B62" s="634" t="s">
        <v>1508</v>
      </c>
      <c r="C62" s="1048" t="s">
        <v>663</v>
      </c>
      <c r="D62" s="1343" t="s">
        <v>2883</v>
      </c>
      <c r="E62" s="20"/>
      <c r="F62" s="13"/>
      <c r="G62" s="29"/>
    </row>
    <row r="63" spans="2:7" x14ac:dyDescent="0.2">
      <c r="B63" s="634" t="s">
        <v>1509</v>
      </c>
      <c r="C63" s="1048" t="s">
        <v>1522</v>
      </c>
      <c r="D63" s="1343" t="s">
        <v>2883</v>
      </c>
    </row>
    <row r="64" spans="2:7" x14ac:dyDescent="0.2">
      <c r="B64" s="634" t="s">
        <v>1521</v>
      </c>
      <c r="C64" s="1048" t="s">
        <v>1524</v>
      </c>
      <c r="D64" s="1343" t="s">
        <v>2883</v>
      </c>
    </row>
    <row r="65" spans="2:7" x14ac:dyDescent="0.2">
      <c r="B65" s="634" t="s">
        <v>1594</v>
      </c>
      <c r="C65" s="1051" t="s">
        <v>1595</v>
      </c>
      <c r="D65" s="1343" t="s">
        <v>2883</v>
      </c>
    </row>
    <row r="66" spans="2:7" x14ac:dyDescent="0.2">
      <c r="B66" s="634" t="s">
        <v>1605</v>
      </c>
      <c r="C66" s="1048" t="s">
        <v>1606</v>
      </c>
      <c r="D66" s="1343" t="s">
        <v>2883</v>
      </c>
    </row>
    <row r="67" spans="2:7" x14ac:dyDescent="0.2">
      <c r="B67" s="634" t="s">
        <v>1628</v>
      </c>
      <c r="C67" s="1048" t="s">
        <v>1629</v>
      </c>
      <c r="D67" s="1343" t="s">
        <v>2883</v>
      </c>
    </row>
    <row r="68" spans="2:7" x14ac:dyDescent="0.2">
      <c r="B68" s="634" t="s">
        <v>1640</v>
      </c>
      <c r="C68" s="1048" t="s">
        <v>1643</v>
      </c>
      <c r="D68" s="1343" t="s">
        <v>2883</v>
      </c>
    </row>
    <row r="69" spans="2:7" x14ac:dyDescent="0.2">
      <c r="B69" s="635" t="s">
        <v>1650</v>
      </c>
      <c r="C69" s="1049" t="s">
        <v>399</v>
      </c>
      <c r="D69" s="1364" t="s">
        <v>2884</v>
      </c>
    </row>
    <row r="70" spans="2:7" x14ac:dyDescent="0.2">
      <c r="B70" s="635" t="s">
        <v>1651</v>
      </c>
      <c r="C70" s="1049" t="s">
        <v>400</v>
      </c>
      <c r="D70" s="1364" t="s">
        <v>2884</v>
      </c>
    </row>
    <row r="71" spans="2:7" x14ac:dyDescent="0.2">
      <c r="B71" s="635" t="s">
        <v>1652</v>
      </c>
      <c r="C71" s="1049" t="s">
        <v>401</v>
      </c>
      <c r="D71" s="1364" t="s">
        <v>2884</v>
      </c>
    </row>
    <row r="72" spans="2:7" x14ac:dyDescent="0.2">
      <c r="B72" s="635" t="s">
        <v>1653</v>
      </c>
      <c r="C72" s="1049" t="s">
        <v>538</v>
      </c>
      <c r="D72" s="1364" t="s">
        <v>2884</v>
      </c>
    </row>
    <row r="73" spans="2:7" x14ac:dyDescent="0.2">
      <c r="B73" s="635" t="s">
        <v>1654</v>
      </c>
      <c r="C73" s="1049" t="s">
        <v>539</v>
      </c>
      <c r="D73" s="1364" t="s">
        <v>2884</v>
      </c>
    </row>
    <row r="74" spans="2:7" x14ac:dyDescent="0.2">
      <c r="B74" s="634" t="s">
        <v>1673</v>
      </c>
      <c r="C74" s="1051" t="s">
        <v>1674</v>
      </c>
      <c r="D74" s="1343" t="s">
        <v>2883</v>
      </c>
    </row>
    <row r="75" spans="2:7" x14ac:dyDescent="0.2">
      <c r="B75" s="634" t="s">
        <v>1675</v>
      </c>
      <c r="C75" s="1051" t="s">
        <v>1676</v>
      </c>
      <c r="D75" s="1343" t="s">
        <v>2883</v>
      </c>
    </row>
    <row r="76" spans="2:7" x14ac:dyDescent="0.2">
      <c r="B76" s="634" t="s">
        <v>1685</v>
      </c>
      <c r="C76" s="1048" t="s">
        <v>1</v>
      </c>
      <c r="D76" s="1343" t="s">
        <v>2883</v>
      </c>
    </row>
    <row r="77" spans="2:7" x14ac:dyDescent="0.2">
      <c r="B77" s="634" t="s">
        <v>1739</v>
      </c>
      <c r="C77" s="1048" t="s">
        <v>2</v>
      </c>
      <c r="D77" s="1343" t="s">
        <v>2883</v>
      </c>
      <c r="E77" s="13"/>
      <c r="F77" s="13"/>
      <c r="G77" s="29"/>
    </row>
    <row r="78" spans="2:7" x14ac:dyDescent="0.2">
      <c r="B78" s="634" t="s">
        <v>1740</v>
      </c>
      <c r="C78" s="1048" t="s">
        <v>11</v>
      </c>
      <c r="D78" s="1343" t="s">
        <v>2883</v>
      </c>
      <c r="E78" s="13"/>
      <c r="F78" s="13"/>
      <c r="G78" s="29"/>
    </row>
    <row r="79" spans="2:7" x14ac:dyDescent="0.2">
      <c r="B79" s="634" t="s">
        <v>1741</v>
      </c>
      <c r="C79" s="1048" t="s">
        <v>12</v>
      </c>
      <c r="D79" s="1343" t="s">
        <v>2883</v>
      </c>
      <c r="E79" s="13"/>
      <c r="F79" s="13"/>
      <c r="G79" s="29"/>
    </row>
    <row r="80" spans="2:7" x14ac:dyDescent="0.2">
      <c r="B80" s="634" t="s">
        <v>1742</v>
      </c>
      <c r="C80" s="1048" t="s">
        <v>14</v>
      </c>
      <c r="D80" s="1343" t="s">
        <v>2883</v>
      </c>
      <c r="E80" s="13"/>
      <c r="F80" s="13"/>
      <c r="G80" s="29"/>
    </row>
    <row r="81" spans="2:7" x14ac:dyDescent="0.2">
      <c r="B81" s="634" t="s">
        <v>1743</v>
      </c>
      <c r="C81" s="1048" t="s">
        <v>13</v>
      </c>
      <c r="D81" s="1343" t="s">
        <v>2883</v>
      </c>
      <c r="E81" s="13"/>
      <c r="F81" s="13"/>
      <c r="G81" s="29"/>
    </row>
    <row r="82" spans="2:7" x14ac:dyDescent="0.2">
      <c r="B82" s="635" t="s">
        <v>2540</v>
      </c>
      <c r="C82" s="1049" t="s">
        <v>2826</v>
      </c>
      <c r="D82" s="1364" t="s">
        <v>2884</v>
      </c>
      <c r="E82" s="13"/>
      <c r="F82" s="13"/>
      <c r="G82" s="29"/>
    </row>
    <row r="83" spans="2:7" x14ac:dyDescent="0.2">
      <c r="B83" s="635" t="s">
        <v>2567</v>
      </c>
      <c r="C83" s="1049" t="s">
        <v>2827</v>
      </c>
      <c r="D83" s="1364" t="s">
        <v>2884</v>
      </c>
      <c r="E83" s="13"/>
      <c r="F83" s="13"/>
      <c r="G83" s="29"/>
    </row>
    <row r="84" spans="2:7" x14ac:dyDescent="0.2">
      <c r="B84" s="635" t="s">
        <v>2580</v>
      </c>
      <c r="C84" s="1049" t="s">
        <v>2828</v>
      </c>
      <c r="D84" s="1364" t="s">
        <v>2884</v>
      </c>
      <c r="E84" s="13"/>
      <c r="F84" s="13"/>
      <c r="G84" s="29"/>
    </row>
    <row r="85" spans="2:7" x14ac:dyDescent="0.2">
      <c r="B85" s="635" t="s">
        <v>2606</v>
      </c>
      <c r="C85" s="1049" t="s">
        <v>2829</v>
      </c>
      <c r="D85" s="1364" t="s">
        <v>2884</v>
      </c>
      <c r="E85" s="13"/>
      <c r="F85" s="13"/>
      <c r="G85" s="29"/>
    </row>
    <row r="86" spans="2:7" x14ac:dyDescent="0.2">
      <c r="B86" s="635" t="s">
        <v>2628</v>
      </c>
      <c r="C86" s="1049" t="s">
        <v>2830</v>
      </c>
      <c r="D86" s="1364" t="s">
        <v>2884</v>
      </c>
      <c r="E86" s="13"/>
      <c r="F86" s="13"/>
      <c r="G86" s="29"/>
    </row>
    <row r="87" spans="2:7" x14ac:dyDescent="0.2">
      <c r="B87" s="635" t="s">
        <v>2646</v>
      </c>
      <c r="C87" s="1049" t="s">
        <v>2831</v>
      </c>
      <c r="D87" s="1364" t="s">
        <v>2884</v>
      </c>
      <c r="E87" s="13"/>
      <c r="F87" s="13"/>
      <c r="G87" s="29"/>
    </row>
    <row r="88" spans="2:7" x14ac:dyDescent="0.2">
      <c r="B88" s="635" t="s">
        <v>2668</v>
      </c>
      <c r="C88" s="1049" t="s">
        <v>2832</v>
      </c>
      <c r="D88" s="1364" t="s">
        <v>2884</v>
      </c>
      <c r="E88" s="13"/>
      <c r="F88" s="13"/>
      <c r="G88" s="29"/>
    </row>
    <row r="89" spans="2:7" x14ac:dyDescent="0.2">
      <c r="B89" s="635" t="s">
        <v>2671</v>
      </c>
      <c r="C89" s="1049" t="s">
        <v>2833</v>
      </c>
      <c r="D89" s="1364" t="s">
        <v>2884</v>
      </c>
      <c r="E89" s="13"/>
      <c r="F89" s="13"/>
      <c r="G89" s="29"/>
    </row>
    <row r="90" spans="2:7" x14ac:dyDescent="0.2">
      <c r="B90" s="635" t="s">
        <v>2704</v>
      </c>
      <c r="C90" s="1049" t="s">
        <v>2834</v>
      </c>
      <c r="D90" s="1364" t="s">
        <v>2884</v>
      </c>
      <c r="E90" s="13"/>
      <c r="F90" s="13"/>
      <c r="G90" s="29"/>
    </row>
    <row r="91" spans="2:7" x14ac:dyDescent="0.2">
      <c r="B91" s="635" t="s">
        <v>2750</v>
      </c>
      <c r="C91" s="1049" t="s">
        <v>2835</v>
      </c>
      <c r="D91" s="1364" t="s">
        <v>2884</v>
      </c>
      <c r="E91" s="13"/>
      <c r="F91" s="13"/>
      <c r="G91" s="29"/>
    </row>
    <row r="92" spans="2:7" x14ac:dyDescent="0.2">
      <c r="B92" s="716"/>
      <c r="C92" s="1048"/>
      <c r="D92" s="1135"/>
      <c r="E92" s="13"/>
      <c r="F92" s="13"/>
      <c r="G92" s="29"/>
    </row>
    <row r="93" spans="2:7" x14ac:dyDescent="0.2">
      <c r="B93" s="716"/>
      <c r="C93" s="1048"/>
      <c r="D93" s="1135"/>
      <c r="E93" s="13"/>
      <c r="F93" s="13"/>
      <c r="G93" s="29"/>
    </row>
    <row r="94" spans="2:7" x14ac:dyDescent="0.2">
      <c r="B94" s="716"/>
      <c r="C94" s="1048"/>
      <c r="D94" s="1135"/>
      <c r="E94" s="13"/>
      <c r="F94" s="13"/>
      <c r="G94" s="29"/>
    </row>
    <row r="95" spans="2:7" x14ac:dyDescent="0.2">
      <c r="B95" s="716"/>
      <c r="C95" s="1048"/>
      <c r="D95" s="1135"/>
      <c r="E95" s="13"/>
      <c r="F95" s="13"/>
      <c r="G95" s="29"/>
    </row>
    <row r="96" spans="2:7" s="27" customFormat="1" ht="9" customHeight="1" x14ac:dyDescent="0.2">
      <c r="B96" s="1587"/>
      <c r="C96" s="1587"/>
      <c r="D96" s="1587"/>
      <c r="E96" s="1052"/>
      <c r="F96" s="1052"/>
      <c r="G96" s="530"/>
    </row>
    <row r="97" spans="2:6" ht="93" customHeight="1" x14ac:dyDescent="0.2">
      <c r="B97" s="1594" t="s">
        <v>2836</v>
      </c>
      <c r="C97" s="1594"/>
      <c r="D97" s="1594"/>
      <c r="E97" s="10"/>
      <c r="F97" s="10"/>
    </row>
    <row r="98" spans="2:6" x14ac:dyDescent="0.2">
      <c r="B98" s="1045"/>
      <c r="C98" s="1045"/>
      <c r="D98" s="1045"/>
      <c r="E98" s="10"/>
      <c r="F98" s="10"/>
    </row>
    <row r="99" spans="2:6" x14ac:dyDescent="0.2">
      <c r="B99" s="1045"/>
      <c r="C99" s="1045"/>
      <c r="D99" s="1045"/>
      <c r="E99" s="10"/>
      <c r="F99" s="10"/>
    </row>
    <row r="100" spans="2:6" x14ac:dyDescent="0.2">
      <c r="B100" s="1045"/>
      <c r="C100" s="1045"/>
      <c r="D100" s="1045"/>
      <c r="E100" s="10"/>
      <c r="F100" s="10"/>
    </row>
    <row r="101" spans="2:6" x14ac:dyDescent="0.2">
      <c r="B101" s="1045"/>
      <c r="C101" s="1045"/>
      <c r="D101" s="1045"/>
      <c r="E101" s="10"/>
      <c r="F101" s="10"/>
    </row>
    <row r="102" spans="2:6" x14ac:dyDescent="0.2">
      <c r="B102" s="1045"/>
      <c r="C102" s="1045"/>
      <c r="D102" s="1045"/>
      <c r="E102" s="10"/>
      <c r="F102" s="10"/>
    </row>
    <row r="103" spans="2:6" x14ac:dyDescent="0.2">
      <c r="B103" s="1045"/>
      <c r="C103" s="1045"/>
      <c r="D103" s="1045"/>
      <c r="E103" s="10"/>
      <c r="F103" s="10"/>
    </row>
    <row r="104" spans="2:6" x14ac:dyDescent="0.2">
      <c r="B104" s="1045"/>
      <c r="C104" s="1045"/>
      <c r="D104" s="1045"/>
      <c r="E104" s="10"/>
      <c r="F104" s="10"/>
    </row>
    <row r="105" spans="2:6" x14ac:dyDescent="0.2">
      <c r="B105" s="1045"/>
      <c r="C105" s="1045"/>
      <c r="D105" s="1045"/>
      <c r="E105" s="10"/>
      <c r="F105" s="10"/>
    </row>
    <row r="106" spans="2:6" x14ac:dyDescent="0.2">
      <c r="B106" s="1045"/>
      <c r="C106" s="1045"/>
      <c r="D106" s="1045"/>
      <c r="E106" s="10"/>
      <c r="F106" s="10"/>
    </row>
    <row r="107" spans="2:6" x14ac:dyDescent="0.2">
      <c r="B107" s="1045"/>
      <c r="C107" s="1045"/>
      <c r="D107" s="1045"/>
      <c r="E107" s="10"/>
      <c r="F107" s="10"/>
    </row>
    <row r="108" spans="2:6" x14ac:dyDescent="0.2">
      <c r="B108" s="1045"/>
      <c r="C108" s="1045"/>
      <c r="D108" s="1045"/>
      <c r="E108" s="10"/>
      <c r="F108" s="10"/>
    </row>
    <row r="109" spans="2:6" x14ac:dyDescent="0.2">
      <c r="B109" s="1045"/>
      <c r="C109" s="1045"/>
      <c r="D109" s="1045"/>
      <c r="E109" s="10"/>
      <c r="F109" s="10"/>
    </row>
    <row r="110" spans="2:6" x14ac:dyDescent="0.2">
      <c r="B110" s="1045"/>
      <c r="C110" s="1045"/>
      <c r="D110" s="1045"/>
      <c r="E110" s="10"/>
      <c r="F110" s="10"/>
    </row>
    <row r="111" spans="2:6" x14ac:dyDescent="0.2">
      <c r="B111" s="1045"/>
      <c r="C111" s="1045"/>
      <c r="D111" s="1045"/>
      <c r="E111" s="10"/>
      <c r="F111" s="10"/>
    </row>
    <row r="112" spans="2:6" x14ac:dyDescent="0.2">
      <c r="B112" s="1045"/>
      <c r="C112" s="1045"/>
      <c r="D112" s="1045"/>
      <c r="E112" s="10"/>
      <c r="F112" s="10"/>
    </row>
    <row r="113" spans="2:6" x14ac:dyDescent="0.2">
      <c r="B113" s="1045"/>
      <c r="C113" s="1045"/>
      <c r="D113" s="1045"/>
      <c r="E113" s="10"/>
      <c r="F113" s="10"/>
    </row>
    <row r="114" spans="2:6" x14ac:dyDescent="0.2">
      <c r="B114" s="1045"/>
      <c r="C114" s="1045"/>
      <c r="D114" s="1045"/>
      <c r="E114" s="10"/>
      <c r="F114" s="10"/>
    </row>
    <row r="115" spans="2:6" x14ac:dyDescent="0.2">
      <c r="B115" s="1045"/>
      <c r="C115" s="1045"/>
      <c r="D115" s="1045"/>
      <c r="E115" s="10"/>
      <c r="F115" s="10"/>
    </row>
    <row r="116" spans="2:6" x14ac:dyDescent="0.2">
      <c r="B116" s="1045"/>
      <c r="C116" s="1045"/>
      <c r="D116" s="1045"/>
      <c r="E116" s="10"/>
      <c r="F116" s="10"/>
    </row>
    <row r="117" spans="2:6" x14ac:dyDescent="0.2">
      <c r="B117" s="1045"/>
      <c r="C117" s="1045"/>
      <c r="D117" s="1045"/>
      <c r="E117" s="10"/>
      <c r="F117" s="10"/>
    </row>
    <row r="118" spans="2:6" x14ac:dyDescent="0.2">
      <c r="B118" s="1045"/>
      <c r="C118" s="1045"/>
      <c r="D118" s="1045"/>
      <c r="E118" s="10"/>
      <c r="F118" s="10"/>
    </row>
    <row r="119" spans="2:6" x14ac:dyDescent="0.2">
      <c r="B119" s="1045"/>
      <c r="C119" s="1045"/>
      <c r="D119" s="1045"/>
      <c r="E119" s="10"/>
      <c r="F119" s="10"/>
    </row>
    <row r="120" spans="2:6" x14ac:dyDescent="0.2">
      <c r="B120" s="1045"/>
      <c r="C120" s="1045"/>
      <c r="D120" s="1045"/>
      <c r="E120" s="10"/>
      <c r="F120" s="10"/>
    </row>
    <row r="121" spans="2:6" x14ac:dyDescent="0.2">
      <c r="B121" s="1586"/>
      <c r="C121" s="1586"/>
      <c r="D121" s="1586"/>
    </row>
    <row r="122" spans="2:6" x14ac:dyDescent="0.2">
      <c r="B122" s="700"/>
      <c r="C122" s="29"/>
      <c r="D122" s="29"/>
    </row>
    <row r="123" spans="2:6" ht="15" customHeight="1" x14ac:dyDescent="0.2">
      <c r="B123" s="1045"/>
      <c r="C123" s="1045"/>
      <c r="D123" s="1045"/>
    </row>
    <row r="124" spans="2:6" ht="15" customHeight="1" x14ac:dyDescent="0.2">
      <c r="B124" s="1045"/>
      <c r="C124" s="1045"/>
      <c r="D124" s="1045"/>
    </row>
    <row r="125" spans="2:6" ht="15" customHeight="1" x14ac:dyDescent="0.2">
      <c r="B125" s="1045"/>
      <c r="C125" s="1045"/>
      <c r="D125" s="1045"/>
    </row>
    <row r="126" spans="2:6" ht="15" customHeight="1" x14ac:dyDescent="0.2">
      <c r="B126" s="1045"/>
      <c r="C126" s="1045"/>
      <c r="D126" s="1045"/>
    </row>
    <row r="127" spans="2:6" ht="15" customHeight="1" x14ac:dyDescent="0.2">
      <c r="B127" s="1045"/>
      <c r="C127" s="1045"/>
      <c r="D127" s="1045"/>
    </row>
    <row r="128" spans="2:6" ht="15" customHeight="1" x14ac:dyDescent="0.2">
      <c r="B128" s="1045"/>
      <c r="C128" s="1045"/>
      <c r="D128" s="1045"/>
    </row>
    <row r="129" spans="2:4" x14ac:dyDescent="0.2">
      <c r="B129" s="1045"/>
      <c r="C129" s="1045"/>
      <c r="D129" s="1045"/>
    </row>
    <row r="130" spans="2:4" ht="15" customHeight="1" x14ac:dyDescent="0.2">
      <c r="B130" s="1045"/>
      <c r="C130" s="1045"/>
      <c r="D130" s="1045"/>
    </row>
    <row r="131" spans="2:4" ht="15" customHeight="1" x14ac:dyDescent="0.2">
      <c r="B131" s="1045"/>
      <c r="C131" s="1045"/>
      <c r="D131" s="1045"/>
    </row>
    <row r="132" spans="2:4" x14ac:dyDescent="0.2">
      <c r="B132" s="1045"/>
      <c r="C132" s="1045"/>
      <c r="D132" s="1045"/>
    </row>
    <row r="133" spans="2:4" x14ac:dyDescent="0.2">
      <c r="B133" s="1045"/>
      <c r="C133" s="1045"/>
      <c r="D133" s="1045"/>
    </row>
    <row r="134" spans="2:4" x14ac:dyDescent="0.2">
      <c r="B134" s="1045"/>
      <c r="C134" s="1045"/>
      <c r="D134" s="1045"/>
    </row>
    <row r="135" spans="2:4" x14ac:dyDescent="0.2">
      <c r="B135" s="1045"/>
      <c r="C135" s="1045"/>
      <c r="D135" s="1045"/>
    </row>
    <row r="136" spans="2:4" x14ac:dyDescent="0.2">
      <c r="B136" s="1045"/>
      <c r="C136" s="1045"/>
      <c r="D136" s="1045"/>
    </row>
    <row r="137" spans="2:4" x14ac:dyDescent="0.2">
      <c r="B137" s="1045"/>
      <c r="C137" s="1045"/>
      <c r="D137" s="1045"/>
    </row>
    <row r="138" spans="2:4" x14ac:dyDescent="0.2">
      <c r="B138" s="1045"/>
      <c r="C138" s="1045"/>
      <c r="D138" s="1045"/>
    </row>
    <row r="139" spans="2:4" x14ac:dyDescent="0.2">
      <c r="B139" s="1045"/>
      <c r="C139" s="1045"/>
      <c r="D139" s="1045"/>
    </row>
    <row r="140" spans="2:4" x14ac:dyDescent="0.2">
      <c r="B140" s="1045"/>
      <c r="C140" s="1045"/>
      <c r="D140" s="1045"/>
    </row>
    <row r="141" spans="2:4" x14ac:dyDescent="0.2">
      <c r="B141" s="1045"/>
      <c r="C141" s="1045"/>
      <c r="D141" s="1045"/>
    </row>
    <row r="142" spans="2:4" x14ac:dyDescent="0.2">
      <c r="B142" s="1045"/>
      <c r="C142" s="1045"/>
      <c r="D142" s="1045"/>
    </row>
    <row r="143" spans="2:4" x14ac:dyDescent="0.2">
      <c r="B143" s="700"/>
      <c r="C143" s="29"/>
      <c r="D143" s="29"/>
    </row>
    <row r="144" spans="2:4" x14ac:dyDescent="0.2">
      <c r="B144" s="700"/>
      <c r="C144" s="29"/>
      <c r="D144" s="29"/>
    </row>
    <row r="145" spans="2:4" x14ac:dyDescent="0.2">
      <c r="B145" s="700"/>
      <c r="C145" s="29"/>
      <c r="D145" s="29"/>
    </row>
    <row r="146" spans="2:4" x14ac:dyDescent="0.2">
      <c r="B146" s="29"/>
      <c r="C146" s="1053"/>
      <c r="D146" s="29"/>
    </row>
    <row r="147" spans="2:4" x14ac:dyDescent="0.2">
      <c r="B147" s="29"/>
      <c r="C147" s="631"/>
      <c r="D147" s="29"/>
    </row>
    <row r="148" spans="2:4" x14ac:dyDescent="0.2">
      <c r="B148" s="29"/>
      <c r="C148" s="1054"/>
      <c r="D148" s="29"/>
    </row>
    <row r="149" spans="2:4" x14ac:dyDescent="0.2">
      <c r="B149" s="29"/>
      <c r="C149" s="1054"/>
      <c r="D149" s="29"/>
    </row>
    <row r="150" spans="2:4" x14ac:dyDescent="0.2">
      <c r="B150" s="29"/>
      <c r="C150" s="1054"/>
      <c r="D150" s="29"/>
    </row>
    <row r="151" spans="2:4" x14ac:dyDescent="0.2">
      <c r="B151" s="29"/>
      <c r="C151" s="1054"/>
      <c r="D151" s="29"/>
    </row>
    <row r="152" spans="2:4" ht="178.5" customHeight="1" x14ac:dyDescent="0.2">
      <c r="B152" s="29"/>
      <c r="C152" s="1053"/>
      <c r="D152" s="29"/>
    </row>
    <row r="153" spans="2:4" x14ac:dyDescent="0.2">
      <c r="B153" s="700"/>
      <c r="C153" s="29"/>
      <c r="D153" s="29"/>
    </row>
    <row r="154" spans="2:4" x14ac:dyDescent="0.2">
      <c r="B154" s="700"/>
      <c r="C154" s="29"/>
      <c r="D154" s="29"/>
    </row>
    <row r="155" spans="2:4" x14ac:dyDescent="0.2">
      <c r="B155" s="700"/>
      <c r="C155" s="29"/>
      <c r="D155" s="29"/>
    </row>
    <row r="156" spans="2:4" x14ac:dyDescent="0.2">
      <c r="B156" s="700"/>
      <c r="C156" s="29"/>
      <c r="D156" s="29"/>
    </row>
    <row r="157" spans="2:4" x14ac:dyDescent="0.2">
      <c r="B157" s="700"/>
      <c r="C157" s="29"/>
      <c r="D157" s="29"/>
    </row>
    <row r="158" spans="2:4" x14ac:dyDescent="0.2">
      <c r="B158" s="700"/>
      <c r="C158" s="29"/>
      <c r="D158" s="29"/>
    </row>
    <row r="159" spans="2:4" x14ac:dyDescent="0.2">
      <c r="B159" s="700"/>
      <c r="C159" s="29"/>
      <c r="D159" s="29"/>
    </row>
    <row r="160" spans="2:4" x14ac:dyDescent="0.2">
      <c r="B160" s="700"/>
      <c r="C160" s="29"/>
      <c r="D160" s="29"/>
    </row>
    <row r="161" spans="2:4" x14ac:dyDescent="0.2">
      <c r="B161" s="700"/>
      <c r="C161" s="29"/>
      <c r="D161" s="29"/>
    </row>
    <row r="162" spans="2:4" x14ac:dyDescent="0.2">
      <c r="B162" s="700"/>
      <c r="C162" s="29"/>
      <c r="D162" s="29"/>
    </row>
    <row r="163" spans="2:4" x14ac:dyDescent="0.2">
      <c r="B163" s="700"/>
      <c r="C163" s="29"/>
      <c r="D163" s="29"/>
    </row>
    <row r="164" spans="2:4" x14ac:dyDescent="0.2">
      <c r="B164" s="700"/>
      <c r="C164" s="29"/>
      <c r="D164" s="29"/>
    </row>
    <row r="165" spans="2:4" x14ac:dyDescent="0.2">
      <c r="B165" s="700"/>
      <c r="C165" s="29"/>
      <c r="D165" s="29"/>
    </row>
    <row r="166" spans="2:4" x14ac:dyDescent="0.2">
      <c r="B166" s="700"/>
      <c r="C166" s="29"/>
      <c r="D166" s="29"/>
    </row>
    <row r="167" spans="2:4" x14ac:dyDescent="0.2">
      <c r="B167" s="700"/>
      <c r="C167" s="29"/>
      <c r="D167" s="29"/>
    </row>
    <row r="168" spans="2:4" x14ac:dyDescent="0.2">
      <c r="B168" s="700"/>
      <c r="C168" s="29"/>
      <c r="D168" s="29"/>
    </row>
    <row r="169" spans="2:4" x14ac:dyDescent="0.2">
      <c r="B169" s="700"/>
      <c r="C169" s="29"/>
      <c r="D169" s="29"/>
    </row>
    <row r="170" spans="2:4" x14ac:dyDescent="0.2">
      <c r="B170" s="700"/>
      <c r="C170" s="29"/>
      <c r="D170" s="29"/>
    </row>
    <row r="171" spans="2:4" x14ac:dyDescent="0.2">
      <c r="B171" s="700"/>
      <c r="C171" s="29"/>
      <c r="D171" s="29"/>
    </row>
    <row r="172" spans="2:4" x14ac:dyDescent="0.2">
      <c r="B172" s="700"/>
      <c r="C172" s="29"/>
      <c r="D172" s="29"/>
    </row>
    <row r="173" spans="2:4" x14ac:dyDescent="0.2">
      <c r="B173" s="700"/>
      <c r="C173" s="29"/>
      <c r="D173" s="29"/>
    </row>
    <row r="174" spans="2:4" x14ac:dyDescent="0.2">
      <c r="B174" s="700"/>
      <c r="C174" s="29"/>
      <c r="D174" s="29"/>
    </row>
    <row r="175" spans="2:4" x14ac:dyDescent="0.2">
      <c r="B175" s="700"/>
      <c r="C175" s="29"/>
      <c r="D175" s="29"/>
    </row>
    <row r="176" spans="2:4" x14ac:dyDescent="0.2">
      <c r="B176" s="700"/>
      <c r="C176" s="29"/>
      <c r="D176" s="29"/>
    </row>
    <row r="177" spans="2:4" x14ac:dyDescent="0.2">
      <c r="B177" s="700"/>
      <c r="C177" s="29"/>
      <c r="D177" s="29"/>
    </row>
    <row r="178" spans="2:4" x14ac:dyDescent="0.2">
      <c r="B178" s="700"/>
      <c r="C178" s="29"/>
      <c r="D178" s="29"/>
    </row>
    <row r="179" spans="2:4" x14ac:dyDescent="0.2">
      <c r="B179" s="700"/>
      <c r="C179" s="29"/>
      <c r="D179" s="29"/>
    </row>
    <row r="180" spans="2:4" x14ac:dyDescent="0.2">
      <c r="B180" s="700"/>
      <c r="C180" s="29"/>
      <c r="D180" s="29"/>
    </row>
    <row r="181" spans="2:4" x14ac:dyDescent="0.2">
      <c r="B181" s="700"/>
      <c r="C181" s="29"/>
      <c r="D181" s="29"/>
    </row>
    <row r="182" spans="2:4" x14ac:dyDescent="0.2">
      <c r="B182" s="700"/>
      <c r="C182" s="29"/>
      <c r="D182" s="29"/>
    </row>
    <row r="183" spans="2:4" x14ac:dyDescent="0.2">
      <c r="B183" s="700"/>
      <c r="C183" s="29"/>
      <c r="D183" s="29"/>
    </row>
    <row r="184" spans="2:4" x14ac:dyDescent="0.2">
      <c r="B184" s="700"/>
      <c r="C184" s="29"/>
      <c r="D184" s="29"/>
    </row>
    <row r="185" spans="2:4" x14ac:dyDescent="0.2">
      <c r="B185" s="700"/>
      <c r="C185" s="29"/>
      <c r="D185" s="29"/>
    </row>
    <row r="186" spans="2:4" x14ac:dyDescent="0.2">
      <c r="B186" s="700"/>
      <c r="C186" s="29"/>
      <c r="D186" s="29"/>
    </row>
    <row r="187" spans="2:4" x14ac:dyDescent="0.2">
      <c r="B187" s="700"/>
      <c r="C187" s="29"/>
      <c r="D187" s="29"/>
    </row>
    <row r="188" spans="2:4" x14ac:dyDescent="0.2">
      <c r="B188" s="700"/>
      <c r="C188" s="29"/>
      <c r="D188" s="29"/>
    </row>
    <row r="189" spans="2:4" x14ac:dyDescent="0.2">
      <c r="B189" s="700"/>
      <c r="C189" s="29"/>
      <c r="D189" s="29"/>
    </row>
    <row r="190" spans="2:4" x14ac:dyDescent="0.2">
      <c r="B190" s="700"/>
      <c r="C190" s="29"/>
      <c r="D190" s="29"/>
    </row>
    <row r="191" spans="2:4" x14ac:dyDescent="0.2">
      <c r="B191" s="700"/>
      <c r="C191" s="29"/>
      <c r="D191" s="29"/>
    </row>
    <row r="192" spans="2:4" x14ac:dyDescent="0.2">
      <c r="B192" s="700"/>
      <c r="C192" s="29"/>
      <c r="D192" s="29"/>
    </row>
    <row r="193" spans="2:4" x14ac:dyDescent="0.2">
      <c r="B193" s="700"/>
      <c r="C193" s="29"/>
      <c r="D193" s="29"/>
    </row>
    <row r="194" spans="2:4" x14ac:dyDescent="0.2">
      <c r="B194" s="700"/>
      <c r="C194" s="29"/>
      <c r="D194" s="29"/>
    </row>
    <row r="195" spans="2:4" x14ac:dyDescent="0.2">
      <c r="B195" s="700"/>
      <c r="C195" s="29"/>
      <c r="D195" s="29"/>
    </row>
    <row r="196" spans="2:4" x14ac:dyDescent="0.2">
      <c r="B196" s="700"/>
      <c r="C196" s="29"/>
      <c r="D196" s="29"/>
    </row>
    <row r="197" spans="2:4" x14ac:dyDescent="0.2">
      <c r="B197" s="700"/>
      <c r="C197" s="29"/>
      <c r="D197" s="29"/>
    </row>
    <row r="198" spans="2:4" x14ac:dyDescent="0.2">
      <c r="B198" s="700"/>
      <c r="C198" s="29"/>
      <c r="D198" s="29"/>
    </row>
    <row r="199" spans="2:4" x14ac:dyDescent="0.2">
      <c r="B199" s="700"/>
      <c r="C199" s="29"/>
      <c r="D199" s="29"/>
    </row>
    <row r="200" spans="2:4" x14ac:dyDescent="0.2">
      <c r="B200" s="700"/>
      <c r="C200" s="29"/>
      <c r="D200" s="29"/>
    </row>
    <row r="201" spans="2:4" x14ac:dyDescent="0.2">
      <c r="B201" s="700"/>
      <c r="C201" s="29"/>
      <c r="D201" s="29"/>
    </row>
    <row r="202" spans="2:4" x14ac:dyDescent="0.2">
      <c r="B202" s="700"/>
      <c r="C202" s="29"/>
      <c r="D202" s="29"/>
    </row>
    <row r="203" spans="2:4" x14ac:dyDescent="0.2">
      <c r="B203" s="700"/>
      <c r="C203" s="29"/>
      <c r="D203" s="29"/>
    </row>
    <row r="204" spans="2:4" x14ac:dyDescent="0.2">
      <c r="B204" s="700"/>
      <c r="C204" s="29"/>
      <c r="D204" s="29"/>
    </row>
    <row r="205" spans="2:4" x14ac:dyDescent="0.2">
      <c r="B205" s="700"/>
      <c r="C205" s="29"/>
      <c r="D205" s="29"/>
    </row>
    <row r="206" spans="2:4" x14ac:dyDescent="0.2">
      <c r="B206" s="700"/>
      <c r="C206" s="29"/>
      <c r="D206" s="29"/>
    </row>
    <row r="207" spans="2:4" x14ac:dyDescent="0.2">
      <c r="B207" s="700"/>
      <c r="C207" s="29"/>
      <c r="D207" s="29"/>
    </row>
    <row r="208" spans="2:4" x14ac:dyDescent="0.2">
      <c r="B208" s="700"/>
      <c r="C208" s="29"/>
      <c r="D208" s="29"/>
    </row>
    <row r="209" spans="2:4" x14ac:dyDescent="0.2">
      <c r="B209" s="700"/>
      <c r="C209" s="29"/>
      <c r="D209" s="29"/>
    </row>
    <row r="210" spans="2:4" x14ac:dyDescent="0.2">
      <c r="B210" s="700"/>
      <c r="C210" s="29"/>
      <c r="D210" s="29"/>
    </row>
    <row r="211" spans="2:4" x14ac:dyDescent="0.2">
      <c r="B211" s="700"/>
      <c r="C211" s="29"/>
      <c r="D211" s="29"/>
    </row>
    <row r="212" spans="2:4" x14ac:dyDescent="0.2">
      <c r="B212" s="700"/>
      <c r="C212" s="29"/>
      <c r="D212" s="29"/>
    </row>
    <row r="213" spans="2:4" x14ac:dyDescent="0.2">
      <c r="B213" s="700"/>
      <c r="C213" s="29"/>
      <c r="D213" s="29"/>
    </row>
    <row r="214" spans="2:4" x14ac:dyDescent="0.2">
      <c r="B214" s="700"/>
      <c r="C214" s="29"/>
      <c r="D214" s="29"/>
    </row>
    <row r="215" spans="2:4" x14ac:dyDescent="0.2">
      <c r="B215" s="700"/>
      <c r="C215" s="29"/>
      <c r="D215" s="29"/>
    </row>
    <row r="216" spans="2:4" x14ac:dyDescent="0.2">
      <c r="B216" s="700"/>
      <c r="C216" s="29"/>
      <c r="D216" s="29"/>
    </row>
    <row r="217" spans="2:4" x14ac:dyDescent="0.2">
      <c r="B217" s="700"/>
      <c r="C217" s="29"/>
      <c r="D217" s="29"/>
    </row>
    <row r="218" spans="2:4" x14ac:dyDescent="0.2">
      <c r="B218" s="700"/>
      <c r="C218" s="29"/>
      <c r="D218" s="29"/>
    </row>
    <row r="219" spans="2:4" x14ac:dyDescent="0.2">
      <c r="B219" s="700"/>
      <c r="C219" s="29"/>
      <c r="D219" s="29"/>
    </row>
    <row r="220" spans="2:4" x14ac:dyDescent="0.2">
      <c r="B220" s="700"/>
      <c r="C220" s="29"/>
      <c r="D220" s="29"/>
    </row>
    <row r="221" spans="2:4" x14ac:dyDescent="0.2">
      <c r="B221" s="700"/>
      <c r="C221" s="29"/>
      <c r="D221" s="29"/>
    </row>
    <row r="222" spans="2:4" x14ac:dyDescent="0.2">
      <c r="B222" s="700"/>
      <c r="C222" s="29"/>
      <c r="D222" s="29"/>
    </row>
    <row r="223" spans="2:4" x14ac:dyDescent="0.2">
      <c r="B223" s="700"/>
      <c r="C223" s="29"/>
      <c r="D223" s="29"/>
    </row>
    <row r="224" spans="2:4" x14ac:dyDescent="0.2">
      <c r="B224" s="700"/>
      <c r="C224" s="29"/>
      <c r="D224" s="29"/>
    </row>
    <row r="225" spans="2:4" x14ac:dyDescent="0.2">
      <c r="B225" s="700"/>
      <c r="C225" s="29"/>
      <c r="D225" s="29"/>
    </row>
    <row r="226" spans="2:4" x14ac:dyDescent="0.2">
      <c r="B226" s="700"/>
      <c r="C226" s="29"/>
      <c r="D226" s="29"/>
    </row>
    <row r="227" spans="2:4" x14ac:dyDescent="0.2">
      <c r="B227" s="700"/>
      <c r="C227" s="29"/>
      <c r="D227" s="29"/>
    </row>
    <row r="228" spans="2:4" x14ac:dyDescent="0.2">
      <c r="B228" s="700"/>
      <c r="C228" s="29"/>
      <c r="D228" s="29"/>
    </row>
    <row r="229" spans="2:4" x14ac:dyDescent="0.2">
      <c r="B229" s="700"/>
      <c r="C229" s="29"/>
      <c r="D229" s="29"/>
    </row>
    <row r="230" spans="2:4" x14ac:dyDescent="0.2">
      <c r="B230" s="700"/>
      <c r="C230" s="29"/>
      <c r="D230" s="29"/>
    </row>
    <row r="231" spans="2:4" x14ac:dyDescent="0.2">
      <c r="B231" s="700"/>
      <c r="C231" s="29"/>
      <c r="D231" s="29"/>
    </row>
    <row r="232" spans="2:4" x14ac:dyDescent="0.2">
      <c r="B232" s="700"/>
      <c r="C232" s="29"/>
      <c r="D232" s="29"/>
    </row>
    <row r="233" spans="2:4" x14ac:dyDescent="0.2">
      <c r="B233" s="700"/>
      <c r="C233" s="29"/>
      <c r="D233" s="29"/>
    </row>
    <row r="234" spans="2:4" x14ac:dyDescent="0.2">
      <c r="B234" s="700"/>
      <c r="C234" s="29"/>
      <c r="D234" s="29"/>
    </row>
    <row r="235" spans="2:4" x14ac:dyDescent="0.2">
      <c r="B235" s="700"/>
      <c r="C235" s="29"/>
      <c r="D235" s="29"/>
    </row>
    <row r="236" spans="2:4" x14ac:dyDescent="0.2">
      <c r="B236" s="700"/>
      <c r="C236" s="29"/>
      <c r="D236" s="29"/>
    </row>
    <row r="237" spans="2:4" x14ac:dyDescent="0.2">
      <c r="B237" s="700"/>
      <c r="C237" s="29"/>
      <c r="D237" s="29"/>
    </row>
    <row r="238" spans="2:4" x14ac:dyDescent="0.2">
      <c r="B238" s="700"/>
      <c r="C238" s="29"/>
      <c r="D238" s="29"/>
    </row>
    <row r="239" spans="2:4" x14ac:dyDescent="0.2">
      <c r="B239" s="700"/>
      <c r="C239" s="29"/>
      <c r="D239" s="29"/>
    </row>
    <row r="240" spans="2:4" x14ac:dyDescent="0.2">
      <c r="B240" s="700"/>
      <c r="C240" s="29"/>
      <c r="D240" s="29"/>
    </row>
    <row r="241" spans="2:4" x14ac:dyDescent="0.2">
      <c r="B241" s="700"/>
      <c r="C241" s="29"/>
      <c r="D241" s="29"/>
    </row>
    <row r="242" spans="2:4" x14ac:dyDescent="0.2">
      <c r="B242" s="700"/>
      <c r="C242" s="29"/>
      <c r="D242" s="29"/>
    </row>
    <row r="243" spans="2:4" x14ac:dyDescent="0.2">
      <c r="B243" s="700"/>
      <c r="C243" s="29"/>
      <c r="D243" s="29"/>
    </row>
    <row r="244" spans="2:4" x14ac:dyDescent="0.2">
      <c r="B244" s="700"/>
      <c r="C244" s="29"/>
      <c r="D244" s="29"/>
    </row>
    <row r="245" spans="2:4" x14ac:dyDescent="0.2">
      <c r="B245" s="700"/>
      <c r="C245" s="29"/>
      <c r="D245" s="29"/>
    </row>
    <row r="246" spans="2:4" x14ac:dyDescent="0.2">
      <c r="B246" s="700"/>
      <c r="C246" s="29"/>
      <c r="D246" s="29"/>
    </row>
    <row r="247" spans="2:4" x14ac:dyDescent="0.2">
      <c r="B247" s="700"/>
      <c r="C247" s="29"/>
      <c r="D247" s="29"/>
    </row>
    <row r="248" spans="2:4" x14ac:dyDescent="0.2">
      <c r="B248" s="700"/>
      <c r="C248" s="29"/>
      <c r="D248" s="29"/>
    </row>
    <row r="249" spans="2:4" x14ac:dyDescent="0.2">
      <c r="B249" s="700"/>
      <c r="C249" s="29"/>
      <c r="D249" s="29"/>
    </row>
    <row r="250" spans="2:4" x14ac:dyDescent="0.2">
      <c r="B250" s="700"/>
      <c r="C250" s="29"/>
      <c r="D250" s="29"/>
    </row>
    <row r="251" spans="2:4" x14ac:dyDescent="0.2">
      <c r="B251" s="700"/>
      <c r="C251" s="29"/>
      <c r="D251" s="29"/>
    </row>
    <row r="252" spans="2:4" x14ac:dyDescent="0.2">
      <c r="B252" s="700"/>
      <c r="C252" s="29"/>
      <c r="D252" s="29"/>
    </row>
    <row r="253" spans="2:4" x14ac:dyDescent="0.2">
      <c r="B253" s="700"/>
      <c r="C253" s="29"/>
      <c r="D253" s="29"/>
    </row>
    <row r="254" spans="2:4" x14ac:dyDescent="0.2">
      <c r="B254" s="700"/>
      <c r="C254" s="29"/>
      <c r="D254" s="29"/>
    </row>
    <row r="255" spans="2:4" x14ac:dyDescent="0.2">
      <c r="B255" s="700"/>
      <c r="C255" s="29"/>
      <c r="D255" s="29"/>
    </row>
    <row r="256" spans="2:4" x14ac:dyDescent="0.2">
      <c r="B256" s="700"/>
      <c r="C256" s="29"/>
      <c r="D256" s="29"/>
    </row>
    <row r="257" spans="2:4" x14ac:dyDescent="0.2">
      <c r="B257" s="700"/>
      <c r="C257" s="29"/>
      <c r="D257" s="29"/>
    </row>
    <row r="258" spans="2:4" x14ac:dyDescent="0.2">
      <c r="B258" s="700"/>
      <c r="C258" s="29"/>
      <c r="D258" s="29"/>
    </row>
    <row r="259" spans="2:4" x14ac:dyDescent="0.2">
      <c r="B259" s="700"/>
      <c r="C259" s="29"/>
      <c r="D259" s="29"/>
    </row>
    <row r="260" spans="2:4" x14ac:dyDescent="0.2">
      <c r="B260" s="700"/>
      <c r="C260" s="29"/>
      <c r="D260" s="29"/>
    </row>
    <row r="261" spans="2:4" x14ac:dyDescent="0.2">
      <c r="B261" s="700"/>
      <c r="C261" s="29"/>
      <c r="D261" s="29"/>
    </row>
    <row r="262" spans="2:4" x14ac:dyDescent="0.2">
      <c r="B262" s="700"/>
      <c r="C262" s="29"/>
      <c r="D262" s="29"/>
    </row>
    <row r="263" spans="2:4" x14ac:dyDescent="0.2">
      <c r="B263" s="700"/>
      <c r="C263" s="29"/>
      <c r="D263" s="29"/>
    </row>
    <row r="264" spans="2:4" x14ac:dyDescent="0.2">
      <c r="B264" s="700"/>
      <c r="C264" s="29"/>
      <c r="D264" s="29"/>
    </row>
    <row r="265" spans="2:4" x14ac:dyDescent="0.2">
      <c r="B265" s="700"/>
      <c r="C265" s="29"/>
      <c r="D265" s="29"/>
    </row>
    <row r="266" spans="2:4" x14ac:dyDescent="0.2">
      <c r="B266" s="700"/>
      <c r="C266" s="29"/>
      <c r="D266" s="29"/>
    </row>
    <row r="267" spans="2:4" x14ac:dyDescent="0.2">
      <c r="B267" s="700"/>
      <c r="C267" s="29"/>
      <c r="D267" s="29"/>
    </row>
    <row r="268" spans="2:4" x14ac:dyDescent="0.2">
      <c r="B268" s="700"/>
      <c r="C268" s="29"/>
      <c r="D268" s="29"/>
    </row>
    <row r="269" spans="2:4" x14ac:dyDescent="0.2">
      <c r="B269" s="700"/>
      <c r="C269" s="29"/>
      <c r="D269" s="29"/>
    </row>
    <row r="270" spans="2:4" x14ac:dyDescent="0.2">
      <c r="B270" s="700"/>
      <c r="C270" s="29"/>
      <c r="D270" s="29"/>
    </row>
    <row r="271" spans="2:4" x14ac:dyDescent="0.2">
      <c r="B271" s="700"/>
      <c r="C271" s="29"/>
      <c r="D271" s="29"/>
    </row>
    <row r="272" spans="2:4" x14ac:dyDescent="0.2">
      <c r="B272" s="700"/>
      <c r="C272" s="29"/>
      <c r="D272" s="29"/>
    </row>
    <row r="273" spans="2:4" x14ac:dyDescent="0.2">
      <c r="B273" s="700"/>
      <c r="C273" s="29"/>
      <c r="D273" s="29"/>
    </row>
    <row r="274" spans="2:4" x14ac:dyDescent="0.2">
      <c r="B274" s="700"/>
      <c r="C274" s="29"/>
      <c r="D274" s="29"/>
    </row>
    <row r="275" spans="2:4" x14ac:dyDescent="0.2">
      <c r="B275" s="700"/>
      <c r="C275" s="29"/>
      <c r="D275" s="29"/>
    </row>
    <row r="276" spans="2:4" x14ac:dyDescent="0.2">
      <c r="B276" s="700"/>
      <c r="C276" s="29"/>
      <c r="D276" s="29"/>
    </row>
    <row r="277" spans="2:4" x14ac:dyDescent="0.2">
      <c r="B277" s="700"/>
      <c r="C277" s="29"/>
      <c r="D277" s="29"/>
    </row>
    <row r="278" spans="2:4" x14ac:dyDescent="0.2">
      <c r="B278" s="700"/>
      <c r="C278" s="29"/>
      <c r="D278" s="29"/>
    </row>
    <row r="279" spans="2:4" x14ac:dyDescent="0.2">
      <c r="B279" s="700"/>
      <c r="C279" s="29"/>
      <c r="D279" s="29"/>
    </row>
    <row r="280" spans="2:4" x14ac:dyDescent="0.2">
      <c r="B280" s="700"/>
      <c r="C280" s="29"/>
      <c r="D280" s="29"/>
    </row>
    <row r="281" spans="2:4" x14ac:dyDescent="0.2">
      <c r="B281" s="700"/>
      <c r="C281" s="29"/>
      <c r="D281" s="29"/>
    </row>
    <row r="282" spans="2:4" x14ac:dyDescent="0.2">
      <c r="B282" s="700"/>
      <c r="C282" s="29"/>
      <c r="D282" s="29"/>
    </row>
    <row r="283" spans="2:4" x14ac:dyDescent="0.2">
      <c r="B283" s="700"/>
      <c r="C283" s="29"/>
      <c r="D283" s="29"/>
    </row>
    <row r="284" spans="2:4" x14ac:dyDescent="0.2">
      <c r="B284" s="700"/>
      <c r="C284" s="29"/>
      <c r="D284" s="29"/>
    </row>
    <row r="285" spans="2:4" x14ac:dyDescent="0.2">
      <c r="B285" s="700"/>
      <c r="C285" s="29"/>
      <c r="D285" s="29"/>
    </row>
    <row r="286" spans="2:4" x14ac:dyDescent="0.2">
      <c r="B286" s="700"/>
      <c r="C286" s="29"/>
      <c r="D286" s="29"/>
    </row>
    <row r="287" spans="2:4" x14ac:dyDescent="0.2">
      <c r="B287" s="700"/>
      <c r="C287" s="29"/>
      <c r="D287" s="29"/>
    </row>
    <row r="288" spans="2:4" x14ac:dyDescent="0.2">
      <c r="B288" s="700"/>
      <c r="C288" s="29"/>
      <c r="D288" s="29"/>
    </row>
    <row r="289" spans="2:4" x14ac:dyDescent="0.2">
      <c r="B289" s="700"/>
      <c r="C289" s="29"/>
      <c r="D289" s="29"/>
    </row>
    <row r="290" spans="2:4" x14ac:dyDescent="0.2">
      <c r="B290" s="700"/>
      <c r="C290" s="29"/>
      <c r="D290" s="29"/>
    </row>
    <row r="291" spans="2:4" x14ac:dyDescent="0.2">
      <c r="B291" s="700"/>
      <c r="C291" s="29"/>
      <c r="D291" s="29"/>
    </row>
    <row r="292" spans="2:4" x14ac:dyDescent="0.2">
      <c r="B292" s="700"/>
      <c r="C292" s="29"/>
      <c r="D292" s="29"/>
    </row>
    <row r="293" spans="2:4" x14ac:dyDescent="0.2">
      <c r="B293" s="700"/>
      <c r="C293" s="29"/>
      <c r="D293" s="29"/>
    </row>
    <row r="294" spans="2:4" x14ac:dyDescent="0.2">
      <c r="B294" s="700"/>
      <c r="C294" s="29"/>
      <c r="D294" s="29"/>
    </row>
    <row r="295" spans="2:4" x14ac:dyDescent="0.2">
      <c r="B295" s="700"/>
      <c r="C295" s="29"/>
      <c r="D295" s="29"/>
    </row>
    <row r="296" spans="2:4" x14ac:dyDescent="0.2">
      <c r="B296" s="700"/>
      <c r="C296" s="29"/>
      <c r="D296" s="29"/>
    </row>
    <row r="297" spans="2:4" x14ac:dyDescent="0.2">
      <c r="B297" s="700"/>
      <c r="C297" s="29"/>
      <c r="D297" s="29"/>
    </row>
    <row r="298" spans="2:4" x14ac:dyDescent="0.2">
      <c r="B298" s="700"/>
      <c r="C298" s="29"/>
      <c r="D298" s="29"/>
    </row>
  </sheetData>
  <mergeCells count="5">
    <mergeCell ref="B121:D121"/>
    <mergeCell ref="B96:D96"/>
    <mergeCell ref="B1:D1"/>
    <mergeCell ref="B2:D2"/>
    <mergeCell ref="B97:D97"/>
  </mergeCells>
  <phoneticPr fontId="7"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1-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13" location="ŘKSa!A1" display="ŘKSa"/>
    <hyperlink ref="B51" location="'CR 452'!A1" display="CR 452"/>
    <hyperlink ref="B14" location="LI!A1" display="LI"/>
    <hyperlink ref="B81" location="'SEC4'!A1" display="SEC4"/>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 ref="B26" location="'IFRS9 (468)'!A1" display="IFRS(468)"/>
  </hyperlinks>
  <pageMargins left="0.25" right="0.25" top="0.75" bottom="0.75" header="0.3" footer="0.3"/>
  <pageSetup paperSize="9" fitToHeight="0" orientation="portrait" r:id="rId1"/>
  <headerFooter>
    <oddHeader xml:space="preserve">&amp;R&amp;10&amp;"Arial"Air Bank / interní
&amp;"Arial"&amp;06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1"/>
  <sheetViews>
    <sheetView view="pageBreakPreview" zoomScaleNormal="100" zoomScaleSheetLayoutView="100" workbookViewId="0">
      <selection activeCell="H13" sqref="H13"/>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626" t="s">
        <v>1932</v>
      </c>
      <c r="B1" s="1602" t="s">
        <v>775</v>
      </c>
      <c r="C1" s="1602"/>
      <c r="D1" s="1603"/>
    </row>
    <row r="2" spans="1:5" x14ac:dyDescent="0.25">
      <c r="A2" s="1707" t="s">
        <v>1922</v>
      </c>
      <c r="B2" s="1708"/>
      <c r="C2" s="1708"/>
      <c r="D2" s="194"/>
      <c r="E2" s="22"/>
    </row>
    <row r="3" spans="1:5" ht="15.75" thickBot="1" x14ac:dyDescent="0.3">
      <c r="A3" s="1738"/>
      <c r="B3" s="1739"/>
      <c r="C3" s="1739"/>
      <c r="D3" s="1740"/>
    </row>
    <row r="4" spans="1:5" ht="15.75" thickBot="1" x14ac:dyDescent="0.3">
      <c r="A4" s="1635" t="s">
        <v>1922</v>
      </c>
      <c r="B4" s="1604"/>
      <c r="C4" s="1605"/>
      <c r="D4" s="1714" t="s">
        <v>391</v>
      </c>
    </row>
    <row r="5" spans="1:5" ht="15.75" thickBot="1" x14ac:dyDescent="0.3">
      <c r="A5" s="1712"/>
      <c r="B5" s="1713"/>
      <c r="C5" s="1713"/>
      <c r="D5" s="1715"/>
    </row>
    <row r="6" spans="1:5" ht="15.75" thickBot="1" x14ac:dyDescent="0.3">
      <c r="A6" s="525" t="s">
        <v>573</v>
      </c>
      <c r="B6" s="571"/>
      <c r="C6" s="583"/>
      <c r="D6" s="210" t="s">
        <v>5</v>
      </c>
    </row>
    <row r="7" spans="1:5" ht="33" customHeight="1" thickBot="1" x14ac:dyDescent="0.3">
      <c r="A7" s="523" t="s">
        <v>1923</v>
      </c>
      <c r="B7" s="1737"/>
      <c r="C7" s="1737"/>
      <c r="D7" s="520" t="s">
        <v>1924</v>
      </c>
    </row>
    <row r="8" spans="1:5" ht="37.5" customHeight="1" x14ac:dyDescent="0.25">
      <c r="A8" s="1754" t="s">
        <v>1926</v>
      </c>
      <c r="B8" s="1755"/>
      <c r="C8" s="1756"/>
      <c r="D8" s="1757" t="s">
        <v>1927</v>
      </c>
    </row>
    <row r="9" spans="1:5" ht="15" customHeight="1" x14ac:dyDescent="0.25">
      <c r="A9" s="1751" t="s">
        <v>1928</v>
      </c>
      <c r="B9" s="1752"/>
      <c r="C9" s="1753"/>
      <c r="D9" s="1758"/>
    </row>
    <row r="10" spans="1:5" x14ac:dyDescent="0.25">
      <c r="A10" s="1759"/>
      <c r="B10" s="1760"/>
      <c r="C10" s="1761"/>
      <c r="D10" s="1758"/>
    </row>
    <row r="11" spans="1:5" x14ac:dyDescent="0.25">
      <c r="A11" s="1751"/>
      <c r="B11" s="1752"/>
      <c r="C11" s="1753"/>
      <c r="D11" s="1758"/>
    </row>
    <row r="12" spans="1:5" x14ac:dyDescent="0.25">
      <c r="A12" s="1751"/>
      <c r="B12" s="1752"/>
      <c r="C12" s="1753"/>
      <c r="D12" s="1758"/>
    </row>
    <row r="13" spans="1:5" x14ac:dyDescent="0.25">
      <c r="A13" s="1751"/>
      <c r="B13" s="1752"/>
      <c r="C13" s="1753"/>
      <c r="D13" s="1758"/>
    </row>
    <row r="14" spans="1:5" x14ac:dyDescent="0.25">
      <c r="A14" s="1751"/>
      <c r="B14" s="1752"/>
      <c r="C14" s="1753"/>
      <c r="D14" s="1758"/>
    </row>
    <row r="15" spans="1:5" x14ac:dyDescent="0.25">
      <c r="A15" s="1751"/>
      <c r="B15" s="1752"/>
      <c r="C15" s="1753"/>
      <c r="D15" s="1758"/>
    </row>
    <row r="16" spans="1:5" x14ac:dyDescent="0.25">
      <c r="A16" s="1751"/>
      <c r="B16" s="1752"/>
      <c r="C16" s="1753"/>
      <c r="D16" s="1758"/>
    </row>
    <row r="17" spans="1:4" x14ac:dyDescent="0.25">
      <c r="A17" s="1751"/>
      <c r="B17" s="1752"/>
      <c r="C17" s="1753"/>
      <c r="D17" s="1758"/>
    </row>
    <row r="18" spans="1:4" ht="15.75" thickBot="1" x14ac:dyDescent="0.3">
      <c r="A18" s="1751"/>
      <c r="B18" s="1752"/>
      <c r="C18" s="1753"/>
      <c r="D18" s="1758"/>
    </row>
    <row r="19" spans="1:4" ht="30" customHeight="1" x14ac:dyDescent="0.25">
      <c r="A19" s="1741" t="s">
        <v>1929</v>
      </c>
      <c r="B19" s="1742"/>
      <c r="C19" s="1743"/>
      <c r="D19" s="1701" t="s">
        <v>1930</v>
      </c>
    </row>
    <row r="20" spans="1:4" ht="60.75" customHeight="1" thickBot="1" x14ac:dyDescent="0.3">
      <c r="A20" s="1748"/>
      <c r="B20" s="1749"/>
      <c r="C20" s="1750"/>
      <c r="D20" s="1744"/>
    </row>
    <row r="21" spans="1:4" ht="18.75" customHeight="1" x14ac:dyDescent="0.25">
      <c r="A21" s="1741" t="s">
        <v>1992</v>
      </c>
      <c r="B21" s="1742"/>
      <c r="C21" s="1743"/>
      <c r="D21" s="1701" t="s">
        <v>1931</v>
      </c>
    </row>
    <row r="22" spans="1:4" ht="60.75" customHeight="1" thickBot="1" x14ac:dyDescent="0.3">
      <c r="A22" s="1745"/>
      <c r="B22" s="1746"/>
      <c r="C22" s="1747"/>
      <c r="D22" s="1744"/>
    </row>
    <row r="81" spans="2:4" ht="96" customHeight="1" x14ac:dyDescent="0.25">
      <c r="B81" s="168"/>
      <c r="C81" s="168"/>
      <c r="D81" s="168"/>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8"/>
  <sheetViews>
    <sheetView view="pageBreakPreview" zoomScaleNormal="100" zoomScaleSheetLayoutView="100" workbookViewId="0">
      <selection activeCell="H13" sqref="H13"/>
    </sheetView>
  </sheetViews>
  <sheetFormatPr defaultColWidth="9.140625" defaultRowHeight="12.75" x14ac:dyDescent="0.2"/>
  <cols>
    <col min="1" max="1" width="19" style="23" customWidth="1"/>
    <col min="2" max="8" width="11" style="23" customWidth="1"/>
    <col min="9" max="16384" width="9.140625" style="23"/>
  </cols>
  <sheetData>
    <row r="1" spans="1:8" ht="29.25" customHeight="1" x14ac:dyDescent="0.2">
      <c r="A1" s="626" t="s">
        <v>868</v>
      </c>
      <c r="B1" s="1602" t="s">
        <v>775</v>
      </c>
      <c r="C1" s="1602"/>
      <c r="D1" s="1602"/>
      <c r="E1" s="1602"/>
      <c r="F1" s="1602"/>
      <c r="G1" s="1602"/>
      <c r="H1" s="1603"/>
    </row>
    <row r="2" spans="1:8" x14ac:dyDescent="0.2">
      <c r="A2" s="200" t="s">
        <v>906</v>
      </c>
      <c r="B2" s="125"/>
      <c r="C2" s="208"/>
      <c r="D2" s="208"/>
      <c r="E2" s="208"/>
      <c r="F2" s="208"/>
      <c r="G2" s="208"/>
      <c r="H2" s="209"/>
    </row>
    <row r="3" spans="1:8" ht="13.5" thickBot="1" x14ac:dyDescent="0.25">
      <c r="A3" s="1607"/>
      <c r="B3" s="1608"/>
      <c r="C3" s="1608"/>
      <c r="D3" s="1058"/>
      <c r="E3" s="1058"/>
      <c r="F3" s="1058"/>
      <c r="G3" s="1058"/>
      <c r="H3" s="1059"/>
    </row>
    <row r="4" spans="1:8" ht="39" customHeight="1" thickBot="1" x14ac:dyDescent="0.25">
      <c r="A4" s="566" t="s">
        <v>628</v>
      </c>
      <c r="B4" s="1604" t="s">
        <v>869</v>
      </c>
      <c r="C4" s="1605"/>
      <c r="D4" s="1606"/>
      <c r="E4" s="1605"/>
      <c r="F4" s="1605"/>
      <c r="G4" s="1605"/>
      <c r="H4" s="1606"/>
    </row>
    <row r="5" spans="1:8" ht="13.5" thickBot="1" x14ac:dyDescent="0.25">
      <c r="A5" s="121" t="s">
        <v>573</v>
      </c>
      <c r="B5" s="324"/>
      <c r="C5" s="323" t="s">
        <v>5</v>
      </c>
      <c r="D5" s="324"/>
      <c r="E5" s="122"/>
      <c r="F5" s="122"/>
      <c r="G5" s="122"/>
      <c r="H5" s="191"/>
    </row>
    <row r="6" spans="1:8" ht="94.5" customHeight="1" x14ac:dyDescent="0.2">
      <c r="A6" s="1769" t="s">
        <v>2028</v>
      </c>
      <c r="B6" s="1770"/>
      <c r="C6" s="1770"/>
      <c r="D6" s="1770"/>
      <c r="E6" s="1770"/>
      <c r="F6" s="1770"/>
      <c r="G6" s="1770"/>
      <c r="H6" s="1771"/>
    </row>
    <row r="7" spans="1:8" ht="27" customHeight="1" x14ac:dyDescent="0.2">
      <c r="A7" s="1769" t="s">
        <v>2029</v>
      </c>
      <c r="B7" s="1770"/>
      <c r="C7" s="1770"/>
      <c r="D7" s="1770"/>
      <c r="E7" s="1770"/>
      <c r="F7" s="1770"/>
      <c r="G7" s="1770"/>
      <c r="H7" s="1771"/>
    </row>
    <row r="8" spans="1:8" ht="15" customHeight="1" x14ac:dyDescent="0.2">
      <c r="A8" s="1769" t="s">
        <v>2030</v>
      </c>
      <c r="B8" s="1770"/>
      <c r="C8" s="1770"/>
      <c r="D8" s="1770"/>
      <c r="E8" s="1770"/>
      <c r="F8" s="1770"/>
      <c r="G8" s="1770"/>
      <c r="H8" s="1771"/>
    </row>
    <row r="9" spans="1:8" x14ac:dyDescent="0.2">
      <c r="A9" s="1769" t="s">
        <v>2016</v>
      </c>
      <c r="B9" s="1770"/>
      <c r="C9" s="1770"/>
      <c r="D9" s="1770"/>
      <c r="E9" s="1770"/>
      <c r="F9" s="1770"/>
      <c r="G9" s="1770"/>
      <c r="H9" s="1771"/>
    </row>
    <row r="10" spans="1:8" ht="15" customHeight="1" x14ac:dyDescent="0.2">
      <c r="A10" s="1769" t="s">
        <v>2031</v>
      </c>
      <c r="B10" s="1770"/>
      <c r="C10" s="1770"/>
      <c r="D10" s="1770"/>
      <c r="E10" s="1770"/>
      <c r="F10" s="1770"/>
      <c r="G10" s="1770"/>
      <c r="H10" s="1771"/>
    </row>
    <row r="11" spans="1:8" ht="39.75" customHeight="1" x14ac:dyDescent="0.2">
      <c r="A11" s="1769" t="s">
        <v>2032</v>
      </c>
      <c r="B11" s="1770"/>
      <c r="C11" s="1770"/>
      <c r="D11" s="1770"/>
      <c r="E11" s="1770"/>
      <c r="F11" s="1770"/>
      <c r="G11" s="1770"/>
      <c r="H11" s="1771"/>
    </row>
    <row r="12" spans="1:8" ht="15.75" customHeight="1" thickBot="1" x14ac:dyDescent="0.25">
      <c r="A12" s="665"/>
      <c r="B12" s="666"/>
      <c r="C12" s="666"/>
      <c r="D12" s="666"/>
      <c r="E12" s="666"/>
      <c r="F12" s="666"/>
      <c r="G12" s="666"/>
      <c r="H12" s="667"/>
    </row>
    <row r="13" spans="1:8" ht="13.5" thickBot="1" x14ac:dyDescent="0.25">
      <c r="A13" s="1763" t="s">
        <v>918</v>
      </c>
      <c r="B13" s="668" t="s">
        <v>803</v>
      </c>
      <c r="C13" s="668" t="s">
        <v>804</v>
      </c>
      <c r="D13" s="668" t="s">
        <v>808</v>
      </c>
      <c r="E13" s="668" t="s">
        <v>809</v>
      </c>
      <c r="F13" s="668" t="s">
        <v>812</v>
      </c>
      <c r="G13" s="668" t="s">
        <v>871</v>
      </c>
      <c r="H13" s="668" t="s">
        <v>872</v>
      </c>
    </row>
    <row r="14" spans="1:8" ht="41.25" customHeight="1" thickBot="1" x14ac:dyDescent="0.25">
      <c r="A14" s="1764"/>
      <c r="B14" s="1763" t="s">
        <v>873</v>
      </c>
      <c r="C14" s="1763" t="s">
        <v>874</v>
      </c>
      <c r="D14" s="1766" t="s">
        <v>875</v>
      </c>
      <c r="E14" s="1767"/>
      <c r="F14" s="1767"/>
      <c r="G14" s="1767"/>
      <c r="H14" s="1768"/>
    </row>
    <row r="15" spans="1:8" ht="77.25" thickBot="1" x14ac:dyDescent="0.25">
      <c r="A15" s="1765"/>
      <c r="B15" s="1765"/>
      <c r="C15" s="1765"/>
      <c r="D15" s="669" t="s">
        <v>876</v>
      </c>
      <c r="E15" s="669" t="s">
        <v>877</v>
      </c>
      <c r="F15" s="669" t="s">
        <v>878</v>
      </c>
      <c r="G15" s="669" t="s">
        <v>879</v>
      </c>
      <c r="H15" s="669" t="s">
        <v>880</v>
      </c>
    </row>
    <row r="16" spans="1:8" ht="13.5" thickBot="1" x14ac:dyDescent="0.25">
      <c r="A16" s="670" t="s">
        <v>881</v>
      </c>
      <c r="B16" s="671"/>
      <c r="C16" s="671"/>
      <c r="D16" s="671"/>
      <c r="E16" s="671"/>
      <c r="F16" s="671"/>
      <c r="G16" s="671"/>
      <c r="H16" s="671"/>
    </row>
    <row r="17" spans="1:8" ht="26.25" thickBot="1" x14ac:dyDescent="0.25">
      <c r="A17" s="672" t="s">
        <v>882</v>
      </c>
      <c r="B17" s="673"/>
      <c r="C17" s="673"/>
      <c r="D17" s="673"/>
      <c r="E17" s="673"/>
      <c r="F17" s="673"/>
      <c r="G17" s="674"/>
      <c r="H17" s="674"/>
    </row>
    <row r="18" spans="1:8" ht="39" thickBot="1" x14ac:dyDescent="0.25">
      <c r="A18" s="672" t="s">
        <v>883</v>
      </c>
      <c r="B18" s="673"/>
      <c r="C18" s="673"/>
      <c r="D18" s="673"/>
      <c r="E18" s="673"/>
      <c r="F18" s="673"/>
      <c r="G18" s="674"/>
      <c r="H18" s="674"/>
    </row>
    <row r="19" spans="1:8" ht="26.25" thickBot="1" x14ac:dyDescent="0.25">
      <c r="A19" s="672" t="s">
        <v>884</v>
      </c>
      <c r="B19" s="673"/>
      <c r="C19" s="673"/>
      <c r="D19" s="673"/>
      <c r="E19" s="673"/>
      <c r="F19" s="673"/>
      <c r="G19" s="674"/>
      <c r="H19" s="674"/>
    </row>
    <row r="20" spans="1:8" ht="39" thickBot="1" x14ac:dyDescent="0.25">
      <c r="A20" s="672" t="s">
        <v>885</v>
      </c>
      <c r="B20" s="673"/>
      <c r="C20" s="673"/>
      <c r="D20" s="673"/>
      <c r="E20" s="673"/>
      <c r="F20" s="673"/>
      <c r="G20" s="674"/>
      <c r="H20" s="674"/>
    </row>
    <row r="21" spans="1:8" ht="26.25" thickBot="1" x14ac:dyDescent="0.25">
      <c r="A21" s="672" t="s">
        <v>886</v>
      </c>
      <c r="B21" s="673"/>
      <c r="C21" s="673"/>
      <c r="D21" s="673"/>
      <c r="E21" s="673"/>
      <c r="F21" s="673"/>
      <c r="G21" s="674"/>
      <c r="H21" s="674"/>
    </row>
    <row r="22" spans="1:8" ht="26.25" thickBot="1" x14ac:dyDescent="0.25">
      <c r="A22" s="672" t="s">
        <v>887</v>
      </c>
      <c r="B22" s="673"/>
      <c r="C22" s="673"/>
      <c r="D22" s="673"/>
      <c r="E22" s="673"/>
      <c r="F22" s="673"/>
      <c r="G22" s="674"/>
      <c r="H22" s="674"/>
    </row>
    <row r="23" spans="1:8" ht="26.25" thickBot="1" x14ac:dyDescent="0.25">
      <c r="A23" s="672" t="s">
        <v>888</v>
      </c>
      <c r="B23" s="673"/>
      <c r="C23" s="673"/>
      <c r="D23" s="673"/>
      <c r="E23" s="673"/>
      <c r="F23" s="673"/>
      <c r="G23" s="674"/>
      <c r="H23" s="674"/>
    </row>
    <row r="24" spans="1:8" ht="39" thickBot="1" x14ac:dyDescent="0.25">
      <c r="A24" s="672" t="s">
        <v>889</v>
      </c>
      <c r="B24" s="673"/>
      <c r="C24" s="673"/>
      <c r="D24" s="673"/>
      <c r="E24" s="673"/>
      <c r="F24" s="673"/>
      <c r="G24" s="674"/>
      <c r="H24" s="674"/>
    </row>
    <row r="25" spans="1:8" ht="26.25" thickBot="1" x14ac:dyDescent="0.25">
      <c r="A25" s="672" t="s">
        <v>890</v>
      </c>
      <c r="B25" s="673"/>
      <c r="C25" s="673"/>
      <c r="D25" s="673"/>
      <c r="E25" s="673"/>
      <c r="F25" s="673"/>
      <c r="G25" s="674"/>
      <c r="H25" s="674"/>
    </row>
    <row r="26" spans="1:8" ht="13.5" thickBot="1" x14ac:dyDescent="0.25">
      <c r="A26" s="672" t="s">
        <v>891</v>
      </c>
      <c r="B26" s="673"/>
      <c r="C26" s="673"/>
      <c r="D26" s="673"/>
      <c r="E26" s="673"/>
      <c r="F26" s="673"/>
      <c r="G26" s="674"/>
      <c r="H26" s="674"/>
    </row>
    <row r="27" spans="1:8" ht="13.5" thickBot="1" x14ac:dyDescent="0.25">
      <c r="A27" s="675" t="s">
        <v>892</v>
      </c>
      <c r="B27" s="673"/>
      <c r="C27" s="673"/>
      <c r="D27" s="673"/>
      <c r="E27" s="673"/>
      <c r="F27" s="673"/>
      <c r="G27" s="674"/>
      <c r="H27" s="674"/>
    </row>
    <row r="28" spans="1:8" ht="13.5" thickBot="1" x14ac:dyDescent="0.25">
      <c r="A28" s="672"/>
      <c r="B28" s="673"/>
      <c r="C28" s="673"/>
      <c r="D28" s="673"/>
      <c r="E28" s="673"/>
      <c r="F28" s="673"/>
      <c r="G28" s="674"/>
      <c r="H28" s="674"/>
    </row>
    <row r="29" spans="1:8" ht="13.5" thickBot="1" x14ac:dyDescent="0.25">
      <c r="A29" s="670" t="s">
        <v>893</v>
      </c>
      <c r="B29" s="671"/>
      <c r="C29" s="671"/>
      <c r="D29" s="671"/>
      <c r="E29" s="671"/>
      <c r="F29" s="671"/>
      <c r="G29" s="671"/>
      <c r="H29" s="671"/>
    </row>
    <row r="30" spans="1:8" ht="13.5" thickBot="1" x14ac:dyDescent="0.25">
      <c r="A30" s="672" t="s">
        <v>894</v>
      </c>
      <c r="B30" s="673"/>
      <c r="C30" s="673"/>
      <c r="D30" s="673"/>
      <c r="E30" s="673"/>
      <c r="F30" s="673"/>
      <c r="G30" s="674"/>
      <c r="H30" s="674"/>
    </row>
    <row r="31" spans="1:8" ht="39.75" customHeight="1" thickBot="1" x14ac:dyDescent="0.25">
      <c r="A31" s="672" t="s">
        <v>895</v>
      </c>
      <c r="B31" s="673"/>
      <c r="C31" s="673"/>
      <c r="D31" s="673"/>
      <c r="E31" s="673"/>
      <c r="F31" s="673"/>
      <c r="G31" s="674"/>
      <c r="H31" s="674"/>
    </row>
    <row r="32" spans="1:8" ht="13.5" thickBot="1" x14ac:dyDescent="0.25">
      <c r="A32" s="672" t="s">
        <v>896</v>
      </c>
      <c r="B32" s="673"/>
      <c r="C32" s="673"/>
      <c r="D32" s="673"/>
      <c r="E32" s="673"/>
      <c r="F32" s="673"/>
      <c r="G32" s="674"/>
      <c r="H32" s="674"/>
    </row>
    <row r="33" spans="1:8" ht="39" thickBot="1" x14ac:dyDescent="0.25">
      <c r="A33" s="672" t="s">
        <v>897</v>
      </c>
      <c r="B33" s="673"/>
      <c r="C33" s="673"/>
      <c r="D33" s="673"/>
      <c r="E33" s="673"/>
      <c r="F33" s="673"/>
      <c r="G33" s="674"/>
      <c r="H33" s="674"/>
    </row>
    <row r="34" spans="1:8" ht="26.25" thickBot="1" x14ac:dyDescent="0.25">
      <c r="A34" s="672" t="s">
        <v>898</v>
      </c>
      <c r="B34" s="673"/>
      <c r="C34" s="673"/>
      <c r="D34" s="673"/>
      <c r="E34" s="673"/>
      <c r="F34" s="673"/>
      <c r="G34" s="674"/>
      <c r="H34" s="674"/>
    </row>
    <row r="35" spans="1:8" ht="39" thickBot="1" x14ac:dyDescent="0.25">
      <c r="A35" s="672" t="s">
        <v>899</v>
      </c>
      <c r="B35" s="673"/>
      <c r="C35" s="673"/>
      <c r="D35" s="673"/>
      <c r="E35" s="673"/>
      <c r="F35" s="673"/>
      <c r="G35" s="674"/>
      <c r="H35" s="674"/>
    </row>
    <row r="36" spans="1:8" ht="26.25" thickBot="1" x14ac:dyDescent="0.25">
      <c r="A36" s="672" t="s">
        <v>886</v>
      </c>
      <c r="B36" s="673"/>
      <c r="C36" s="673"/>
      <c r="D36" s="673"/>
      <c r="E36" s="673"/>
      <c r="F36" s="673"/>
      <c r="G36" s="674"/>
      <c r="H36" s="674"/>
    </row>
    <row r="37" spans="1:8" ht="13.5" thickBot="1" x14ac:dyDescent="0.25">
      <c r="A37" s="672" t="s">
        <v>891</v>
      </c>
      <c r="B37" s="673"/>
      <c r="C37" s="673"/>
      <c r="D37" s="673"/>
      <c r="E37" s="673"/>
      <c r="F37" s="673"/>
      <c r="G37" s="674"/>
      <c r="H37" s="674"/>
    </row>
    <row r="38" spans="1:8" ht="13.5" thickBot="1" x14ac:dyDescent="0.25">
      <c r="A38" s="675" t="s">
        <v>900</v>
      </c>
      <c r="B38" s="673"/>
      <c r="C38" s="673"/>
      <c r="D38" s="673"/>
      <c r="E38" s="673"/>
      <c r="F38" s="673"/>
      <c r="G38" s="674"/>
      <c r="H38" s="674"/>
    </row>
    <row r="40" spans="1:8" ht="36.75" customHeight="1" x14ac:dyDescent="0.2">
      <c r="A40" s="1762" t="s">
        <v>915</v>
      </c>
      <c r="B40" s="1762"/>
      <c r="C40" s="1762"/>
      <c r="D40" s="1762"/>
      <c r="E40" s="1762"/>
      <c r="F40" s="1762"/>
      <c r="G40" s="1762"/>
      <c r="H40" s="1762"/>
    </row>
    <row r="41" spans="1:8" x14ac:dyDescent="0.2">
      <c r="A41" s="676" t="s">
        <v>919</v>
      </c>
    </row>
    <row r="42" spans="1:8" x14ac:dyDescent="0.2">
      <c r="A42" s="677" t="s">
        <v>920</v>
      </c>
    </row>
    <row r="43" spans="1:8" ht="104.25" customHeight="1" x14ac:dyDescent="0.2">
      <c r="A43" s="1772" t="s">
        <v>921</v>
      </c>
      <c r="B43" s="1762"/>
      <c r="C43" s="1762"/>
      <c r="D43" s="1762"/>
      <c r="E43" s="1762"/>
      <c r="F43" s="1762"/>
      <c r="G43" s="1762"/>
      <c r="H43" s="1762"/>
    </row>
    <row r="44" spans="1:8" x14ac:dyDescent="0.2">
      <c r="A44" s="677" t="s">
        <v>922</v>
      </c>
    </row>
    <row r="45" spans="1:8" ht="38.25" customHeight="1" x14ac:dyDescent="0.2">
      <c r="A45" s="1772" t="s">
        <v>1385</v>
      </c>
      <c r="B45" s="1762"/>
      <c r="C45" s="1762"/>
      <c r="D45" s="1762"/>
      <c r="E45" s="1762"/>
      <c r="F45" s="1762"/>
      <c r="G45" s="1762"/>
      <c r="H45" s="1762"/>
    </row>
    <row r="46" spans="1:8" ht="25.5" customHeight="1" x14ac:dyDescent="0.2">
      <c r="A46" s="1772" t="s">
        <v>1386</v>
      </c>
      <c r="B46" s="1762"/>
      <c r="C46" s="1762"/>
      <c r="D46" s="1762"/>
      <c r="E46" s="1762"/>
      <c r="F46" s="1762"/>
      <c r="G46" s="1762"/>
      <c r="H46" s="1762"/>
    </row>
    <row r="47" spans="1:8" ht="27.75" customHeight="1" x14ac:dyDescent="0.2">
      <c r="A47" s="1772" t="s">
        <v>923</v>
      </c>
      <c r="B47" s="1762"/>
      <c r="C47" s="1762"/>
      <c r="D47" s="1762"/>
      <c r="E47" s="1762"/>
      <c r="F47" s="1762"/>
      <c r="G47" s="1762"/>
      <c r="H47" s="1762"/>
    </row>
    <row r="48" spans="1:8" ht="36.75" customHeight="1" x14ac:dyDescent="0.2">
      <c r="A48" s="1772" t="s">
        <v>924</v>
      </c>
      <c r="B48" s="1762"/>
      <c r="C48" s="1762"/>
      <c r="D48" s="1762"/>
      <c r="E48" s="1762"/>
      <c r="F48" s="1762"/>
      <c r="G48" s="1762"/>
      <c r="H48" s="1762"/>
    </row>
    <row r="49" spans="1:8" ht="44.25" customHeight="1" x14ac:dyDescent="0.2">
      <c r="A49" s="1772" t="s">
        <v>1387</v>
      </c>
      <c r="B49" s="1762"/>
      <c r="C49" s="1762"/>
      <c r="D49" s="1762"/>
      <c r="E49" s="1762"/>
      <c r="F49" s="1762"/>
      <c r="G49" s="1762"/>
      <c r="H49" s="1762"/>
    </row>
    <row r="50" spans="1:8" ht="43.5" customHeight="1" x14ac:dyDescent="0.2">
      <c r="A50" s="1772" t="s">
        <v>1388</v>
      </c>
      <c r="B50" s="1762"/>
      <c r="C50" s="1762"/>
      <c r="D50" s="1762"/>
      <c r="E50" s="1762"/>
      <c r="F50" s="1762"/>
      <c r="G50" s="1762"/>
      <c r="H50" s="1762"/>
    </row>
    <row r="51" spans="1:8" ht="26.25" customHeight="1" x14ac:dyDescent="0.2">
      <c r="A51" s="1772" t="s">
        <v>1389</v>
      </c>
      <c r="B51" s="1762"/>
      <c r="C51" s="1762"/>
      <c r="D51" s="1762"/>
      <c r="E51" s="1762"/>
      <c r="F51" s="1762"/>
      <c r="G51" s="1762"/>
      <c r="H51" s="1762"/>
    </row>
    <row r="52" spans="1:8" ht="63" customHeight="1" x14ac:dyDescent="0.2">
      <c r="A52" s="1772" t="s">
        <v>1390</v>
      </c>
      <c r="B52" s="1762"/>
      <c r="C52" s="1762"/>
      <c r="D52" s="1762"/>
      <c r="E52" s="1762"/>
      <c r="F52" s="1762"/>
      <c r="G52" s="1762"/>
      <c r="H52" s="1762"/>
    </row>
    <row r="53" spans="1:8" ht="25.5" customHeight="1" x14ac:dyDescent="0.2">
      <c r="A53" s="1772" t="s">
        <v>1391</v>
      </c>
      <c r="B53" s="1762"/>
      <c r="C53" s="1762"/>
      <c r="D53" s="1762"/>
      <c r="E53" s="1762"/>
      <c r="F53" s="1762"/>
      <c r="G53" s="1762"/>
      <c r="H53" s="1762"/>
    </row>
    <row r="54" spans="1:8" ht="103.5" customHeight="1" x14ac:dyDescent="0.2">
      <c r="A54" s="1772" t="s">
        <v>925</v>
      </c>
      <c r="B54" s="1762"/>
      <c r="C54" s="1762"/>
      <c r="D54" s="1762"/>
      <c r="E54" s="1762"/>
      <c r="F54" s="1762"/>
      <c r="G54" s="1762"/>
      <c r="H54" s="1762"/>
    </row>
    <row r="55" spans="1:8" ht="67.5" customHeight="1" x14ac:dyDescent="0.2">
      <c r="A55" s="1772" t="s">
        <v>926</v>
      </c>
      <c r="B55" s="1762"/>
      <c r="C55" s="1762"/>
      <c r="D55" s="1762"/>
      <c r="E55" s="1762"/>
      <c r="F55" s="1762"/>
      <c r="G55" s="1762"/>
      <c r="H55" s="1762"/>
    </row>
    <row r="56" spans="1:8" ht="38.25" customHeight="1" x14ac:dyDescent="0.2">
      <c r="A56" s="1772" t="s">
        <v>927</v>
      </c>
      <c r="B56" s="1762"/>
      <c r="C56" s="1762"/>
      <c r="D56" s="1762"/>
      <c r="E56" s="1762"/>
      <c r="F56" s="1762"/>
      <c r="G56" s="1762"/>
      <c r="H56" s="1762"/>
    </row>
    <row r="88" spans="2:4" ht="96" customHeight="1" x14ac:dyDescent="0.2">
      <c r="B88" s="235"/>
      <c r="C88" s="235"/>
      <c r="D88" s="235"/>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8"/>
  <sheetViews>
    <sheetView view="pageBreakPreview" zoomScaleNormal="100" zoomScaleSheetLayoutView="100" workbookViewId="0">
      <selection activeCell="H13" sqref="H13"/>
    </sheetView>
  </sheetViews>
  <sheetFormatPr defaultColWidth="9.140625" defaultRowHeight="12.75" x14ac:dyDescent="0.2"/>
  <cols>
    <col min="1" max="1" width="3.7109375" style="23" customWidth="1"/>
    <col min="2" max="2" width="27.85546875" style="23" customWidth="1"/>
    <col min="3" max="7" width="12.85546875" style="23" customWidth="1"/>
    <col min="8" max="16384" width="9.140625" style="23"/>
  </cols>
  <sheetData>
    <row r="1" spans="1:7" ht="29.25" customHeight="1" x14ac:dyDescent="0.2">
      <c r="A1" s="626" t="s">
        <v>928</v>
      </c>
      <c r="B1" s="230"/>
      <c r="C1" s="1602" t="s">
        <v>775</v>
      </c>
      <c r="D1" s="1602"/>
      <c r="E1" s="1602"/>
      <c r="F1" s="1602"/>
      <c r="G1" s="1603"/>
    </row>
    <row r="2" spans="1:7" x14ac:dyDescent="0.2">
      <c r="A2" s="296" t="s">
        <v>929</v>
      </c>
      <c r="B2" s="125"/>
      <c r="C2" s="208"/>
      <c r="D2" s="208"/>
      <c r="E2" s="208"/>
      <c r="F2" s="208"/>
      <c r="G2" s="209"/>
    </row>
    <row r="3" spans="1:7" ht="13.5" thickBot="1" x14ac:dyDescent="0.25">
      <c r="A3" s="1773"/>
      <c r="B3" s="1608"/>
      <c r="C3" s="1608"/>
      <c r="D3" s="1058"/>
      <c r="E3" s="1058"/>
      <c r="F3" s="1058"/>
      <c r="G3" s="1059"/>
    </row>
    <row r="4" spans="1:7" ht="39" customHeight="1" thickBot="1" x14ac:dyDescent="0.25">
      <c r="A4" s="1604" t="s">
        <v>628</v>
      </c>
      <c r="B4" s="1774"/>
      <c r="C4" s="1604" t="s">
        <v>930</v>
      </c>
      <c r="D4" s="1606"/>
      <c r="E4" s="1605"/>
      <c r="F4" s="1605"/>
      <c r="G4" s="1606"/>
    </row>
    <row r="5" spans="1:7" ht="13.5" thickBot="1" x14ac:dyDescent="0.25">
      <c r="A5" s="121" t="s">
        <v>573</v>
      </c>
      <c r="B5" s="324"/>
      <c r="C5" s="323" t="s">
        <v>5</v>
      </c>
      <c r="D5" s="324"/>
      <c r="E5" s="122"/>
      <c r="F5" s="122"/>
      <c r="G5" s="191"/>
    </row>
    <row r="6" spans="1:7" ht="41.25" customHeight="1" thickBot="1" x14ac:dyDescent="0.25">
      <c r="A6" s="1598" t="s">
        <v>2033</v>
      </c>
      <c r="B6" s="1599"/>
      <c r="C6" s="1599"/>
      <c r="D6" s="1599"/>
      <c r="E6" s="1599"/>
      <c r="F6" s="1599"/>
      <c r="G6" s="1776"/>
    </row>
    <row r="7" spans="1:7" ht="13.5" thickBot="1" x14ac:dyDescent="0.25">
      <c r="A7" s="1598" t="s">
        <v>2034</v>
      </c>
      <c r="B7" s="1599"/>
      <c r="C7" s="1599"/>
      <c r="D7" s="1599"/>
      <c r="E7" s="1599"/>
      <c r="F7" s="1599"/>
      <c r="G7" s="1776"/>
    </row>
    <row r="8" spans="1:7" ht="39" customHeight="1" thickBot="1" x14ac:dyDescent="0.25">
      <c r="A8" s="1598" t="s">
        <v>2035</v>
      </c>
      <c r="B8" s="1599"/>
      <c r="C8" s="1599"/>
      <c r="D8" s="1599"/>
      <c r="E8" s="1599"/>
      <c r="F8" s="1599"/>
      <c r="G8" s="1776"/>
    </row>
    <row r="9" spans="1:7" ht="13.5" thickBot="1" x14ac:dyDescent="0.25">
      <c r="A9" s="1598" t="s">
        <v>2008</v>
      </c>
      <c r="B9" s="1599"/>
      <c r="C9" s="1599"/>
      <c r="D9" s="1599"/>
      <c r="E9" s="1599"/>
      <c r="F9" s="1599"/>
      <c r="G9" s="1776"/>
    </row>
    <row r="10" spans="1:7" ht="57" customHeight="1" thickBot="1" x14ac:dyDescent="0.25">
      <c r="A10" s="1598" t="s">
        <v>2036</v>
      </c>
      <c r="B10" s="1599"/>
      <c r="C10" s="1599"/>
      <c r="D10" s="1599"/>
      <c r="E10" s="1599"/>
      <c r="F10" s="1599"/>
      <c r="G10" s="1776"/>
    </row>
    <row r="11" spans="1:7" ht="13.5" thickBot="1" x14ac:dyDescent="0.25">
      <c r="A11" s="1598" t="s">
        <v>2037</v>
      </c>
      <c r="B11" s="1599"/>
      <c r="C11" s="1599"/>
      <c r="D11" s="1599"/>
      <c r="E11" s="1599"/>
      <c r="F11" s="1599"/>
      <c r="G11" s="1776"/>
    </row>
    <row r="12" spans="1:7" ht="13.5" thickBot="1" x14ac:dyDescent="0.25">
      <c r="A12" s="678"/>
      <c r="B12" s="679"/>
      <c r="C12" s="679"/>
      <c r="D12" s="679"/>
      <c r="E12" s="679"/>
      <c r="F12" s="679"/>
      <c r="G12" s="680"/>
    </row>
    <row r="13" spans="1:7" ht="13.5" thickBot="1" x14ac:dyDescent="0.25">
      <c r="A13" s="681"/>
      <c r="B13" s="682"/>
      <c r="C13" s="668" t="s">
        <v>803</v>
      </c>
      <c r="D13" s="668" t="s">
        <v>804</v>
      </c>
      <c r="E13" s="668" t="s">
        <v>808</v>
      </c>
      <c r="F13" s="668" t="s">
        <v>809</v>
      </c>
      <c r="G13" s="668" t="s">
        <v>812</v>
      </c>
    </row>
    <row r="14" spans="1:7" ht="13.5" thickBot="1" x14ac:dyDescent="0.25">
      <c r="A14" s="683"/>
      <c r="B14" s="684"/>
      <c r="C14" s="1763" t="s">
        <v>418</v>
      </c>
      <c r="D14" s="1766" t="s">
        <v>931</v>
      </c>
      <c r="E14" s="1767"/>
      <c r="F14" s="1767"/>
      <c r="G14" s="1768"/>
    </row>
    <row r="15" spans="1:7" ht="39" thickBot="1" x14ac:dyDescent="0.25">
      <c r="A15" s="685"/>
      <c r="B15" s="669" t="s">
        <v>918</v>
      </c>
      <c r="C15" s="1765"/>
      <c r="D15" s="669" t="s">
        <v>932</v>
      </c>
      <c r="E15" s="669" t="s">
        <v>933</v>
      </c>
      <c r="F15" s="669" t="s">
        <v>934</v>
      </c>
      <c r="G15" s="669" t="s">
        <v>935</v>
      </c>
    </row>
    <row r="16" spans="1:7" ht="53.25" customHeight="1" thickBot="1" x14ac:dyDescent="0.25">
      <c r="A16" s="675">
        <v>1</v>
      </c>
      <c r="B16" s="686" t="s">
        <v>936</v>
      </c>
      <c r="C16" s="673"/>
      <c r="D16" s="673"/>
      <c r="E16" s="687"/>
      <c r="F16" s="673"/>
      <c r="G16" s="673"/>
    </row>
    <row r="17" spans="1:7" ht="49.5" customHeight="1" thickBot="1" x14ac:dyDescent="0.25">
      <c r="A17" s="672">
        <v>2</v>
      </c>
      <c r="B17" s="674" t="s">
        <v>937</v>
      </c>
      <c r="C17" s="673"/>
      <c r="D17" s="673"/>
      <c r="E17" s="687"/>
      <c r="F17" s="673"/>
      <c r="G17" s="673"/>
    </row>
    <row r="18" spans="1:7" ht="42" customHeight="1" thickBot="1" x14ac:dyDescent="0.25">
      <c r="A18" s="672">
        <v>3</v>
      </c>
      <c r="B18" s="674" t="s">
        <v>938</v>
      </c>
      <c r="C18" s="673"/>
      <c r="D18" s="673"/>
      <c r="E18" s="687"/>
      <c r="F18" s="673"/>
      <c r="G18" s="673"/>
    </row>
    <row r="19" spans="1:7" ht="13.5" thickBot="1" x14ac:dyDescent="0.25">
      <c r="A19" s="672">
        <v>4</v>
      </c>
      <c r="B19" s="674" t="s">
        <v>939</v>
      </c>
      <c r="C19" s="673"/>
      <c r="D19" s="673"/>
      <c r="E19" s="687"/>
      <c r="F19" s="673"/>
      <c r="G19" s="673"/>
    </row>
    <row r="20" spans="1:7" ht="13.5" thickBot="1" x14ac:dyDescent="0.25">
      <c r="A20" s="672">
        <v>5</v>
      </c>
      <c r="B20" s="688" t="s">
        <v>940</v>
      </c>
      <c r="C20" s="673"/>
      <c r="D20" s="673"/>
      <c r="E20" s="687"/>
      <c r="F20" s="673"/>
      <c r="G20" s="673"/>
    </row>
    <row r="21" spans="1:7" ht="51.75" customHeight="1" thickBot="1" x14ac:dyDescent="0.25">
      <c r="A21" s="672">
        <v>6</v>
      </c>
      <c r="B21" s="688" t="s">
        <v>941</v>
      </c>
      <c r="C21" s="673"/>
      <c r="D21" s="673"/>
      <c r="E21" s="687"/>
      <c r="F21" s="673"/>
      <c r="G21" s="673"/>
    </row>
    <row r="22" spans="1:7" ht="30.75" customHeight="1" thickBot="1" x14ac:dyDescent="0.25">
      <c r="A22" s="672">
        <v>7</v>
      </c>
      <c r="B22" s="688" t="s">
        <v>1961</v>
      </c>
      <c r="C22" s="673"/>
      <c r="D22" s="673"/>
      <c r="E22" s="687"/>
      <c r="F22" s="673"/>
      <c r="G22" s="673"/>
    </row>
    <row r="23" spans="1:7" ht="30.75" customHeight="1" thickBot="1" x14ac:dyDescent="0.25">
      <c r="A23" s="672">
        <v>8</v>
      </c>
      <c r="B23" s="688" t="s">
        <v>1980</v>
      </c>
      <c r="C23" s="673"/>
      <c r="D23" s="673"/>
      <c r="E23" s="687"/>
      <c r="F23" s="673"/>
      <c r="G23" s="673"/>
    </row>
    <row r="24" spans="1:7" ht="13.5" thickBot="1" x14ac:dyDescent="0.25">
      <c r="A24" s="672">
        <v>9</v>
      </c>
      <c r="B24" s="674" t="s">
        <v>942</v>
      </c>
      <c r="C24" s="673"/>
      <c r="D24" s="673"/>
      <c r="E24" s="687"/>
      <c r="F24" s="673"/>
      <c r="G24" s="673"/>
    </row>
    <row r="25" spans="1:7" ht="33.75" customHeight="1" thickBot="1" x14ac:dyDescent="0.25">
      <c r="A25" s="675">
        <v>10</v>
      </c>
      <c r="B25" s="686" t="s">
        <v>943</v>
      </c>
      <c r="C25" s="673"/>
      <c r="D25" s="673"/>
      <c r="E25" s="687"/>
      <c r="F25" s="673"/>
      <c r="G25" s="673"/>
    </row>
    <row r="27" spans="1:7" ht="66" customHeight="1" x14ac:dyDescent="0.2">
      <c r="A27" s="1772" t="s">
        <v>917</v>
      </c>
      <c r="B27" s="1762"/>
      <c r="C27" s="1762"/>
      <c r="D27" s="1762"/>
      <c r="E27" s="1762"/>
      <c r="F27" s="1762"/>
      <c r="G27" s="1762"/>
    </row>
    <row r="28" spans="1:7" x14ac:dyDescent="0.2">
      <c r="A28" s="1769" t="s">
        <v>944</v>
      </c>
      <c r="B28" s="1770"/>
      <c r="C28" s="1770"/>
      <c r="D28" s="1770"/>
      <c r="E28" s="1770"/>
      <c r="F28" s="1770"/>
      <c r="G28" s="1770"/>
    </row>
    <row r="29" spans="1:7" s="643" customFormat="1" x14ac:dyDescent="0.2">
      <c r="A29" s="1697" t="s">
        <v>945</v>
      </c>
      <c r="B29" s="1697"/>
      <c r="C29" s="1697"/>
      <c r="D29" s="1697"/>
      <c r="E29" s="1697"/>
      <c r="F29" s="1697"/>
      <c r="G29" s="1697"/>
    </row>
    <row r="30" spans="1:7" s="643" customFormat="1" ht="38.25" customHeight="1" x14ac:dyDescent="0.2">
      <c r="A30" s="1775" t="s">
        <v>2038</v>
      </c>
      <c r="B30" s="1775"/>
      <c r="C30" s="1775"/>
      <c r="D30" s="1775"/>
      <c r="E30" s="1775"/>
      <c r="F30" s="1775"/>
      <c r="G30" s="1775"/>
    </row>
    <row r="31" spans="1:7" s="643" customFormat="1" ht="80.25" customHeight="1" x14ac:dyDescent="0.2">
      <c r="A31" s="1775" t="s">
        <v>2039</v>
      </c>
      <c r="B31" s="1775"/>
      <c r="C31" s="1775"/>
      <c r="D31" s="1775"/>
      <c r="E31" s="1775"/>
      <c r="F31" s="1775"/>
      <c r="G31" s="1775"/>
    </row>
    <row r="32" spans="1:7" s="643" customFormat="1" ht="38.25" customHeight="1" x14ac:dyDescent="0.2">
      <c r="A32" s="1775" t="s">
        <v>2040</v>
      </c>
      <c r="B32" s="1775"/>
      <c r="C32" s="1775"/>
      <c r="D32" s="1775"/>
      <c r="E32" s="1775"/>
      <c r="F32" s="1775"/>
      <c r="G32" s="1775"/>
    </row>
    <row r="33" spans="1:7" s="643" customFormat="1" ht="67.5" customHeight="1" x14ac:dyDescent="0.2">
      <c r="A33" s="1775" t="s">
        <v>2041</v>
      </c>
      <c r="B33" s="1775"/>
      <c r="C33" s="1775"/>
      <c r="D33" s="1775"/>
      <c r="E33" s="1775"/>
      <c r="F33" s="1775"/>
      <c r="G33" s="1775"/>
    </row>
    <row r="34" spans="1:7" s="643" customFormat="1" ht="89.25" customHeight="1" x14ac:dyDescent="0.2">
      <c r="A34" s="1775" t="s">
        <v>2042</v>
      </c>
      <c r="B34" s="1775"/>
      <c r="C34" s="1775"/>
      <c r="D34" s="1775"/>
      <c r="E34" s="1775"/>
      <c r="F34" s="1775"/>
      <c r="G34" s="1775"/>
    </row>
    <row r="35" spans="1:7" s="643" customFormat="1" ht="54" customHeight="1" x14ac:dyDescent="0.2">
      <c r="A35" s="1775" t="s">
        <v>2043</v>
      </c>
      <c r="B35" s="1775"/>
      <c r="C35" s="1775"/>
      <c r="D35" s="1775"/>
      <c r="E35" s="1775"/>
      <c r="F35" s="1775"/>
      <c r="G35" s="1775"/>
    </row>
    <row r="36" spans="1:7" s="587" customFormat="1" ht="90" customHeight="1" x14ac:dyDescent="0.2">
      <c r="A36" s="1777" t="s">
        <v>2044</v>
      </c>
      <c r="B36" s="1777"/>
      <c r="C36" s="1777"/>
      <c r="D36" s="1777"/>
      <c r="E36" s="1777"/>
      <c r="F36" s="1777"/>
      <c r="G36" s="1777"/>
    </row>
    <row r="37" spans="1:7" s="643" customFormat="1" ht="64.5" customHeight="1" x14ac:dyDescent="0.2">
      <c r="A37" s="1595" t="s">
        <v>946</v>
      </c>
      <c r="B37" s="1595"/>
      <c r="C37" s="1595"/>
      <c r="D37" s="1595"/>
      <c r="E37" s="1595"/>
      <c r="F37" s="1595"/>
      <c r="G37" s="1595"/>
    </row>
    <row r="38" spans="1:7" s="643" customFormat="1" ht="29.25" customHeight="1" x14ac:dyDescent="0.2">
      <c r="A38" s="1697" t="s">
        <v>947</v>
      </c>
      <c r="B38" s="1697"/>
      <c r="C38" s="1697"/>
      <c r="D38" s="1697"/>
      <c r="E38" s="1697"/>
      <c r="F38" s="1697"/>
      <c r="G38" s="1697"/>
    </row>
    <row r="39" spans="1:7" s="643" customFormat="1" ht="28.5" customHeight="1" x14ac:dyDescent="0.2">
      <c r="A39" s="1697" t="s">
        <v>1392</v>
      </c>
      <c r="B39" s="1697"/>
      <c r="C39" s="1697"/>
      <c r="D39" s="1697"/>
      <c r="E39" s="1697"/>
      <c r="F39" s="1697"/>
      <c r="G39" s="1697"/>
    </row>
    <row r="40" spans="1:7" s="643" customFormat="1" ht="36.75" customHeight="1" x14ac:dyDescent="0.2">
      <c r="A40" s="1697" t="s">
        <v>1393</v>
      </c>
      <c r="B40" s="1697"/>
      <c r="C40" s="1697"/>
      <c r="D40" s="1697"/>
      <c r="E40" s="1697"/>
      <c r="F40" s="1697"/>
      <c r="G40" s="1697"/>
    </row>
    <row r="41" spans="1:7" s="643" customFormat="1" ht="24" customHeight="1" x14ac:dyDescent="0.2">
      <c r="A41" s="1697" t="s">
        <v>2045</v>
      </c>
      <c r="B41" s="1697"/>
      <c r="C41" s="1697"/>
      <c r="D41" s="1697"/>
      <c r="E41" s="1697"/>
      <c r="F41" s="1697"/>
      <c r="G41" s="1697"/>
    </row>
    <row r="42" spans="1:7" s="643" customFormat="1" ht="24" customHeight="1" x14ac:dyDescent="0.2">
      <c r="A42" s="1697" t="s">
        <v>1394</v>
      </c>
      <c r="B42" s="1697"/>
      <c r="C42" s="1697"/>
      <c r="D42" s="1697"/>
      <c r="E42" s="1697"/>
      <c r="F42" s="1697"/>
      <c r="G42" s="1697"/>
    </row>
    <row r="88" spans="2:4" ht="96" customHeight="1" x14ac:dyDescent="0.2">
      <c r="B88" s="235"/>
      <c r="C88" s="235"/>
      <c r="D88" s="235"/>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HZ88"/>
  <sheetViews>
    <sheetView view="pageBreakPreview" zoomScaleNormal="100" zoomScaleSheetLayoutView="100" workbookViewId="0">
      <selection activeCell="H13" sqref="H13"/>
    </sheetView>
  </sheetViews>
  <sheetFormatPr defaultColWidth="9.140625" defaultRowHeight="12.75" x14ac:dyDescent="0.2"/>
  <cols>
    <col min="1" max="1" width="13.42578125" style="23" customWidth="1"/>
    <col min="2" max="2" width="15.5703125" style="23" customWidth="1"/>
    <col min="3" max="3" width="12.5703125" style="23" customWidth="1"/>
    <col min="4" max="4" width="13.28515625" style="23" customWidth="1"/>
    <col min="5" max="6" width="12.5703125" style="23" customWidth="1"/>
    <col min="7" max="7" width="17.7109375" style="23" customWidth="1"/>
    <col min="8" max="16384" width="9.140625" style="23"/>
  </cols>
  <sheetData>
    <row r="1" spans="1:15782" s="29" customFormat="1" ht="29.25" customHeight="1" x14ac:dyDescent="0.2">
      <c r="A1" s="626" t="s">
        <v>948</v>
      </c>
      <c r="B1" s="1602" t="s">
        <v>775</v>
      </c>
      <c r="C1" s="1602"/>
      <c r="D1" s="1602"/>
      <c r="E1" s="1602"/>
      <c r="F1" s="1602"/>
      <c r="G1" s="1603"/>
    </row>
    <row r="2" spans="1:15782" s="29" customFormat="1" x14ac:dyDescent="0.2">
      <c r="A2" s="200" t="s">
        <v>950</v>
      </c>
      <c r="B2" s="125"/>
      <c r="C2" s="208"/>
      <c r="D2" s="208"/>
      <c r="E2" s="208"/>
      <c r="F2" s="208"/>
      <c r="G2" s="209"/>
    </row>
    <row r="3" spans="1:15782" s="29" customFormat="1" ht="13.5" thickBot="1" x14ac:dyDescent="0.25">
      <c r="A3" s="1060"/>
      <c r="B3" s="1061"/>
      <c r="C3" s="1061"/>
      <c r="D3" s="1061"/>
      <c r="E3" s="1061"/>
      <c r="F3" s="1061"/>
      <c r="G3" s="1062"/>
    </row>
    <row r="4" spans="1:15782" s="29" customFormat="1" ht="39" customHeight="1" thickBot="1" x14ac:dyDescent="0.25">
      <c r="A4" s="566" t="s">
        <v>628</v>
      </c>
      <c r="B4" s="1604" t="s">
        <v>949</v>
      </c>
      <c r="C4" s="1605"/>
      <c r="D4" s="1606"/>
      <c r="E4" s="1605"/>
      <c r="F4" s="1605"/>
      <c r="G4" s="1606"/>
    </row>
    <row r="5" spans="1:15782" s="29" customFormat="1" ht="13.5" thickBot="1" x14ac:dyDescent="0.25">
      <c r="A5" s="121" t="s">
        <v>573</v>
      </c>
      <c r="B5" s="324"/>
      <c r="C5" s="323" t="s">
        <v>5</v>
      </c>
      <c r="D5" s="323"/>
      <c r="E5" s="120"/>
      <c r="F5" s="120"/>
      <c r="G5" s="210"/>
    </row>
    <row r="6" spans="1:15782" s="29" customFormat="1" ht="27" customHeight="1" thickBot="1" x14ac:dyDescent="0.25">
      <c r="A6" s="1778" t="s">
        <v>2046</v>
      </c>
      <c r="B6" s="1779"/>
      <c r="C6" s="1779"/>
      <c r="D6" s="1779"/>
      <c r="E6" s="1779"/>
      <c r="F6" s="1779"/>
      <c r="G6" s="1780"/>
    </row>
    <row r="7" spans="1:15782" s="29" customFormat="1" ht="17.25" customHeight="1" thickBot="1" x14ac:dyDescent="0.25">
      <c r="A7" s="1778" t="s">
        <v>2034</v>
      </c>
      <c r="B7" s="1779"/>
      <c r="C7" s="1779"/>
      <c r="D7" s="1779"/>
      <c r="E7" s="1779"/>
      <c r="F7" s="1779"/>
      <c r="G7" s="1780"/>
    </row>
    <row r="8" spans="1:15782" s="29" customFormat="1" ht="81.75" customHeight="1" thickBot="1" x14ac:dyDescent="0.25">
      <c r="A8" s="1778" t="s">
        <v>2047</v>
      </c>
      <c r="B8" s="1779"/>
      <c r="C8" s="1779"/>
      <c r="D8" s="1779"/>
      <c r="E8" s="1779"/>
      <c r="F8" s="1779"/>
      <c r="G8" s="1780"/>
    </row>
    <row r="9" spans="1:15782" s="29" customFormat="1" ht="13.5" thickBot="1" x14ac:dyDescent="0.25">
      <c r="A9" s="1778" t="s">
        <v>2008</v>
      </c>
      <c r="B9" s="1779"/>
      <c r="C9" s="1779"/>
      <c r="D9" s="1779"/>
      <c r="E9" s="1779"/>
      <c r="F9" s="1779"/>
      <c r="G9" s="1780"/>
    </row>
    <row r="10" spans="1:15782" s="29" customFormat="1" ht="43.5" customHeight="1" thickBot="1" x14ac:dyDescent="0.25">
      <c r="A10" s="1778" t="s">
        <v>2048</v>
      </c>
      <c r="B10" s="1779"/>
      <c r="C10" s="1779"/>
      <c r="D10" s="1779"/>
      <c r="E10" s="1779"/>
      <c r="F10" s="1779"/>
      <c r="G10" s="1780"/>
    </row>
    <row r="11" spans="1:15782" s="29" customFormat="1" ht="24.75" customHeight="1" thickBot="1" x14ac:dyDescent="0.25">
      <c r="A11" s="1778" t="s">
        <v>2049</v>
      </c>
      <c r="B11" s="1779"/>
      <c r="C11" s="1779"/>
      <c r="D11" s="1779"/>
      <c r="E11" s="1779"/>
      <c r="F11" s="1779"/>
      <c r="G11" s="1780"/>
    </row>
    <row r="12" spans="1:15782" s="29" customFormat="1" ht="13.5" thickBot="1" x14ac:dyDescent="0.25">
      <c r="A12" s="691"/>
      <c r="B12" s="692"/>
      <c r="C12" s="692"/>
      <c r="D12" s="692"/>
      <c r="E12" s="692"/>
      <c r="F12" s="692"/>
      <c r="G12" s="693"/>
    </row>
    <row r="13" spans="1:15782" s="29" customFormat="1" ht="26.25" thickBot="1" x14ac:dyDescent="0.25">
      <c r="A13" s="694" t="s">
        <v>1925</v>
      </c>
      <c r="B13" s="692"/>
      <c r="C13" s="692"/>
      <c r="D13" s="692"/>
      <c r="E13" s="692"/>
      <c r="F13" s="692"/>
      <c r="G13" s="693"/>
    </row>
    <row r="14" spans="1:15782" s="29" customFormat="1" ht="13.5" thickBot="1" x14ac:dyDescent="0.25">
      <c r="A14" s="695" t="s">
        <v>803</v>
      </c>
      <c r="B14" s="696" t="s">
        <v>804</v>
      </c>
      <c r="C14" s="697" t="s">
        <v>808</v>
      </c>
      <c r="D14" s="696" t="s">
        <v>809</v>
      </c>
      <c r="E14" s="696" t="s">
        <v>812</v>
      </c>
      <c r="F14" s="696" t="s">
        <v>871</v>
      </c>
      <c r="G14" s="698" t="s">
        <v>872</v>
      </c>
    </row>
    <row r="15" spans="1:15782" s="29" customFormat="1" ht="51.75" customHeight="1" thickBot="1" x14ac:dyDescent="0.25">
      <c r="A15" s="1781" t="s">
        <v>4</v>
      </c>
      <c r="B15" s="1783" t="s">
        <v>951</v>
      </c>
      <c r="C15" s="687" t="s">
        <v>952</v>
      </c>
      <c r="D15" s="699" t="s">
        <v>953</v>
      </c>
      <c r="E15" s="1785"/>
      <c r="F15" s="1611"/>
      <c r="G15" s="1786"/>
    </row>
    <row r="16" spans="1:15782" s="700" customFormat="1" ht="39" thickBot="1" x14ac:dyDescent="0.25">
      <c r="A16" s="1782"/>
      <c r="B16" s="1784"/>
      <c r="C16" s="687" t="s">
        <v>954</v>
      </c>
      <c r="D16" s="687" t="s">
        <v>955</v>
      </c>
      <c r="E16" s="687" t="s">
        <v>956</v>
      </c>
      <c r="F16" s="687" t="s">
        <v>957</v>
      </c>
      <c r="G16" s="68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row>
    <row r="17" spans="1:7" s="29" customFormat="1" ht="13.5" thickBot="1" x14ac:dyDescent="0.25">
      <c r="A17" s="701" t="s">
        <v>958</v>
      </c>
      <c r="B17" s="699" t="s">
        <v>954</v>
      </c>
      <c r="C17" s="698" t="s">
        <v>959</v>
      </c>
      <c r="D17" s="690"/>
      <c r="E17" s="690"/>
      <c r="F17" s="690"/>
      <c r="G17" s="702" t="s">
        <v>960</v>
      </c>
    </row>
    <row r="18" spans="1:7" s="29" customFormat="1" ht="13.5" thickBot="1" x14ac:dyDescent="0.25">
      <c r="A18" s="701" t="s">
        <v>961</v>
      </c>
      <c r="B18" s="699" t="s">
        <v>954</v>
      </c>
      <c r="C18" s="690"/>
      <c r="D18" s="698" t="s">
        <v>959</v>
      </c>
      <c r="E18" s="690"/>
      <c r="F18" s="690"/>
      <c r="G18" s="702" t="s">
        <v>960</v>
      </c>
    </row>
    <row r="19" spans="1:7" s="29" customFormat="1" ht="13.5" thickBot="1" x14ac:dyDescent="0.25">
      <c r="A19" s="701" t="s">
        <v>962</v>
      </c>
      <c r="B19" s="699" t="s">
        <v>954</v>
      </c>
      <c r="C19" s="690"/>
      <c r="D19" s="690"/>
      <c r="E19" s="690"/>
      <c r="F19" s="698" t="s">
        <v>959</v>
      </c>
      <c r="G19" s="702" t="s">
        <v>963</v>
      </c>
    </row>
    <row r="20" spans="1:7" s="29" customFormat="1" ht="39" thickBot="1" x14ac:dyDescent="0.25">
      <c r="A20" s="701" t="s">
        <v>964</v>
      </c>
      <c r="B20" s="699" t="s">
        <v>954</v>
      </c>
      <c r="C20" s="690"/>
      <c r="D20" s="690"/>
      <c r="E20" s="698" t="s">
        <v>959</v>
      </c>
      <c r="F20" s="690"/>
      <c r="G20" s="702" t="s">
        <v>965</v>
      </c>
    </row>
    <row r="21" spans="1:7" s="29" customFormat="1" x14ac:dyDescent="0.2">
      <c r="A21" s="23"/>
      <c r="B21" s="23"/>
      <c r="C21" s="23"/>
      <c r="D21" s="23"/>
      <c r="E21" s="23"/>
      <c r="F21" s="23"/>
      <c r="G21" s="23"/>
    </row>
    <row r="22" spans="1:7" s="29" customFormat="1" ht="49.5" customHeight="1" x14ac:dyDescent="0.2">
      <c r="A22" s="1772" t="s">
        <v>916</v>
      </c>
      <c r="B22" s="1762"/>
      <c r="C22" s="1762"/>
      <c r="D22" s="1762"/>
      <c r="E22" s="1762"/>
      <c r="F22" s="1762"/>
      <c r="G22" s="1762"/>
    </row>
    <row r="23" spans="1:7" s="29" customFormat="1" x14ac:dyDescent="0.2">
      <c r="A23" s="703" t="s">
        <v>944</v>
      </c>
      <c r="B23" s="23"/>
      <c r="C23" s="23"/>
      <c r="D23" s="23"/>
      <c r="E23" s="23"/>
      <c r="F23" s="23"/>
      <c r="G23" s="23"/>
    </row>
    <row r="24" spans="1:7" s="29" customFormat="1" ht="23.25" customHeight="1" x14ac:dyDescent="0.2">
      <c r="A24" s="1775" t="s">
        <v>2050</v>
      </c>
      <c r="B24" s="1775"/>
      <c r="C24" s="1775"/>
      <c r="D24" s="1775"/>
      <c r="E24" s="1775"/>
      <c r="F24" s="1775"/>
      <c r="G24" s="1775"/>
    </row>
    <row r="25" spans="1:7" s="29" customFormat="1" ht="15" customHeight="1" x14ac:dyDescent="0.2">
      <c r="A25" s="1775" t="s">
        <v>2051</v>
      </c>
      <c r="B25" s="1775"/>
      <c r="C25" s="1775"/>
      <c r="D25" s="1775"/>
      <c r="E25" s="1775"/>
      <c r="F25" s="1775"/>
      <c r="G25" s="1775"/>
    </row>
    <row r="26" spans="1:7" s="29" customFormat="1" ht="24" customHeight="1" x14ac:dyDescent="0.2">
      <c r="A26" s="1775" t="s">
        <v>2052</v>
      </c>
      <c r="B26" s="1775"/>
      <c r="C26" s="1775"/>
      <c r="D26" s="1775"/>
      <c r="E26" s="1775"/>
      <c r="F26" s="1775"/>
      <c r="G26" s="1775"/>
    </row>
    <row r="27" spans="1:7" s="29" customFormat="1" x14ac:dyDescent="0.2">
      <c r="A27" s="1775" t="s">
        <v>2053</v>
      </c>
      <c r="B27" s="1775"/>
      <c r="C27" s="1775"/>
      <c r="D27" s="1775"/>
      <c r="E27" s="1775"/>
      <c r="F27" s="1775"/>
      <c r="G27" s="1775"/>
    </row>
    <row r="88" spans="2:4" ht="96" customHeight="1" x14ac:dyDescent="0.2">
      <c r="B88" s="235"/>
      <c r="C88" s="235"/>
      <c r="D88" s="235"/>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ColWidth="9.140625" defaultRowHeight="12.75" x14ac:dyDescent="0.2"/>
  <cols>
    <col min="1" max="1" width="14.140625" style="23" customWidth="1"/>
    <col min="2" max="2" width="2.5703125" style="23" bestFit="1" customWidth="1"/>
    <col min="3" max="3" width="43.140625" style="23" customWidth="1"/>
    <col min="4" max="4" width="37.7109375" style="23" customWidth="1"/>
    <col min="5" max="16384" width="9.140625" style="23"/>
  </cols>
  <sheetData>
    <row r="1" spans="1:4" ht="29.25" customHeight="1" x14ac:dyDescent="0.2">
      <c r="A1" s="626" t="s">
        <v>966</v>
      </c>
      <c r="B1" s="1602" t="s">
        <v>775</v>
      </c>
      <c r="C1" s="1602"/>
      <c r="D1" s="1603"/>
    </row>
    <row r="2" spans="1:4" x14ac:dyDescent="0.2">
      <c r="A2" s="200" t="s">
        <v>967</v>
      </c>
      <c r="B2" s="125"/>
      <c r="C2" s="208"/>
      <c r="D2" s="209"/>
    </row>
    <row r="3" spans="1:4" ht="13.5" thickBot="1" x14ac:dyDescent="0.25">
      <c r="A3" s="1607"/>
      <c r="B3" s="1608"/>
      <c r="C3" s="1608"/>
      <c r="D3" s="1057"/>
    </row>
    <row r="4" spans="1:4" ht="39" customHeight="1" thickBot="1" x14ac:dyDescent="0.25">
      <c r="A4" s="566" t="s">
        <v>628</v>
      </c>
      <c r="B4" s="1604" t="s">
        <v>968</v>
      </c>
      <c r="C4" s="1605"/>
      <c r="D4" s="1606"/>
    </row>
    <row r="5" spans="1:4" ht="13.5" thickBot="1" x14ac:dyDescent="0.25">
      <c r="A5" s="121" t="s">
        <v>573</v>
      </c>
      <c r="B5" s="324"/>
      <c r="C5" s="323" t="s">
        <v>5</v>
      </c>
      <c r="D5" s="558"/>
    </row>
    <row r="6" spans="1:4" ht="39.75" customHeight="1" thickBot="1" x14ac:dyDescent="0.25">
      <c r="A6" s="1596" t="s">
        <v>2054</v>
      </c>
      <c r="B6" s="1597"/>
      <c r="C6" s="1597"/>
      <c r="D6" s="1787"/>
    </row>
    <row r="7" spans="1:4" ht="15.75" customHeight="1" thickBot="1" x14ac:dyDescent="0.25">
      <c r="A7" s="1596" t="s">
        <v>2034</v>
      </c>
      <c r="B7" s="1597"/>
      <c r="C7" s="1597"/>
      <c r="D7" s="1787"/>
    </row>
    <row r="8" spans="1:4" ht="13.5" thickBot="1" x14ac:dyDescent="0.25">
      <c r="A8" s="1623" t="s">
        <v>2055</v>
      </c>
      <c r="B8" s="1624"/>
      <c r="C8" s="1624"/>
      <c r="D8" s="624"/>
    </row>
    <row r="9" spans="1:4" ht="13.5" thickBot="1" x14ac:dyDescent="0.25">
      <c r="A9" s="1623" t="s">
        <v>2016</v>
      </c>
      <c r="B9" s="1624"/>
      <c r="C9" s="1624"/>
      <c r="D9" s="624"/>
    </row>
    <row r="10" spans="1:4" ht="13.5" thickBot="1" x14ac:dyDescent="0.25">
      <c r="A10" s="1623" t="s">
        <v>2056</v>
      </c>
      <c r="B10" s="1624"/>
      <c r="C10" s="1624"/>
      <c r="D10" s="624"/>
    </row>
    <row r="11" spans="1:4" ht="13.5" thickBot="1" x14ac:dyDescent="0.25">
      <c r="A11" s="704"/>
      <c r="B11" s="705"/>
      <c r="C11" s="705"/>
      <c r="D11" s="624"/>
    </row>
    <row r="12" spans="1:4" ht="65.25" customHeight="1" thickBot="1" x14ac:dyDescent="0.25">
      <c r="A12" s="623" t="s">
        <v>969</v>
      </c>
      <c r="B12" s="1788" t="s">
        <v>970</v>
      </c>
      <c r="C12" s="1789"/>
      <c r="D12" s="613"/>
    </row>
    <row r="13" spans="1:4" ht="82.5" customHeight="1" thickBot="1" x14ac:dyDescent="0.25">
      <c r="A13" s="618" t="s">
        <v>969</v>
      </c>
      <c r="B13" s="613" t="s">
        <v>753</v>
      </c>
      <c r="C13" s="613" t="s">
        <v>971</v>
      </c>
      <c r="D13" s="613"/>
    </row>
    <row r="14" spans="1:4" ht="58.5" customHeight="1" thickBot="1" x14ac:dyDescent="0.25">
      <c r="A14" s="618" t="s">
        <v>969</v>
      </c>
      <c r="B14" s="613" t="s">
        <v>759</v>
      </c>
      <c r="C14" s="613" t="s">
        <v>972</v>
      </c>
      <c r="D14" s="613"/>
    </row>
    <row r="15" spans="1:4" ht="177.75" customHeight="1" x14ac:dyDescent="0.2">
      <c r="A15" s="1783" t="s">
        <v>974</v>
      </c>
      <c r="B15" s="1600" t="s">
        <v>762</v>
      </c>
      <c r="C15" s="612" t="s">
        <v>973</v>
      </c>
      <c r="D15" s="612"/>
    </row>
    <row r="16" spans="1:4" ht="39" customHeight="1" x14ac:dyDescent="0.2">
      <c r="A16" s="1790"/>
      <c r="B16" s="1615"/>
      <c r="C16" s="614" t="s">
        <v>2057</v>
      </c>
      <c r="D16" s="614"/>
    </row>
    <row r="17" spans="1:4" ht="18" customHeight="1" x14ac:dyDescent="0.2">
      <c r="A17" s="1790"/>
      <c r="B17" s="1615"/>
      <c r="C17" s="614" t="s">
        <v>2058</v>
      </c>
      <c r="D17" s="614"/>
    </row>
    <row r="18" spans="1:4" ht="38.25" customHeight="1" thickBot="1" x14ac:dyDescent="0.25">
      <c r="A18" s="1784"/>
      <c r="B18" s="1601"/>
      <c r="C18" s="613" t="s">
        <v>2059</v>
      </c>
      <c r="D18" s="613"/>
    </row>
    <row r="20" spans="1:4" ht="40.5" customHeight="1" x14ac:dyDescent="0.2">
      <c r="A20" s="1595" t="s">
        <v>2060</v>
      </c>
      <c r="B20" s="1595"/>
      <c r="C20" s="1595"/>
      <c r="D20" s="1595"/>
    </row>
    <row r="21" spans="1:4" x14ac:dyDescent="0.2">
      <c r="A21" s="625"/>
    </row>
    <row r="88" spans="2:4" ht="96" customHeight="1" x14ac:dyDescent="0.2">
      <c r="B88" s="235"/>
      <c r="C88" s="235"/>
      <c r="D88" s="235"/>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8"/>
  <sheetViews>
    <sheetView zoomScale="85" zoomScaleNormal="85" zoomScaleSheetLayoutView="100" workbookViewId="0"/>
  </sheetViews>
  <sheetFormatPr defaultColWidth="9.140625" defaultRowHeight="12.75" outlineLevelRow="1" x14ac:dyDescent="0.2"/>
  <cols>
    <col min="1" max="1" width="84.85546875" style="23" customWidth="1"/>
    <col min="2" max="2" width="28.140625" style="23" customWidth="1"/>
    <col min="3" max="3" width="28.5703125" style="23" customWidth="1"/>
    <col min="4" max="4" width="5.5703125" style="23" customWidth="1"/>
    <col min="5" max="5" width="11.85546875" style="23" customWidth="1"/>
    <col min="6" max="16384" width="9.140625" style="23"/>
  </cols>
  <sheetData>
    <row r="1" spans="1:6" ht="39" customHeight="1" x14ac:dyDescent="0.2">
      <c r="A1" s="626" t="s">
        <v>975</v>
      </c>
      <c r="B1" s="1602" t="s">
        <v>403</v>
      </c>
      <c r="C1" s="1602"/>
      <c r="D1" s="1602"/>
      <c r="E1" s="1603"/>
    </row>
    <row r="2" spans="1:6" ht="18" customHeight="1" x14ac:dyDescent="0.2">
      <c r="A2" s="572" t="s">
        <v>979</v>
      </c>
      <c r="B2" s="208"/>
      <c r="C2" s="208"/>
      <c r="D2" s="208"/>
      <c r="E2" s="209"/>
    </row>
    <row r="3" spans="1:6" ht="13.5" thickBot="1" x14ac:dyDescent="0.25">
      <c r="A3" s="1791"/>
      <c r="B3" s="1792"/>
      <c r="C3" s="1792"/>
      <c r="D3" s="1792"/>
      <c r="E3" s="301"/>
    </row>
    <row r="4" spans="1:6" s="620" customFormat="1" ht="27.75" customHeight="1" thickBot="1" x14ac:dyDescent="0.3">
      <c r="A4" s="1801" t="s">
        <v>598</v>
      </c>
      <c r="B4" s="1801"/>
      <c r="C4" s="1802"/>
      <c r="D4" s="1803"/>
      <c r="E4" s="1803"/>
    </row>
    <row r="5" spans="1:6" x14ac:dyDescent="0.2">
      <c r="A5" s="1678" t="s">
        <v>362</v>
      </c>
      <c r="B5" s="1804"/>
      <c r="C5" s="1804"/>
      <c r="D5" s="1805"/>
      <c r="E5" s="1807" t="s">
        <v>628</v>
      </c>
    </row>
    <row r="6" spans="1:6" ht="23.25" customHeight="1" thickBot="1" x14ac:dyDescent="0.25">
      <c r="A6" s="1806"/>
      <c r="B6" s="1804"/>
      <c r="C6" s="1804"/>
      <c r="D6" s="1805"/>
      <c r="E6" s="1808"/>
      <c r="F6" s="235"/>
    </row>
    <row r="7" spans="1:6" ht="13.5" thickBot="1" x14ac:dyDescent="0.25">
      <c r="A7" s="121" t="s">
        <v>573</v>
      </c>
      <c r="B7" s="120"/>
      <c r="C7" s="120"/>
      <c r="D7" s="583"/>
      <c r="E7" s="1365">
        <f>Obsah!D4</f>
        <v>44196</v>
      </c>
    </row>
    <row r="8" spans="1:6" x14ac:dyDescent="0.2">
      <c r="A8" s="1793" t="s">
        <v>373</v>
      </c>
      <c r="B8" s="1794"/>
      <c r="C8" s="1794"/>
      <c r="D8" s="1795"/>
      <c r="E8" s="1799" t="s">
        <v>982</v>
      </c>
    </row>
    <row r="9" spans="1:6" ht="26.25" customHeight="1" thickBot="1" x14ac:dyDescent="0.25">
      <c r="A9" s="1796"/>
      <c r="B9" s="1797"/>
      <c r="C9" s="1797"/>
      <c r="D9" s="1798"/>
      <c r="E9" s="1800"/>
    </row>
    <row r="10" spans="1:6" x14ac:dyDescent="0.2">
      <c r="A10" s="908" t="s">
        <v>2885</v>
      </c>
      <c r="B10" s="1366" t="s">
        <v>2886</v>
      </c>
      <c r="C10" s="1366" t="s">
        <v>2887</v>
      </c>
      <c r="D10" s="29" t="s">
        <v>357</v>
      </c>
      <c r="E10" s="196" t="s">
        <v>357</v>
      </c>
    </row>
    <row r="11" spans="1:6" outlineLevel="1" x14ac:dyDescent="0.2">
      <c r="A11" s="23" t="s">
        <v>2888</v>
      </c>
      <c r="B11" s="1367">
        <v>500021</v>
      </c>
      <c r="C11" s="1367">
        <v>500021</v>
      </c>
      <c r="D11" s="29"/>
      <c r="E11" s="197"/>
    </row>
    <row r="12" spans="1:6" outlineLevel="1" x14ac:dyDescent="0.2">
      <c r="A12" s="23" t="s">
        <v>2889</v>
      </c>
      <c r="B12" s="1367">
        <v>4962562.1030000001</v>
      </c>
      <c r="C12" s="1367">
        <v>4962562.1030000001</v>
      </c>
      <c r="D12" s="29"/>
      <c r="E12" s="197"/>
    </row>
    <row r="13" spans="1:6" outlineLevel="1" x14ac:dyDescent="0.2">
      <c r="A13" s="23" t="s">
        <v>2890</v>
      </c>
      <c r="B13" s="1367">
        <v>0</v>
      </c>
      <c r="C13" s="1367">
        <v>1351017.47523</v>
      </c>
      <c r="D13" s="29"/>
      <c r="E13" s="197"/>
    </row>
    <row r="14" spans="1:6" outlineLevel="1" x14ac:dyDescent="0.2">
      <c r="A14" s="23" t="s">
        <v>2891</v>
      </c>
      <c r="B14" s="1367">
        <v>11823.34691</v>
      </c>
      <c r="C14" s="1367">
        <v>11823.34691</v>
      </c>
      <c r="D14" s="29"/>
      <c r="E14" s="197"/>
    </row>
    <row r="15" spans="1:6" outlineLevel="1" x14ac:dyDescent="0.2">
      <c r="A15" s="658" t="s">
        <v>2892</v>
      </c>
      <c r="B15" s="1368">
        <v>4311960.7590700304</v>
      </c>
      <c r="C15" s="1368">
        <v>4311960.7590700304</v>
      </c>
      <c r="D15" s="29"/>
      <c r="E15" s="197"/>
    </row>
    <row r="16" spans="1:6" outlineLevel="1" x14ac:dyDescent="0.2">
      <c r="A16" s="23" t="s">
        <v>2893</v>
      </c>
      <c r="B16" s="1367">
        <v>-742998.31307905202</v>
      </c>
      <c r="C16" s="1367">
        <v>0</v>
      </c>
      <c r="D16" s="29"/>
      <c r="E16" s="197"/>
    </row>
    <row r="17" spans="1:5" outlineLevel="1" x14ac:dyDescent="0.2">
      <c r="A17" s="23" t="s">
        <v>2894</v>
      </c>
      <c r="B17" s="1367">
        <v>-1593.9951831425701</v>
      </c>
      <c r="C17" s="1367">
        <v>0</v>
      </c>
      <c r="D17" s="29"/>
      <c r="E17" s="197"/>
    </row>
    <row r="18" spans="1:5" outlineLevel="1" x14ac:dyDescent="0.2">
      <c r="A18" s="23" t="s">
        <v>2895</v>
      </c>
      <c r="B18" s="1367">
        <v>144582.08247870201</v>
      </c>
      <c r="C18" s="1367"/>
      <c r="D18" s="29"/>
      <c r="E18" s="197"/>
    </row>
    <row r="19" spans="1:5" outlineLevel="1" x14ac:dyDescent="0.2">
      <c r="A19" s="23" t="s">
        <v>2896</v>
      </c>
      <c r="B19" s="1367">
        <f>SUM(B11:B18)</f>
        <v>9186356.9831965398</v>
      </c>
      <c r="C19" s="1367">
        <v>0</v>
      </c>
      <c r="D19" s="29"/>
      <c r="E19" s="197"/>
    </row>
    <row r="20" spans="1:5" outlineLevel="1" x14ac:dyDescent="0.2">
      <c r="A20" s="23" t="s">
        <v>2897</v>
      </c>
      <c r="B20" s="1367">
        <v>254100</v>
      </c>
      <c r="C20" s="1367">
        <v>0</v>
      </c>
      <c r="D20" s="29"/>
      <c r="E20" s="197"/>
    </row>
    <row r="21" spans="1:5" outlineLevel="1" x14ac:dyDescent="0.2">
      <c r="A21" s="23" t="s">
        <v>2898</v>
      </c>
      <c r="B21" s="1367">
        <f>B19+B20</f>
        <v>9440456.9831965398</v>
      </c>
      <c r="C21" s="1367">
        <f>SUM(C11:C20)</f>
        <v>11137384.68421003</v>
      </c>
      <c r="D21" s="29"/>
      <c r="E21" s="197"/>
    </row>
    <row r="22" spans="1:5" outlineLevel="1" x14ac:dyDescent="0.2">
      <c r="A22" s="908" t="s">
        <v>2899</v>
      </c>
      <c r="B22" s="1369">
        <f>B21</f>
        <v>9440456.9831965398</v>
      </c>
      <c r="C22" s="1367"/>
      <c r="D22" s="29"/>
      <c r="E22" s="197"/>
    </row>
    <row r="23" spans="1:5" outlineLevel="1" x14ac:dyDescent="0.2">
      <c r="A23" s="28"/>
      <c r="B23" s="29"/>
      <c r="C23" s="29"/>
      <c r="D23" s="29"/>
      <c r="E23" s="197"/>
    </row>
    <row r="24" spans="1:5" outlineLevel="1" x14ac:dyDescent="0.2">
      <c r="A24" s="28"/>
      <c r="B24" s="29"/>
      <c r="C24" s="29"/>
      <c r="D24" s="29"/>
      <c r="E24" s="197"/>
    </row>
    <row r="25" spans="1:5" outlineLevel="1" x14ac:dyDescent="0.2">
      <c r="A25" s="28"/>
      <c r="B25" s="29"/>
      <c r="C25" s="29"/>
      <c r="D25" s="29"/>
      <c r="E25" s="197"/>
    </row>
    <row r="26" spans="1:5" outlineLevel="1" x14ac:dyDescent="0.2">
      <c r="A26" s="28"/>
      <c r="B26" s="29"/>
      <c r="C26" s="29"/>
      <c r="D26" s="29"/>
      <c r="E26" s="197"/>
    </row>
    <row r="27" spans="1:5" outlineLevel="1" x14ac:dyDescent="0.2">
      <c r="A27" s="28"/>
      <c r="B27" s="29"/>
      <c r="C27" s="29"/>
      <c r="D27" s="29"/>
      <c r="E27" s="197"/>
    </row>
    <row r="28" spans="1:5" outlineLevel="1" x14ac:dyDescent="0.2">
      <c r="A28" s="28"/>
      <c r="B28" s="29"/>
      <c r="C28" s="29"/>
      <c r="D28" s="29"/>
      <c r="E28" s="197"/>
    </row>
    <row r="29" spans="1:5" outlineLevel="1" x14ac:dyDescent="0.2">
      <c r="A29" s="28"/>
      <c r="B29" s="29"/>
      <c r="C29" s="29"/>
      <c r="D29" s="29"/>
      <c r="E29" s="197"/>
    </row>
    <row r="30" spans="1:5" outlineLevel="1" x14ac:dyDescent="0.2">
      <c r="A30" s="28"/>
      <c r="B30" s="29"/>
      <c r="C30" s="29"/>
      <c r="D30" s="29"/>
      <c r="E30" s="197"/>
    </row>
    <row r="31" spans="1:5" outlineLevel="1" x14ac:dyDescent="0.2">
      <c r="A31" s="28"/>
      <c r="B31" s="29"/>
      <c r="C31" s="29"/>
      <c r="D31" s="29"/>
      <c r="E31" s="197"/>
    </row>
    <row r="32" spans="1:5" outlineLevel="1" x14ac:dyDescent="0.2">
      <c r="A32" s="28"/>
      <c r="B32" s="29"/>
      <c r="C32" s="29"/>
      <c r="D32" s="29"/>
      <c r="E32" s="197"/>
    </row>
    <row r="33" spans="1:5" outlineLevel="1" x14ac:dyDescent="0.2">
      <c r="A33" s="28"/>
      <c r="B33" s="29"/>
      <c r="C33" s="29"/>
      <c r="D33" s="29"/>
      <c r="E33" s="197"/>
    </row>
    <row r="34" spans="1:5" outlineLevel="1" x14ac:dyDescent="0.2">
      <c r="A34" s="28"/>
      <c r="B34" s="29"/>
      <c r="C34" s="29"/>
      <c r="D34" s="29"/>
      <c r="E34" s="197"/>
    </row>
    <row r="35" spans="1:5" outlineLevel="1" x14ac:dyDescent="0.2">
      <c r="A35" s="28"/>
      <c r="B35" s="29"/>
      <c r="C35" s="29"/>
      <c r="D35" s="29"/>
      <c r="E35" s="197"/>
    </row>
    <row r="36" spans="1:5" outlineLevel="1" x14ac:dyDescent="0.2">
      <c r="A36" s="28"/>
      <c r="B36" s="29"/>
      <c r="C36" s="29"/>
      <c r="D36" s="29"/>
      <c r="E36" s="197"/>
    </row>
    <row r="37" spans="1:5" outlineLevel="1" x14ac:dyDescent="0.2">
      <c r="A37" s="28"/>
      <c r="B37" s="29"/>
      <c r="C37" s="29"/>
      <c r="D37" s="29"/>
      <c r="E37" s="197"/>
    </row>
    <row r="38" spans="1:5" outlineLevel="1" x14ac:dyDescent="0.2">
      <c r="A38" s="28"/>
      <c r="B38" s="29"/>
      <c r="C38" s="29"/>
      <c r="D38" s="29"/>
      <c r="E38" s="197"/>
    </row>
    <row r="39" spans="1:5" ht="13.5" outlineLevel="1" thickBot="1" x14ac:dyDescent="0.25">
      <c r="A39" s="28"/>
      <c r="B39" s="29"/>
      <c r="C39" s="29"/>
      <c r="D39" s="29"/>
      <c r="E39" s="198"/>
    </row>
    <row r="40" spans="1:5" ht="63" customHeight="1" x14ac:dyDescent="0.2">
      <c r="A40" s="1815" t="s">
        <v>363</v>
      </c>
      <c r="B40" s="1816"/>
      <c r="C40" s="1816"/>
      <c r="D40" s="1816"/>
      <c r="E40" s="1817"/>
    </row>
    <row r="41" spans="1:5" ht="43.5" customHeight="1" x14ac:dyDescent="0.2">
      <c r="A41" s="1809" t="s">
        <v>364</v>
      </c>
      <c r="B41" s="1810"/>
      <c r="C41" s="1810"/>
      <c r="D41" s="1810"/>
      <c r="E41" s="1811"/>
    </row>
    <row r="42" spans="1:5" ht="128.25" customHeight="1" x14ac:dyDescent="0.2">
      <c r="A42" s="1809" t="s">
        <v>365</v>
      </c>
      <c r="B42" s="1810"/>
      <c r="C42" s="1810"/>
      <c r="D42" s="1810"/>
      <c r="E42" s="1811"/>
    </row>
    <row r="43" spans="1:5" ht="66.75" customHeight="1" x14ac:dyDescent="0.2">
      <c r="A43" s="1809" t="s">
        <v>366</v>
      </c>
      <c r="B43" s="1810"/>
      <c r="C43" s="1810"/>
      <c r="D43" s="1810"/>
      <c r="E43" s="1811"/>
    </row>
    <row r="44" spans="1:5" ht="47.25" customHeight="1" x14ac:dyDescent="0.2">
      <c r="A44" s="1809" t="s">
        <v>367</v>
      </c>
      <c r="B44" s="1810"/>
      <c r="C44" s="1810"/>
      <c r="D44" s="1810"/>
      <c r="E44" s="1811"/>
    </row>
    <row r="45" spans="1:5" ht="75.75" customHeight="1" x14ac:dyDescent="0.2">
      <c r="A45" s="1809" t="s">
        <v>368</v>
      </c>
      <c r="B45" s="1810"/>
      <c r="C45" s="1810"/>
      <c r="D45" s="1810"/>
      <c r="E45" s="1811"/>
    </row>
    <row r="46" spans="1:5" ht="40.5" customHeight="1" x14ac:dyDescent="0.2">
      <c r="A46" s="1809" t="s">
        <v>369</v>
      </c>
      <c r="B46" s="1810"/>
      <c r="C46" s="1810"/>
      <c r="D46" s="1810"/>
      <c r="E46" s="1811"/>
    </row>
    <row r="47" spans="1:5" ht="32.25" customHeight="1" thickBot="1" x14ac:dyDescent="0.25">
      <c r="A47" s="1812" t="s">
        <v>370</v>
      </c>
      <c r="B47" s="1813"/>
      <c r="C47" s="1813"/>
      <c r="D47" s="1813"/>
      <c r="E47" s="1814"/>
    </row>
    <row r="88" spans="2:4" ht="96" customHeight="1" x14ac:dyDescent="0.2">
      <c r="B88" s="235"/>
      <c r="C88" s="235"/>
      <c r="D88" s="235"/>
    </row>
  </sheetData>
  <mergeCells count="15">
    <mergeCell ref="A46:E46"/>
    <mergeCell ref="A47:E47"/>
    <mergeCell ref="A40:E40"/>
    <mergeCell ref="A41:E41"/>
    <mergeCell ref="A42:E42"/>
    <mergeCell ref="A43:E43"/>
    <mergeCell ref="A44:E44"/>
    <mergeCell ref="A45:E45"/>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2" orientation="portrait" r:id="rId2"/>
  <headerFooter>
    <oddHeader xml:space="preserve">&amp;R&amp;10&amp;"Arial"Air Bank / interní
&amp;"Arial"&amp;06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96"/>
  <sheetViews>
    <sheetView zoomScaleNormal="100" zoomScaleSheetLayoutView="100" workbookViewId="0">
      <selection activeCell="I28" sqref="I28"/>
    </sheetView>
  </sheetViews>
  <sheetFormatPr defaultColWidth="9.140625" defaultRowHeight="12.75" x14ac:dyDescent="0.2"/>
  <cols>
    <col min="1" max="1" width="5.7109375" style="23" customWidth="1"/>
    <col min="2" max="2" width="12.42578125" style="23" customWidth="1"/>
    <col min="3" max="3" width="41.28515625" style="23" customWidth="1"/>
    <col min="4" max="4" width="24" style="23" customWidth="1"/>
    <col min="5" max="5" width="23.28515625" style="23" customWidth="1"/>
    <col min="6" max="6" width="19.7109375" style="23" customWidth="1"/>
    <col min="7" max="16384" width="9.140625" style="23"/>
  </cols>
  <sheetData>
    <row r="1" spans="1:6" ht="41.25" customHeight="1" x14ac:dyDescent="0.2">
      <c r="A1" s="626" t="s">
        <v>976</v>
      </c>
      <c r="B1" s="297"/>
      <c r="C1" s="1602" t="s">
        <v>403</v>
      </c>
      <c r="D1" s="1602"/>
      <c r="E1" s="1603"/>
    </row>
    <row r="2" spans="1:6" ht="20.25" customHeight="1" x14ac:dyDescent="0.2">
      <c r="A2" s="572" t="s">
        <v>980</v>
      </c>
      <c r="B2" s="298"/>
      <c r="C2" s="299"/>
      <c r="D2" s="299"/>
      <c r="E2" s="300"/>
    </row>
    <row r="3" spans="1:6" ht="13.5" thickBot="1" x14ac:dyDescent="0.25">
      <c r="A3" s="1791"/>
      <c r="B3" s="1792"/>
      <c r="C3" s="1792"/>
      <c r="D3" s="1792"/>
      <c r="E3" s="708"/>
    </row>
    <row r="4" spans="1:6" ht="19.5" customHeight="1" thickBot="1" x14ac:dyDescent="0.25">
      <c r="A4" s="1825" t="s">
        <v>598</v>
      </c>
      <c r="B4" s="1825"/>
      <c r="C4" s="1826"/>
      <c r="D4" s="1827"/>
      <c r="E4" s="1827"/>
    </row>
    <row r="5" spans="1:6" ht="14.25" customHeight="1" x14ac:dyDescent="0.2">
      <c r="A5" s="1678" t="s">
        <v>1046</v>
      </c>
      <c r="B5" s="1804"/>
      <c r="C5" s="1804"/>
      <c r="D5" s="1818"/>
      <c r="E5" s="1819"/>
    </row>
    <row r="6" spans="1:6" ht="14.25" customHeight="1" thickBot="1" x14ac:dyDescent="0.25">
      <c r="A6" s="1820"/>
      <c r="B6" s="1821"/>
      <c r="C6" s="1821"/>
      <c r="D6" s="1822"/>
      <c r="E6" s="1823"/>
    </row>
    <row r="7" spans="1:6" ht="14.25" customHeight="1" thickBot="1" x14ac:dyDescent="0.25">
      <c r="A7" s="1824" t="s">
        <v>573</v>
      </c>
      <c r="B7" s="1617"/>
      <c r="C7" s="1617"/>
      <c r="D7" s="120"/>
      <c r="E7" s="1370">
        <f>Obsah!D4</f>
        <v>44196</v>
      </c>
    </row>
    <row r="8" spans="1:6" x14ac:dyDescent="0.2">
      <c r="A8" s="709">
        <v>1</v>
      </c>
      <c r="B8" s="1829" t="s">
        <v>19</v>
      </c>
      <c r="C8" s="1829"/>
      <c r="D8" s="1829"/>
      <c r="E8" s="1371" t="s">
        <v>2900</v>
      </c>
      <c r="F8" s="1372" t="s">
        <v>2900</v>
      </c>
    </row>
    <row r="9" spans="1:6" ht="22.5" customHeight="1" x14ac:dyDescent="0.2">
      <c r="A9" s="710">
        <v>2</v>
      </c>
      <c r="B9" s="1828" t="s">
        <v>20</v>
      </c>
      <c r="C9" s="1828"/>
      <c r="D9" s="1828"/>
      <c r="E9" s="1346" t="s">
        <v>2901</v>
      </c>
      <c r="F9" s="1347" t="s">
        <v>2902</v>
      </c>
    </row>
    <row r="10" spans="1:6" ht="114.75" x14ac:dyDescent="0.2">
      <c r="A10" s="710">
        <v>3</v>
      </c>
      <c r="B10" s="1830" t="s">
        <v>104</v>
      </c>
      <c r="C10" s="1831"/>
      <c r="D10" s="1832"/>
      <c r="E10" s="1346" t="s">
        <v>2903</v>
      </c>
      <c r="F10" s="1347" t="s">
        <v>2904</v>
      </c>
    </row>
    <row r="11" spans="1:6" ht="15" customHeight="1" x14ac:dyDescent="0.25">
      <c r="A11" s="1833" t="s">
        <v>21</v>
      </c>
      <c r="B11" s="1834"/>
      <c r="C11" s="1834"/>
      <c r="D11" s="1834"/>
      <c r="E11" s="1834"/>
      <c r="F11" s="2914"/>
    </row>
    <row r="12" spans="1:6" ht="25.5" x14ac:dyDescent="0.2">
      <c r="A12" s="710">
        <v>4</v>
      </c>
      <c r="B12" s="1828" t="s">
        <v>22</v>
      </c>
      <c r="C12" s="1828"/>
      <c r="D12" s="1828"/>
      <c r="E12" s="1346" t="s">
        <v>2905</v>
      </c>
      <c r="F12" s="1347" t="s">
        <v>2906</v>
      </c>
    </row>
    <row r="13" spans="1:6" ht="25.5" x14ac:dyDescent="0.2">
      <c r="A13" s="710">
        <v>5</v>
      </c>
      <c r="B13" s="1828" t="s">
        <v>24</v>
      </c>
      <c r="C13" s="1828"/>
      <c r="D13" s="1828"/>
      <c r="E13" s="1346" t="s">
        <v>2905</v>
      </c>
      <c r="F13" s="1347" t="s">
        <v>2906</v>
      </c>
    </row>
    <row r="14" spans="1:6" ht="27.75" customHeight="1" x14ac:dyDescent="0.2">
      <c r="A14" s="710">
        <v>6</v>
      </c>
      <c r="B14" s="1828" t="s">
        <v>23</v>
      </c>
      <c r="C14" s="1828"/>
      <c r="D14" s="1828"/>
      <c r="E14" s="1346" t="s">
        <v>2907</v>
      </c>
      <c r="F14" s="1347" t="s">
        <v>2907</v>
      </c>
    </row>
    <row r="15" spans="1:6" x14ac:dyDescent="0.2">
      <c r="A15" s="710">
        <v>7</v>
      </c>
      <c r="B15" s="1828" t="s">
        <v>25</v>
      </c>
      <c r="C15" s="1828"/>
      <c r="D15" s="1828"/>
      <c r="E15" s="1346" t="s">
        <v>2908</v>
      </c>
      <c r="F15" s="1347" t="s">
        <v>2909</v>
      </c>
    </row>
    <row r="16" spans="1:6" x14ac:dyDescent="0.2">
      <c r="A16" s="710">
        <v>8</v>
      </c>
      <c r="B16" s="1828" t="s">
        <v>26</v>
      </c>
      <c r="C16" s="1828"/>
      <c r="D16" s="1828"/>
      <c r="E16" s="1346" t="s">
        <v>2910</v>
      </c>
      <c r="F16" s="1347" t="s">
        <v>2924</v>
      </c>
    </row>
    <row r="17" spans="1:6" x14ac:dyDescent="0.2">
      <c r="A17" s="710">
        <v>9</v>
      </c>
      <c r="B17" s="1828" t="s">
        <v>27</v>
      </c>
      <c r="C17" s="1828"/>
      <c r="D17" s="1828"/>
      <c r="E17" s="1346">
        <v>1000</v>
      </c>
      <c r="F17" s="1373" t="s">
        <v>2911</v>
      </c>
    </row>
    <row r="18" spans="1:6" x14ac:dyDescent="0.2">
      <c r="A18" s="712" t="s">
        <v>15</v>
      </c>
      <c r="B18" s="1828" t="s">
        <v>28</v>
      </c>
      <c r="C18" s="1828"/>
      <c r="D18" s="1828"/>
      <c r="E18" s="1346">
        <v>1000</v>
      </c>
      <c r="F18" s="1373" t="s">
        <v>2911</v>
      </c>
    </row>
    <row r="19" spans="1:6" x14ac:dyDescent="0.2">
      <c r="A19" s="712" t="s">
        <v>16</v>
      </c>
      <c r="B19" s="1828" t="s">
        <v>29</v>
      </c>
      <c r="C19" s="1828"/>
      <c r="D19" s="1828"/>
      <c r="E19" s="1346" t="s">
        <v>2912</v>
      </c>
      <c r="F19" s="1373" t="s">
        <v>2911</v>
      </c>
    </row>
    <row r="20" spans="1:6" ht="25.5" x14ac:dyDescent="0.2">
      <c r="A20" s="710">
        <v>10</v>
      </c>
      <c r="B20" s="1828" t="s">
        <v>30</v>
      </c>
      <c r="C20" s="1828"/>
      <c r="D20" s="1828"/>
      <c r="E20" s="1346" t="s">
        <v>2913</v>
      </c>
      <c r="F20" s="1347" t="s">
        <v>2914</v>
      </c>
    </row>
    <row r="21" spans="1:6" x14ac:dyDescent="0.2">
      <c r="A21" s="710">
        <v>11</v>
      </c>
      <c r="B21" s="1828" t="s">
        <v>31</v>
      </c>
      <c r="C21" s="1828"/>
      <c r="D21" s="1828"/>
      <c r="E21" s="1346" t="s">
        <v>2915</v>
      </c>
      <c r="F21" s="1347" t="s">
        <v>2916</v>
      </c>
    </row>
    <row r="22" spans="1:6" x14ac:dyDescent="0.2">
      <c r="A22" s="710">
        <v>12</v>
      </c>
      <c r="B22" s="1828" t="s">
        <v>32</v>
      </c>
      <c r="C22" s="1828"/>
      <c r="D22" s="1828"/>
      <c r="E22" s="1346" t="s">
        <v>2917</v>
      </c>
      <c r="F22" s="1347" t="s">
        <v>2918</v>
      </c>
    </row>
    <row r="23" spans="1:6" x14ac:dyDescent="0.2">
      <c r="A23" s="710">
        <v>13</v>
      </c>
      <c r="B23" s="1828" t="s">
        <v>1981</v>
      </c>
      <c r="C23" s="1828"/>
      <c r="D23" s="1828"/>
      <c r="E23" s="1346" t="s">
        <v>2919</v>
      </c>
      <c r="F23" s="1347" t="s">
        <v>2920</v>
      </c>
    </row>
    <row r="24" spans="1:6" x14ac:dyDescent="0.2">
      <c r="A24" s="710">
        <v>14</v>
      </c>
      <c r="B24" s="1828" t="s">
        <v>33</v>
      </c>
      <c r="C24" s="1828"/>
      <c r="D24" s="1828"/>
      <c r="E24" s="1346" t="s">
        <v>2921</v>
      </c>
      <c r="F24" s="1347" t="s">
        <v>2922</v>
      </c>
    </row>
    <row r="25" spans="1:6" x14ac:dyDescent="0.2">
      <c r="A25" s="710">
        <v>15</v>
      </c>
      <c r="B25" s="1828" t="s">
        <v>34</v>
      </c>
      <c r="C25" s="1828"/>
      <c r="D25" s="1828"/>
      <c r="E25" s="1346" t="s">
        <v>2923</v>
      </c>
      <c r="F25" s="1374">
        <v>45713</v>
      </c>
    </row>
    <row r="26" spans="1:6" x14ac:dyDescent="0.2">
      <c r="A26" s="710">
        <v>16</v>
      </c>
      <c r="B26" s="1828" t="s">
        <v>35</v>
      </c>
      <c r="C26" s="1828"/>
      <c r="D26" s="1828"/>
      <c r="E26" s="1346" t="s">
        <v>2923</v>
      </c>
      <c r="F26" s="1347" t="s">
        <v>2923</v>
      </c>
    </row>
    <row r="27" spans="1:6" ht="15" customHeight="1" x14ac:dyDescent="0.25">
      <c r="A27" s="1833" t="s">
        <v>36</v>
      </c>
      <c r="B27" s="1834"/>
      <c r="C27" s="1834"/>
      <c r="D27" s="1834"/>
      <c r="E27" s="1834"/>
      <c r="F27" s="2914"/>
    </row>
    <row r="28" spans="1:6" x14ac:dyDescent="0.2">
      <c r="A28" s="710">
        <v>17</v>
      </c>
      <c r="B28" s="1828" t="s">
        <v>37</v>
      </c>
      <c r="C28" s="1828"/>
      <c r="D28" s="1828"/>
      <c r="E28" s="1346" t="s">
        <v>2925</v>
      </c>
      <c r="F28" s="1347" t="s">
        <v>2925</v>
      </c>
    </row>
    <row r="29" spans="1:6" x14ac:dyDescent="0.2">
      <c r="A29" s="710">
        <v>18</v>
      </c>
      <c r="B29" s="1828" t="s">
        <v>38</v>
      </c>
      <c r="C29" s="1828"/>
      <c r="D29" s="1828"/>
      <c r="E29" s="1346" t="s">
        <v>2923</v>
      </c>
      <c r="F29" s="1347" t="s">
        <v>2926</v>
      </c>
    </row>
    <row r="30" spans="1:6" x14ac:dyDescent="0.2">
      <c r="A30" s="710">
        <v>19</v>
      </c>
      <c r="B30" s="1828" t="s">
        <v>39</v>
      </c>
      <c r="C30" s="1828"/>
      <c r="D30" s="1828"/>
      <c r="E30" s="1346" t="s">
        <v>2921</v>
      </c>
      <c r="F30" s="1347" t="s">
        <v>2923</v>
      </c>
    </row>
    <row r="31" spans="1:6" x14ac:dyDescent="0.2">
      <c r="A31" s="712" t="s">
        <v>17</v>
      </c>
      <c r="B31" s="1828" t="s">
        <v>40</v>
      </c>
      <c r="C31" s="1828"/>
      <c r="D31" s="1828"/>
      <c r="E31" s="1346" t="s">
        <v>2927</v>
      </c>
      <c r="F31" s="1347" t="s">
        <v>2928</v>
      </c>
    </row>
    <row r="32" spans="1:6" x14ac:dyDescent="0.2">
      <c r="A32" s="712" t="s">
        <v>18</v>
      </c>
      <c r="B32" s="1828" t="s">
        <v>41</v>
      </c>
      <c r="C32" s="1828"/>
      <c r="D32" s="1828"/>
      <c r="E32" s="1346" t="s">
        <v>2927</v>
      </c>
      <c r="F32" s="1347" t="s">
        <v>2928</v>
      </c>
    </row>
    <row r="33" spans="1:6" x14ac:dyDescent="0.2">
      <c r="A33" s="710">
        <v>21</v>
      </c>
      <c r="B33" s="1828" t="s">
        <v>42</v>
      </c>
      <c r="C33" s="1828"/>
      <c r="D33" s="1828"/>
      <c r="E33" s="1346" t="s">
        <v>2921</v>
      </c>
      <c r="F33" s="1347" t="s">
        <v>2921</v>
      </c>
    </row>
    <row r="34" spans="1:6" x14ac:dyDescent="0.2">
      <c r="A34" s="710">
        <v>22</v>
      </c>
      <c r="B34" s="1828" t="s">
        <v>43</v>
      </c>
      <c r="C34" s="1828"/>
      <c r="D34" s="1828"/>
      <c r="E34" s="1346" t="s">
        <v>2929</v>
      </c>
      <c r="F34" s="1347" t="s">
        <v>2929</v>
      </c>
    </row>
    <row r="35" spans="1:6" x14ac:dyDescent="0.2">
      <c r="A35" s="710">
        <v>23</v>
      </c>
      <c r="B35" s="1828" t="s">
        <v>44</v>
      </c>
      <c r="C35" s="1828"/>
      <c r="D35" s="1828"/>
      <c r="E35" s="1346" t="s">
        <v>2930</v>
      </c>
      <c r="F35" s="1347" t="s">
        <v>2930</v>
      </c>
    </row>
    <row r="36" spans="1:6" x14ac:dyDescent="0.2">
      <c r="A36" s="710">
        <v>24</v>
      </c>
      <c r="B36" s="1828" t="s">
        <v>45</v>
      </c>
      <c r="C36" s="1828"/>
      <c r="D36" s="1828"/>
      <c r="E36" s="1346" t="s">
        <v>2923</v>
      </c>
      <c r="F36" s="1347" t="s">
        <v>2923</v>
      </c>
    </row>
    <row r="37" spans="1:6" x14ac:dyDescent="0.2">
      <c r="A37" s="710">
        <v>25</v>
      </c>
      <c r="B37" s="1828" t="s">
        <v>46</v>
      </c>
      <c r="C37" s="1828"/>
      <c r="D37" s="1828"/>
      <c r="E37" s="1346" t="s">
        <v>2923</v>
      </c>
      <c r="F37" s="1347" t="s">
        <v>2923</v>
      </c>
    </row>
    <row r="38" spans="1:6" x14ac:dyDescent="0.2">
      <c r="A38" s="710">
        <v>26</v>
      </c>
      <c r="B38" s="1828" t="s">
        <v>47</v>
      </c>
      <c r="C38" s="1828"/>
      <c r="D38" s="1828"/>
      <c r="E38" s="1346" t="s">
        <v>2923</v>
      </c>
      <c r="F38" s="1347" t="s">
        <v>2923</v>
      </c>
    </row>
    <row r="39" spans="1:6" x14ac:dyDescent="0.2">
      <c r="A39" s="710">
        <v>27</v>
      </c>
      <c r="B39" s="1828" t="s">
        <v>48</v>
      </c>
      <c r="C39" s="1828"/>
      <c r="D39" s="1828"/>
      <c r="E39" s="1346" t="s">
        <v>2923</v>
      </c>
      <c r="F39" s="1347" t="s">
        <v>2923</v>
      </c>
    </row>
    <row r="40" spans="1:6" x14ac:dyDescent="0.2">
      <c r="A40" s="710">
        <v>28</v>
      </c>
      <c r="B40" s="1828" t="s">
        <v>49</v>
      </c>
      <c r="C40" s="1828"/>
      <c r="D40" s="1828"/>
      <c r="E40" s="1346" t="s">
        <v>2923</v>
      </c>
      <c r="F40" s="1347" t="s">
        <v>2923</v>
      </c>
    </row>
    <row r="41" spans="1:6" ht="24" customHeight="1" x14ac:dyDescent="0.2">
      <c r="A41" s="710">
        <v>29</v>
      </c>
      <c r="B41" s="1828" t="s">
        <v>50</v>
      </c>
      <c r="C41" s="1828"/>
      <c r="D41" s="1828"/>
      <c r="E41" s="1346" t="s">
        <v>2923</v>
      </c>
      <c r="F41" s="1347" t="s">
        <v>2923</v>
      </c>
    </row>
    <row r="42" spans="1:6" x14ac:dyDescent="0.2">
      <c r="A42" s="710">
        <v>30</v>
      </c>
      <c r="B42" s="1828" t="s">
        <v>51</v>
      </c>
      <c r="C42" s="1828"/>
      <c r="D42" s="1828"/>
      <c r="E42" s="1346" t="s">
        <v>2921</v>
      </c>
      <c r="F42" s="1347" t="s">
        <v>2921</v>
      </c>
    </row>
    <row r="43" spans="1:6" x14ac:dyDescent="0.2">
      <c r="A43" s="710">
        <v>31</v>
      </c>
      <c r="B43" s="1828" t="s">
        <v>52</v>
      </c>
      <c r="C43" s="1828"/>
      <c r="D43" s="1828"/>
      <c r="E43" s="1346" t="s">
        <v>2923</v>
      </c>
      <c r="F43" s="1347" t="s">
        <v>2923</v>
      </c>
    </row>
    <row r="44" spans="1:6" x14ac:dyDescent="0.2">
      <c r="A44" s="710">
        <v>32</v>
      </c>
      <c r="B44" s="1828" t="s">
        <v>53</v>
      </c>
      <c r="C44" s="1828"/>
      <c r="D44" s="1828"/>
      <c r="E44" s="1346" t="s">
        <v>2923</v>
      </c>
      <c r="F44" s="1347" t="s">
        <v>2923</v>
      </c>
    </row>
    <row r="45" spans="1:6" x14ac:dyDescent="0.2">
      <c r="A45" s="710">
        <v>33</v>
      </c>
      <c r="B45" s="1828" t="s">
        <v>54</v>
      </c>
      <c r="C45" s="1828"/>
      <c r="D45" s="1828"/>
      <c r="E45" s="1346" t="s">
        <v>2923</v>
      </c>
      <c r="F45" s="1347" t="s">
        <v>2923</v>
      </c>
    </row>
    <row r="46" spans="1:6" x14ac:dyDescent="0.2">
      <c r="A46" s="710">
        <v>34</v>
      </c>
      <c r="B46" s="1828" t="s">
        <v>55</v>
      </c>
      <c r="C46" s="1828"/>
      <c r="D46" s="1828"/>
      <c r="E46" s="1346" t="s">
        <v>2923</v>
      </c>
      <c r="F46" s="1347" t="s">
        <v>2923</v>
      </c>
    </row>
    <row r="47" spans="1:6" ht="26.25" customHeight="1" x14ac:dyDescent="0.2">
      <c r="A47" s="710">
        <v>35</v>
      </c>
      <c r="B47" s="1828" t="s">
        <v>56</v>
      </c>
      <c r="C47" s="1828"/>
      <c r="D47" s="1828"/>
      <c r="E47" s="1346" t="s">
        <v>2902</v>
      </c>
      <c r="F47" s="1347" t="s">
        <v>2931</v>
      </c>
    </row>
    <row r="48" spans="1:6" x14ac:dyDescent="0.2">
      <c r="A48" s="710">
        <v>36</v>
      </c>
      <c r="B48" s="1828" t="s">
        <v>57</v>
      </c>
      <c r="C48" s="1828"/>
      <c r="D48" s="1828"/>
      <c r="E48" s="1346" t="s">
        <v>2921</v>
      </c>
      <c r="F48" s="1347" t="s">
        <v>2921</v>
      </c>
    </row>
    <row r="49" spans="1:6" ht="13.5" thickBot="1" x14ac:dyDescent="0.25">
      <c r="A49" s="710">
        <v>37</v>
      </c>
      <c r="B49" s="1828" t="s">
        <v>58</v>
      </c>
      <c r="C49" s="1828"/>
      <c r="D49" s="1828"/>
      <c r="E49" s="1348" t="s">
        <v>2923</v>
      </c>
      <c r="F49" s="1349" t="s">
        <v>2923</v>
      </c>
    </row>
    <row r="50" spans="1:6" ht="13.5" thickBot="1" x14ac:dyDescent="0.25">
      <c r="A50" s="1840" t="s">
        <v>2061</v>
      </c>
      <c r="B50" s="1841"/>
      <c r="C50" s="1841"/>
      <c r="D50" s="1841"/>
      <c r="E50" s="1842"/>
    </row>
    <row r="51" spans="1:6" ht="13.5" thickBot="1" x14ac:dyDescent="0.25">
      <c r="A51" s="1846"/>
      <c r="B51" s="1847"/>
      <c r="C51" s="1847"/>
      <c r="D51" s="1847"/>
      <c r="E51" s="1848"/>
    </row>
    <row r="52" spans="1:6" ht="15" customHeight="1" x14ac:dyDescent="0.2">
      <c r="A52" s="1843" t="s">
        <v>1884</v>
      </c>
      <c r="B52" s="1844"/>
      <c r="C52" s="1844"/>
      <c r="D52" s="1844"/>
      <c r="E52" s="1845"/>
    </row>
    <row r="53" spans="1:6" ht="53.25" customHeight="1" x14ac:dyDescent="0.2">
      <c r="A53" s="1839" t="s">
        <v>632</v>
      </c>
      <c r="B53" s="1839"/>
      <c r="C53" s="1839"/>
      <c r="D53" s="1839"/>
      <c r="E53" s="1839"/>
    </row>
    <row r="54" spans="1:6" ht="30" customHeight="1" x14ac:dyDescent="0.2">
      <c r="A54" s="1839" t="s">
        <v>59</v>
      </c>
      <c r="B54" s="1839"/>
      <c r="C54" s="1839"/>
      <c r="D54" s="1839"/>
      <c r="E54" s="1839"/>
    </row>
    <row r="55" spans="1:6" ht="33" customHeight="1" x14ac:dyDescent="0.2">
      <c r="A55" s="1839" t="s">
        <v>60</v>
      </c>
      <c r="B55" s="1839"/>
      <c r="C55" s="1839"/>
      <c r="D55" s="1839"/>
      <c r="E55" s="1839"/>
    </row>
    <row r="56" spans="1:6" x14ac:dyDescent="0.2">
      <c r="A56" s="1836"/>
      <c r="B56" s="1837"/>
      <c r="C56" s="1837"/>
      <c r="D56" s="1837"/>
      <c r="E56" s="1838"/>
    </row>
    <row r="57" spans="1:6" ht="30" customHeight="1" x14ac:dyDescent="0.2">
      <c r="A57" s="710">
        <v>1</v>
      </c>
      <c r="B57" s="1828" t="s">
        <v>61</v>
      </c>
      <c r="C57" s="1828"/>
      <c r="D57" s="1828"/>
      <c r="E57" s="1835"/>
    </row>
    <row r="58" spans="1:6" ht="30" customHeight="1" x14ac:dyDescent="0.2">
      <c r="A58" s="710">
        <v>2</v>
      </c>
      <c r="B58" s="1828" t="s">
        <v>62</v>
      </c>
      <c r="C58" s="1828"/>
      <c r="D58" s="1828"/>
      <c r="E58" s="1835"/>
    </row>
    <row r="59" spans="1:6" ht="30" customHeight="1" x14ac:dyDescent="0.2">
      <c r="A59" s="710">
        <v>3</v>
      </c>
      <c r="B59" s="1828" t="s">
        <v>63</v>
      </c>
      <c r="C59" s="1828"/>
      <c r="D59" s="1828"/>
      <c r="E59" s="1835"/>
    </row>
    <row r="60" spans="1:6" ht="60" customHeight="1" x14ac:dyDescent="0.2">
      <c r="A60" s="710">
        <v>4</v>
      </c>
      <c r="B60" s="1828" t="s">
        <v>64</v>
      </c>
      <c r="C60" s="1828"/>
      <c r="D60" s="1828"/>
      <c r="E60" s="1835"/>
    </row>
    <row r="61" spans="1:6" ht="38.25" customHeight="1" x14ac:dyDescent="0.2">
      <c r="A61" s="710">
        <v>5</v>
      </c>
      <c r="B61" s="1828" t="s">
        <v>65</v>
      </c>
      <c r="C61" s="1828"/>
      <c r="D61" s="1828"/>
      <c r="E61" s="1835"/>
    </row>
    <row r="62" spans="1:6" ht="30" customHeight="1" x14ac:dyDescent="0.2">
      <c r="A62" s="710">
        <v>6</v>
      </c>
      <c r="B62" s="1828" t="s">
        <v>66</v>
      </c>
      <c r="C62" s="1828"/>
      <c r="D62" s="1828"/>
      <c r="E62" s="1835"/>
    </row>
    <row r="63" spans="1:6" ht="64.5" customHeight="1" x14ac:dyDescent="0.2">
      <c r="A63" s="710">
        <v>7</v>
      </c>
      <c r="B63" s="1828" t="s">
        <v>67</v>
      </c>
      <c r="C63" s="1828"/>
      <c r="D63" s="1828"/>
      <c r="E63" s="1835"/>
    </row>
    <row r="64" spans="1:6" ht="63" customHeight="1" x14ac:dyDescent="0.2">
      <c r="A64" s="710">
        <v>8</v>
      </c>
      <c r="B64" s="1828" t="s">
        <v>68</v>
      </c>
      <c r="C64" s="1828"/>
      <c r="D64" s="1828"/>
      <c r="E64" s="1835"/>
    </row>
    <row r="65" spans="1:5" ht="30" customHeight="1" x14ac:dyDescent="0.2">
      <c r="A65" s="710">
        <v>9</v>
      </c>
      <c r="B65" s="1828" t="s">
        <v>69</v>
      </c>
      <c r="C65" s="1828"/>
      <c r="D65" s="1828"/>
      <c r="E65" s="1835"/>
    </row>
    <row r="66" spans="1:5" ht="30" customHeight="1" x14ac:dyDescent="0.2">
      <c r="A66" s="712" t="s">
        <v>15</v>
      </c>
      <c r="B66" s="1828" t="s">
        <v>70</v>
      </c>
      <c r="C66" s="1828"/>
      <c r="D66" s="1828"/>
      <c r="E66" s="1835"/>
    </row>
    <row r="67" spans="1:5" ht="30" customHeight="1" x14ac:dyDescent="0.2">
      <c r="A67" s="712" t="s">
        <v>16</v>
      </c>
      <c r="B67" s="1828" t="s">
        <v>71</v>
      </c>
      <c r="C67" s="1828"/>
      <c r="D67" s="1828"/>
      <c r="E67" s="1835"/>
    </row>
    <row r="68" spans="1:5" ht="45" customHeight="1" x14ac:dyDescent="0.2">
      <c r="A68" s="710">
        <v>10</v>
      </c>
      <c r="B68" s="1828" t="s">
        <v>72</v>
      </c>
      <c r="C68" s="1828"/>
      <c r="D68" s="1828"/>
      <c r="E68" s="1835"/>
    </row>
    <row r="69" spans="1:5" ht="30" customHeight="1" x14ac:dyDescent="0.2">
      <c r="A69" s="710">
        <v>11</v>
      </c>
      <c r="B69" s="1828" t="s">
        <v>73</v>
      </c>
      <c r="C69" s="1828"/>
      <c r="D69" s="1828"/>
      <c r="E69" s="1835"/>
    </row>
    <row r="70" spans="1:5" ht="30" customHeight="1" x14ac:dyDescent="0.2">
      <c r="A70" s="710">
        <v>12</v>
      </c>
      <c r="B70" s="1828" t="s">
        <v>74</v>
      </c>
      <c r="C70" s="1828"/>
      <c r="D70" s="1828"/>
      <c r="E70" s="1835"/>
    </row>
    <row r="71" spans="1:5" ht="36.75" customHeight="1" x14ac:dyDescent="0.2">
      <c r="A71" s="710">
        <v>13</v>
      </c>
      <c r="B71" s="1828" t="s">
        <v>75</v>
      </c>
      <c r="C71" s="1828"/>
      <c r="D71" s="1828"/>
      <c r="E71" s="1835"/>
    </row>
    <row r="72" spans="1:5" ht="30" customHeight="1" x14ac:dyDescent="0.2">
      <c r="A72" s="710">
        <v>14</v>
      </c>
      <c r="B72" s="1828" t="s">
        <v>76</v>
      </c>
      <c r="C72" s="1828"/>
      <c r="D72" s="1828"/>
      <c r="E72" s="1835"/>
    </row>
    <row r="73" spans="1:5" ht="63.75" customHeight="1" x14ac:dyDescent="0.2">
      <c r="A73" s="710">
        <v>15</v>
      </c>
      <c r="B73" s="1828" t="s">
        <v>77</v>
      </c>
      <c r="C73" s="1828"/>
      <c r="D73" s="1828"/>
      <c r="E73" s="1835"/>
    </row>
    <row r="74" spans="1:5" ht="30" customHeight="1" x14ac:dyDescent="0.2">
      <c r="A74" s="710">
        <v>16</v>
      </c>
      <c r="B74" s="1828" t="s">
        <v>78</v>
      </c>
      <c r="C74" s="1828"/>
      <c r="D74" s="1828"/>
      <c r="E74" s="1835"/>
    </row>
    <row r="75" spans="1:5" ht="63.75" customHeight="1" x14ac:dyDescent="0.2">
      <c r="A75" s="710">
        <v>17</v>
      </c>
      <c r="B75" s="1828" t="s">
        <v>79</v>
      </c>
      <c r="C75" s="1828"/>
      <c r="D75" s="1828"/>
      <c r="E75" s="1835"/>
    </row>
    <row r="76" spans="1:5" ht="36.75" customHeight="1" x14ac:dyDescent="0.2">
      <c r="A76" s="710">
        <v>18</v>
      </c>
      <c r="B76" s="1828" t="s">
        <v>1047</v>
      </c>
      <c r="C76" s="1828"/>
      <c r="D76" s="1828"/>
      <c r="E76" s="1835"/>
    </row>
    <row r="77" spans="1:5" ht="39.75" customHeight="1" x14ac:dyDescent="0.2">
      <c r="A77" s="710">
        <v>19</v>
      </c>
      <c r="B77" s="1828" t="s">
        <v>80</v>
      </c>
      <c r="C77" s="1828"/>
      <c r="D77" s="1828"/>
      <c r="E77" s="1835"/>
    </row>
    <row r="78" spans="1:5" ht="101.25" customHeight="1" x14ac:dyDescent="0.2">
      <c r="A78" s="712" t="s">
        <v>17</v>
      </c>
      <c r="B78" s="1828" t="s">
        <v>81</v>
      </c>
      <c r="C78" s="1828"/>
      <c r="D78" s="1828"/>
      <c r="E78" s="1835"/>
    </row>
    <row r="79" spans="1:5" ht="42" customHeight="1" x14ac:dyDescent="0.2">
      <c r="A79" s="712" t="s">
        <v>18</v>
      </c>
      <c r="B79" s="1828" t="s">
        <v>82</v>
      </c>
      <c r="C79" s="1828"/>
      <c r="D79" s="1828"/>
      <c r="E79" s="1835"/>
    </row>
    <row r="80" spans="1:5" ht="30" customHeight="1" x14ac:dyDescent="0.2">
      <c r="A80" s="710">
        <v>21</v>
      </c>
      <c r="B80" s="1828" t="s">
        <v>83</v>
      </c>
      <c r="C80" s="1828"/>
      <c r="D80" s="1828"/>
      <c r="E80" s="1835"/>
    </row>
    <row r="81" spans="1:5" ht="30" customHeight="1" x14ac:dyDescent="0.2">
      <c r="A81" s="710">
        <v>22</v>
      </c>
      <c r="B81" s="1828" t="s">
        <v>84</v>
      </c>
      <c r="C81" s="1828"/>
      <c r="D81" s="1828"/>
      <c r="E81" s="1835"/>
    </row>
    <row r="82" spans="1:5" ht="30" customHeight="1" x14ac:dyDescent="0.2">
      <c r="A82" s="710">
        <v>23</v>
      </c>
      <c r="B82" s="1828" t="s">
        <v>85</v>
      </c>
      <c r="C82" s="1828"/>
      <c r="D82" s="1828"/>
      <c r="E82" s="1835"/>
    </row>
    <row r="83" spans="1:5" ht="51.75" customHeight="1" x14ac:dyDescent="0.2">
      <c r="A83" s="710">
        <v>24</v>
      </c>
      <c r="B83" s="1828" t="s">
        <v>86</v>
      </c>
      <c r="C83" s="1828"/>
      <c r="D83" s="1828"/>
      <c r="E83" s="1835"/>
    </row>
    <row r="84" spans="1:5" ht="42.75" customHeight="1" x14ac:dyDescent="0.2">
      <c r="A84" s="710">
        <v>25</v>
      </c>
      <c r="B84" s="1828" t="s">
        <v>87</v>
      </c>
      <c r="C84" s="1828"/>
      <c r="D84" s="1828"/>
      <c r="E84" s="1835"/>
    </row>
    <row r="85" spans="1:5" ht="27" customHeight="1" x14ac:dyDescent="0.2">
      <c r="A85" s="710">
        <v>26</v>
      </c>
      <c r="B85" s="1828" t="s">
        <v>88</v>
      </c>
      <c r="C85" s="1828"/>
      <c r="D85" s="1828"/>
      <c r="E85" s="1835"/>
    </row>
    <row r="86" spans="1:5" ht="39.75" customHeight="1" x14ac:dyDescent="0.2">
      <c r="A86" s="710">
        <v>27</v>
      </c>
      <c r="B86" s="1828" t="s">
        <v>89</v>
      </c>
      <c r="C86" s="1828"/>
      <c r="D86" s="1828"/>
      <c r="E86" s="1835"/>
    </row>
    <row r="87" spans="1:5" ht="40.5" customHeight="1" x14ac:dyDescent="0.2">
      <c r="A87" s="710">
        <v>28</v>
      </c>
      <c r="B87" s="1828" t="s">
        <v>90</v>
      </c>
      <c r="C87" s="1828"/>
      <c r="D87" s="1828"/>
      <c r="E87" s="1835"/>
    </row>
    <row r="88" spans="1:5" ht="27.75" customHeight="1" x14ac:dyDescent="0.2">
      <c r="A88" s="710">
        <v>29</v>
      </c>
      <c r="B88" s="1828" t="s">
        <v>2062</v>
      </c>
      <c r="C88" s="1828"/>
      <c r="D88" s="1828"/>
      <c r="E88" s="1835"/>
    </row>
    <row r="89" spans="1:5" ht="30" customHeight="1" x14ac:dyDescent="0.2">
      <c r="A89" s="710">
        <v>30</v>
      </c>
      <c r="B89" s="1828" t="s">
        <v>91</v>
      </c>
      <c r="C89" s="1828"/>
      <c r="D89" s="1828"/>
      <c r="E89" s="1835"/>
    </row>
    <row r="90" spans="1:5" ht="64.5" customHeight="1" x14ac:dyDescent="0.2">
      <c r="A90" s="710">
        <v>31</v>
      </c>
      <c r="B90" s="1828" t="s">
        <v>92</v>
      </c>
      <c r="C90" s="1828"/>
      <c r="D90" s="1828"/>
      <c r="E90" s="1835"/>
    </row>
    <row r="91" spans="1:5" ht="45" customHeight="1" x14ac:dyDescent="0.2">
      <c r="A91" s="710">
        <v>32</v>
      </c>
      <c r="B91" s="1828" t="s">
        <v>93</v>
      </c>
      <c r="C91" s="1828"/>
      <c r="D91" s="1828"/>
      <c r="E91" s="1835"/>
    </row>
    <row r="92" spans="1:5" ht="30" customHeight="1" x14ac:dyDescent="0.2">
      <c r="A92" s="710">
        <v>33</v>
      </c>
      <c r="B92" s="1828" t="s">
        <v>94</v>
      </c>
      <c r="C92" s="1828"/>
      <c r="D92" s="1828"/>
      <c r="E92" s="1835"/>
    </row>
    <row r="93" spans="1:5" ht="29.25" customHeight="1" x14ac:dyDescent="0.2">
      <c r="A93" s="710">
        <v>34</v>
      </c>
      <c r="B93" s="1828" t="s">
        <v>95</v>
      </c>
      <c r="C93" s="1828"/>
      <c r="D93" s="1828"/>
      <c r="E93" s="1835"/>
    </row>
    <row r="94" spans="1:5" ht="37.5" customHeight="1" x14ac:dyDescent="0.2">
      <c r="A94" s="710">
        <v>35</v>
      </c>
      <c r="B94" s="1828" t="s">
        <v>96</v>
      </c>
      <c r="C94" s="1828"/>
      <c r="D94" s="1828"/>
      <c r="E94" s="1835"/>
    </row>
    <row r="95" spans="1:5" ht="29.25" customHeight="1" x14ac:dyDescent="0.2">
      <c r="A95" s="710">
        <v>36</v>
      </c>
      <c r="B95" s="1828" t="s">
        <v>97</v>
      </c>
      <c r="C95" s="1828"/>
      <c r="D95" s="1828"/>
      <c r="E95" s="1835"/>
    </row>
    <row r="96" spans="1:5" ht="29.25" customHeight="1" thickBot="1" x14ac:dyDescent="0.25">
      <c r="A96" s="713">
        <v>37</v>
      </c>
      <c r="B96" s="1849" t="s">
        <v>98</v>
      </c>
      <c r="C96" s="1849"/>
      <c r="D96" s="1849"/>
      <c r="E96" s="1850"/>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0:E50"/>
    <mergeCell ref="A52:E52"/>
    <mergeCell ref="A51:E51"/>
    <mergeCell ref="B44:D44"/>
    <mergeCell ref="B45:D45"/>
    <mergeCell ref="B46:D46"/>
    <mergeCell ref="B47:D47"/>
    <mergeCell ref="B48:D48"/>
    <mergeCell ref="B49:D49"/>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F27"/>
    <mergeCell ref="B25:D25"/>
    <mergeCell ref="B14:D14"/>
    <mergeCell ref="B15:D15"/>
    <mergeCell ref="B16:D16"/>
    <mergeCell ref="B17:D17"/>
    <mergeCell ref="B18:D18"/>
    <mergeCell ref="B19:D19"/>
    <mergeCell ref="B20:D20"/>
    <mergeCell ref="B21:D21"/>
    <mergeCell ref="B22:D22"/>
    <mergeCell ref="B23:D23"/>
    <mergeCell ref="B24:D24"/>
    <mergeCell ref="A5:E6"/>
    <mergeCell ref="A7:C7"/>
    <mergeCell ref="A4:E4"/>
    <mergeCell ref="B13:D13"/>
    <mergeCell ref="C1:E1"/>
    <mergeCell ref="A3:D3"/>
    <mergeCell ref="B8:D8"/>
    <mergeCell ref="B9:D9"/>
    <mergeCell ref="B10:D10"/>
    <mergeCell ref="B12:D12"/>
    <mergeCell ref="A11:F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78" orientation="portrait" r:id="rId2"/>
  <headerFooter>
    <oddHeader xml:space="preserve">&amp;R&amp;10&amp;"Arial"Air Bank / interní
&amp;"Arial"&amp;06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358"/>
  <sheetViews>
    <sheetView zoomScale="85" zoomScaleNormal="85" zoomScaleSheetLayoutView="100" workbookViewId="0">
      <selection activeCell="K11" sqref="K11"/>
    </sheetView>
  </sheetViews>
  <sheetFormatPr defaultColWidth="9.140625" defaultRowHeight="12.75" x14ac:dyDescent="0.2"/>
  <cols>
    <col min="1" max="1" width="3.7109375" style="23" customWidth="1"/>
    <col min="2" max="2" width="9.140625" style="23" customWidth="1"/>
    <col min="3" max="3" width="49.140625" style="23" customWidth="1"/>
    <col min="4" max="4" width="14.140625" style="23" customWidth="1"/>
    <col min="5" max="5" width="21.28515625" style="23" customWidth="1"/>
    <col min="6" max="16384" width="9.140625" style="23"/>
  </cols>
  <sheetData>
    <row r="1" spans="1:8" ht="24.75" customHeight="1" x14ac:dyDescent="0.2">
      <c r="A1" s="1865" t="s">
        <v>977</v>
      </c>
      <c r="B1" s="1866"/>
      <c r="C1" s="1602" t="s">
        <v>404</v>
      </c>
      <c r="D1" s="1602"/>
      <c r="E1" s="1603"/>
      <c r="F1" s="716"/>
      <c r="G1" s="716"/>
      <c r="H1" s="716"/>
    </row>
    <row r="2" spans="1:8" ht="30.75" customHeight="1" x14ac:dyDescent="0.2">
      <c r="A2" s="195" t="s">
        <v>981</v>
      </c>
      <c r="B2" s="298"/>
      <c r="C2" s="208"/>
      <c r="D2" s="208"/>
      <c r="E2" s="209"/>
      <c r="F2" s="716"/>
      <c r="G2" s="716"/>
      <c r="H2" s="716"/>
    </row>
    <row r="3" spans="1:8" ht="13.5" thickBot="1" x14ac:dyDescent="0.25">
      <c r="A3" s="1876"/>
      <c r="B3" s="1877"/>
      <c r="C3" s="1877"/>
      <c r="D3" s="1877"/>
      <c r="E3" s="715"/>
      <c r="F3" s="716"/>
      <c r="G3" s="716"/>
      <c r="H3" s="716"/>
    </row>
    <row r="4" spans="1:8" ht="32.25" customHeight="1" thickBot="1" x14ac:dyDescent="0.25">
      <c r="A4" s="1871" t="s">
        <v>402</v>
      </c>
      <c r="B4" s="1872"/>
      <c r="C4" s="1872"/>
      <c r="D4" s="1872"/>
      <c r="E4" s="1873"/>
    </row>
    <row r="5" spans="1:8" ht="66.75" customHeight="1" thickBot="1" x14ac:dyDescent="0.25">
      <c r="A5" s="1637" t="s">
        <v>2492</v>
      </c>
      <c r="B5" s="1638"/>
      <c r="C5" s="1638"/>
      <c r="D5" s="1638"/>
      <c r="E5" s="714" t="s">
        <v>628</v>
      </c>
    </row>
    <row r="6" spans="1:8" ht="15" customHeight="1" thickBot="1" x14ac:dyDescent="0.25">
      <c r="A6" s="121" t="s">
        <v>573</v>
      </c>
      <c r="B6" s="717"/>
      <c r="C6" s="120"/>
      <c r="D6" s="120"/>
      <c r="E6" s="1375">
        <f>Obsah!D4</f>
        <v>44196</v>
      </c>
    </row>
    <row r="7" spans="1:8" ht="45" customHeight="1" x14ac:dyDescent="0.2">
      <c r="A7" s="1867"/>
      <c r="B7" s="1868"/>
      <c r="C7" s="1868"/>
      <c r="D7" s="192" t="s">
        <v>2063</v>
      </c>
      <c r="E7" s="1874" t="s">
        <v>1982</v>
      </c>
    </row>
    <row r="8" spans="1:8" ht="30" customHeight="1" x14ac:dyDescent="0.2">
      <c r="A8" s="1869"/>
      <c r="B8" s="1870"/>
      <c r="C8" s="1870"/>
      <c r="D8" s="193" t="s">
        <v>2932</v>
      </c>
      <c r="E8" s="1875"/>
    </row>
    <row r="9" spans="1:8" ht="23.25" customHeight="1" x14ac:dyDescent="0.2">
      <c r="A9" s="710">
        <v>1</v>
      </c>
      <c r="B9" s="1828" t="s">
        <v>104</v>
      </c>
      <c r="C9" s="1828"/>
      <c r="D9" s="1376">
        <v>5462583.1030000001</v>
      </c>
      <c r="E9" s="711" t="s">
        <v>105</v>
      </c>
    </row>
    <row r="10" spans="1:8" ht="30" customHeight="1" x14ac:dyDescent="0.2">
      <c r="A10" s="719"/>
      <c r="B10" s="1828" t="s">
        <v>106</v>
      </c>
      <c r="C10" s="1828"/>
      <c r="D10" s="1376"/>
      <c r="E10" s="711" t="s">
        <v>107</v>
      </c>
    </row>
    <row r="11" spans="1:8" ht="30" customHeight="1" x14ac:dyDescent="0.2">
      <c r="A11" s="719"/>
      <c r="B11" s="1828" t="s">
        <v>108</v>
      </c>
      <c r="C11" s="1828"/>
      <c r="D11" s="1376"/>
      <c r="E11" s="711" t="s">
        <v>107</v>
      </c>
    </row>
    <row r="12" spans="1:8" ht="30" customHeight="1" x14ac:dyDescent="0.2">
      <c r="A12" s="719"/>
      <c r="B12" s="1828" t="s">
        <v>109</v>
      </c>
      <c r="C12" s="1828"/>
      <c r="D12" s="1376"/>
      <c r="E12" s="711" t="s">
        <v>107</v>
      </c>
    </row>
    <row r="13" spans="1:8" x14ac:dyDescent="0.2">
      <c r="A13" s="710">
        <v>2</v>
      </c>
      <c r="B13" s="1828" t="s">
        <v>110</v>
      </c>
      <c r="C13" s="1828"/>
      <c r="D13" s="1376">
        <v>4311960.7590700295</v>
      </c>
      <c r="E13" s="711" t="s">
        <v>111</v>
      </c>
    </row>
    <row r="14" spans="1:8" x14ac:dyDescent="0.2">
      <c r="A14" s="720">
        <v>3</v>
      </c>
      <c r="B14" s="1828" t="s">
        <v>112</v>
      </c>
      <c r="C14" s="1828"/>
      <c r="D14" s="1376">
        <v>11823.34691</v>
      </c>
      <c r="E14" s="711" t="s">
        <v>355</v>
      </c>
    </row>
    <row r="15" spans="1:8" x14ac:dyDescent="0.2">
      <c r="A15" s="357" t="s">
        <v>99</v>
      </c>
      <c r="B15" s="1878" t="s">
        <v>350</v>
      </c>
      <c r="C15" s="1878"/>
      <c r="D15" s="1376"/>
      <c r="E15" s="721" t="s">
        <v>113</v>
      </c>
    </row>
    <row r="16" spans="1:8" ht="39" customHeight="1" x14ac:dyDescent="0.2">
      <c r="A16" s="710">
        <v>4</v>
      </c>
      <c r="B16" s="1828" t="s">
        <v>114</v>
      </c>
      <c r="C16" s="1828"/>
      <c r="D16" s="1377"/>
      <c r="E16" s="711" t="s">
        <v>115</v>
      </c>
    </row>
    <row r="17" spans="1:5" x14ac:dyDescent="0.2">
      <c r="A17" s="710">
        <v>5</v>
      </c>
      <c r="B17" s="1828" t="s">
        <v>116</v>
      </c>
      <c r="C17" s="1828"/>
      <c r="D17" s="1377"/>
      <c r="E17" s="711" t="s">
        <v>117</v>
      </c>
    </row>
    <row r="18" spans="1:5" ht="26.25" customHeight="1" x14ac:dyDescent="0.2">
      <c r="A18" s="719" t="s">
        <v>100</v>
      </c>
      <c r="B18" s="1828" t="s">
        <v>118</v>
      </c>
      <c r="C18" s="1828"/>
      <c r="D18" s="1376"/>
      <c r="E18" s="711" t="s">
        <v>119</v>
      </c>
    </row>
    <row r="19" spans="1:5" x14ac:dyDescent="0.2">
      <c r="A19" s="710">
        <v>6</v>
      </c>
      <c r="B19" s="1861" t="s">
        <v>120</v>
      </c>
      <c r="C19" s="1861"/>
      <c r="D19" s="1378">
        <f>(+D9+D14+D13+D18)</f>
        <v>9786367.2089800294</v>
      </c>
      <c r="E19" s="711" t="s">
        <v>121</v>
      </c>
    </row>
    <row r="20" spans="1:5" ht="15" customHeight="1" x14ac:dyDescent="0.2">
      <c r="A20" s="1853" t="s">
        <v>122</v>
      </c>
      <c r="B20" s="1854"/>
      <c r="C20" s="1854"/>
      <c r="D20" s="1854"/>
      <c r="E20" s="1855"/>
    </row>
    <row r="21" spans="1:5" x14ac:dyDescent="0.2">
      <c r="A21" s="710">
        <v>7</v>
      </c>
      <c r="B21" s="1828" t="s">
        <v>123</v>
      </c>
      <c r="C21" s="1828"/>
      <c r="D21" s="1376">
        <v>-1593.9951831425701</v>
      </c>
      <c r="E21" s="711" t="s">
        <v>124</v>
      </c>
    </row>
    <row r="22" spans="1:5" ht="26.25" customHeight="1" x14ac:dyDescent="0.2">
      <c r="A22" s="710">
        <v>8</v>
      </c>
      <c r="B22" s="1828" t="s">
        <v>125</v>
      </c>
      <c r="C22" s="1828"/>
      <c r="D22" s="1376">
        <v>-742998.31307905202</v>
      </c>
      <c r="E22" s="711" t="s">
        <v>126</v>
      </c>
    </row>
    <row r="23" spans="1:5" x14ac:dyDescent="0.2">
      <c r="A23" s="710">
        <v>9</v>
      </c>
      <c r="B23" s="1828" t="s">
        <v>2895</v>
      </c>
      <c r="C23" s="1828"/>
      <c r="D23" s="1376">
        <v>144582.08247870201</v>
      </c>
      <c r="E23" s="711"/>
    </row>
    <row r="24" spans="1:5" ht="49.5" customHeight="1" x14ac:dyDescent="0.2">
      <c r="A24" s="710">
        <v>10</v>
      </c>
      <c r="B24" s="1810" t="s">
        <v>128</v>
      </c>
      <c r="C24" s="1810"/>
      <c r="D24" s="722"/>
      <c r="E24" s="711" t="s">
        <v>129</v>
      </c>
    </row>
    <row r="25" spans="1:5" ht="30.75" customHeight="1" x14ac:dyDescent="0.2">
      <c r="A25" s="710">
        <v>11</v>
      </c>
      <c r="B25" s="1828" t="s">
        <v>130</v>
      </c>
      <c r="C25" s="1828"/>
      <c r="D25" s="718"/>
      <c r="E25" s="711" t="s">
        <v>131</v>
      </c>
    </row>
    <row r="26" spans="1:5" ht="25.5" x14ac:dyDescent="0.2">
      <c r="A26" s="710">
        <v>12</v>
      </c>
      <c r="B26" s="1828" t="s">
        <v>132</v>
      </c>
      <c r="C26" s="1828"/>
      <c r="D26" s="718"/>
      <c r="E26" s="711" t="s">
        <v>133</v>
      </c>
    </row>
    <row r="27" spans="1:5" x14ac:dyDescent="0.2">
      <c r="A27" s="710">
        <v>13</v>
      </c>
      <c r="B27" s="1828" t="s">
        <v>134</v>
      </c>
      <c r="C27" s="1828"/>
      <c r="D27" s="718"/>
      <c r="E27" s="711" t="s">
        <v>135</v>
      </c>
    </row>
    <row r="28" spans="1:5" ht="24" customHeight="1" x14ac:dyDescent="0.2">
      <c r="A28" s="710">
        <v>14</v>
      </c>
      <c r="B28" s="1828" t="s">
        <v>136</v>
      </c>
      <c r="C28" s="1828"/>
      <c r="D28" s="718"/>
      <c r="E28" s="711" t="s">
        <v>137</v>
      </c>
    </row>
    <row r="29" spans="1:5" ht="26.25" customHeight="1" x14ac:dyDescent="0.2">
      <c r="A29" s="710">
        <v>15</v>
      </c>
      <c r="B29" s="1828" t="s">
        <v>136</v>
      </c>
      <c r="C29" s="1828"/>
      <c r="D29" s="718"/>
      <c r="E29" s="711" t="s">
        <v>138</v>
      </c>
    </row>
    <row r="30" spans="1:5" ht="27" customHeight="1" x14ac:dyDescent="0.2">
      <c r="A30" s="710">
        <v>16</v>
      </c>
      <c r="B30" s="1828" t="s">
        <v>139</v>
      </c>
      <c r="C30" s="1828"/>
      <c r="D30" s="718"/>
      <c r="E30" s="711" t="s">
        <v>140</v>
      </c>
    </row>
    <row r="31" spans="1:5" ht="47.25" customHeight="1" x14ac:dyDescent="0.2">
      <c r="A31" s="710">
        <v>17</v>
      </c>
      <c r="B31" s="1828" t="s">
        <v>141</v>
      </c>
      <c r="C31" s="1828"/>
      <c r="D31" s="718"/>
      <c r="E31" s="711" t="s">
        <v>142</v>
      </c>
    </row>
    <row r="32" spans="1:5" ht="51.75" customHeight="1" x14ac:dyDescent="0.2">
      <c r="A32" s="710">
        <v>18</v>
      </c>
      <c r="B32" s="1828" t="s">
        <v>143</v>
      </c>
      <c r="C32" s="1828"/>
      <c r="D32" s="718"/>
      <c r="E32" s="711" t="s">
        <v>144</v>
      </c>
    </row>
    <row r="33" spans="1:5" ht="50.25" customHeight="1" x14ac:dyDescent="0.2">
      <c r="A33" s="710">
        <v>19</v>
      </c>
      <c r="B33" s="1828" t="s">
        <v>145</v>
      </c>
      <c r="C33" s="1828"/>
      <c r="D33" s="718"/>
      <c r="E33" s="711" t="s">
        <v>146</v>
      </c>
    </row>
    <row r="34" spans="1:5" x14ac:dyDescent="0.2">
      <c r="A34" s="710">
        <v>20</v>
      </c>
      <c r="B34" s="1828" t="s">
        <v>127</v>
      </c>
      <c r="C34" s="1828"/>
      <c r="D34" s="718"/>
      <c r="E34" s="711"/>
    </row>
    <row r="35" spans="1:5" ht="36.75" customHeight="1" x14ac:dyDescent="0.2">
      <c r="A35" s="719" t="s">
        <v>17</v>
      </c>
      <c r="B35" s="1828" t="s">
        <v>147</v>
      </c>
      <c r="C35" s="1828"/>
      <c r="D35" s="718"/>
      <c r="E35" s="711" t="s">
        <v>148</v>
      </c>
    </row>
    <row r="36" spans="1:5" ht="25.5" x14ac:dyDescent="0.2">
      <c r="A36" s="719" t="s">
        <v>18</v>
      </c>
      <c r="B36" s="1828" t="s">
        <v>149</v>
      </c>
      <c r="C36" s="1828"/>
      <c r="D36" s="718"/>
      <c r="E36" s="711" t="s">
        <v>150</v>
      </c>
    </row>
    <row r="37" spans="1:5" ht="51" x14ac:dyDescent="0.2">
      <c r="A37" s="719" t="s">
        <v>101</v>
      </c>
      <c r="B37" s="1828" t="s">
        <v>151</v>
      </c>
      <c r="C37" s="1828"/>
      <c r="D37" s="718"/>
      <c r="E37" s="711" t="s">
        <v>152</v>
      </c>
    </row>
    <row r="38" spans="1:5" ht="25.5" x14ac:dyDescent="0.2">
      <c r="A38" s="719" t="s">
        <v>102</v>
      </c>
      <c r="B38" s="1828" t="s">
        <v>153</v>
      </c>
      <c r="C38" s="1828"/>
      <c r="D38" s="718"/>
      <c r="E38" s="711" t="s">
        <v>154</v>
      </c>
    </row>
    <row r="39" spans="1:5" ht="38.25" x14ac:dyDescent="0.2">
      <c r="A39" s="710">
        <v>21</v>
      </c>
      <c r="B39" s="1828" t="s">
        <v>155</v>
      </c>
      <c r="C39" s="1828"/>
      <c r="D39" s="718"/>
      <c r="E39" s="711" t="s">
        <v>156</v>
      </c>
    </row>
    <row r="40" spans="1:5" x14ac:dyDescent="0.2">
      <c r="A40" s="710">
        <v>22</v>
      </c>
      <c r="B40" s="1828" t="s">
        <v>157</v>
      </c>
      <c r="C40" s="1828"/>
      <c r="D40" s="718"/>
      <c r="E40" s="711" t="s">
        <v>158</v>
      </c>
    </row>
    <row r="41" spans="1:5" ht="25.5" x14ac:dyDescent="0.2">
      <c r="A41" s="710">
        <v>23</v>
      </c>
      <c r="B41" s="1828" t="s">
        <v>159</v>
      </c>
      <c r="C41" s="1828"/>
      <c r="D41" s="718"/>
      <c r="E41" s="711" t="s">
        <v>160</v>
      </c>
    </row>
    <row r="42" spans="1:5" x14ac:dyDescent="0.2">
      <c r="A42" s="710">
        <v>24</v>
      </c>
      <c r="B42" s="1828" t="s">
        <v>127</v>
      </c>
      <c r="C42" s="1828"/>
      <c r="D42" s="718"/>
      <c r="E42" s="711"/>
    </row>
    <row r="43" spans="1:5" ht="38.25" x14ac:dyDescent="0.2">
      <c r="A43" s="710">
        <v>25</v>
      </c>
      <c r="B43" s="1828" t="s">
        <v>161</v>
      </c>
      <c r="C43" s="1828"/>
      <c r="D43" s="718"/>
      <c r="E43" s="711" t="s">
        <v>156</v>
      </c>
    </row>
    <row r="44" spans="1:5" ht="25.5" x14ac:dyDescent="0.2">
      <c r="A44" s="710" t="s">
        <v>162</v>
      </c>
      <c r="B44" s="1828" t="s">
        <v>164</v>
      </c>
      <c r="C44" s="1828"/>
      <c r="D44" s="718"/>
      <c r="E44" s="711" t="s">
        <v>165</v>
      </c>
    </row>
    <row r="45" spans="1:5" ht="25.5" x14ac:dyDescent="0.2">
      <c r="A45" s="710" t="s">
        <v>163</v>
      </c>
      <c r="B45" s="1828" t="s">
        <v>166</v>
      </c>
      <c r="C45" s="1828"/>
      <c r="D45" s="718"/>
      <c r="E45" s="711" t="s">
        <v>167</v>
      </c>
    </row>
    <row r="46" spans="1:5" ht="28.5" customHeight="1" x14ac:dyDescent="0.2">
      <c r="A46" s="710">
        <v>27</v>
      </c>
      <c r="B46" s="1828" t="s">
        <v>168</v>
      </c>
      <c r="C46" s="1828"/>
      <c r="D46" s="718"/>
      <c r="E46" s="711" t="s">
        <v>169</v>
      </c>
    </row>
    <row r="47" spans="1:5" ht="25.5" x14ac:dyDescent="0.2">
      <c r="A47" s="710">
        <v>28</v>
      </c>
      <c r="B47" s="1861" t="s">
        <v>170</v>
      </c>
      <c r="C47" s="1861"/>
      <c r="D47" s="1378">
        <f>SUM(D21:D46)</f>
        <v>-600010.22578349267</v>
      </c>
      <c r="E47" s="711" t="s">
        <v>171</v>
      </c>
    </row>
    <row r="48" spans="1:5" ht="25.5" x14ac:dyDescent="0.2">
      <c r="A48" s="710">
        <v>29</v>
      </c>
      <c r="B48" s="1861" t="s">
        <v>172</v>
      </c>
      <c r="C48" s="1861"/>
      <c r="D48" s="1378">
        <f>D19+D47</f>
        <v>9186356.9831965361</v>
      </c>
      <c r="E48" s="711" t="s">
        <v>173</v>
      </c>
    </row>
    <row r="49" spans="1:5" ht="15" customHeight="1" x14ac:dyDescent="0.2">
      <c r="A49" s="1862" t="s">
        <v>174</v>
      </c>
      <c r="B49" s="1863"/>
      <c r="C49" s="1863"/>
      <c r="D49" s="1863"/>
      <c r="E49" s="1864"/>
    </row>
    <row r="50" spans="1:5" x14ac:dyDescent="0.2">
      <c r="A50" s="710">
        <v>30</v>
      </c>
      <c r="B50" s="1828" t="s">
        <v>104</v>
      </c>
      <c r="C50" s="1828"/>
      <c r="D50" s="718"/>
      <c r="E50" s="711" t="s">
        <v>175</v>
      </c>
    </row>
    <row r="51" spans="1:5" ht="22.5" customHeight="1" x14ac:dyDescent="0.2">
      <c r="A51" s="710">
        <v>31</v>
      </c>
      <c r="B51" s="1828" t="s">
        <v>176</v>
      </c>
      <c r="C51" s="1828"/>
      <c r="D51" s="718"/>
      <c r="E51" s="711"/>
    </row>
    <row r="52" spans="1:5" ht="30" customHeight="1" x14ac:dyDescent="0.2">
      <c r="A52" s="710">
        <v>32</v>
      </c>
      <c r="B52" s="1828" t="s">
        <v>177</v>
      </c>
      <c r="C52" s="1828"/>
      <c r="D52" s="718"/>
      <c r="E52" s="711"/>
    </row>
    <row r="53" spans="1:5" ht="36" customHeight="1" x14ac:dyDescent="0.2">
      <c r="A53" s="710">
        <v>33</v>
      </c>
      <c r="B53" s="1828" t="s">
        <v>178</v>
      </c>
      <c r="C53" s="1828"/>
      <c r="D53" s="718"/>
      <c r="E53" s="711" t="s">
        <v>179</v>
      </c>
    </row>
    <row r="54" spans="1:5" ht="43.5" customHeight="1" x14ac:dyDescent="0.2">
      <c r="A54" s="710">
        <v>34</v>
      </c>
      <c r="B54" s="1828" t="s">
        <v>180</v>
      </c>
      <c r="C54" s="1828"/>
      <c r="D54" s="718"/>
      <c r="E54" s="711" t="s">
        <v>181</v>
      </c>
    </row>
    <row r="55" spans="1:5" ht="26.25" customHeight="1" x14ac:dyDescent="0.2">
      <c r="A55" s="710">
        <v>35</v>
      </c>
      <c r="B55" s="1828" t="s">
        <v>182</v>
      </c>
      <c r="C55" s="1828"/>
      <c r="D55" s="718"/>
      <c r="E55" s="723" t="s">
        <v>179</v>
      </c>
    </row>
    <row r="56" spans="1:5" ht="25.5" x14ac:dyDescent="0.2">
      <c r="A56" s="710">
        <v>36</v>
      </c>
      <c r="B56" s="1861" t="s">
        <v>183</v>
      </c>
      <c r="C56" s="1861"/>
      <c r="D56" s="2916">
        <v>0</v>
      </c>
      <c r="E56" s="711" t="s">
        <v>184</v>
      </c>
    </row>
    <row r="57" spans="1:5" ht="15" customHeight="1" x14ac:dyDescent="0.2">
      <c r="A57" s="1853" t="s">
        <v>351</v>
      </c>
      <c r="B57" s="1854"/>
      <c r="C57" s="1854"/>
      <c r="D57" s="1854"/>
      <c r="E57" s="1855"/>
    </row>
    <row r="58" spans="1:5" ht="38.25" x14ac:dyDescent="0.2">
      <c r="A58" s="710">
        <v>37</v>
      </c>
      <c r="B58" s="1828" t="s">
        <v>185</v>
      </c>
      <c r="C58" s="1828"/>
      <c r="D58" s="718"/>
      <c r="E58" s="711" t="s">
        <v>186</v>
      </c>
    </row>
    <row r="59" spans="1:5" ht="48" customHeight="1" x14ac:dyDescent="0.2">
      <c r="A59" s="710">
        <v>38</v>
      </c>
      <c r="B59" s="1828" t="s">
        <v>187</v>
      </c>
      <c r="C59" s="1828"/>
      <c r="D59" s="718"/>
      <c r="E59" s="711" t="s">
        <v>188</v>
      </c>
    </row>
    <row r="60" spans="1:5" ht="50.25" customHeight="1" x14ac:dyDescent="0.2">
      <c r="A60" s="710">
        <v>39</v>
      </c>
      <c r="B60" s="1828" t="s">
        <v>189</v>
      </c>
      <c r="C60" s="1828"/>
      <c r="D60" s="718"/>
      <c r="E60" s="711" t="s">
        <v>190</v>
      </c>
    </row>
    <row r="61" spans="1:5" ht="53.25" customHeight="1" x14ac:dyDescent="0.2">
      <c r="A61" s="710">
        <v>40</v>
      </c>
      <c r="B61" s="1828" t="s">
        <v>191</v>
      </c>
      <c r="C61" s="1828"/>
      <c r="D61" s="718"/>
      <c r="E61" s="711" t="s">
        <v>192</v>
      </c>
    </row>
    <row r="62" spans="1:5" x14ac:dyDescent="0.2">
      <c r="A62" s="710">
        <v>41</v>
      </c>
      <c r="B62" s="1828" t="s">
        <v>127</v>
      </c>
      <c r="C62" s="1828"/>
      <c r="D62" s="718"/>
      <c r="E62" s="711"/>
    </row>
    <row r="63" spans="1:5" ht="26.25" customHeight="1" x14ac:dyDescent="0.2">
      <c r="A63" s="710">
        <v>42</v>
      </c>
      <c r="B63" s="1828" t="s">
        <v>193</v>
      </c>
      <c r="C63" s="1828"/>
      <c r="D63" s="718"/>
      <c r="E63" s="711" t="s">
        <v>194</v>
      </c>
    </row>
    <row r="64" spans="1:5" x14ac:dyDescent="0.2">
      <c r="A64" s="710">
        <v>43</v>
      </c>
      <c r="B64" s="1861" t="s">
        <v>195</v>
      </c>
      <c r="C64" s="1861"/>
      <c r="D64" s="2915" t="s">
        <v>2933</v>
      </c>
      <c r="E64" s="711" t="s">
        <v>196</v>
      </c>
    </row>
    <row r="65" spans="1:5" ht="25.5" x14ac:dyDescent="0.2">
      <c r="A65" s="710">
        <v>44</v>
      </c>
      <c r="B65" s="1861" t="s">
        <v>197</v>
      </c>
      <c r="C65" s="1861"/>
      <c r="D65" s="2915" t="s">
        <v>2933</v>
      </c>
      <c r="E65" s="711" t="s">
        <v>198</v>
      </c>
    </row>
    <row r="66" spans="1:5" x14ac:dyDescent="0.2">
      <c r="A66" s="710">
        <v>45</v>
      </c>
      <c r="B66" s="1861" t="s">
        <v>199</v>
      </c>
      <c r="C66" s="1861"/>
      <c r="D66" s="1378">
        <f>D48</f>
        <v>9186356.9831965361</v>
      </c>
      <c r="E66" s="711" t="s">
        <v>200</v>
      </c>
    </row>
    <row r="67" spans="1:5" ht="15" customHeight="1" x14ac:dyDescent="0.2">
      <c r="A67" s="1853" t="s">
        <v>201</v>
      </c>
      <c r="B67" s="1854"/>
      <c r="C67" s="1854"/>
      <c r="D67" s="1854"/>
      <c r="E67" s="1855"/>
    </row>
    <row r="68" spans="1:5" ht="17.25" customHeight="1" x14ac:dyDescent="0.2">
      <c r="A68" s="710">
        <v>46</v>
      </c>
      <c r="B68" s="1828" t="s">
        <v>104</v>
      </c>
      <c r="C68" s="1828"/>
      <c r="D68" s="1376">
        <v>254100</v>
      </c>
      <c r="E68" s="711" t="s">
        <v>202</v>
      </c>
    </row>
    <row r="69" spans="1:5" ht="40.5" customHeight="1" x14ac:dyDescent="0.2">
      <c r="A69" s="710">
        <v>47</v>
      </c>
      <c r="B69" s="1828" t="s">
        <v>203</v>
      </c>
      <c r="C69" s="1828"/>
      <c r="D69" s="1379"/>
      <c r="E69" s="711" t="s">
        <v>204</v>
      </c>
    </row>
    <row r="70" spans="1:5" ht="49.5" customHeight="1" x14ac:dyDescent="0.2">
      <c r="A70" s="710">
        <v>48</v>
      </c>
      <c r="B70" s="1828" t="s">
        <v>205</v>
      </c>
      <c r="C70" s="1828"/>
      <c r="D70" s="1379"/>
      <c r="E70" s="711" t="s">
        <v>206</v>
      </c>
    </row>
    <row r="71" spans="1:5" x14ac:dyDescent="0.2">
      <c r="A71" s="710">
        <v>49</v>
      </c>
      <c r="B71" s="1828" t="s">
        <v>182</v>
      </c>
      <c r="C71" s="1828"/>
      <c r="D71" s="1379"/>
      <c r="E71" s="711" t="s">
        <v>204</v>
      </c>
    </row>
    <row r="72" spans="1:5" x14ac:dyDescent="0.2">
      <c r="A72" s="710">
        <v>50</v>
      </c>
      <c r="B72" s="1828" t="s">
        <v>207</v>
      </c>
      <c r="C72" s="1828"/>
      <c r="D72" s="1379"/>
      <c r="E72" s="711" t="s">
        <v>208</v>
      </c>
    </row>
    <row r="73" spans="1:5" x14ac:dyDescent="0.2">
      <c r="A73" s="710">
        <v>51</v>
      </c>
      <c r="B73" s="1861" t="s">
        <v>209</v>
      </c>
      <c r="C73" s="1861"/>
      <c r="D73" s="1378">
        <f>D68</f>
        <v>254100</v>
      </c>
      <c r="E73" s="711"/>
    </row>
    <row r="74" spans="1:5" ht="15" customHeight="1" x14ac:dyDescent="0.2">
      <c r="A74" s="1853" t="s">
        <v>210</v>
      </c>
      <c r="B74" s="1854"/>
      <c r="C74" s="1854"/>
      <c r="D74" s="1854"/>
      <c r="E74" s="1855"/>
    </row>
    <row r="75" spans="1:5" ht="38.25" x14ac:dyDescent="0.2">
      <c r="A75" s="710">
        <v>52</v>
      </c>
      <c r="B75" s="1828" t="s">
        <v>211</v>
      </c>
      <c r="C75" s="1828"/>
      <c r="D75" s="718"/>
      <c r="E75" s="711" t="s">
        <v>212</v>
      </c>
    </row>
    <row r="76" spans="1:5" ht="51.75" customHeight="1" x14ac:dyDescent="0.2">
      <c r="A76" s="710">
        <v>53</v>
      </c>
      <c r="B76" s="1828" t="s">
        <v>213</v>
      </c>
      <c r="C76" s="1828"/>
      <c r="D76" s="718"/>
      <c r="E76" s="711" t="s">
        <v>214</v>
      </c>
    </row>
    <row r="77" spans="1:5" ht="63.75" customHeight="1" x14ac:dyDescent="0.2">
      <c r="A77" s="710">
        <v>54</v>
      </c>
      <c r="B77" s="1828" t="s">
        <v>215</v>
      </c>
      <c r="C77" s="1828"/>
      <c r="D77" s="718"/>
      <c r="E77" s="711" t="s">
        <v>216</v>
      </c>
    </row>
    <row r="78" spans="1:5" ht="51.75" customHeight="1" x14ac:dyDescent="0.2">
      <c r="A78" s="710">
        <v>55</v>
      </c>
      <c r="B78" s="1828" t="s">
        <v>217</v>
      </c>
      <c r="C78" s="1828"/>
      <c r="D78" s="718"/>
      <c r="E78" s="711" t="s">
        <v>218</v>
      </c>
    </row>
    <row r="79" spans="1:5" x14ac:dyDescent="0.2">
      <c r="A79" s="710">
        <v>56</v>
      </c>
      <c r="B79" s="1828" t="s">
        <v>127</v>
      </c>
      <c r="C79" s="1828"/>
      <c r="D79" s="718"/>
      <c r="E79" s="711"/>
    </row>
    <row r="80" spans="1:5" x14ac:dyDescent="0.2">
      <c r="A80" s="710">
        <v>57</v>
      </c>
      <c r="B80" s="1861" t="s">
        <v>219</v>
      </c>
      <c r="C80" s="1861"/>
      <c r="D80" s="1585"/>
      <c r="E80" s="711" t="s">
        <v>220</v>
      </c>
    </row>
    <row r="81" spans="1:5" ht="25.5" x14ac:dyDescent="0.2">
      <c r="A81" s="710">
        <v>58</v>
      </c>
      <c r="B81" s="1861" t="s">
        <v>221</v>
      </c>
      <c r="C81" s="1861"/>
      <c r="D81" s="1378">
        <f>D73</f>
        <v>254100</v>
      </c>
      <c r="E81" s="711" t="s">
        <v>222</v>
      </c>
    </row>
    <row r="82" spans="1:5" x14ac:dyDescent="0.2">
      <c r="A82" s="710">
        <v>59</v>
      </c>
      <c r="B82" s="1861" t="s">
        <v>223</v>
      </c>
      <c r="C82" s="1861"/>
      <c r="D82" s="1378">
        <f>D66+D81</f>
        <v>9440456.9831965361</v>
      </c>
      <c r="E82" s="711" t="s">
        <v>224</v>
      </c>
    </row>
    <row r="83" spans="1:5" x14ac:dyDescent="0.2">
      <c r="A83" s="710">
        <v>60</v>
      </c>
      <c r="B83" s="1852" t="s">
        <v>225</v>
      </c>
      <c r="C83" s="1852"/>
      <c r="D83" s="1378">
        <v>59840069.885657199</v>
      </c>
      <c r="E83" s="711"/>
    </row>
    <row r="84" spans="1:5" ht="15" customHeight="1" x14ac:dyDescent="0.2">
      <c r="A84" s="1853" t="s">
        <v>226</v>
      </c>
      <c r="B84" s="1854"/>
      <c r="C84" s="1854"/>
      <c r="D84" s="1854"/>
      <c r="E84" s="1855"/>
    </row>
    <row r="85" spans="1:5" x14ac:dyDescent="0.2">
      <c r="A85" s="710">
        <v>61</v>
      </c>
      <c r="B85" s="1861" t="s">
        <v>227</v>
      </c>
      <c r="C85" s="1861"/>
      <c r="D85" s="1380">
        <v>0.1535151446305108</v>
      </c>
      <c r="E85" s="711" t="s">
        <v>228</v>
      </c>
    </row>
    <row r="86" spans="1:5" x14ac:dyDescent="0.2">
      <c r="A86" s="710">
        <v>62</v>
      </c>
      <c r="B86" s="1861" t="s">
        <v>229</v>
      </c>
      <c r="C86" s="1861"/>
      <c r="D86" s="1380">
        <v>0.1535151446305108</v>
      </c>
      <c r="E86" s="711" t="s">
        <v>230</v>
      </c>
    </row>
    <row r="87" spans="1:5" x14ac:dyDescent="0.2">
      <c r="A87" s="710">
        <v>63</v>
      </c>
      <c r="B87" s="1861" t="s">
        <v>231</v>
      </c>
      <c r="C87" s="1861"/>
      <c r="D87" s="1380">
        <v>0.15776146320075204</v>
      </c>
      <c r="E87" s="711" t="s">
        <v>232</v>
      </c>
    </row>
    <row r="88" spans="1:5" ht="96" customHeight="1" x14ac:dyDescent="0.2">
      <c r="A88" s="710">
        <v>64</v>
      </c>
      <c r="B88" s="1852" t="s">
        <v>2064</v>
      </c>
      <c r="C88" s="1852"/>
      <c r="D88" s="1380">
        <v>4.719170380832502E-2</v>
      </c>
      <c r="E88" s="711" t="s">
        <v>233</v>
      </c>
    </row>
    <row r="89" spans="1:5" x14ac:dyDescent="0.2">
      <c r="A89" s="710">
        <v>65</v>
      </c>
      <c r="B89" s="1852" t="s">
        <v>234</v>
      </c>
      <c r="C89" s="1852"/>
      <c r="D89" s="1380">
        <v>2.5000000000000001E-2</v>
      </c>
      <c r="E89" s="711"/>
    </row>
    <row r="90" spans="1:5" x14ac:dyDescent="0.2">
      <c r="A90" s="710">
        <v>66</v>
      </c>
      <c r="B90" s="1852" t="s">
        <v>235</v>
      </c>
      <c r="C90" s="1852"/>
      <c r="D90" s="1380">
        <v>1.9417038083250199E-3</v>
      </c>
      <c r="E90" s="711"/>
    </row>
    <row r="91" spans="1:5" x14ac:dyDescent="0.2">
      <c r="A91" s="710">
        <v>67</v>
      </c>
      <c r="B91" s="1852" t="s">
        <v>236</v>
      </c>
      <c r="C91" s="1852"/>
      <c r="D91" s="1381" t="s">
        <v>2933</v>
      </c>
      <c r="E91" s="711"/>
    </row>
    <row r="92" spans="1:5" ht="25.5" customHeight="1" x14ac:dyDescent="0.2">
      <c r="A92" s="719" t="s">
        <v>103</v>
      </c>
      <c r="B92" s="1852" t="s">
        <v>237</v>
      </c>
      <c r="C92" s="1852"/>
      <c r="D92" s="1381" t="s">
        <v>2933</v>
      </c>
      <c r="E92" s="711"/>
    </row>
    <row r="93" spans="1:5" ht="51" x14ac:dyDescent="0.2">
      <c r="A93" s="710">
        <v>68</v>
      </c>
      <c r="B93" s="1852" t="s">
        <v>238</v>
      </c>
      <c r="C93" s="1852"/>
      <c r="D93" s="1382">
        <f>D86-6%</f>
        <v>9.3515144630510805E-2</v>
      </c>
      <c r="E93" s="711" t="s">
        <v>239</v>
      </c>
    </row>
    <row r="94" spans="1:5" x14ac:dyDescent="0.2">
      <c r="A94" s="710">
        <v>69</v>
      </c>
      <c r="B94" s="1828" t="s">
        <v>240</v>
      </c>
      <c r="C94" s="1828"/>
      <c r="D94" s="718"/>
      <c r="E94" s="711"/>
    </row>
    <row r="95" spans="1:5" x14ac:dyDescent="0.2">
      <c r="A95" s="710">
        <v>70</v>
      </c>
      <c r="B95" s="1828" t="s">
        <v>240</v>
      </c>
      <c r="C95" s="1828"/>
      <c r="D95" s="718"/>
      <c r="E95" s="711"/>
    </row>
    <row r="96" spans="1:5" x14ac:dyDescent="0.2">
      <c r="A96" s="710">
        <v>71</v>
      </c>
      <c r="B96" s="1828" t="s">
        <v>241</v>
      </c>
      <c r="C96" s="1828"/>
      <c r="D96" s="718"/>
      <c r="E96" s="711"/>
    </row>
    <row r="97" spans="1:5" ht="15" customHeight="1" x14ac:dyDescent="0.2">
      <c r="A97" s="1853" t="s">
        <v>242</v>
      </c>
      <c r="B97" s="1854"/>
      <c r="C97" s="1854"/>
      <c r="D97" s="1854"/>
      <c r="E97" s="1855"/>
    </row>
    <row r="98" spans="1:5" ht="63.75" x14ac:dyDescent="0.2">
      <c r="A98" s="710">
        <v>72</v>
      </c>
      <c r="B98" s="1828" t="s">
        <v>243</v>
      </c>
      <c r="C98" s="1828"/>
      <c r="D98" s="718"/>
      <c r="E98" s="711" t="s">
        <v>244</v>
      </c>
    </row>
    <row r="99" spans="1:5" ht="25.5" x14ac:dyDescent="0.2">
      <c r="A99" s="710">
        <v>73</v>
      </c>
      <c r="B99" s="1828" t="s">
        <v>245</v>
      </c>
      <c r="C99" s="1828"/>
      <c r="D99" s="718"/>
      <c r="E99" s="711" t="s">
        <v>246</v>
      </c>
    </row>
    <row r="100" spans="1:5" x14ac:dyDescent="0.2">
      <c r="A100" s="710">
        <v>74</v>
      </c>
      <c r="B100" s="1828" t="s">
        <v>127</v>
      </c>
      <c r="C100" s="1828"/>
      <c r="D100" s="718"/>
      <c r="E100" s="711"/>
    </row>
    <row r="101" spans="1:5" ht="25.5" x14ac:dyDescent="0.2">
      <c r="A101" s="710">
        <v>75</v>
      </c>
      <c r="B101" s="1828" t="s">
        <v>247</v>
      </c>
      <c r="C101" s="1828"/>
      <c r="D101" s="718"/>
      <c r="E101" s="711" t="s">
        <v>248</v>
      </c>
    </row>
    <row r="102" spans="1:5" ht="15" customHeight="1" x14ac:dyDescent="0.2">
      <c r="A102" s="1853" t="s">
        <v>249</v>
      </c>
      <c r="B102" s="1854"/>
      <c r="C102" s="1854"/>
      <c r="D102" s="1854"/>
      <c r="E102" s="1855"/>
    </row>
    <row r="103" spans="1:5" ht="36.75" customHeight="1" x14ac:dyDescent="0.2">
      <c r="A103" s="710">
        <v>76</v>
      </c>
      <c r="B103" s="1828" t="s">
        <v>250</v>
      </c>
      <c r="C103" s="1828"/>
      <c r="D103" s="718"/>
      <c r="E103" s="711" t="s">
        <v>251</v>
      </c>
    </row>
    <row r="104" spans="1:5" x14ac:dyDescent="0.2">
      <c r="A104" s="710">
        <v>77</v>
      </c>
      <c r="B104" s="1828" t="s">
        <v>252</v>
      </c>
      <c r="C104" s="1828"/>
      <c r="D104" s="718"/>
      <c r="E104" s="711" t="s">
        <v>251</v>
      </c>
    </row>
    <row r="105" spans="1:5" ht="41.25" customHeight="1" x14ac:dyDescent="0.2">
      <c r="A105" s="710">
        <v>78</v>
      </c>
      <c r="B105" s="1828" t="s">
        <v>253</v>
      </c>
      <c r="C105" s="1828"/>
      <c r="D105" s="718"/>
      <c r="E105" s="711" t="s">
        <v>251</v>
      </c>
    </row>
    <row r="106" spans="1:5" ht="27" customHeight="1" x14ac:dyDescent="0.2">
      <c r="A106" s="710">
        <v>79</v>
      </c>
      <c r="B106" s="1828" t="s">
        <v>254</v>
      </c>
      <c r="C106" s="1828"/>
      <c r="D106" s="718"/>
      <c r="E106" s="723" t="s">
        <v>251</v>
      </c>
    </row>
    <row r="107" spans="1:5" ht="26.25" customHeight="1" x14ac:dyDescent="0.2">
      <c r="A107" s="1853" t="s">
        <v>255</v>
      </c>
      <c r="B107" s="1854"/>
      <c r="C107" s="1854"/>
      <c r="D107" s="1854"/>
      <c r="E107" s="1855"/>
    </row>
    <row r="108" spans="1:5" ht="30" customHeight="1" x14ac:dyDescent="0.2">
      <c r="A108" s="710">
        <v>80</v>
      </c>
      <c r="B108" s="1828" t="s">
        <v>256</v>
      </c>
      <c r="C108" s="1828"/>
      <c r="D108" s="718"/>
      <c r="E108" s="711" t="s">
        <v>257</v>
      </c>
    </row>
    <row r="109" spans="1:5" ht="30" customHeight="1" x14ac:dyDescent="0.2">
      <c r="A109" s="710">
        <v>81</v>
      </c>
      <c r="B109" s="1828" t="s">
        <v>258</v>
      </c>
      <c r="C109" s="1828"/>
      <c r="D109" s="718"/>
      <c r="E109" s="711" t="s">
        <v>257</v>
      </c>
    </row>
    <row r="110" spans="1:5" ht="30" customHeight="1" x14ac:dyDescent="0.2">
      <c r="A110" s="710">
        <v>82</v>
      </c>
      <c r="B110" s="1828" t="s">
        <v>259</v>
      </c>
      <c r="C110" s="1828"/>
      <c r="D110" s="718"/>
      <c r="E110" s="711" t="s">
        <v>260</v>
      </c>
    </row>
    <row r="111" spans="1:5" ht="30" customHeight="1" x14ac:dyDescent="0.2">
      <c r="A111" s="710">
        <v>83</v>
      </c>
      <c r="B111" s="1828" t="s">
        <v>261</v>
      </c>
      <c r="C111" s="1828"/>
      <c r="D111" s="718"/>
      <c r="E111" s="711" t="s">
        <v>260</v>
      </c>
    </row>
    <row r="112" spans="1:5" ht="30" customHeight="1" x14ac:dyDescent="0.2">
      <c r="A112" s="710">
        <v>84</v>
      </c>
      <c r="B112" s="1828" t="s">
        <v>262</v>
      </c>
      <c r="C112" s="1828"/>
      <c r="D112" s="718"/>
      <c r="E112" s="711" t="s">
        <v>263</v>
      </c>
    </row>
    <row r="113" spans="1:5" ht="30" customHeight="1" thickBot="1" x14ac:dyDescent="0.25">
      <c r="A113" s="713">
        <v>85</v>
      </c>
      <c r="B113" s="1849" t="s">
        <v>264</v>
      </c>
      <c r="C113" s="1849"/>
      <c r="D113" s="724"/>
      <c r="E113" s="725" t="s">
        <v>263</v>
      </c>
    </row>
    <row r="114" spans="1:5" ht="44.25" customHeight="1" x14ac:dyDescent="0.2">
      <c r="A114" s="1879" t="s">
        <v>2493</v>
      </c>
      <c r="B114" s="1880"/>
      <c r="C114" s="1880"/>
      <c r="D114" s="1880"/>
      <c r="E114" s="1881"/>
    </row>
    <row r="115" spans="1:5" ht="20.25" customHeight="1" thickBot="1" x14ac:dyDescent="0.25">
      <c r="A115" s="1063"/>
      <c r="B115" s="1064"/>
      <c r="C115" s="1064"/>
      <c r="D115" s="1064"/>
      <c r="E115" s="1065"/>
    </row>
    <row r="116" spans="1:5" ht="31.5" customHeight="1" thickBot="1" x14ac:dyDescent="0.25">
      <c r="A116" s="1678" t="s">
        <v>1984</v>
      </c>
      <c r="B116" s="1679"/>
      <c r="C116" s="1679"/>
      <c r="D116" s="1679"/>
      <c r="E116" s="1071" t="s">
        <v>628</v>
      </c>
    </row>
    <row r="117" spans="1:5" s="662" customFormat="1" ht="17.25" customHeight="1" x14ac:dyDescent="0.25">
      <c r="A117" s="1882" t="s">
        <v>1983</v>
      </c>
      <c r="B117" s="1883"/>
      <c r="C117" s="1883"/>
      <c r="D117" s="1066"/>
      <c r="E117" s="1890" t="s">
        <v>2065</v>
      </c>
    </row>
    <row r="118" spans="1:5" s="621" customFormat="1" ht="21" customHeight="1" x14ac:dyDescent="0.25">
      <c r="A118" s="1884" t="s">
        <v>1985</v>
      </c>
      <c r="B118" s="1885"/>
      <c r="C118" s="1885"/>
      <c r="D118" s="1067"/>
      <c r="E118" s="1891"/>
    </row>
    <row r="119" spans="1:5" s="619" customFormat="1" ht="20.25" customHeight="1" x14ac:dyDescent="0.25">
      <c r="A119" s="1884" t="s">
        <v>1986</v>
      </c>
      <c r="B119" s="1885"/>
      <c r="C119" s="1885"/>
      <c r="D119" s="1068"/>
      <c r="E119" s="1891"/>
    </row>
    <row r="120" spans="1:5" s="621" customFormat="1" ht="17.25" customHeight="1" thickBot="1" x14ac:dyDescent="0.3">
      <c r="A120" s="1886" t="s">
        <v>1987</v>
      </c>
      <c r="B120" s="1887"/>
      <c r="C120" s="1887"/>
      <c r="D120" s="1069"/>
      <c r="E120" s="1892"/>
    </row>
    <row r="121" spans="1:5" s="621" customFormat="1" ht="43.5" customHeight="1" thickBot="1" x14ac:dyDescent="0.3">
      <c r="A121" s="1888" t="s">
        <v>1988</v>
      </c>
      <c r="B121" s="1889"/>
      <c r="C121" s="1889"/>
      <c r="D121" s="1070"/>
      <c r="E121" s="1072" t="s">
        <v>2066</v>
      </c>
    </row>
    <row r="122" spans="1:5" ht="30.75" customHeight="1" x14ac:dyDescent="0.2">
      <c r="A122" s="1893" t="s">
        <v>2494</v>
      </c>
      <c r="B122" s="1894"/>
      <c r="C122" s="1894"/>
      <c r="D122" s="1895"/>
      <c r="E122" s="1896"/>
    </row>
    <row r="123" spans="1:5" ht="21" customHeight="1" x14ac:dyDescent="0.2">
      <c r="A123" s="726"/>
      <c r="B123" s="727"/>
      <c r="C123" s="727"/>
      <c r="D123" s="727"/>
      <c r="E123" s="727"/>
    </row>
    <row r="124" spans="1:5" ht="15" customHeight="1" x14ac:dyDescent="0.2">
      <c r="A124" s="1856" t="s">
        <v>265</v>
      </c>
      <c r="B124" s="1857"/>
      <c r="C124" s="1857"/>
      <c r="D124" s="1857"/>
      <c r="E124" s="1857"/>
    </row>
    <row r="125" spans="1:5" ht="26.25" customHeight="1" x14ac:dyDescent="0.2">
      <c r="A125" s="1858" t="s">
        <v>266</v>
      </c>
      <c r="B125" s="1859"/>
      <c r="C125" s="1859"/>
      <c r="D125" s="1859"/>
      <c r="E125" s="1860"/>
    </row>
    <row r="126" spans="1:5" ht="27.75" customHeight="1" x14ac:dyDescent="0.2">
      <c r="A126" s="709">
        <v>1</v>
      </c>
      <c r="B126" s="1851" t="s">
        <v>382</v>
      </c>
      <c r="C126" s="1851"/>
      <c r="D126" s="1851"/>
      <c r="E126" s="1851"/>
    </row>
    <row r="127" spans="1:5" ht="25.5" customHeight="1" x14ac:dyDescent="0.2">
      <c r="A127" s="710">
        <v>2</v>
      </c>
      <c r="B127" s="1851" t="s">
        <v>267</v>
      </c>
      <c r="C127" s="1851"/>
      <c r="D127" s="1851"/>
      <c r="E127" s="1851"/>
    </row>
    <row r="128" spans="1:5" ht="24.75" customHeight="1" x14ac:dyDescent="0.2">
      <c r="A128" s="710">
        <v>3</v>
      </c>
      <c r="B128" s="1851" t="s">
        <v>268</v>
      </c>
      <c r="C128" s="1851"/>
      <c r="D128" s="1851"/>
      <c r="E128" s="1851"/>
    </row>
    <row r="129" spans="1:5" ht="12.75" customHeight="1" x14ac:dyDescent="0.2">
      <c r="A129" s="728" t="s">
        <v>99</v>
      </c>
      <c r="B129" s="1851" t="s">
        <v>269</v>
      </c>
      <c r="C129" s="1851"/>
      <c r="D129" s="1851"/>
      <c r="E129" s="1851"/>
    </row>
    <row r="130" spans="1:5" ht="40.5" customHeight="1" x14ac:dyDescent="0.2">
      <c r="A130" s="710">
        <v>4</v>
      </c>
      <c r="B130" s="1851" t="s">
        <v>270</v>
      </c>
      <c r="C130" s="1851"/>
      <c r="D130" s="1851"/>
      <c r="E130" s="1851"/>
    </row>
    <row r="131" spans="1:5" ht="27" customHeight="1" x14ac:dyDescent="0.2">
      <c r="A131" s="710">
        <v>5</v>
      </c>
      <c r="B131" s="1851" t="s">
        <v>271</v>
      </c>
      <c r="C131" s="1851"/>
      <c r="D131" s="1851"/>
      <c r="E131" s="1851"/>
    </row>
    <row r="132" spans="1:5" ht="27" customHeight="1" x14ac:dyDescent="0.2">
      <c r="A132" s="728" t="s">
        <v>100</v>
      </c>
      <c r="B132" s="1851" t="s">
        <v>272</v>
      </c>
      <c r="C132" s="1851"/>
      <c r="D132" s="1851"/>
      <c r="E132" s="1851"/>
    </row>
    <row r="133" spans="1:5" ht="15" customHeight="1" x14ac:dyDescent="0.2">
      <c r="A133" s="710">
        <v>6</v>
      </c>
      <c r="B133" s="1851" t="s">
        <v>273</v>
      </c>
      <c r="C133" s="1851"/>
      <c r="D133" s="1851"/>
      <c r="E133" s="1851"/>
    </row>
    <row r="134" spans="1:5" ht="15" customHeight="1" x14ac:dyDescent="0.2">
      <c r="A134" s="710">
        <v>7</v>
      </c>
      <c r="B134" s="1851" t="s">
        <v>274</v>
      </c>
      <c r="C134" s="1851"/>
      <c r="D134" s="1851"/>
      <c r="E134" s="1851"/>
    </row>
    <row r="135" spans="1:5" ht="27.75" customHeight="1" x14ac:dyDescent="0.2">
      <c r="A135" s="710">
        <v>8</v>
      </c>
      <c r="B135" s="1851" t="s">
        <v>275</v>
      </c>
      <c r="C135" s="1851"/>
      <c r="D135" s="1851"/>
      <c r="E135" s="1851"/>
    </row>
    <row r="136" spans="1:5" ht="15" customHeight="1" x14ac:dyDescent="0.2">
      <c r="A136" s="710">
        <v>9</v>
      </c>
      <c r="B136" s="1851" t="s">
        <v>276</v>
      </c>
      <c r="C136" s="1851"/>
      <c r="D136" s="1851"/>
      <c r="E136" s="1851"/>
    </row>
    <row r="137" spans="1:5" ht="39.75" customHeight="1" x14ac:dyDescent="0.2">
      <c r="A137" s="710">
        <v>10</v>
      </c>
      <c r="B137" s="1851" t="s">
        <v>277</v>
      </c>
      <c r="C137" s="1851"/>
      <c r="D137" s="1851"/>
      <c r="E137" s="1851"/>
    </row>
    <row r="138" spans="1:5" ht="29.25" customHeight="1" x14ac:dyDescent="0.2">
      <c r="A138" s="710">
        <v>11</v>
      </c>
      <c r="B138" s="1851" t="s">
        <v>278</v>
      </c>
      <c r="C138" s="1851"/>
      <c r="D138" s="1851"/>
      <c r="E138" s="1851"/>
    </row>
    <row r="139" spans="1:5" ht="30.75" customHeight="1" x14ac:dyDescent="0.2">
      <c r="A139" s="710">
        <v>12</v>
      </c>
      <c r="B139" s="1851" t="s">
        <v>279</v>
      </c>
      <c r="C139" s="1851"/>
      <c r="D139" s="1851"/>
      <c r="E139" s="1851"/>
    </row>
    <row r="140" spans="1:5" ht="26.25" customHeight="1" x14ac:dyDescent="0.2">
      <c r="A140" s="710">
        <v>13</v>
      </c>
      <c r="B140" s="1851" t="s">
        <v>280</v>
      </c>
      <c r="C140" s="1851"/>
      <c r="D140" s="1851"/>
      <c r="E140" s="1851"/>
    </row>
    <row r="141" spans="1:5" ht="27.75" customHeight="1" x14ac:dyDescent="0.2">
      <c r="A141" s="710">
        <v>14</v>
      </c>
      <c r="B141" s="1851" t="s">
        <v>281</v>
      </c>
      <c r="C141" s="1851"/>
      <c r="D141" s="1851"/>
      <c r="E141" s="1851"/>
    </row>
    <row r="142" spans="1:5" ht="28.5" customHeight="1" x14ac:dyDescent="0.2">
      <c r="A142" s="710">
        <v>15</v>
      </c>
      <c r="B142" s="1851" t="s">
        <v>282</v>
      </c>
      <c r="C142" s="1851"/>
      <c r="D142" s="1851"/>
      <c r="E142" s="1851"/>
    </row>
    <row r="143" spans="1:5" ht="24.75" customHeight="1" x14ac:dyDescent="0.2">
      <c r="A143" s="710">
        <v>16</v>
      </c>
      <c r="B143" s="1851" t="s">
        <v>283</v>
      </c>
      <c r="C143" s="1851"/>
      <c r="D143" s="1851"/>
      <c r="E143" s="1851"/>
    </row>
    <row r="144" spans="1:5" ht="43.5" customHeight="1" x14ac:dyDescent="0.2">
      <c r="A144" s="710">
        <v>17</v>
      </c>
      <c r="B144" s="1851" t="s">
        <v>284</v>
      </c>
      <c r="C144" s="1851"/>
      <c r="D144" s="1851"/>
      <c r="E144" s="1851"/>
    </row>
    <row r="145" spans="1:5" ht="50.25" customHeight="1" x14ac:dyDescent="0.2">
      <c r="A145" s="710">
        <v>18</v>
      </c>
      <c r="B145" s="1851" t="s">
        <v>285</v>
      </c>
      <c r="C145" s="1851"/>
      <c r="D145" s="1851"/>
      <c r="E145" s="1851"/>
    </row>
    <row r="146" spans="1:5" ht="51" customHeight="1" x14ac:dyDescent="0.2">
      <c r="A146" s="710">
        <v>19</v>
      </c>
      <c r="B146" s="1851" t="s">
        <v>286</v>
      </c>
      <c r="C146" s="1851"/>
      <c r="D146" s="1851"/>
      <c r="E146" s="1851"/>
    </row>
    <row r="147" spans="1:5" ht="15" customHeight="1" x14ac:dyDescent="0.2">
      <c r="A147" s="710">
        <v>20</v>
      </c>
      <c r="B147" s="1851" t="s">
        <v>276</v>
      </c>
      <c r="C147" s="1851"/>
      <c r="D147" s="1851"/>
      <c r="E147" s="1851"/>
    </row>
    <row r="148" spans="1:5" ht="27" customHeight="1" x14ac:dyDescent="0.2">
      <c r="A148" s="728" t="s">
        <v>17</v>
      </c>
      <c r="B148" s="1851" t="s">
        <v>287</v>
      </c>
      <c r="C148" s="1851"/>
      <c r="D148" s="1851"/>
      <c r="E148" s="1851"/>
    </row>
    <row r="149" spans="1:5" ht="27" customHeight="1" x14ac:dyDescent="0.2">
      <c r="A149" s="728" t="s">
        <v>18</v>
      </c>
      <c r="B149" s="1851" t="s">
        <v>288</v>
      </c>
      <c r="C149" s="1851"/>
      <c r="D149" s="1851"/>
      <c r="E149" s="1851"/>
    </row>
    <row r="150" spans="1:5" ht="27" customHeight="1" x14ac:dyDescent="0.2">
      <c r="A150" s="728" t="s">
        <v>101</v>
      </c>
      <c r="B150" s="1851" t="s">
        <v>289</v>
      </c>
      <c r="C150" s="1851"/>
      <c r="D150" s="1851"/>
      <c r="E150" s="1851"/>
    </row>
    <row r="151" spans="1:5" ht="29.25" customHeight="1" x14ac:dyDescent="0.2">
      <c r="A151" s="728" t="s">
        <v>102</v>
      </c>
      <c r="B151" s="1851" t="s">
        <v>290</v>
      </c>
      <c r="C151" s="1851"/>
      <c r="D151" s="1851"/>
      <c r="E151" s="1851"/>
    </row>
    <row r="152" spans="1:5" ht="39.75" customHeight="1" x14ac:dyDescent="0.2">
      <c r="A152" s="710">
        <v>21</v>
      </c>
      <c r="B152" s="1851" t="s">
        <v>291</v>
      </c>
      <c r="C152" s="1851"/>
      <c r="D152" s="1851"/>
      <c r="E152" s="1851"/>
    </row>
    <row r="153" spans="1:5" ht="15" customHeight="1" x14ac:dyDescent="0.2">
      <c r="A153" s="710">
        <v>22</v>
      </c>
      <c r="B153" s="1851" t="s">
        <v>292</v>
      </c>
      <c r="C153" s="1851"/>
      <c r="D153" s="1851"/>
      <c r="E153" s="1851"/>
    </row>
    <row r="154" spans="1:5" ht="39" customHeight="1" x14ac:dyDescent="0.2">
      <c r="A154" s="710">
        <v>23</v>
      </c>
      <c r="B154" s="1851" t="s">
        <v>293</v>
      </c>
      <c r="C154" s="1851"/>
      <c r="D154" s="1851"/>
      <c r="E154" s="1851"/>
    </row>
    <row r="155" spans="1:5" ht="15" customHeight="1" x14ac:dyDescent="0.2">
      <c r="A155" s="710">
        <v>24</v>
      </c>
      <c r="B155" s="1851" t="s">
        <v>276</v>
      </c>
      <c r="C155" s="1851"/>
      <c r="D155" s="1851"/>
      <c r="E155" s="1851"/>
    </row>
    <row r="156" spans="1:5" ht="28.5" customHeight="1" x14ac:dyDescent="0.2">
      <c r="A156" s="710">
        <v>25</v>
      </c>
      <c r="B156" s="1851" t="s">
        <v>294</v>
      </c>
      <c r="C156" s="1851"/>
      <c r="D156" s="1851"/>
      <c r="E156" s="1851"/>
    </row>
    <row r="157" spans="1:5" ht="15" customHeight="1" x14ac:dyDescent="0.2">
      <c r="A157" s="728" t="s">
        <v>162</v>
      </c>
      <c r="B157" s="1851" t="s">
        <v>295</v>
      </c>
      <c r="C157" s="1851"/>
      <c r="D157" s="1851"/>
      <c r="E157" s="1851"/>
    </row>
    <row r="158" spans="1:5" ht="52.5" customHeight="1" x14ac:dyDescent="0.2">
      <c r="A158" s="728" t="s">
        <v>163</v>
      </c>
      <c r="B158" s="1851" t="s">
        <v>296</v>
      </c>
      <c r="C158" s="1851"/>
      <c r="D158" s="1851"/>
      <c r="E158" s="1851"/>
    </row>
    <row r="159" spans="1:5" ht="30" customHeight="1" x14ac:dyDescent="0.2">
      <c r="A159" s="710">
        <v>27</v>
      </c>
      <c r="B159" s="1851" t="s">
        <v>297</v>
      </c>
      <c r="C159" s="1851"/>
      <c r="D159" s="1851"/>
      <c r="E159" s="1851"/>
    </row>
    <row r="160" spans="1:5" ht="15" customHeight="1" x14ac:dyDescent="0.2">
      <c r="A160" s="710">
        <v>28</v>
      </c>
      <c r="B160" s="1851" t="s">
        <v>298</v>
      </c>
      <c r="C160" s="1851"/>
      <c r="D160" s="1851"/>
      <c r="E160" s="1851"/>
    </row>
    <row r="161" spans="1:5" ht="15" customHeight="1" x14ac:dyDescent="0.2">
      <c r="A161" s="710">
        <v>29</v>
      </c>
      <c r="B161" s="1851" t="s">
        <v>299</v>
      </c>
      <c r="C161" s="1851"/>
      <c r="D161" s="1851"/>
      <c r="E161" s="1851"/>
    </row>
    <row r="162" spans="1:5" ht="15" customHeight="1" x14ac:dyDescent="0.2">
      <c r="A162" s="710">
        <v>30</v>
      </c>
      <c r="B162" s="1851" t="s">
        <v>300</v>
      </c>
      <c r="C162" s="1851"/>
      <c r="D162" s="1851"/>
      <c r="E162" s="1851"/>
    </row>
    <row r="163" spans="1:5" ht="15" customHeight="1" x14ac:dyDescent="0.2">
      <c r="A163" s="710">
        <v>31</v>
      </c>
      <c r="B163" s="1851" t="s">
        <v>301</v>
      </c>
      <c r="C163" s="1851"/>
      <c r="D163" s="1851"/>
      <c r="E163" s="1851"/>
    </row>
    <row r="164" spans="1:5" ht="15" customHeight="1" x14ac:dyDescent="0.2">
      <c r="A164" s="710">
        <v>32</v>
      </c>
      <c r="B164" s="1851" t="s">
        <v>302</v>
      </c>
      <c r="C164" s="1851"/>
      <c r="D164" s="1851"/>
      <c r="E164" s="1851"/>
    </row>
    <row r="165" spans="1:5" ht="27" customHeight="1" x14ac:dyDescent="0.2">
      <c r="A165" s="729">
        <v>33</v>
      </c>
      <c r="B165" s="1851" t="s">
        <v>303</v>
      </c>
      <c r="C165" s="1851"/>
      <c r="D165" s="1851"/>
      <c r="E165" s="1851"/>
    </row>
    <row r="166" spans="1:5" ht="42" customHeight="1" x14ac:dyDescent="0.2">
      <c r="A166" s="729">
        <v>34</v>
      </c>
      <c r="B166" s="1851" t="s">
        <v>304</v>
      </c>
      <c r="C166" s="1851"/>
      <c r="D166" s="1851"/>
      <c r="E166" s="1851"/>
    </row>
    <row r="167" spans="1:5" ht="27.75" customHeight="1" x14ac:dyDescent="0.2">
      <c r="A167" s="729">
        <v>35</v>
      </c>
      <c r="B167" s="1851" t="s">
        <v>305</v>
      </c>
      <c r="C167" s="1851"/>
      <c r="D167" s="1851"/>
      <c r="E167" s="1851"/>
    </row>
    <row r="168" spans="1:5" ht="15" customHeight="1" x14ac:dyDescent="0.2">
      <c r="A168" s="730">
        <v>36</v>
      </c>
      <c r="B168" s="1851" t="s">
        <v>306</v>
      </c>
      <c r="C168" s="1851"/>
      <c r="D168" s="1851"/>
      <c r="E168" s="1851"/>
    </row>
    <row r="169" spans="1:5" ht="28.5" customHeight="1" x14ac:dyDescent="0.2">
      <c r="A169" s="17">
        <v>37</v>
      </c>
      <c r="B169" s="1851" t="s">
        <v>307</v>
      </c>
      <c r="C169" s="1851"/>
      <c r="D169" s="1851"/>
      <c r="E169" s="1851"/>
    </row>
    <row r="170" spans="1:5" ht="39.75" customHeight="1" x14ac:dyDescent="0.2">
      <c r="A170" s="17">
        <v>38</v>
      </c>
      <c r="B170" s="1851" t="s">
        <v>308</v>
      </c>
      <c r="C170" s="1851"/>
      <c r="D170" s="1851"/>
      <c r="E170" s="1851"/>
    </row>
    <row r="171" spans="1:5" ht="50.25" customHeight="1" x14ac:dyDescent="0.2">
      <c r="A171" s="17">
        <v>39</v>
      </c>
      <c r="B171" s="1851" t="s">
        <v>309</v>
      </c>
      <c r="C171" s="1851"/>
      <c r="D171" s="1851"/>
      <c r="E171" s="1851"/>
    </row>
    <row r="172" spans="1:5" ht="40.5" customHeight="1" x14ac:dyDescent="0.2">
      <c r="A172" s="17">
        <v>40</v>
      </c>
      <c r="B172" s="1851" t="s">
        <v>310</v>
      </c>
      <c r="C172" s="1851"/>
      <c r="D172" s="1851"/>
      <c r="E172" s="1851"/>
    </row>
    <row r="173" spans="1:5" ht="15" customHeight="1" x14ac:dyDescent="0.2">
      <c r="A173" s="17">
        <v>41</v>
      </c>
      <c r="B173" s="1851" t="s">
        <v>276</v>
      </c>
      <c r="C173" s="1851"/>
      <c r="D173" s="1851"/>
      <c r="E173" s="1851"/>
    </row>
    <row r="174" spans="1:5" ht="28.5" customHeight="1" x14ac:dyDescent="0.2">
      <c r="A174" s="17">
        <v>42</v>
      </c>
      <c r="B174" s="1851" t="s">
        <v>311</v>
      </c>
      <c r="C174" s="1851"/>
      <c r="D174" s="1851"/>
      <c r="E174" s="1851"/>
    </row>
    <row r="175" spans="1:5" ht="15" customHeight="1" x14ac:dyDescent="0.2">
      <c r="A175" s="17">
        <v>43</v>
      </c>
      <c r="B175" s="1851" t="s">
        <v>312</v>
      </c>
      <c r="C175" s="1851"/>
      <c r="D175" s="1851"/>
      <c r="E175" s="1851"/>
    </row>
    <row r="176" spans="1:5" ht="15" customHeight="1" x14ac:dyDescent="0.2">
      <c r="A176" s="17">
        <v>44</v>
      </c>
      <c r="B176" s="1851" t="s">
        <v>313</v>
      </c>
      <c r="C176" s="1851"/>
      <c r="D176" s="1851"/>
      <c r="E176" s="1851"/>
    </row>
    <row r="177" spans="1:5" ht="15" customHeight="1" x14ac:dyDescent="0.2">
      <c r="A177" s="17">
        <v>45</v>
      </c>
      <c r="B177" s="1851" t="s">
        <v>314</v>
      </c>
      <c r="C177" s="1851"/>
      <c r="D177" s="1851"/>
      <c r="E177" s="1851"/>
    </row>
    <row r="178" spans="1:5" ht="15" customHeight="1" x14ac:dyDescent="0.2">
      <c r="A178" s="17">
        <v>46</v>
      </c>
      <c r="B178" s="1851" t="s">
        <v>315</v>
      </c>
      <c r="C178" s="1851"/>
      <c r="D178" s="1851"/>
      <c r="E178" s="1851"/>
    </row>
    <row r="179" spans="1:5" ht="24.75" customHeight="1" x14ac:dyDescent="0.2">
      <c r="A179" s="17">
        <v>47</v>
      </c>
      <c r="B179" s="1851" t="s">
        <v>316</v>
      </c>
      <c r="C179" s="1851"/>
      <c r="D179" s="1851"/>
      <c r="E179" s="1851"/>
    </row>
    <row r="180" spans="1:5" ht="42.75" customHeight="1" x14ac:dyDescent="0.2">
      <c r="A180" s="17">
        <v>48</v>
      </c>
      <c r="B180" s="1851" t="s">
        <v>317</v>
      </c>
      <c r="C180" s="1851"/>
      <c r="D180" s="1851"/>
      <c r="E180" s="1851"/>
    </row>
    <row r="181" spans="1:5" ht="26.25" customHeight="1" x14ac:dyDescent="0.2">
      <c r="A181" s="17">
        <v>49</v>
      </c>
      <c r="B181" s="1851" t="s">
        <v>318</v>
      </c>
      <c r="C181" s="1851"/>
      <c r="D181" s="1851"/>
      <c r="E181" s="1851"/>
    </row>
    <row r="182" spans="1:5" ht="15" customHeight="1" x14ac:dyDescent="0.2">
      <c r="A182" s="17">
        <v>50</v>
      </c>
      <c r="B182" s="1851" t="s">
        <v>319</v>
      </c>
      <c r="C182" s="1851"/>
      <c r="D182" s="1851"/>
      <c r="E182" s="1851"/>
    </row>
    <row r="183" spans="1:5" ht="15" customHeight="1" x14ac:dyDescent="0.2">
      <c r="A183" s="17">
        <v>51</v>
      </c>
      <c r="B183" s="1851" t="s">
        <v>320</v>
      </c>
      <c r="C183" s="1851"/>
      <c r="D183" s="1851"/>
      <c r="E183" s="1851"/>
    </row>
    <row r="184" spans="1:5" ht="25.5" customHeight="1" x14ac:dyDescent="0.2">
      <c r="A184" s="17">
        <v>52</v>
      </c>
      <c r="B184" s="1851" t="s">
        <v>321</v>
      </c>
      <c r="C184" s="1851"/>
      <c r="D184" s="1851"/>
      <c r="E184" s="1851"/>
    </row>
    <row r="185" spans="1:5" ht="40.5" customHeight="1" x14ac:dyDescent="0.2">
      <c r="A185" s="17">
        <v>53</v>
      </c>
      <c r="B185" s="1851" t="s">
        <v>322</v>
      </c>
      <c r="C185" s="1851"/>
      <c r="D185" s="1851"/>
      <c r="E185" s="1851"/>
    </row>
    <row r="186" spans="1:5" ht="39" customHeight="1" x14ac:dyDescent="0.2">
      <c r="A186" s="17">
        <v>54</v>
      </c>
      <c r="B186" s="1851" t="s">
        <v>323</v>
      </c>
      <c r="C186" s="1851"/>
      <c r="D186" s="1851"/>
      <c r="E186" s="1851"/>
    </row>
    <row r="187" spans="1:5" ht="40.5" customHeight="1" x14ac:dyDescent="0.2">
      <c r="A187" s="17">
        <v>55</v>
      </c>
      <c r="B187" s="1851" t="s">
        <v>324</v>
      </c>
      <c r="C187" s="1851"/>
      <c r="D187" s="1851"/>
      <c r="E187" s="1851"/>
    </row>
    <row r="188" spans="1:5" ht="15" customHeight="1" x14ac:dyDescent="0.2">
      <c r="A188" s="17">
        <v>56</v>
      </c>
      <c r="B188" s="1851" t="s">
        <v>276</v>
      </c>
      <c r="C188" s="1851"/>
      <c r="D188" s="1851"/>
      <c r="E188" s="1851"/>
    </row>
    <row r="189" spans="1:5" ht="15" customHeight="1" x14ac:dyDescent="0.2">
      <c r="A189" s="17">
        <v>57</v>
      </c>
      <c r="B189" s="1851" t="s">
        <v>325</v>
      </c>
      <c r="C189" s="1851"/>
      <c r="D189" s="1851"/>
      <c r="E189" s="1851"/>
    </row>
    <row r="190" spans="1:5" ht="15" customHeight="1" x14ac:dyDescent="0.2">
      <c r="A190" s="17">
        <v>58</v>
      </c>
      <c r="B190" s="1851" t="s">
        <v>326</v>
      </c>
      <c r="C190" s="1851"/>
      <c r="D190" s="1851"/>
      <c r="E190" s="1851"/>
    </row>
    <row r="191" spans="1:5" ht="15" customHeight="1" x14ac:dyDescent="0.2">
      <c r="A191" s="17">
        <v>59</v>
      </c>
      <c r="B191" s="1851" t="s">
        <v>327</v>
      </c>
      <c r="C191" s="1851"/>
      <c r="D191" s="1851"/>
      <c r="E191" s="1851"/>
    </row>
    <row r="192" spans="1:5" ht="15" customHeight="1" x14ac:dyDescent="0.2">
      <c r="A192" s="17">
        <v>60</v>
      </c>
      <c r="B192" s="1851" t="s">
        <v>328</v>
      </c>
      <c r="C192" s="1851"/>
      <c r="D192" s="1851"/>
      <c r="E192" s="1851"/>
    </row>
    <row r="193" spans="1:5" ht="30.75" customHeight="1" x14ac:dyDescent="0.2">
      <c r="A193" s="17">
        <v>61</v>
      </c>
      <c r="B193" s="1851" t="s">
        <v>329</v>
      </c>
      <c r="C193" s="1851"/>
      <c r="D193" s="1851"/>
      <c r="E193" s="1851"/>
    </row>
    <row r="194" spans="1:5" ht="29.25" customHeight="1" x14ac:dyDescent="0.2">
      <c r="A194" s="17">
        <v>62</v>
      </c>
      <c r="B194" s="1851" t="s">
        <v>330</v>
      </c>
      <c r="C194" s="1851"/>
      <c r="D194" s="1851"/>
      <c r="E194" s="1851"/>
    </row>
    <row r="195" spans="1:5" ht="27.75" customHeight="1" x14ac:dyDescent="0.2">
      <c r="A195" s="17">
        <v>63</v>
      </c>
      <c r="B195" s="1851" t="s">
        <v>331</v>
      </c>
      <c r="C195" s="1851"/>
      <c r="D195" s="1851"/>
      <c r="E195" s="1851"/>
    </row>
    <row r="196" spans="1:5" ht="119.25" customHeight="1" x14ac:dyDescent="0.2">
      <c r="A196" s="17">
        <v>64</v>
      </c>
      <c r="B196" s="1851" t="s">
        <v>332</v>
      </c>
      <c r="C196" s="1851"/>
      <c r="D196" s="1851"/>
      <c r="E196" s="1851"/>
    </row>
    <row r="197" spans="1:5" ht="27" customHeight="1" x14ac:dyDescent="0.2">
      <c r="A197" s="17">
        <v>65</v>
      </c>
      <c r="B197" s="1851" t="s">
        <v>333</v>
      </c>
      <c r="C197" s="1851"/>
      <c r="D197" s="1851"/>
      <c r="E197" s="1851"/>
    </row>
    <row r="198" spans="1:5" ht="27" customHeight="1" x14ac:dyDescent="0.2">
      <c r="A198" s="17">
        <v>66</v>
      </c>
      <c r="B198" s="1851" t="s">
        <v>334</v>
      </c>
      <c r="C198" s="1851"/>
      <c r="D198" s="1851"/>
      <c r="E198" s="1851"/>
    </row>
    <row r="199" spans="1:5" ht="27" customHeight="1" x14ac:dyDescent="0.2">
      <c r="A199" s="17" t="s">
        <v>103</v>
      </c>
      <c r="B199" s="1851" t="s">
        <v>335</v>
      </c>
      <c r="C199" s="1851"/>
      <c r="D199" s="1851"/>
      <c r="E199" s="1851"/>
    </row>
    <row r="200" spans="1:5" ht="38.25" customHeight="1" x14ac:dyDescent="0.2">
      <c r="A200" s="17">
        <v>68</v>
      </c>
      <c r="B200" s="1851" t="s">
        <v>336</v>
      </c>
      <c r="C200" s="1851"/>
      <c r="D200" s="1851"/>
      <c r="E200" s="1851"/>
    </row>
    <row r="201" spans="1:5" ht="15" customHeight="1" x14ac:dyDescent="0.2">
      <c r="A201" s="17">
        <v>69</v>
      </c>
      <c r="B201" s="1851" t="s">
        <v>240</v>
      </c>
      <c r="C201" s="1851"/>
      <c r="D201" s="1851"/>
      <c r="E201" s="1851"/>
    </row>
    <row r="202" spans="1:5" ht="15" customHeight="1" x14ac:dyDescent="0.2">
      <c r="A202" s="729">
        <v>70</v>
      </c>
      <c r="B202" s="1851" t="s">
        <v>240</v>
      </c>
      <c r="C202" s="1851"/>
      <c r="D202" s="1851"/>
      <c r="E202" s="1851"/>
    </row>
    <row r="203" spans="1:5" ht="15" customHeight="1" x14ac:dyDescent="0.2">
      <c r="A203" s="17">
        <v>71</v>
      </c>
      <c r="B203" s="1851" t="s">
        <v>240</v>
      </c>
      <c r="C203" s="1851"/>
      <c r="D203" s="1851"/>
      <c r="E203" s="1851"/>
    </row>
    <row r="204" spans="1:5" ht="54" customHeight="1" x14ac:dyDescent="0.2">
      <c r="A204" s="17">
        <v>72</v>
      </c>
      <c r="B204" s="1851" t="s">
        <v>337</v>
      </c>
      <c r="C204" s="1851"/>
      <c r="D204" s="1851"/>
      <c r="E204" s="1851"/>
    </row>
    <row r="205" spans="1:5" ht="40.5" customHeight="1" x14ac:dyDescent="0.2">
      <c r="A205" s="17">
        <v>73</v>
      </c>
      <c r="B205" s="1851" t="s">
        <v>338</v>
      </c>
      <c r="C205" s="1851"/>
      <c r="D205" s="1851"/>
      <c r="E205" s="1851"/>
    </row>
    <row r="206" spans="1:5" ht="15" customHeight="1" x14ac:dyDescent="0.2">
      <c r="A206" s="17">
        <v>74</v>
      </c>
      <c r="B206" s="1851" t="s">
        <v>276</v>
      </c>
      <c r="C206" s="1851"/>
      <c r="D206" s="1851"/>
      <c r="E206" s="1851"/>
    </row>
    <row r="207" spans="1:5" ht="38.25" customHeight="1" x14ac:dyDescent="0.2">
      <c r="A207" s="17">
        <v>75</v>
      </c>
      <c r="B207" s="1851" t="s">
        <v>339</v>
      </c>
      <c r="C207" s="1851"/>
      <c r="D207" s="1851"/>
      <c r="E207" s="1851"/>
    </row>
    <row r="208" spans="1:5" ht="25.5" customHeight="1" x14ac:dyDescent="0.2">
      <c r="A208" s="17">
        <v>76</v>
      </c>
      <c r="B208" s="1851" t="s">
        <v>340</v>
      </c>
      <c r="C208" s="1851"/>
      <c r="D208" s="1851"/>
      <c r="E208" s="1851"/>
    </row>
    <row r="209" spans="1:5" ht="15" customHeight="1" x14ac:dyDescent="0.2">
      <c r="A209" s="17">
        <v>77</v>
      </c>
      <c r="B209" s="1851" t="s">
        <v>341</v>
      </c>
      <c r="C209" s="1851"/>
      <c r="D209" s="1851"/>
      <c r="E209" s="1851"/>
    </row>
    <row r="210" spans="1:5" ht="28.5" customHeight="1" x14ac:dyDescent="0.2">
      <c r="A210" s="17">
        <v>78</v>
      </c>
      <c r="B210" s="1851" t="s">
        <v>342</v>
      </c>
      <c r="C210" s="1851"/>
      <c r="D210" s="1851"/>
      <c r="E210" s="1851"/>
    </row>
    <row r="211" spans="1:5" ht="26.25" customHeight="1" x14ac:dyDescent="0.2">
      <c r="A211" s="17">
        <v>79</v>
      </c>
      <c r="B211" s="1851" t="s">
        <v>343</v>
      </c>
      <c r="C211" s="1851"/>
      <c r="D211" s="1851"/>
      <c r="E211" s="1851"/>
    </row>
    <row r="212" spans="1:5" ht="25.5" customHeight="1" x14ac:dyDescent="0.2">
      <c r="A212" s="17">
        <v>80</v>
      </c>
      <c r="B212" s="1851" t="s">
        <v>344</v>
      </c>
      <c r="C212" s="1851"/>
      <c r="D212" s="1851"/>
      <c r="E212" s="1851"/>
    </row>
    <row r="213" spans="1:5" ht="25.5" customHeight="1" x14ac:dyDescent="0.2">
      <c r="A213" s="17">
        <v>81</v>
      </c>
      <c r="B213" s="1851" t="s">
        <v>345</v>
      </c>
      <c r="C213" s="1851"/>
      <c r="D213" s="1851"/>
      <c r="E213" s="1851"/>
    </row>
    <row r="214" spans="1:5" ht="25.5" customHeight="1" x14ac:dyDescent="0.2">
      <c r="A214" s="17">
        <v>82</v>
      </c>
      <c r="B214" s="1851" t="s">
        <v>346</v>
      </c>
      <c r="C214" s="1851"/>
      <c r="D214" s="1851"/>
      <c r="E214" s="1851"/>
    </row>
    <row r="215" spans="1:5" ht="25.5" customHeight="1" x14ac:dyDescent="0.2">
      <c r="A215" s="17">
        <v>83</v>
      </c>
      <c r="B215" s="1851" t="s">
        <v>347</v>
      </c>
      <c r="C215" s="1851"/>
      <c r="D215" s="1851"/>
      <c r="E215" s="1851"/>
    </row>
    <row r="216" spans="1:5" ht="25.5" customHeight="1" x14ac:dyDescent="0.2">
      <c r="A216" s="17">
        <v>84</v>
      </c>
      <c r="B216" s="1851" t="s">
        <v>348</v>
      </c>
      <c r="C216" s="1851"/>
      <c r="D216" s="1851"/>
      <c r="E216" s="1851"/>
    </row>
    <row r="217" spans="1:5" ht="25.5" customHeight="1" thickBot="1" x14ac:dyDescent="0.25">
      <c r="A217" s="731">
        <v>85</v>
      </c>
      <c r="B217" s="1851" t="s">
        <v>349</v>
      </c>
      <c r="C217" s="1851"/>
      <c r="D217" s="1851"/>
      <c r="E217" s="1851"/>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643"/>
      <c r="B229" s="643"/>
      <c r="C229" s="643"/>
      <c r="D229" s="643"/>
      <c r="E229" s="643"/>
    </row>
    <row r="230" spans="1:5" x14ac:dyDescent="0.2">
      <c r="A230" s="643"/>
      <c r="B230" s="643"/>
      <c r="C230" s="643"/>
      <c r="D230" s="643"/>
      <c r="E230" s="643"/>
    </row>
    <row r="231" spans="1:5" x14ac:dyDescent="0.2">
      <c r="A231" s="643"/>
      <c r="B231" s="643"/>
      <c r="C231" s="643"/>
      <c r="D231" s="643"/>
      <c r="E231" s="643"/>
    </row>
    <row r="232" spans="1:5" x14ac:dyDescent="0.2">
      <c r="A232" s="643"/>
      <c r="B232" s="643"/>
      <c r="C232" s="643"/>
      <c r="D232" s="643"/>
      <c r="E232" s="643"/>
    </row>
    <row r="233" spans="1:5" x14ac:dyDescent="0.2">
      <c r="A233" s="643"/>
      <c r="B233" s="643"/>
      <c r="C233" s="643"/>
      <c r="D233" s="643"/>
      <c r="E233" s="643"/>
    </row>
    <row r="234" spans="1:5" x14ac:dyDescent="0.2">
      <c r="A234" s="643"/>
      <c r="B234" s="643"/>
      <c r="C234" s="643"/>
      <c r="D234" s="643"/>
      <c r="E234" s="643"/>
    </row>
    <row r="235" spans="1:5" x14ac:dyDescent="0.2">
      <c r="A235" s="643"/>
      <c r="B235" s="643"/>
      <c r="C235" s="643"/>
      <c r="D235" s="643"/>
      <c r="E235" s="643"/>
    </row>
    <row r="236" spans="1:5" x14ac:dyDescent="0.2">
      <c r="A236" s="643"/>
      <c r="B236" s="643"/>
      <c r="C236" s="643"/>
      <c r="D236" s="643"/>
      <c r="E236" s="643"/>
    </row>
    <row r="237" spans="1:5" x14ac:dyDescent="0.2">
      <c r="A237" s="643"/>
      <c r="B237" s="643"/>
      <c r="C237" s="643"/>
      <c r="D237" s="643"/>
      <c r="E237" s="643"/>
    </row>
    <row r="238" spans="1:5" x14ac:dyDescent="0.2">
      <c r="A238" s="643"/>
      <c r="B238" s="643"/>
      <c r="C238" s="643"/>
      <c r="D238" s="643"/>
      <c r="E238" s="643"/>
    </row>
    <row r="239" spans="1:5" x14ac:dyDescent="0.2">
      <c r="A239" s="643"/>
      <c r="B239" s="643"/>
      <c r="C239" s="643"/>
      <c r="D239" s="643"/>
      <c r="E239" s="643"/>
    </row>
    <row r="240" spans="1:5" x14ac:dyDescent="0.2">
      <c r="A240" s="643"/>
      <c r="B240" s="643"/>
      <c r="C240" s="643"/>
      <c r="D240" s="643"/>
      <c r="E240" s="643"/>
    </row>
    <row r="241" spans="1:5" x14ac:dyDescent="0.2">
      <c r="A241" s="643"/>
      <c r="B241" s="643"/>
      <c r="C241" s="643"/>
      <c r="D241" s="643"/>
      <c r="E241" s="643"/>
    </row>
    <row r="242" spans="1:5" x14ac:dyDescent="0.2">
      <c r="A242" s="643"/>
      <c r="B242" s="643"/>
      <c r="C242" s="643"/>
      <c r="D242" s="643"/>
      <c r="E242" s="643"/>
    </row>
    <row r="243" spans="1:5" x14ac:dyDescent="0.2">
      <c r="A243" s="643"/>
      <c r="B243" s="643"/>
      <c r="C243" s="643"/>
      <c r="D243" s="643"/>
      <c r="E243" s="643"/>
    </row>
    <row r="244" spans="1:5" x14ac:dyDescent="0.2">
      <c r="A244" s="643"/>
      <c r="B244" s="643"/>
      <c r="C244" s="643"/>
      <c r="D244" s="643"/>
      <c r="E244" s="643"/>
    </row>
    <row r="245" spans="1:5" x14ac:dyDescent="0.2">
      <c r="A245" s="643"/>
      <c r="B245" s="643"/>
      <c r="C245" s="643"/>
      <c r="D245" s="643"/>
      <c r="E245" s="643"/>
    </row>
    <row r="246" spans="1:5" x14ac:dyDescent="0.2">
      <c r="A246" s="643"/>
      <c r="B246" s="643"/>
      <c r="C246" s="643"/>
      <c r="D246" s="643"/>
      <c r="E246" s="643"/>
    </row>
    <row r="247" spans="1:5" x14ac:dyDescent="0.2">
      <c r="A247" s="643"/>
      <c r="B247" s="643"/>
      <c r="C247" s="643"/>
      <c r="D247" s="643"/>
      <c r="E247" s="643"/>
    </row>
    <row r="248" spans="1:5" x14ac:dyDescent="0.2">
      <c r="A248" s="643"/>
      <c r="B248" s="643"/>
      <c r="C248" s="643"/>
      <c r="D248" s="643"/>
      <c r="E248" s="643"/>
    </row>
    <row r="249" spans="1:5" x14ac:dyDescent="0.2">
      <c r="A249" s="643"/>
      <c r="B249" s="643"/>
      <c r="C249" s="643"/>
      <c r="D249" s="643"/>
      <c r="E249" s="643"/>
    </row>
    <row r="250" spans="1:5" x14ac:dyDescent="0.2">
      <c r="A250" s="643"/>
      <c r="B250" s="643"/>
      <c r="C250" s="643"/>
      <c r="D250" s="643"/>
      <c r="E250" s="643"/>
    </row>
    <row r="251" spans="1:5" x14ac:dyDescent="0.2">
      <c r="A251" s="643"/>
      <c r="B251" s="643"/>
      <c r="C251" s="643"/>
      <c r="D251" s="643"/>
      <c r="E251" s="643"/>
    </row>
    <row r="252" spans="1:5" x14ac:dyDescent="0.2">
      <c r="A252" s="643"/>
      <c r="B252" s="643"/>
      <c r="C252" s="643"/>
      <c r="D252" s="643"/>
      <c r="E252" s="643"/>
    </row>
    <row r="253" spans="1:5" x14ac:dyDescent="0.2">
      <c r="A253" s="643"/>
      <c r="B253" s="643"/>
      <c r="C253" s="643"/>
      <c r="D253" s="643"/>
      <c r="E253" s="643"/>
    </row>
    <row r="254" spans="1:5" x14ac:dyDescent="0.2">
      <c r="A254" s="643"/>
      <c r="B254" s="643"/>
      <c r="C254" s="643"/>
      <c r="D254" s="643"/>
      <c r="E254" s="643"/>
    </row>
    <row r="255" spans="1:5" x14ac:dyDescent="0.2">
      <c r="A255" s="643"/>
      <c r="B255" s="643"/>
      <c r="C255" s="643"/>
      <c r="D255" s="643"/>
      <c r="E255" s="643"/>
    </row>
    <row r="256" spans="1:5" x14ac:dyDescent="0.2">
      <c r="A256" s="643"/>
      <c r="B256" s="643"/>
      <c r="C256" s="643"/>
      <c r="D256" s="643"/>
      <c r="E256" s="643"/>
    </row>
    <row r="257" spans="1:5" x14ac:dyDescent="0.2">
      <c r="A257" s="643"/>
      <c r="B257" s="643"/>
      <c r="C257" s="643"/>
      <c r="D257" s="643"/>
      <c r="E257" s="643"/>
    </row>
    <row r="258" spans="1:5" x14ac:dyDescent="0.2">
      <c r="A258" s="643"/>
      <c r="B258" s="643"/>
      <c r="C258" s="643"/>
      <c r="D258" s="643"/>
      <c r="E258" s="643"/>
    </row>
    <row r="259" spans="1:5" x14ac:dyDescent="0.2">
      <c r="A259" s="643"/>
      <c r="B259" s="643"/>
      <c r="C259" s="643"/>
      <c r="D259" s="643"/>
      <c r="E259" s="643"/>
    </row>
    <row r="260" spans="1:5" x14ac:dyDescent="0.2">
      <c r="A260" s="643"/>
      <c r="B260" s="643"/>
      <c r="C260" s="643"/>
      <c r="D260" s="643"/>
      <c r="E260" s="643"/>
    </row>
    <row r="261" spans="1:5" x14ac:dyDescent="0.2">
      <c r="A261" s="643"/>
      <c r="B261" s="643"/>
      <c r="C261" s="643"/>
      <c r="D261" s="643"/>
      <c r="E261" s="643"/>
    </row>
    <row r="262" spans="1:5" x14ac:dyDescent="0.2">
      <c r="A262" s="643"/>
      <c r="B262" s="643"/>
      <c r="C262" s="643"/>
      <c r="D262" s="643"/>
      <c r="E262" s="643"/>
    </row>
    <row r="263" spans="1:5" x14ac:dyDescent="0.2">
      <c r="A263" s="643"/>
      <c r="B263" s="643"/>
      <c r="C263" s="643"/>
      <c r="D263" s="643"/>
      <c r="E263" s="643"/>
    </row>
    <row r="264" spans="1:5" x14ac:dyDescent="0.2">
      <c r="A264" s="643"/>
      <c r="B264" s="643"/>
      <c r="C264" s="643"/>
      <c r="D264" s="643"/>
      <c r="E264" s="643"/>
    </row>
    <row r="265" spans="1:5" x14ac:dyDescent="0.2">
      <c r="A265" s="643"/>
      <c r="B265" s="643"/>
      <c r="C265" s="643"/>
      <c r="D265" s="643"/>
      <c r="E265" s="643"/>
    </row>
    <row r="266" spans="1:5" x14ac:dyDescent="0.2">
      <c r="A266" s="643"/>
      <c r="B266" s="643"/>
      <c r="C266" s="643"/>
      <c r="D266" s="643"/>
      <c r="E266" s="643"/>
    </row>
    <row r="267" spans="1:5" x14ac:dyDescent="0.2">
      <c r="A267" s="643"/>
      <c r="B267" s="643"/>
      <c r="C267" s="643"/>
      <c r="D267" s="643"/>
      <c r="E267" s="643"/>
    </row>
    <row r="268" spans="1:5" x14ac:dyDescent="0.2">
      <c r="A268" s="643"/>
      <c r="B268" s="643"/>
      <c r="C268" s="643"/>
      <c r="D268" s="643"/>
      <c r="E268" s="643"/>
    </row>
    <row r="269" spans="1:5" x14ac:dyDescent="0.2">
      <c r="A269" s="643"/>
      <c r="B269" s="643"/>
      <c r="C269" s="643"/>
      <c r="D269" s="643"/>
      <c r="E269" s="643"/>
    </row>
    <row r="270" spans="1:5" x14ac:dyDescent="0.2">
      <c r="A270" s="643"/>
      <c r="B270" s="643"/>
      <c r="C270" s="643"/>
      <c r="D270" s="643"/>
      <c r="E270" s="643"/>
    </row>
    <row r="271" spans="1:5" x14ac:dyDescent="0.2">
      <c r="A271" s="643"/>
      <c r="B271" s="643"/>
      <c r="C271" s="643"/>
      <c r="D271" s="643"/>
      <c r="E271" s="643"/>
    </row>
    <row r="272" spans="1:5" x14ac:dyDescent="0.2">
      <c r="A272" s="643"/>
      <c r="B272" s="643"/>
      <c r="C272" s="643"/>
      <c r="D272" s="643"/>
      <c r="E272" s="643"/>
    </row>
    <row r="273" spans="1:5" x14ac:dyDescent="0.2">
      <c r="A273" s="643"/>
      <c r="B273" s="643"/>
      <c r="C273" s="643"/>
      <c r="D273" s="643"/>
      <c r="E273" s="643"/>
    </row>
    <row r="274" spans="1:5" x14ac:dyDescent="0.2">
      <c r="A274" s="643"/>
      <c r="B274" s="643"/>
      <c r="C274" s="643"/>
      <c r="D274" s="643"/>
      <c r="E274" s="643"/>
    </row>
    <row r="275" spans="1:5" x14ac:dyDescent="0.2">
      <c r="A275" s="643"/>
      <c r="B275" s="643"/>
      <c r="C275" s="643"/>
      <c r="D275" s="643"/>
      <c r="E275" s="643"/>
    </row>
    <row r="276" spans="1:5" x14ac:dyDescent="0.2">
      <c r="A276" s="643"/>
      <c r="B276" s="643"/>
      <c r="C276" s="643"/>
      <c r="D276" s="643"/>
      <c r="E276" s="643"/>
    </row>
    <row r="277" spans="1:5" x14ac:dyDescent="0.2">
      <c r="A277" s="643"/>
      <c r="B277" s="643"/>
      <c r="C277" s="643"/>
      <c r="D277" s="643"/>
      <c r="E277" s="643"/>
    </row>
    <row r="278" spans="1:5" x14ac:dyDescent="0.2">
      <c r="A278" s="643"/>
      <c r="B278" s="643"/>
      <c r="C278" s="643"/>
      <c r="D278" s="643"/>
      <c r="E278" s="643"/>
    </row>
    <row r="279" spans="1:5" x14ac:dyDescent="0.2">
      <c r="A279" s="643"/>
      <c r="B279" s="643"/>
      <c r="C279" s="643"/>
      <c r="D279" s="643"/>
      <c r="E279" s="643"/>
    </row>
    <row r="280" spans="1:5" x14ac:dyDescent="0.2">
      <c r="A280" s="643"/>
      <c r="B280" s="643"/>
      <c r="C280" s="643"/>
      <c r="D280" s="643"/>
      <c r="E280" s="643"/>
    </row>
    <row r="281" spans="1:5" x14ac:dyDescent="0.2">
      <c r="A281" s="643"/>
      <c r="B281" s="643"/>
      <c r="C281" s="643"/>
      <c r="D281" s="643"/>
      <c r="E281" s="643"/>
    </row>
    <row r="282" spans="1:5" x14ac:dyDescent="0.2">
      <c r="A282" s="643"/>
      <c r="B282" s="643"/>
      <c r="C282" s="643"/>
      <c r="D282" s="643"/>
      <c r="E282" s="643"/>
    </row>
    <row r="283" spans="1:5" x14ac:dyDescent="0.2">
      <c r="A283" s="643"/>
      <c r="B283" s="643"/>
      <c r="C283" s="643"/>
      <c r="D283" s="643"/>
      <c r="E283" s="643"/>
    </row>
    <row r="284" spans="1:5" x14ac:dyDescent="0.2">
      <c r="A284" s="643"/>
      <c r="B284" s="643"/>
      <c r="C284" s="643"/>
      <c r="D284" s="643"/>
      <c r="E284" s="643"/>
    </row>
    <row r="285" spans="1:5" x14ac:dyDescent="0.2">
      <c r="A285" s="643"/>
      <c r="B285" s="643"/>
      <c r="C285" s="643"/>
      <c r="D285" s="643"/>
      <c r="E285" s="643"/>
    </row>
    <row r="286" spans="1:5" x14ac:dyDescent="0.2">
      <c r="A286" s="643"/>
      <c r="B286" s="643"/>
      <c r="C286" s="643"/>
      <c r="D286" s="643"/>
      <c r="E286" s="643"/>
    </row>
    <row r="287" spans="1:5" x14ac:dyDescent="0.2">
      <c r="A287" s="643"/>
      <c r="B287" s="643"/>
      <c r="C287" s="643"/>
      <c r="D287" s="643"/>
      <c r="E287" s="643"/>
    </row>
    <row r="288" spans="1:5" x14ac:dyDescent="0.2">
      <c r="A288" s="643"/>
      <c r="B288" s="643"/>
      <c r="C288" s="643"/>
      <c r="D288" s="643"/>
      <c r="E288" s="643"/>
    </row>
    <row r="289" spans="1:5" x14ac:dyDescent="0.2">
      <c r="A289" s="643"/>
      <c r="B289" s="643"/>
      <c r="C289" s="643"/>
      <c r="D289" s="643"/>
      <c r="E289" s="643"/>
    </row>
    <row r="290" spans="1:5" x14ac:dyDescent="0.2">
      <c r="A290" s="643"/>
      <c r="B290" s="643"/>
      <c r="C290" s="643"/>
      <c r="D290" s="643"/>
      <c r="E290" s="643"/>
    </row>
    <row r="291" spans="1:5" x14ac:dyDescent="0.2">
      <c r="A291" s="643"/>
      <c r="B291" s="643"/>
      <c r="C291" s="643"/>
      <c r="D291" s="643"/>
      <c r="E291" s="643"/>
    </row>
    <row r="292" spans="1:5" x14ac:dyDescent="0.2">
      <c r="A292" s="643"/>
      <c r="B292" s="643"/>
      <c r="C292" s="643"/>
      <c r="D292" s="643"/>
      <c r="E292" s="643"/>
    </row>
    <row r="293" spans="1:5" x14ac:dyDescent="0.2">
      <c r="A293" s="643"/>
      <c r="B293" s="643"/>
      <c r="C293" s="643"/>
      <c r="D293" s="643"/>
      <c r="E293" s="643"/>
    </row>
    <row r="294" spans="1:5" x14ac:dyDescent="0.2">
      <c r="A294" s="643"/>
      <c r="B294" s="643"/>
      <c r="C294" s="643"/>
      <c r="D294" s="643"/>
      <c r="E294" s="643"/>
    </row>
    <row r="295" spans="1:5" x14ac:dyDescent="0.2">
      <c r="A295" s="643"/>
      <c r="B295" s="643"/>
      <c r="C295" s="643"/>
      <c r="D295" s="643"/>
      <c r="E295" s="643"/>
    </row>
    <row r="296" spans="1:5" x14ac:dyDescent="0.2">
      <c r="A296" s="643"/>
      <c r="B296" s="643"/>
      <c r="C296" s="643"/>
      <c r="D296" s="643"/>
      <c r="E296" s="643"/>
    </row>
    <row r="297" spans="1:5" x14ac:dyDescent="0.2">
      <c r="A297" s="643"/>
      <c r="B297" s="643"/>
      <c r="C297" s="643"/>
      <c r="D297" s="643"/>
      <c r="E297" s="643"/>
    </row>
    <row r="298" spans="1:5" x14ac:dyDescent="0.2">
      <c r="A298" s="643"/>
      <c r="B298" s="643"/>
      <c r="C298" s="643"/>
      <c r="D298" s="643"/>
      <c r="E298" s="643"/>
    </row>
    <row r="299" spans="1:5" x14ac:dyDescent="0.2">
      <c r="A299" s="643"/>
      <c r="B299" s="643"/>
      <c r="C299" s="643"/>
      <c r="D299" s="643"/>
      <c r="E299" s="643"/>
    </row>
    <row r="300" spans="1:5" x14ac:dyDescent="0.2">
      <c r="A300" s="643"/>
      <c r="B300" s="643"/>
      <c r="C300" s="643"/>
      <c r="D300" s="643"/>
      <c r="E300" s="643"/>
    </row>
    <row r="301" spans="1:5" x14ac:dyDescent="0.2">
      <c r="A301" s="643"/>
      <c r="B301" s="643"/>
      <c r="C301" s="643"/>
      <c r="D301" s="643"/>
      <c r="E301" s="643"/>
    </row>
    <row r="302" spans="1:5" x14ac:dyDescent="0.2">
      <c r="A302" s="643"/>
      <c r="B302" s="643"/>
      <c r="C302" s="643"/>
      <c r="D302" s="643"/>
      <c r="E302" s="643"/>
    </row>
    <row r="303" spans="1:5" x14ac:dyDescent="0.2">
      <c r="A303" s="643"/>
      <c r="B303" s="643"/>
      <c r="C303" s="643"/>
      <c r="D303" s="643"/>
      <c r="E303" s="643"/>
    </row>
    <row r="304" spans="1:5" x14ac:dyDescent="0.2">
      <c r="A304" s="643"/>
      <c r="B304" s="643"/>
      <c r="C304" s="643"/>
      <c r="D304" s="643"/>
      <c r="E304" s="643"/>
    </row>
    <row r="305" spans="1:5" x14ac:dyDescent="0.2">
      <c r="A305" s="643"/>
      <c r="B305" s="643"/>
      <c r="C305" s="643"/>
      <c r="D305" s="643"/>
      <c r="E305" s="643"/>
    </row>
    <row r="306" spans="1:5" x14ac:dyDescent="0.2">
      <c r="A306" s="643"/>
      <c r="B306" s="643"/>
      <c r="C306" s="643"/>
      <c r="D306" s="643"/>
      <c r="E306" s="643"/>
    </row>
    <row r="307" spans="1:5" x14ac:dyDescent="0.2">
      <c r="A307" s="643"/>
      <c r="B307" s="643"/>
      <c r="C307" s="643"/>
      <c r="D307" s="643"/>
      <c r="E307" s="643"/>
    </row>
    <row r="308" spans="1:5" x14ac:dyDescent="0.2">
      <c r="A308" s="643"/>
      <c r="B308" s="643"/>
      <c r="C308" s="643"/>
      <c r="D308" s="643"/>
      <c r="E308" s="643"/>
    </row>
    <row r="309" spans="1:5" x14ac:dyDescent="0.2">
      <c r="A309" s="643"/>
      <c r="B309" s="643"/>
      <c r="C309" s="643"/>
      <c r="D309" s="643"/>
      <c r="E309" s="643"/>
    </row>
    <row r="310" spans="1:5" x14ac:dyDescent="0.2">
      <c r="A310" s="643"/>
      <c r="B310" s="643"/>
      <c r="C310" s="643"/>
      <c r="D310" s="643"/>
      <c r="E310" s="643"/>
    </row>
    <row r="311" spans="1:5" x14ac:dyDescent="0.2">
      <c r="A311" s="643"/>
      <c r="B311" s="643"/>
      <c r="C311" s="643"/>
      <c r="D311" s="643"/>
      <c r="E311" s="643"/>
    </row>
    <row r="312" spans="1:5" x14ac:dyDescent="0.2">
      <c r="A312" s="643"/>
      <c r="B312" s="643"/>
      <c r="C312" s="643"/>
      <c r="D312" s="643"/>
      <c r="E312" s="643"/>
    </row>
    <row r="313" spans="1:5" x14ac:dyDescent="0.2">
      <c r="A313" s="643"/>
      <c r="B313" s="643"/>
      <c r="C313" s="643"/>
      <c r="D313" s="643"/>
      <c r="E313" s="643"/>
    </row>
    <row r="314" spans="1:5" x14ac:dyDescent="0.2">
      <c r="A314" s="643"/>
      <c r="B314" s="643"/>
      <c r="C314" s="643"/>
      <c r="D314" s="643"/>
      <c r="E314" s="643"/>
    </row>
    <row r="315" spans="1:5" x14ac:dyDescent="0.2">
      <c r="A315" s="643"/>
      <c r="B315" s="643"/>
      <c r="C315" s="643"/>
      <c r="D315" s="643"/>
      <c r="E315" s="643"/>
    </row>
    <row r="316" spans="1:5" x14ac:dyDescent="0.2">
      <c r="A316" s="643"/>
      <c r="B316" s="643"/>
      <c r="C316" s="643"/>
      <c r="D316" s="643"/>
      <c r="E316" s="643"/>
    </row>
    <row r="317" spans="1:5" x14ac:dyDescent="0.2">
      <c r="A317" s="643"/>
      <c r="B317" s="643"/>
      <c r="C317" s="643"/>
      <c r="D317" s="643"/>
      <c r="E317" s="643"/>
    </row>
    <row r="318" spans="1:5" x14ac:dyDescent="0.2">
      <c r="A318" s="643"/>
      <c r="B318" s="643"/>
      <c r="C318" s="643"/>
      <c r="D318" s="643"/>
      <c r="E318" s="643"/>
    </row>
    <row r="319" spans="1:5" x14ac:dyDescent="0.2">
      <c r="A319" s="643"/>
      <c r="B319" s="643"/>
      <c r="C319" s="643"/>
      <c r="D319" s="643"/>
      <c r="E319" s="643"/>
    </row>
    <row r="320" spans="1:5" x14ac:dyDescent="0.2">
      <c r="A320" s="643"/>
      <c r="B320" s="643"/>
      <c r="C320" s="643"/>
      <c r="D320" s="643"/>
      <c r="E320" s="643"/>
    </row>
    <row r="321" spans="1:5" x14ac:dyDescent="0.2">
      <c r="A321" s="643"/>
      <c r="B321" s="643"/>
      <c r="C321" s="643"/>
      <c r="D321" s="643"/>
      <c r="E321" s="643"/>
    </row>
    <row r="322" spans="1:5" x14ac:dyDescent="0.2">
      <c r="A322" s="643"/>
      <c r="B322" s="643"/>
      <c r="C322" s="643"/>
      <c r="D322" s="643"/>
      <c r="E322" s="643"/>
    </row>
    <row r="323" spans="1:5" x14ac:dyDescent="0.2">
      <c r="A323" s="643"/>
      <c r="B323" s="643"/>
      <c r="C323" s="643"/>
      <c r="D323" s="643"/>
      <c r="E323" s="643"/>
    </row>
    <row r="324" spans="1:5" x14ac:dyDescent="0.2">
      <c r="A324" s="643"/>
      <c r="B324" s="643"/>
      <c r="C324" s="643"/>
      <c r="D324" s="643"/>
      <c r="E324" s="643"/>
    </row>
    <row r="325" spans="1:5" x14ac:dyDescent="0.2">
      <c r="A325" s="643"/>
      <c r="B325" s="643"/>
      <c r="C325" s="643"/>
      <c r="D325" s="643"/>
      <c r="E325" s="643"/>
    </row>
    <row r="326" spans="1:5" x14ac:dyDescent="0.2">
      <c r="A326" s="643"/>
      <c r="B326" s="643"/>
      <c r="C326" s="643"/>
      <c r="D326" s="643"/>
      <c r="E326" s="643"/>
    </row>
    <row r="327" spans="1:5" x14ac:dyDescent="0.2">
      <c r="A327" s="643"/>
      <c r="B327" s="643"/>
      <c r="C327" s="643"/>
      <c r="D327" s="643"/>
      <c r="E327" s="643"/>
    </row>
    <row r="328" spans="1:5" x14ac:dyDescent="0.2">
      <c r="A328" s="643"/>
      <c r="B328" s="643"/>
      <c r="C328" s="643"/>
      <c r="D328" s="643"/>
      <c r="E328" s="643"/>
    </row>
    <row r="329" spans="1:5" x14ac:dyDescent="0.2">
      <c r="A329" s="643"/>
      <c r="B329" s="643"/>
      <c r="C329" s="643"/>
      <c r="D329" s="643"/>
      <c r="E329" s="643"/>
    </row>
    <row r="330" spans="1:5" x14ac:dyDescent="0.2">
      <c r="A330" s="643"/>
      <c r="B330" s="643"/>
      <c r="C330" s="643"/>
      <c r="D330" s="643"/>
      <c r="E330" s="643"/>
    </row>
    <row r="331" spans="1:5" x14ac:dyDescent="0.2">
      <c r="A331" s="643"/>
      <c r="B331" s="643"/>
      <c r="C331" s="643"/>
      <c r="D331" s="643"/>
      <c r="E331" s="643"/>
    </row>
    <row r="332" spans="1:5" x14ac:dyDescent="0.2">
      <c r="A332" s="643"/>
      <c r="B332" s="643"/>
      <c r="C332" s="643"/>
      <c r="D332" s="643"/>
      <c r="E332" s="643"/>
    </row>
    <row r="333" spans="1:5" x14ac:dyDescent="0.2">
      <c r="A333" s="643"/>
      <c r="B333" s="643"/>
      <c r="C333" s="643"/>
      <c r="D333" s="643"/>
      <c r="E333" s="643"/>
    </row>
    <row r="334" spans="1:5" x14ac:dyDescent="0.2">
      <c r="A334" s="643"/>
      <c r="B334" s="643"/>
      <c r="C334" s="643"/>
      <c r="D334" s="643"/>
      <c r="E334" s="643"/>
    </row>
    <row r="335" spans="1:5" x14ac:dyDescent="0.2">
      <c r="A335" s="643"/>
      <c r="B335" s="643"/>
      <c r="C335" s="643"/>
      <c r="D335" s="643"/>
      <c r="E335" s="643"/>
    </row>
    <row r="336" spans="1:5" x14ac:dyDescent="0.2">
      <c r="A336" s="643"/>
      <c r="B336" s="643"/>
      <c r="C336" s="643"/>
      <c r="D336" s="643"/>
      <c r="E336" s="643"/>
    </row>
    <row r="337" spans="1:5" x14ac:dyDescent="0.2">
      <c r="A337" s="643"/>
      <c r="B337" s="643"/>
      <c r="C337" s="643"/>
      <c r="D337" s="643"/>
      <c r="E337" s="643"/>
    </row>
    <row r="338" spans="1:5" x14ac:dyDescent="0.2">
      <c r="A338" s="643"/>
      <c r="B338" s="643"/>
      <c r="C338" s="643"/>
      <c r="D338" s="643"/>
      <c r="E338" s="643"/>
    </row>
    <row r="339" spans="1:5" x14ac:dyDescent="0.2">
      <c r="A339" s="643"/>
      <c r="B339" s="643"/>
      <c r="C339" s="643"/>
      <c r="D339" s="643"/>
      <c r="E339" s="643"/>
    </row>
    <row r="340" spans="1:5" x14ac:dyDescent="0.2">
      <c r="A340" s="643"/>
      <c r="B340" s="643"/>
      <c r="C340" s="643"/>
      <c r="D340" s="643"/>
      <c r="E340" s="643"/>
    </row>
    <row r="341" spans="1:5" x14ac:dyDescent="0.2">
      <c r="A341" s="643"/>
      <c r="B341" s="643"/>
      <c r="C341" s="643"/>
      <c r="D341" s="643"/>
      <c r="E341" s="643"/>
    </row>
    <row r="342" spans="1:5" x14ac:dyDescent="0.2">
      <c r="A342" s="643"/>
      <c r="B342" s="643"/>
      <c r="C342" s="643"/>
      <c r="D342" s="643"/>
      <c r="E342" s="643"/>
    </row>
    <row r="343" spans="1:5" x14ac:dyDescent="0.2">
      <c r="A343" s="643"/>
      <c r="B343" s="643"/>
      <c r="C343" s="643"/>
      <c r="D343" s="643"/>
      <c r="E343" s="643"/>
    </row>
    <row r="344" spans="1:5" x14ac:dyDescent="0.2">
      <c r="A344" s="643"/>
      <c r="B344" s="643"/>
      <c r="C344" s="643"/>
      <c r="D344" s="643"/>
      <c r="E344" s="643"/>
    </row>
    <row r="345" spans="1:5" x14ac:dyDescent="0.2">
      <c r="A345" s="643"/>
      <c r="B345" s="643"/>
      <c r="C345" s="643"/>
      <c r="D345" s="643"/>
      <c r="E345" s="643"/>
    </row>
    <row r="346" spans="1:5" x14ac:dyDescent="0.2">
      <c r="A346" s="643"/>
      <c r="B346" s="643"/>
      <c r="C346" s="643"/>
      <c r="D346" s="643"/>
      <c r="E346" s="643"/>
    </row>
    <row r="347" spans="1:5" x14ac:dyDescent="0.2">
      <c r="A347" s="643"/>
      <c r="B347" s="643"/>
      <c r="C347" s="643"/>
      <c r="D347" s="643"/>
      <c r="E347" s="643"/>
    </row>
    <row r="348" spans="1:5" x14ac:dyDescent="0.2">
      <c r="A348" s="643"/>
      <c r="B348" s="643"/>
      <c r="C348" s="643"/>
      <c r="D348" s="643"/>
      <c r="E348" s="643"/>
    </row>
    <row r="349" spans="1:5" x14ac:dyDescent="0.2">
      <c r="A349" s="643"/>
      <c r="B349" s="643"/>
      <c r="C349" s="643"/>
      <c r="D349" s="643"/>
      <c r="E349" s="643"/>
    </row>
    <row r="350" spans="1:5" x14ac:dyDescent="0.2">
      <c r="A350" s="643"/>
      <c r="B350" s="643"/>
      <c r="C350" s="643"/>
      <c r="D350" s="643"/>
      <c r="E350" s="643"/>
    </row>
    <row r="351" spans="1:5" x14ac:dyDescent="0.2">
      <c r="A351" s="643"/>
      <c r="B351" s="643"/>
      <c r="C351" s="643"/>
      <c r="D351" s="643"/>
      <c r="E351" s="643"/>
    </row>
    <row r="352" spans="1:5" x14ac:dyDescent="0.2">
      <c r="A352" s="643"/>
      <c r="B352" s="643"/>
      <c r="C352" s="643"/>
      <c r="D352" s="643"/>
      <c r="E352" s="643"/>
    </row>
    <row r="353" spans="1:5" x14ac:dyDescent="0.2">
      <c r="A353" s="643"/>
      <c r="B353" s="643"/>
      <c r="C353" s="643"/>
      <c r="D353" s="643"/>
      <c r="E353" s="643"/>
    </row>
    <row r="354" spans="1:5" x14ac:dyDescent="0.2">
      <c r="A354" s="643"/>
      <c r="B354" s="643"/>
      <c r="C354" s="643"/>
      <c r="D354" s="643"/>
      <c r="E354" s="643"/>
    </row>
    <row r="355" spans="1:5" x14ac:dyDescent="0.2">
      <c r="A355" s="643"/>
      <c r="B355" s="643"/>
      <c r="C355" s="643"/>
      <c r="D355" s="643"/>
      <c r="E355" s="643"/>
    </row>
    <row r="356" spans="1:5" x14ac:dyDescent="0.2">
      <c r="A356" s="643"/>
      <c r="B356" s="643"/>
      <c r="C356" s="643"/>
      <c r="D356" s="643"/>
      <c r="E356" s="643"/>
    </row>
    <row r="357" spans="1:5" x14ac:dyDescent="0.2">
      <c r="A357" s="643"/>
      <c r="B357" s="643"/>
      <c r="C357" s="643"/>
      <c r="D357" s="643"/>
      <c r="E357" s="643"/>
    </row>
    <row r="358" spans="1:5" x14ac:dyDescent="0.2">
      <c r="A358" s="643"/>
      <c r="B358" s="643"/>
      <c r="C358" s="643"/>
      <c r="D358" s="643"/>
      <c r="E358" s="643"/>
    </row>
  </sheetData>
  <mergeCells count="215">
    <mergeCell ref="B182:E182"/>
    <mergeCell ref="B183:E183"/>
    <mergeCell ref="A116:D116"/>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headerFooter>
    <oddHeader xml:space="preserve">&amp;R&amp;10&amp;"Arial"Air Bank / interní
&amp;"Arial"&amp;06 </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734"/>
  <sheetViews>
    <sheetView zoomScale="90" zoomScaleNormal="90" zoomScaleSheetLayoutView="100" workbookViewId="0">
      <selection activeCell="D6" sqref="D6"/>
    </sheetView>
  </sheetViews>
  <sheetFormatPr defaultRowHeight="15" outlineLevelRow="1" x14ac:dyDescent="0.25"/>
  <cols>
    <col min="1" max="1" width="24.85546875" customWidth="1"/>
    <col min="2" max="2" width="56.7109375" customWidth="1"/>
    <col min="3" max="3" width="31" style="9" customWidth="1"/>
    <col min="4" max="4" width="13" style="9" customWidth="1"/>
  </cols>
  <sheetData>
    <row r="1" spans="1:9" ht="15" customHeight="1" x14ac:dyDescent="0.25">
      <c r="A1" s="626" t="s">
        <v>978</v>
      </c>
      <c r="B1" s="1915" t="s">
        <v>403</v>
      </c>
      <c r="C1" s="1915"/>
      <c r="D1" s="1915"/>
      <c r="E1" s="1384"/>
      <c r="F1" s="10"/>
      <c r="G1" s="10"/>
      <c r="H1" s="10"/>
    </row>
    <row r="2" spans="1:9" ht="25.5" customHeight="1" thickBot="1" x14ac:dyDescent="0.3">
      <c r="A2" s="195" t="s">
        <v>983</v>
      </c>
      <c r="B2" s="208"/>
      <c r="C2" s="208"/>
      <c r="D2" s="580"/>
      <c r="E2" s="1384"/>
      <c r="F2" s="10"/>
      <c r="G2" s="10"/>
      <c r="H2" s="10"/>
    </row>
    <row r="3" spans="1:9" ht="15" customHeight="1" x14ac:dyDescent="0.25">
      <c r="A3" s="1916" t="s">
        <v>402</v>
      </c>
      <c r="B3" s="1917"/>
      <c r="C3" s="1917"/>
      <c r="D3" s="1917"/>
      <c r="E3" s="10"/>
      <c r="F3" s="10"/>
      <c r="G3" s="10"/>
      <c r="H3" s="10"/>
    </row>
    <row r="4" spans="1:9" ht="15" customHeight="1" x14ac:dyDescent="0.25">
      <c r="A4" s="1712" t="s">
        <v>9</v>
      </c>
      <c r="B4" s="1713"/>
      <c r="C4" s="1918"/>
      <c r="D4" s="1920" t="s">
        <v>628</v>
      </c>
      <c r="E4" s="10"/>
      <c r="F4" s="10"/>
      <c r="G4" s="10"/>
      <c r="H4" s="10"/>
    </row>
    <row r="5" spans="1:9" ht="15.75" thickBot="1" x14ac:dyDescent="0.3">
      <c r="A5" s="1637"/>
      <c r="B5" s="1638"/>
      <c r="C5" s="1919"/>
      <c r="D5" s="1921"/>
      <c r="E5" s="10"/>
      <c r="F5" s="10"/>
      <c r="G5" s="10"/>
      <c r="H5" s="10"/>
    </row>
    <row r="6" spans="1:9" ht="15" customHeight="1" thickBot="1" x14ac:dyDescent="0.3">
      <c r="A6" s="121" t="s">
        <v>573</v>
      </c>
      <c r="B6" s="2917"/>
      <c r="C6" s="120"/>
      <c r="D6" s="1383">
        <f>Obsah!D4</f>
        <v>44196</v>
      </c>
      <c r="E6" s="10"/>
      <c r="F6" s="10"/>
      <c r="G6" s="10"/>
      <c r="H6" s="10"/>
    </row>
    <row r="7" spans="1:9" ht="15" customHeight="1" x14ac:dyDescent="0.25">
      <c r="A7" s="1922" t="s">
        <v>10</v>
      </c>
      <c r="B7" s="1923"/>
      <c r="C7" s="1924"/>
      <c r="D7" s="1925" t="s">
        <v>353</v>
      </c>
      <c r="E7" s="10"/>
      <c r="F7" s="10"/>
      <c r="G7" s="10"/>
      <c r="H7" s="10"/>
    </row>
    <row r="8" spans="1:9" ht="15" customHeight="1" x14ac:dyDescent="0.25">
      <c r="A8" s="1900" t="s">
        <v>2934</v>
      </c>
      <c r="B8" s="1901"/>
      <c r="C8" s="1902"/>
      <c r="D8" s="1910"/>
      <c r="E8" s="1385"/>
      <c r="F8" s="1385"/>
      <c r="G8" s="1385"/>
      <c r="H8" s="1385"/>
      <c r="I8" s="8"/>
    </row>
    <row r="9" spans="1:9" x14ac:dyDescent="0.25">
      <c r="A9" s="1903"/>
      <c r="B9" s="1904"/>
      <c r="C9" s="1905"/>
      <c r="D9" s="1910"/>
      <c r="E9" s="1385"/>
      <c r="F9" s="1385"/>
      <c r="G9" s="1385"/>
      <c r="H9" s="1385"/>
      <c r="I9" s="8"/>
    </row>
    <row r="10" spans="1:9" x14ac:dyDescent="0.25">
      <c r="A10" s="1903"/>
      <c r="B10" s="1904"/>
      <c r="C10" s="1905"/>
      <c r="D10" s="1910"/>
      <c r="E10" s="1385"/>
      <c r="F10" s="1385"/>
      <c r="G10" s="1385"/>
      <c r="H10" s="1385"/>
      <c r="I10" s="8"/>
    </row>
    <row r="11" spans="1:9" x14ac:dyDescent="0.25">
      <c r="A11" s="1903"/>
      <c r="B11" s="1904"/>
      <c r="C11" s="1905"/>
      <c r="D11" s="1910"/>
      <c r="E11" s="1385"/>
      <c r="F11" s="1385"/>
      <c r="G11" s="1385"/>
      <c r="H11" s="1385"/>
      <c r="I11" s="8"/>
    </row>
    <row r="12" spans="1:9" ht="409.5" customHeight="1" x14ac:dyDescent="0.25">
      <c r="A12" s="1906"/>
      <c r="B12" s="1907"/>
      <c r="C12" s="1908"/>
      <c r="D12" s="1911"/>
      <c r="E12" s="1385"/>
      <c r="F12" s="1385"/>
      <c r="G12" s="1385"/>
      <c r="H12" s="1385"/>
      <c r="I12" s="8"/>
    </row>
    <row r="13" spans="1:9" ht="15" customHeight="1" x14ac:dyDescent="0.25">
      <c r="A13" s="1897" t="s">
        <v>2935</v>
      </c>
      <c r="B13" s="1898"/>
      <c r="C13" s="1899"/>
      <c r="D13" s="1386"/>
      <c r="E13" s="1385"/>
      <c r="F13" s="1385"/>
      <c r="G13" s="1385"/>
      <c r="H13" s="1385"/>
      <c r="I13" s="8"/>
    </row>
    <row r="14" spans="1:9" ht="5.25" customHeight="1" outlineLevel="1" x14ac:dyDescent="0.25">
      <c r="A14" s="1900" t="s">
        <v>2936</v>
      </c>
      <c r="B14" s="1901"/>
      <c r="C14" s="1902"/>
      <c r="D14" s="1909" t="s">
        <v>353</v>
      </c>
      <c r="E14" s="1385"/>
      <c r="F14" s="1385"/>
      <c r="G14" s="1385"/>
      <c r="H14" s="1385"/>
      <c r="I14" s="8"/>
    </row>
    <row r="15" spans="1:9" ht="128.25" hidden="1" customHeight="1" outlineLevel="1" x14ac:dyDescent="0.25">
      <c r="A15" s="1903"/>
      <c r="B15" s="1904"/>
      <c r="C15" s="1905"/>
      <c r="D15" s="1910"/>
      <c r="E15" s="1385"/>
      <c r="F15" s="1385"/>
      <c r="G15" s="1385"/>
      <c r="H15" s="1385"/>
      <c r="I15" s="8"/>
    </row>
    <row r="16" spans="1:9" ht="6.75" hidden="1" customHeight="1" outlineLevel="1" x14ac:dyDescent="0.25">
      <c r="A16" s="1903"/>
      <c r="B16" s="1904"/>
      <c r="C16" s="1905"/>
      <c r="D16" s="1910"/>
      <c r="E16" s="1385"/>
      <c r="F16" s="1385"/>
      <c r="G16" s="1385"/>
      <c r="H16" s="1385"/>
      <c r="I16" s="8"/>
    </row>
    <row r="17" spans="1:9" ht="9" hidden="1" customHeight="1" outlineLevel="1" x14ac:dyDescent="0.25">
      <c r="A17" s="1903"/>
      <c r="B17" s="1904"/>
      <c r="C17" s="1905"/>
      <c r="D17" s="1910"/>
      <c r="E17" s="1385"/>
      <c r="F17" s="1385"/>
      <c r="G17" s="1385"/>
      <c r="H17" s="1385"/>
      <c r="I17" s="8"/>
    </row>
    <row r="18" spans="1:9" hidden="1" outlineLevel="1" x14ac:dyDescent="0.25">
      <c r="A18" s="1903"/>
      <c r="B18" s="1904"/>
      <c r="C18" s="1905"/>
      <c r="D18" s="1910"/>
      <c r="E18" s="1385"/>
      <c r="F18" s="1385"/>
      <c r="G18" s="1385"/>
      <c r="H18" s="1385"/>
      <c r="I18" s="8"/>
    </row>
    <row r="19" spans="1:9" hidden="1" outlineLevel="1" x14ac:dyDescent="0.25">
      <c r="A19" s="1903"/>
      <c r="B19" s="1904"/>
      <c r="C19" s="1905"/>
      <c r="D19" s="1910"/>
      <c r="E19" s="1385"/>
      <c r="F19" s="1385"/>
      <c r="G19" s="1385"/>
      <c r="H19" s="1385"/>
      <c r="I19" s="8"/>
    </row>
    <row r="20" spans="1:9" hidden="1" outlineLevel="1" x14ac:dyDescent="0.25">
      <c r="A20" s="1903"/>
      <c r="B20" s="1904"/>
      <c r="C20" s="1905"/>
      <c r="D20" s="1910"/>
      <c r="E20" s="1385"/>
      <c r="F20" s="1385"/>
      <c r="G20" s="1385"/>
      <c r="H20" s="1385"/>
      <c r="I20" s="8"/>
    </row>
    <row r="21" spans="1:9" hidden="1" outlineLevel="1" x14ac:dyDescent="0.25">
      <c r="A21" s="1903"/>
      <c r="B21" s="1904"/>
      <c r="C21" s="1905"/>
      <c r="D21" s="1910"/>
      <c r="E21" s="1385"/>
      <c r="F21" s="1385"/>
      <c r="G21" s="1385"/>
      <c r="H21" s="1385"/>
      <c r="I21" s="8"/>
    </row>
    <row r="22" spans="1:9" hidden="1" outlineLevel="1" x14ac:dyDescent="0.25">
      <c r="A22" s="1903"/>
      <c r="B22" s="1904"/>
      <c r="C22" s="1905"/>
      <c r="D22" s="1910"/>
      <c r="E22" s="1385"/>
      <c r="F22" s="1385"/>
      <c r="G22" s="1385"/>
      <c r="H22" s="1385"/>
      <c r="I22" s="8"/>
    </row>
    <row r="23" spans="1:9" hidden="1" outlineLevel="1" x14ac:dyDescent="0.25">
      <c r="A23" s="1903"/>
      <c r="B23" s="1904"/>
      <c r="C23" s="1905"/>
      <c r="D23" s="1910"/>
      <c r="E23" s="1385"/>
      <c r="F23" s="1385"/>
      <c r="G23" s="1385"/>
      <c r="H23" s="1385"/>
      <c r="I23" s="8"/>
    </row>
    <row r="24" spans="1:9" hidden="1" outlineLevel="1" x14ac:dyDescent="0.25">
      <c r="A24" s="1903"/>
      <c r="B24" s="1904"/>
      <c r="C24" s="1905"/>
      <c r="D24" s="1910"/>
      <c r="E24" s="1385"/>
      <c r="F24" s="1385"/>
      <c r="G24" s="1385"/>
      <c r="H24" s="1385"/>
      <c r="I24" s="8"/>
    </row>
    <row r="25" spans="1:9" hidden="1" outlineLevel="1" x14ac:dyDescent="0.25">
      <c r="A25" s="1903"/>
      <c r="B25" s="1904"/>
      <c r="C25" s="1905"/>
      <c r="D25" s="1910"/>
      <c r="E25" s="1385"/>
      <c r="F25" s="1385"/>
      <c r="G25" s="1385"/>
      <c r="H25" s="1385"/>
      <c r="I25" s="8"/>
    </row>
    <row r="26" spans="1:9" hidden="1" outlineLevel="1" x14ac:dyDescent="0.25">
      <c r="A26" s="1903"/>
      <c r="B26" s="1904"/>
      <c r="C26" s="1905"/>
      <c r="D26" s="1910"/>
      <c r="E26" s="1385"/>
      <c r="F26" s="1385"/>
      <c r="G26" s="1385"/>
      <c r="H26" s="1385"/>
      <c r="I26" s="8"/>
    </row>
    <row r="27" spans="1:9" ht="1.5" hidden="1" customHeight="1" outlineLevel="1" x14ac:dyDescent="0.25">
      <c r="A27" s="1903"/>
      <c r="B27" s="1904"/>
      <c r="C27" s="1905"/>
      <c r="D27" s="1910"/>
      <c r="E27" s="1385"/>
      <c r="F27" s="1385"/>
      <c r="G27" s="1385"/>
      <c r="H27" s="1385"/>
      <c r="I27" s="8"/>
    </row>
    <row r="28" spans="1:9" hidden="1" outlineLevel="1" x14ac:dyDescent="0.25">
      <c r="A28" s="1903"/>
      <c r="B28" s="1904"/>
      <c r="C28" s="1905"/>
      <c r="D28" s="1910"/>
      <c r="E28" s="1385"/>
      <c r="F28" s="1385"/>
      <c r="G28" s="1385"/>
      <c r="H28" s="1385"/>
      <c r="I28" s="8"/>
    </row>
    <row r="29" spans="1:9" ht="204.75" customHeight="1" outlineLevel="1" x14ac:dyDescent="0.25">
      <c r="A29" s="1903"/>
      <c r="B29" s="1904"/>
      <c r="C29" s="1905"/>
      <c r="D29" s="1910"/>
      <c r="E29" s="1385"/>
      <c r="F29" s="1385"/>
      <c r="H29" s="1385"/>
      <c r="I29" s="8"/>
    </row>
    <row r="30" spans="1:9" outlineLevel="1" x14ac:dyDescent="0.25">
      <c r="A30" s="1903"/>
      <c r="B30" s="1904"/>
      <c r="C30" s="1905"/>
      <c r="D30" s="1910"/>
      <c r="E30" s="1385"/>
      <c r="F30" s="1385"/>
      <c r="G30" s="1385"/>
      <c r="H30" s="1385"/>
      <c r="I30" s="8"/>
    </row>
    <row r="31" spans="1:9" outlineLevel="1" x14ac:dyDescent="0.25">
      <c r="A31" s="1903"/>
      <c r="B31" s="1904"/>
      <c r="C31" s="1905"/>
      <c r="D31" s="1910"/>
      <c r="E31" s="1385"/>
      <c r="F31" s="1385"/>
      <c r="G31" s="1385"/>
      <c r="H31" s="1385"/>
      <c r="I31" s="8"/>
    </row>
    <row r="32" spans="1:9" ht="168.75" customHeight="1" outlineLevel="1" x14ac:dyDescent="0.25">
      <c r="A32" s="1903"/>
      <c r="B32" s="1904"/>
      <c r="C32" s="1905"/>
      <c r="D32" s="1910"/>
      <c r="E32" s="1385"/>
      <c r="F32" s="1385"/>
      <c r="G32" s="1385"/>
      <c r="H32" s="1385"/>
      <c r="I32" s="8"/>
    </row>
    <row r="33" spans="1:9" outlineLevel="1" x14ac:dyDescent="0.25">
      <c r="A33" s="1903"/>
      <c r="B33" s="1904"/>
      <c r="C33" s="1905"/>
      <c r="D33" s="1910"/>
      <c r="E33" s="1385"/>
      <c r="F33" s="1385"/>
      <c r="G33" s="1385"/>
      <c r="H33" s="1385"/>
      <c r="I33" s="8"/>
    </row>
    <row r="34" spans="1:9" outlineLevel="1" x14ac:dyDescent="0.25">
      <c r="A34" s="1903"/>
      <c r="B34" s="1904"/>
      <c r="C34" s="1905"/>
      <c r="D34" s="1910"/>
      <c r="E34" s="1385"/>
      <c r="F34" s="1385"/>
      <c r="G34" s="1385"/>
      <c r="H34" s="1385"/>
      <c r="I34" s="8"/>
    </row>
    <row r="35" spans="1:9" outlineLevel="1" x14ac:dyDescent="0.25">
      <c r="A35" s="1903"/>
      <c r="B35" s="1904"/>
      <c r="C35" s="1905"/>
      <c r="D35" s="1910"/>
      <c r="E35" s="1385"/>
      <c r="F35" s="1385"/>
      <c r="G35" s="1385"/>
      <c r="H35" s="1385"/>
      <c r="I35" s="8"/>
    </row>
    <row r="36" spans="1:9" outlineLevel="1" x14ac:dyDescent="0.25">
      <c r="A36" s="1903"/>
      <c r="B36" s="1904"/>
      <c r="C36" s="1905"/>
      <c r="D36" s="1910"/>
      <c r="E36" s="1385"/>
      <c r="F36" s="1385"/>
      <c r="G36" s="1385"/>
      <c r="H36" s="1385"/>
      <c r="I36" s="8"/>
    </row>
    <row r="37" spans="1:9" ht="122.25" customHeight="1" outlineLevel="1" x14ac:dyDescent="0.25">
      <c r="A37" s="1903"/>
      <c r="B37" s="1904"/>
      <c r="C37" s="1905"/>
      <c r="D37" s="1910"/>
      <c r="E37" s="1385"/>
      <c r="F37" s="1385"/>
      <c r="G37" s="1385"/>
      <c r="H37" s="1385"/>
      <c r="I37" s="8"/>
    </row>
    <row r="38" spans="1:9" ht="94.5" customHeight="1" outlineLevel="1" x14ac:dyDescent="0.25">
      <c r="A38" s="1906"/>
      <c r="B38" s="1907"/>
      <c r="C38" s="1908"/>
      <c r="D38" s="1911"/>
      <c r="E38" s="1385"/>
      <c r="F38" s="1385"/>
      <c r="G38" s="1385"/>
      <c r="H38" s="1385"/>
      <c r="I38" s="8"/>
    </row>
    <row r="39" spans="1:9" ht="30" customHeight="1" thickBot="1" x14ac:dyDescent="0.3">
      <c r="A39" s="1912" t="s">
        <v>360</v>
      </c>
      <c r="B39" s="1913"/>
      <c r="C39" s="1914"/>
      <c r="D39" s="1387" t="s">
        <v>354</v>
      </c>
      <c r="E39" s="1385"/>
      <c r="F39" s="1385"/>
      <c r="G39" s="1385"/>
      <c r="H39" s="1385"/>
      <c r="I39" s="8"/>
    </row>
    <row r="40" spans="1:9" x14ac:dyDescent="0.25">
      <c r="A40" s="7"/>
      <c r="B40" s="7"/>
      <c r="C40" s="11"/>
      <c r="D40" s="11"/>
      <c r="E40" s="1385"/>
      <c r="F40" s="1385"/>
      <c r="G40" s="1385"/>
      <c r="H40" s="1385"/>
      <c r="I40" s="8"/>
    </row>
    <row r="41" spans="1:9" x14ac:dyDescent="0.25">
      <c r="A41" s="7"/>
      <c r="B41" s="7"/>
      <c r="C41" s="11"/>
      <c r="D41" s="11"/>
      <c r="E41" s="1385"/>
      <c r="F41" s="1385"/>
      <c r="G41" s="1385"/>
      <c r="H41" s="1385"/>
      <c r="I41" s="8"/>
    </row>
    <row r="42" spans="1:9" x14ac:dyDescent="0.25">
      <c r="A42" s="7"/>
      <c r="B42" s="7"/>
      <c r="C42" s="11"/>
      <c r="D42" s="11"/>
      <c r="E42" s="1385"/>
      <c r="F42" s="1385"/>
      <c r="G42" s="1385"/>
      <c r="H42" s="1385"/>
      <c r="I42" s="8"/>
    </row>
    <row r="43" spans="1:9" x14ac:dyDescent="0.25">
      <c r="A43" s="7"/>
      <c r="B43" s="7"/>
      <c r="C43" s="11"/>
      <c r="D43" s="11"/>
      <c r="E43" s="1385"/>
      <c r="F43" s="1385"/>
      <c r="G43" s="1385"/>
      <c r="H43" s="1385"/>
      <c r="I43" s="8"/>
    </row>
    <row r="44" spans="1:9" x14ac:dyDescent="0.25">
      <c r="A44" s="7"/>
      <c r="B44" s="7"/>
      <c r="C44" s="11"/>
      <c r="D44" s="11"/>
      <c r="E44" s="1385"/>
      <c r="F44" s="1385"/>
      <c r="G44" s="1385"/>
      <c r="H44" s="1385"/>
      <c r="I44" s="8"/>
    </row>
    <row r="45" spans="1:9" x14ac:dyDescent="0.25">
      <c r="A45" s="7"/>
      <c r="B45" s="7"/>
      <c r="C45" s="11"/>
      <c r="D45" s="11"/>
      <c r="E45" s="1385"/>
      <c r="F45" s="1385"/>
      <c r="G45" s="1385"/>
      <c r="H45" s="1385"/>
      <c r="I45" s="8"/>
    </row>
    <row r="46" spans="1:9" x14ac:dyDescent="0.25">
      <c r="A46" s="7"/>
      <c r="B46" s="7"/>
      <c r="C46" s="11"/>
      <c r="D46" s="11"/>
      <c r="E46" s="1385"/>
      <c r="F46" s="1385"/>
      <c r="G46" s="1385"/>
      <c r="H46" s="1385"/>
      <c r="I46" s="8"/>
    </row>
    <row r="47" spans="1:9" x14ac:dyDescent="0.25">
      <c r="A47" s="7"/>
      <c r="B47" s="7"/>
      <c r="C47" s="11"/>
      <c r="D47" s="11"/>
      <c r="E47" s="1385"/>
      <c r="F47" s="1385"/>
      <c r="G47" s="1385"/>
      <c r="H47" s="1385"/>
      <c r="I47" s="8"/>
    </row>
    <row r="48" spans="1:9" x14ac:dyDescent="0.25">
      <c r="A48" s="7"/>
      <c r="B48" s="7"/>
      <c r="C48" s="11"/>
      <c r="D48" s="11"/>
      <c r="E48" s="1385"/>
      <c r="F48" s="1385"/>
      <c r="G48" s="1385"/>
      <c r="H48" s="1385"/>
      <c r="I48" s="8"/>
    </row>
    <row r="49" spans="1:9" x14ac:dyDescent="0.25">
      <c r="A49" s="7"/>
      <c r="B49" s="7"/>
      <c r="C49" s="11"/>
      <c r="D49" s="11"/>
      <c r="E49" s="1385"/>
      <c r="F49" s="1385"/>
      <c r="G49" s="1385"/>
      <c r="H49" s="1385"/>
      <c r="I49" s="8"/>
    </row>
    <row r="50" spans="1:9" x14ac:dyDescent="0.25">
      <c r="A50" s="7"/>
      <c r="B50" s="7"/>
      <c r="C50" s="11"/>
      <c r="D50" s="11"/>
      <c r="E50" s="1385"/>
      <c r="F50" s="1385"/>
      <c r="G50" s="1385"/>
      <c r="H50" s="1385"/>
      <c r="I50" s="8"/>
    </row>
    <row r="51" spans="1:9" x14ac:dyDescent="0.25">
      <c r="A51" s="7"/>
      <c r="B51" s="7"/>
      <c r="C51" s="11"/>
      <c r="D51" s="11"/>
      <c r="E51" s="1385"/>
      <c r="F51" s="1385"/>
      <c r="G51" s="1385"/>
      <c r="H51" s="1385"/>
      <c r="I51" s="8"/>
    </row>
    <row r="52" spans="1:9" x14ac:dyDescent="0.25">
      <c r="A52" s="7"/>
      <c r="B52" s="7"/>
      <c r="C52" s="11"/>
      <c r="D52" s="11"/>
      <c r="E52" s="1385"/>
      <c r="F52" s="1385"/>
      <c r="G52" s="1385"/>
      <c r="H52" s="1385"/>
      <c r="I52" s="8"/>
    </row>
    <row r="53" spans="1:9" x14ac:dyDescent="0.25">
      <c r="A53" s="7"/>
      <c r="B53" s="7"/>
      <c r="C53" s="11"/>
      <c r="D53" s="11"/>
      <c r="E53" s="1385"/>
      <c r="F53" s="1385"/>
      <c r="G53" s="1385"/>
      <c r="H53" s="1385"/>
      <c r="I53" s="8"/>
    </row>
    <row r="54" spans="1:9" x14ac:dyDescent="0.25">
      <c r="A54" s="7"/>
      <c r="B54" s="7"/>
      <c r="C54" s="11"/>
      <c r="D54" s="11"/>
      <c r="E54" s="1385"/>
      <c r="F54" s="1385"/>
      <c r="G54" s="1385"/>
      <c r="H54" s="1385"/>
      <c r="I54" s="8"/>
    </row>
    <row r="55" spans="1:9" x14ac:dyDescent="0.25">
      <c r="A55" s="7"/>
      <c r="B55" s="7"/>
      <c r="C55" s="11"/>
      <c r="D55" s="11"/>
      <c r="E55" s="1385"/>
      <c r="F55" s="1385"/>
      <c r="G55" s="1385"/>
      <c r="H55" s="1385"/>
      <c r="I55" s="8"/>
    </row>
    <row r="56" spans="1:9" x14ac:dyDescent="0.25">
      <c r="A56" s="7"/>
      <c r="B56" s="7"/>
      <c r="C56" s="11"/>
      <c r="D56" s="11"/>
      <c r="E56" s="1385"/>
      <c r="F56" s="1385"/>
      <c r="G56" s="1385"/>
      <c r="H56" s="1385"/>
      <c r="I56" s="8"/>
    </row>
    <row r="57" spans="1:9" x14ac:dyDescent="0.25">
      <c r="A57" s="7"/>
      <c r="B57" s="7"/>
      <c r="C57" s="11"/>
      <c r="D57" s="11"/>
      <c r="E57" s="1385"/>
      <c r="F57" s="1385"/>
      <c r="G57" s="1385"/>
      <c r="H57" s="1385"/>
      <c r="I57" s="8"/>
    </row>
    <row r="58" spans="1:9" x14ac:dyDescent="0.25">
      <c r="A58" s="7"/>
      <c r="B58" s="7"/>
      <c r="C58" s="11"/>
      <c r="D58" s="11"/>
      <c r="E58" s="1385"/>
      <c r="F58" s="1385"/>
      <c r="G58" s="1385"/>
      <c r="H58" s="1385"/>
      <c r="I58" s="8"/>
    </row>
    <row r="59" spans="1:9" x14ac:dyDescent="0.25">
      <c r="A59" s="7"/>
      <c r="B59" s="7"/>
      <c r="C59" s="11"/>
      <c r="D59" s="11"/>
      <c r="E59" s="1385"/>
      <c r="F59" s="1385"/>
      <c r="G59" s="1385"/>
      <c r="H59" s="1385"/>
      <c r="I59" s="8"/>
    </row>
    <row r="60" spans="1:9" x14ac:dyDescent="0.25">
      <c r="A60" s="7"/>
      <c r="B60" s="7"/>
      <c r="C60" s="11"/>
      <c r="D60" s="11"/>
      <c r="E60" s="1385"/>
      <c r="F60" s="1385"/>
      <c r="G60" s="1385"/>
      <c r="H60" s="1385"/>
      <c r="I60" s="8"/>
    </row>
    <row r="61" spans="1:9" x14ac:dyDescent="0.25">
      <c r="A61" s="7"/>
      <c r="B61" s="7"/>
      <c r="C61" s="11"/>
      <c r="D61" s="11"/>
      <c r="E61" s="1385"/>
      <c r="F61" s="1385"/>
      <c r="G61" s="1385"/>
      <c r="H61" s="1385"/>
      <c r="I61" s="8"/>
    </row>
    <row r="62" spans="1:9" x14ac:dyDescent="0.25">
      <c r="A62" s="7"/>
      <c r="B62" s="7"/>
      <c r="C62" s="11"/>
      <c r="D62" s="11"/>
      <c r="E62" s="1385"/>
      <c r="F62" s="1385"/>
      <c r="G62" s="1385"/>
      <c r="H62" s="1385"/>
      <c r="I62" s="8"/>
    </row>
    <row r="63" spans="1:9" x14ac:dyDescent="0.25">
      <c r="A63" s="7"/>
      <c r="B63" s="7"/>
      <c r="C63" s="11"/>
      <c r="D63" s="11"/>
      <c r="E63" s="1385"/>
      <c r="F63" s="1385"/>
      <c r="G63" s="1385"/>
      <c r="H63" s="1385"/>
      <c r="I63" s="8"/>
    </row>
    <row r="64" spans="1:9" x14ac:dyDescent="0.25">
      <c r="A64" s="7"/>
      <c r="B64" s="7"/>
      <c r="C64" s="11"/>
      <c r="D64" s="11"/>
      <c r="E64" s="1385"/>
      <c r="F64" s="1385"/>
      <c r="G64" s="1385"/>
      <c r="H64" s="1385"/>
      <c r="I64" s="8"/>
    </row>
    <row r="65" spans="1:9" x14ac:dyDescent="0.25">
      <c r="A65" s="7"/>
      <c r="B65" s="7"/>
      <c r="C65" s="11"/>
      <c r="D65" s="11"/>
      <c r="E65" s="1385"/>
      <c r="F65" s="1385"/>
      <c r="G65" s="1385"/>
      <c r="H65" s="1385"/>
      <c r="I65" s="8"/>
    </row>
    <row r="66" spans="1:9" x14ac:dyDescent="0.25">
      <c r="A66" s="7"/>
      <c r="B66" s="7"/>
      <c r="C66" s="11"/>
      <c r="D66" s="11"/>
      <c r="E66" s="1385"/>
      <c r="F66" s="1385"/>
      <c r="G66" s="1385"/>
      <c r="H66" s="1385"/>
      <c r="I66" s="8"/>
    </row>
    <row r="67" spans="1:9" x14ac:dyDescent="0.25">
      <c r="A67" s="7"/>
      <c r="B67" s="7"/>
      <c r="C67" s="11"/>
      <c r="D67" s="11"/>
      <c r="E67" s="1385"/>
      <c r="F67" s="1385"/>
      <c r="G67" s="1385"/>
      <c r="H67" s="1385"/>
      <c r="I67" s="8"/>
    </row>
    <row r="68" spans="1:9" x14ac:dyDescent="0.25">
      <c r="A68" s="7"/>
      <c r="B68" s="7"/>
      <c r="C68" s="11"/>
      <c r="D68" s="11"/>
      <c r="E68" s="1385"/>
      <c r="F68" s="1385"/>
      <c r="G68" s="1385"/>
      <c r="H68" s="1385"/>
      <c r="I68" s="8"/>
    </row>
    <row r="69" spans="1:9" x14ac:dyDescent="0.25">
      <c r="A69" s="7"/>
      <c r="B69" s="7"/>
      <c r="C69" s="11"/>
      <c r="D69" s="11"/>
      <c r="E69" s="1385"/>
      <c r="F69" s="1385"/>
      <c r="G69" s="1385"/>
      <c r="H69" s="1385"/>
      <c r="I69" s="8"/>
    </row>
    <row r="70" spans="1:9" x14ac:dyDescent="0.25">
      <c r="A70" s="7"/>
      <c r="B70" s="7"/>
      <c r="C70" s="11"/>
      <c r="D70" s="11"/>
      <c r="E70" s="1385"/>
      <c r="F70" s="1385"/>
      <c r="G70" s="1385"/>
      <c r="H70" s="1385"/>
      <c r="I70" s="8"/>
    </row>
    <row r="71" spans="1:9" x14ac:dyDescent="0.25">
      <c r="A71" s="7"/>
      <c r="B71" s="7"/>
      <c r="C71" s="11"/>
      <c r="D71" s="11"/>
      <c r="E71" s="1385"/>
      <c r="F71" s="1385"/>
      <c r="G71" s="1385"/>
      <c r="H71" s="1385"/>
      <c r="I71" s="8"/>
    </row>
    <row r="72" spans="1:9" x14ac:dyDescent="0.25">
      <c r="A72" s="7"/>
      <c r="B72" s="7"/>
      <c r="C72" s="11"/>
      <c r="D72" s="11"/>
      <c r="E72" s="1385"/>
      <c r="F72" s="1385"/>
      <c r="G72" s="1385"/>
      <c r="H72" s="1385"/>
      <c r="I72" s="8"/>
    </row>
    <row r="73" spans="1:9" x14ac:dyDescent="0.25">
      <c r="A73" s="7"/>
      <c r="B73" s="7"/>
      <c r="C73" s="11"/>
      <c r="D73" s="11"/>
      <c r="E73" s="1385"/>
      <c r="F73" s="1385"/>
      <c r="G73" s="1385"/>
      <c r="H73" s="1385"/>
      <c r="I73" s="8"/>
    </row>
    <row r="74" spans="1:9" x14ac:dyDescent="0.25">
      <c r="A74" s="7"/>
      <c r="B74" s="7"/>
      <c r="C74" s="11"/>
      <c r="D74" s="11"/>
      <c r="E74" s="1385"/>
      <c r="F74" s="1385"/>
      <c r="G74" s="1385"/>
      <c r="H74" s="1385"/>
      <c r="I74" s="8"/>
    </row>
    <row r="75" spans="1:9" x14ac:dyDescent="0.25">
      <c r="A75" s="7"/>
      <c r="B75" s="7"/>
      <c r="C75" s="11"/>
      <c r="D75" s="11"/>
      <c r="E75" s="1385"/>
      <c r="F75" s="1385"/>
      <c r="G75" s="1385"/>
      <c r="H75" s="1385"/>
      <c r="I75" s="8"/>
    </row>
    <row r="76" spans="1:9" x14ac:dyDescent="0.25">
      <c r="A76" s="7"/>
      <c r="B76" s="7"/>
      <c r="C76" s="11"/>
      <c r="D76" s="11"/>
      <c r="E76" s="1385"/>
      <c r="F76" s="1385"/>
      <c r="G76" s="1385"/>
      <c r="H76" s="1385"/>
      <c r="I76" s="8"/>
    </row>
    <row r="77" spans="1:9" x14ac:dyDescent="0.25">
      <c r="A77" s="7"/>
      <c r="B77" s="7"/>
      <c r="C77" s="11"/>
      <c r="D77" s="11"/>
      <c r="E77" s="1385"/>
      <c r="F77" s="1385"/>
      <c r="G77" s="1385"/>
      <c r="H77" s="1385"/>
      <c r="I77" s="8"/>
    </row>
    <row r="78" spans="1:9" x14ac:dyDescent="0.25">
      <c r="A78" s="7"/>
      <c r="B78" s="7"/>
      <c r="C78" s="11"/>
      <c r="D78" s="11"/>
      <c r="E78" s="1385"/>
      <c r="F78" s="1385"/>
      <c r="G78" s="1385"/>
      <c r="H78" s="1385"/>
      <c r="I78" s="8"/>
    </row>
    <row r="79" spans="1:9" x14ac:dyDescent="0.25">
      <c r="A79" s="7"/>
      <c r="B79" s="7"/>
      <c r="C79" s="11"/>
      <c r="D79" s="11"/>
      <c r="E79" s="1385"/>
      <c r="F79" s="1385"/>
      <c r="G79" s="1385"/>
      <c r="H79" s="1385"/>
      <c r="I79" s="8"/>
    </row>
    <row r="80" spans="1:9" x14ac:dyDescent="0.25">
      <c r="A80" s="7"/>
      <c r="B80" s="7"/>
      <c r="C80" s="11"/>
      <c r="D80" s="11"/>
      <c r="E80" s="1385"/>
      <c r="F80" s="1385"/>
      <c r="G80" s="1385"/>
      <c r="H80" s="1385"/>
      <c r="I80" s="8"/>
    </row>
    <row r="81" spans="1:9" x14ac:dyDescent="0.25">
      <c r="A81" s="7"/>
      <c r="B81" s="7"/>
      <c r="C81" s="11"/>
      <c r="D81" s="11"/>
      <c r="E81" s="1385"/>
      <c r="F81" s="1385"/>
      <c r="G81" s="1385"/>
      <c r="H81" s="1385"/>
      <c r="I81" s="8"/>
    </row>
    <row r="82" spans="1:9" x14ac:dyDescent="0.25">
      <c r="A82" s="7"/>
      <c r="B82" s="7"/>
      <c r="C82" s="11"/>
      <c r="D82" s="11"/>
      <c r="E82" s="1385"/>
      <c r="F82" s="1385"/>
      <c r="G82" s="1385"/>
      <c r="H82" s="1385"/>
      <c r="I82" s="8"/>
    </row>
    <row r="83" spans="1:9" x14ac:dyDescent="0.25">
      <c r="A83" s="7"/>
      <c r="B83" s="7"/>
      <c r="C83" s="11"/>
      <c r="D83" s="11"/>
      <c r="E83" s="1385"/>
      <c r="F83" s="1385"/>
      <c r="G83" s="1385"/>
      <c r="H83" s="1385"/>
      <c r="I83" s="8"/>
    </row>
    <row r="84" spans="1:9" x14ac:dyDescent="0.25">
      <c r="A84" s="7"/>
      <c r="B84" s="7"/>
      <c r="C84" s="11"/>
      <c r="D84" s="11"/>
      <c r="E84" s="1385"/>
      <c r="F84" s="1385"/>
      <c r="G84" s="1385"/>
      <c r="H84" s="1385"/>
      <c r="I84" s="8"/>
    </row>
    <row r="85" spans="1:9" x14ac:dyDescent="0.25">
      <c r="A85" s="7"/>
      <c r="B85" s="7"/>
      <c r="C85" s="11"/>
      <c r="D85" s="11"/>
      <c r="E85" s="1385"/>
      <c r="F85" s="1385"/>
      <c r="G85" s="1385"/>
      <c r="H85" s="1385"/>
      <c r="I85" s="8"/>
    </row>
    <row r="86" spans="1:9" x14ac:dyDescent="0.25">
      <c r="A86" s="7"/>
      <c r="B86" s="7"/>
      <c r="C86" s="11"/>
      <c r="D86" s="11"/>
      <c r="E86" s="1385"/>
      <c r="F86" s="1385"/>
      <c r="G86" s="1385"/>
      <c r="H86" s="1385"/>
      <c r="I86" s="8"/>
    </row>
    <row r="87" spans="1:9" x14ac:dyDescent="0.25">
      <c r="A87" s="7"/>
      <c r="B87" s="7"/>
      <c r="C87" s="11"/>
      <c r="D87" s="11"/>
      <c r="E87" s="1385"/>
      <c r="F87" s="1385"/>
      <c r="G87" s="1385"/>
      <c r="H87" s="1385"/>
      <c r="I87" s="8"/>
    </row>
    <row r="88" spans="1:9" x14ac:dyDescent="0.25">
      <c r="A88" s="7"/>
      <c r="B88" s="7"/>
      <c r="C88" s="11"/>
      <c r="D88" s="11"/>
      <c r="E88" s="1385"/>
      <c r="F88" s="1385"/>
      <c r="G88" s="1385"/>
      <c r="H88" s="1385"/>
      <c r="I88" s="8"/>
    </row>
    <row r="89" spans="1:9" x14ac:dyDescent="0.25">
      <c r="A89" s="6"/>
      <c r="B89" s="6"/>
      <c r="C89" s="2"/>
      <c r="D89" s="2"/>
      <c r="E89" s="8"/>
      <c r="F89" s="8"/>
      <c r="G89" s="8"/>
      <c r="H89" s="8"/>
      <c r="I89" s="8"/>
    </row>
    <row r="90" spans="1:9" x14ac:dyDescent="0.25">
      <c r="A90" s="6"/>
      <c r="B90" s="6"/>
      <c r="C90" s="2"/>
      <c r="D90" s="2"/>
      <c r="E90" s="8"/>
      <c r="F90" s="8"/>
      <c r="G90" s="8"/>
      <c r="H90" s="8"/>
      <c r="I90" s="8"/>
    </row>
    <row r="91" spans="1:9" x14ac:dyDescent="0.25">
      <c r="A91" s="6"/>
      <c r="B91" s="6"/>
      <c r="C91" s="2"/>
      <c r="D91" s="2"/>
      <c r="E91" s="8"/>
      <c r="F91" s="8"/>
      <c r="G91" s="8"/>
      <c r="H91" s="8"/>
      <c r="I91" s="8"/>
    </row>
    <row r="92" spans="1:9" x14ac:dyDescent="0.25">
      <c r="A92" s="6"/>
      <c r="B92" s="6"/>
      <c r="C92" s="2"/>
      <c r="D92" s="2"/>
      <c r="E92" s="8"/>
      <c r="F92" s="8"/>
      <c r="G92" s="8"/>
      <c r="H92" s="8"/>
      <c r="I92" s="8"/>
    </row>
    <row r="93" spans="1:9" x14ac:dyDescent="0.25">
      <c r="A93" s="6"/>
      <c r="B93" s="6"/>
      <c r="C93" s="2"/>
      <c r="D93" s="2"/>
      <c r="E93" s="8"/>
      <c r="F93" s="8"/>
      <c r="G93" s="8"/>
      <c r="H93" s="8"/>
      <c r="I93" s="8"/>
    </row>
    <row r="94" spans="1:9" x14ac:dyDescent="0.25">
      <c r="A94" s="6"/>
      <c r="B94" s="6"/>
      <c r="C94" s="2"/>
      <c r="D94" s="2"/>
      <c r="E94" s="8"/>
      <c r="F94" s="8"/>
      <c r="G94" s="8"/>
      <c r="H94" s="8"/>
      <c r="I94" s="8"/>
    </row>
    <row r="95" spans="1:9" x14ac:dyDescent="0.25">
      <c r="A95" s="6"/>
      <c r="B95" s="6"/>
      <c r="C95" s="2"/>
      <c r="D95" s="2"/>
      <c r="E95" s="8"/>
      <c r="F95" s="8"/>
      <c r="G95" s="8"/>
      <c r="H95" s="8"/>
      <c r="I95" s="8"/>
    </row>
    <row r="96" spans="1:9" x14ac:dyDescent="0.25">
      <c r="A96" s="6"/>
      <c r="B96" s="6"/>
      <c r="C96" s="2"/>
      <c r="D96" s="2"/>
      <c r="E96" s="8"/>
      <c r="F96" s="8"/>
      <c r="G96" s="8"/>
      <c r="H96" s="8"/>
      <c r="I96" s="8"/>
    </row>
    <row r="97" spans="1:9" x14ac:dyDescent="0.25">
      <c r="A97" s="6"/>
      <c r="B97" s="6"/>
      <c r="C97" s="2"/>
      <c r="D97" s="2"/>
      <c r="E97" s="8"/>
      <c r="F97" s="8"/>
      <c r="G97" s="8"/>
      <c r="H97" s="8"/>
      <c r="I97" s="8"/>
    </row>
    <row r="98" spans="1:9" x14ac:dyDescent="0.25">
      <c r="A98" s="6"/>
      <c r="B98" s="6"/>
      <c r="C98" s="2"/>
      <c r="D98" s="2"/>
      <c r="E98" s="8"/>
      <c r="F98" s="8"/>
      <c r="G98" s="8"/>
      <c r="H98" s="8"/>
      <c r="I98" s="8"/>
    </row>
    <row r="99" spans="1:9" x14ac:dyDescent="0.25">
      <c r="A99" s="6"/>
      <c r="B99" s="6"/>
      <c r="C99" s="2"/>
      <c r="D99" s="2"/>
      <c r="E99" s="8"/>
      <c r="F99" s="8"/>
      <c r="G99" s="8"/>
      <c r="H99" s="8"/>
      <c r="I99" s="8"/>
    </row>
    <row r="100" spans="1:9" x14ac:dyDescent="0.25">
      <c r="A100" s="6"/>
      <c r="B100" s="6"/>
      <c r="C100" s="2"/>
      <c r="D100" s="2"/>
      <c r="E100" s="8"/>
      <c r="F100" s="8"/>
      <c r="G100" s="8"/>
      <c r="H100" s="8"/>
      <c r="I100" s="8"/>
    </row>
    <row r="101" spans="1:9" x14ac:dyDescent="0.25">
      <c r="A101" s="6"/>
      <c r="B101" s="6"/>
      <c r="C101" s="2"/>
      <c r="D101" s="2"/>
      <c r="E101" s="8"/>
      <c r="F101" s="8"/>
      <c r="G101" s="8"/>
      <c r="H101" s="8"/>
      <c r="I101" s="8"/>
    </row>
    <row r="102" spans="1:9" x14ac:dyDescent="0.25">
      <c r="A102" s="6"/>
      <c r="B102" s="6"/>
      <c r="C102" s="2"/>
      <c r="D102" s="2"/>
      <c r="E102" s="8"/>
      <c r="F102" s="8"/>
      <c r="G102" s="8"/>
      <c r="H102" s="8"/>
      <c r="I102" s="8"/>
    </row>
    <row r="103" spans="1:9" x14ac:dyDescent="0.25">
      <c r="A103" s="6"/>
      <c r="B103" s="6"/>
      <c r="C103" s="2"/>
      <c r="D103" s="2"/>
      <c r="E103" s="8"/>
      <c r="F103" s="8"/>
      <c r="G103" s="8"/>
      <c r="H103" s="8"/>
      <c r="I103" s="8"/>
    </row>
    <row r="104" spans="1:9" x14ac:dyDescent="0.25">
      <c r="A104" s="6"/>
      <c r="B104" s="6"/>
      <c r="C104" s="2"/>
      <c r="D104" s="2"/>
      <c r="E104" s="8"/>
      <c r="F104" s="8"/>
      <c r="G104" s="8"/>
      <c r="H104" s="8"/>
      <c r="I104" s="8"/>
    </row>
    <row r="105" spans="1:9" x14ac:dyDescent="0.25">
      <c r="A105" s="6"/>
      <c r="B105" s="6"/>
      <c r="C105" s="2"/>
      <c r="D105" s="2"/>
      <c r="E105" s="8"/>
      <c r="F105" s="8"/>
      <c r="G105" s="8"/>
      <c r="H105" s="8"/>
      <c r="I105" s="8"/>
    </row>
    <row r="106" spans="1:9" x14ac:dyDescent="0.25">
      <c r="A106" s="6"/>
      <c r="B106" s="6"/>
      <c r="C106" s="2"/>
      <c r="D106" s="2"/>
      <c r="E106" s="8"/>
      <c r="F106" s="8"/>
      <c r="G106" s="8"/>
      <c r="H106" s="8"/>
      <c r="I106" s="8"/>
    </row>
    <row r="107" spans="1:9" x14ac:dyDescent="0.25">
      <c r="A107" s="6"/>
      <c r="B107" s="6"/>
      <c r="C107" s="2"/>
      <c r="D107" s="2"/>
      <c r="E107" s="8"/>
      <c r="F107" s="8"/>
      <c r="G107" s="8"/>
      <c r="H107" s="8"/>
      <c r="I107" s="8"/>
    </row>
    <row r="108" spans="1:9" x14ac:dyDescent="0.25">
      <c r="A108" s="6"/>
      <c r="B108" s="6"/>
      <c r="C108" s="2"/>
      <c r="D108" s="2"/>
      <c r="E108" s="8"/>
      <c r="F108" s="8"/>
      <c r="G108" s="8"/>
      <c r="H108" s="8"/>
      <c r="I108" s="8"/>
    </row>
    <row r="109" spans="1:9" x14ac:dyDescent="0.25">
      <c r="A109" s="6"/>
      <c r="B109" s="6"/>
      <c r="C109" s="2"/>
      <c r="D109" s="2"/>
      <c r="E109" s="8"/>
      <c r="F109" s="8"/>
      <c r="G109" s="8"/>
      <c r="H109" s="8"/>
      <c r="I109" s="8"/>
    </row>
    <row r="110" spans="1:9" x14ac:dyDescent="0.25">
      <c r="A110" s="6"/>
      <c r="B110" s="6"/>
      <c r="C110" s="2"/>
      <c r="D110" s="2"/>
      <c r="E110" s="8"/>
      <c r="F110" s="8"/>
      <c r="G110" s="8"/>
      <c r="H110" s="8"/>
      <c r="I110" s="8"/>
    </row>
    <row r="111" spans="1:9" x14ac:dyDescent="0.25">
      <c r="A111" s="6"/>
      <c r="B111" s="6"/>
      <c r="C111" s="2"/>
      <c r="D111" s="2"/>
      <c r="E111" s="8"/>
      <c r="F111" s="8"/>
      <c r="G111" s="8"/>
      <c r="H111" s="8"/>
      <c r="I111" s="8"/>
    </row>
    <row r="112" spans="1:9" x14ac:dyDescent="0.25">
      <c r="A112" s="6"/>
      <c r="B112" s="6"/>
      <c r="C112" s="2"/>
      <c r="D112" s="2"/>
      <c r="E112" s="8"/>
      <c r="F112" s="8"/>
      <c r="G112" s="8"/>
      <c r="H112" s="8"/>
      <c r="I112" s="8"/>
    </row>
    <row r="113" spans="1:9" x14ac:dyDescent="0.25">
      <c r="A113" s="6"/>
      <c r="B113" s="6"/>
      <c r="C113" s="2"/>
      <c r="D113" s="2"/>
      <c r="E113" s="8"/>
      <c r="F113" s="8"/>
      <c r="G113" s="8"/>
      <c r="H113" s="8"/>
      <c r="I113" s="8"/>
    </row>
    <row r="114" spans="1:9" x14ac:dyDescent="0.25">
      <c r="A114" s="6"/>
      <c r="B114" s="6"/>
      <c r="C114" s="2"/>
      <c r="D114" s="2"/>
      <c r="E114" s="8"/>
      <c r="F114" s="8"/>
      <c r="G114" s="8"/>
      <c r="H114" s="8"/>
      <c r="I114" s="8"/>
    </row>
    <row r="115" spans="1:9" x14ac:dyDescent="0.25">
      <c r="A115" s="6"/>
      <c r="B115" s="6"/>
      <c r="C115" s="2"/>
      <c r="D115" s="2"/>
      <c r="E115" s="8"/>
      <c r="F115" s="8"/>
      <c r="G115" s="8"/>
      <c r="H115" s="8"/>
      <c r="I115" s="8"/>
    </row>
    <row r="116" spans="1:9" x14ac:dyDescent="0.25">
      <c r="A116" s="6"/>
      <c r="B116" s="6"/>
      <c r="C116" s="2"/>
      <c r="D116" s="2"/>
      <c r="E116" s="8"/>
      <c r="F116" s="8"/>
      <c r="G116" s="8"/>
      <c r="H116" s="8"/>
      <c r="I116" s="8"/>
    </row>
    <row r="117" spans="1:9" x14ac:dyDescent="0.25">
      <c r="A117" s="6"/>
      <c r="B117" s="6"/>
      <c r="C117" s="2"/>
      <c r="D117" s="2"/>
      <c r="E117" s="8"/>
      <c r="F117" s="8"/>
      <c r="G117" s="8"/>
      <c r="H117" s="8"/>
      <c r="I117" s="8"/>
    </row>
    <row r="118" spans="1:9" x14ac:dyDescent="0.25">
      <c r="A118" s="6"/>
      <c r="B118" s="6"/>
      <c r="C118" s="2"/>
      <c r="D118" s="2"/>
      <c r="E118" s="8"/>
      <c r="F118" s="8"/>
      <c r="G118" s="8"/>
      <c r="H118" s="8"/>
      <c r="I118" s="8"/>
    </row>
    <row r="119" spans="1:9" x14ac:dyDescent="0.25">
      <c r="A119" s="6"/>
      <c r="B119" s="6"/>
      <c r="C119" s="2"/>
      <c r="D119" s="2"/>
      <c r="E119" s="8"/>
      <c r="F119" s="8"/>
      <c r="G119" s="8"/>
      <c r="H119" s="8"/>
      <c r="I119" s="8"/>
    </row>
    <row r="120" spans="1:9" x14ac:dyDescent="0.25">
      <c r="A120" s="6"/>
      <c r="B120" s="6"/>
      <c r="C120" s="2"/>
      <c r="D120" s="2"/>
      <c r="E120" s="8"/>
      <c r="F120" s="8"/>
      <c r="G120" s="8"/>
      <c r="H120" s="8"/>
      <c r="I120" s="8"/>
    </row>
    <row r="121" spans="1:9" x14ac:dyDescent="0.25">
      <c r="A121" s="6"/>
      <c r="B121" s="6"/>
      <c r="C121" s="2"/>
      <c r="D121" s="2"/>
      <c r="E121" s="8"/>
      <c r="F121" s="8"/>
      <c r="G121" s="8"/>
      <c r="H121" s="8"/>
      <c r="I121" s="8"/>
    </row>
    <row r="122" spans="1:9" x14ac:dyDescent="0.25">
      <c r="A122" s="6"/>
      <c r="B122" s="6"/>
      <c r="C122" s="2"/>
      <c r="D122" s="2"/>
      <c r="E122" s="8"/>
      <c r="F122" s="8"/>
      <c r="G122" s="8"/>
      <c r="H122" s="8"/>
      <c r="I122" s="8"/>
    </row>
    <row r="123" spans="1:9" x14ac:dyDescent="0.25">
      <c r="A123" s="6"/>
      <c r="B123" s="6"/>
      <c r="C123" s="2"/>
      <c r="D123" s="2"/>
      <c r="E123" s="8"/>
      <c r="F123" s="8"/>
      <c r="G123" s="8"/>
      <c r="H123" s="8"/>
      <c r="I123" s="8"/>
    </row>
    <row r="124" spans="1:9" x14ac:dyDescent="0.25">
      <c r="A124" s="6"/>
      <c r="B124" s="6"/>
      <c r="C124" s="2"/>
      <c r="D124" s="2"/>
      <c r="E124" s="8"/>
      <c r="F124" s="8"/>
      <c r="G124" s="8"/>
      <c r="H124" s="8"/>
      <c r="I124" s="8"/>
    </row>
    <row r="125" spans="1:9" x14ac:dyDescent="0.25">
      <c r="A125" s="6"/>
      <c r="B125" s="6"/>
      <c r="C125" s="2"/>
      <c r="D125" s="2"/>
      <c r="E125" s="8"/>
      <c r="F125" s="8"/>
      <c r="G125" s="8"/>
      <c r="H125" s="8"/>
      <c r="I125" s="8"/>
    </row>
    <row r="126" spans="1:9" x14ac:dyDescent="0.25">
      <c r="A126" s="6"/>
      <c r="B126" s="6"/>
      <c r="C126" s="2"/>
      <c r="D126" s="2"/>
      <c r="E126" s="8"/>
      <c r="F126" s="8"/>
      <c r="G126" s="8"/>
      <c r="H126" s="8"/>
      <c r="I126" s="8"/>
    </row>
    <row r="127" spans="1:9" x14ac:dyDescent="0.25">
      <c r="A127" s="6"/>
      <c r="B127" s="6"/>
      <c r="C127" s="2"/>
      <c r="D127" s="2"/>
      <c r="E127" s="8"/>
      <c r="F127" s="8"/>
      <c r="G127" s="8"/>
      <c r="H127" s="8"/>
      <c r="I127" s="8"/>
    </row>
    <row r="128" spans="1:9" x14ac:dyDescent="0.25">
      <c r="A128" s="6"/>
      <c r="B128" s="6"/>
      <c r="C128" s="2"/>
      <c r="D128" s="2"/>
      <c r="E128" s="8"/>
      <c r="F128" s="8"/>
      <c r="G128" s="8"/>
      <c r="H128" s="8"/>
      <c r="I128" s="8"/>
    </row>
    <row r="129" spans="1:9" x14ac:dyDescent="0.25">
      <c r="A129" s="6"/>
      <c r="B129" s="6"/>
      <c r="C129" s="2"/>
      <c r="D129" s="2"/>
      <c r="E129" s="8"/>
      <c r="F129" s="8"/>
      <c r="G129" s="8"/>
      <c r="H129" s="8"/>
      <c r="I129" s="8"/>
    </row>
    <row r="130" spans="1:9" x14ac:dyDescent="0.25">
      <c r="A130" s="6"/>
      <c r="B130" s="6"/>
      <c r="C130" s="2"/>
      <c r="D130" s="2"/>
      <c r="E130" s="8"/>
      <c r="F130" s="8"/>
      <c r="G130" s="8"/>
      <c r="H130" s="8"/>
      <c r="I130" s="8"/>
    </row>
    <row r="131" spans="1:9" x14ac:dyDescent="0.25">
      <c r="A131" s="6"/>
      <c r="B131" s="6"/>
      <c r="C131" s="2"/>
      <c r="D131" s="2"/>
      <c r="E131" s="8"/>
      <c r="F131" s="8"/>
      <c r="G131" s="8"/>
      <c r="H131" s="8"/>
      <c r="I131" s="8"/>
    </row>
    <row r="132" spans="1:9" x14ac:dyDescent="0.25">
      <c r="A132" s="6"/>
      <c r="B132" s="6"/>
      <c r="C132" s="2"/>
      <c r="D132" s="2"/>
      <c r="E132" s="8"/>
      <c r="F132" s="8"/>
      <c r="G132" s="8"/>
      <c r="H132" s="8"/>
      <c r="I132" s="8"/>
    </row>
    <row r="133" spans="1:9" x14ac:dyDescent="0.25">
      <c r="A133" s="6"/>
      <c r="B133" s="6"/>
      <c r="C133" s="2"/>
      <c r="D133" s="2"/>
      <c r="E133" s="8"/>
      <c r="F133" s="8"/>
      <c r="G133" s="8"/>
      <c r="H133" s="8"/>
      <c r="I133" s="8"/>
    </row>
    <row r="134" spans="1:9" x14ac:dyDescent="0.25">
      <c r="A134" s="6"/>
      <c r="B134" s="6"/>
      <c r="C134" s="2"/>
      <c r="D134" s="2"/>
      <c r="E134" s="8"/>
      <c r="F134" s="8"/>
      <c r="G134" s="8"/>
      <c r="H134" s="8"/>
      <c r="I134" s="8"/>
    </row>
    <row r="135" spans="1:9" x14ac:dyDescent="0.25">
      <c r="A135" s="6"/>
      <c r="B135" s="6"/>
      <c r="C135" s="2"/>
      <c r="D135" s="2"/>
      <c r="E135" s="8"/>
      <c r="F135" s="8"/>
      <c r="G135" s="8"/>
      <c r="H135" s="8"/>
      <c r="I135" s="8"/>
    </row>
    <row r="136" spans="1:9" x14ac:dyDescent="0.25">
      <c r="A136" s="6"/>
      <c r="B136" s="6"/>
      <c r="C136" s="2"/>
      <c r="D136" s="2"/>
      <c r="E136" s="8"/>
      <c r="F136" s="8"/>
      <c r="G136" s="8"/>
      <c r="H136" s="8"/>
      <c r="I136" s="8"/>
    </row>
    <row r="137" spans="1:9" x14ac:dyDescent="0.25">
      <c r="A137" s="6"/>
      <c r="B137" s="6"/>
      <c r="C137" s="2"/>
      <c r="D137" s="2"/>
      <c r="E137" s="8"/>
      <c r="F137" s="8"/>
      <c r="G137" s="8"/>
      <c r="H137" s="8"/>
      <c r="I137" s="8"/>
    </row>
    <row r="138" spans="1:9" x14ac:dyDescent="0.25">
      <c r="A138" s="6"/>
      <c r="B138" s="6"/>
      <c r="C138" s="2"/>
      <c r="D138" s="2"/>
      <c r="E138" s="8"/>
      <c r="F138" s="8"/>
      <c r="G138" s="8"/>
      <c r="H138" s="8"/>
      <c r="I138" s="8"/>
    </row>
    <row r="139" spans="1:9" x14ac:dyDescent="0.25">
      <c r="A139" s="6"/>
      <c r="B139" s="6"/>
      <c r="C139" s="2"/>
      <c r="D139" s="2"/>
      <c r="E139" s="8"/>
      <c r="F139" s="8"/>
      <c r="G139" s="8"/>
      <c r="H139" s="8"/>
      <c r="I139" s="8"/>
    </row>
    <row r="140" spans="1:9" x14ac:dyDescent="0.25">
      <c r="A140" s="6"/>
      <c r="B140" s="6"/>
      <c r="C140" s="2"/>
      <c r="D140" s="2"/>
      <c r="E140" s="8"/>
      <c r="F140" s="8"/>
      <c r="G140" s="8"/>
      <c r="H140" s="8"/>
      <c r="I140" s="8"/>
    </row>
    <row r="141" spans="1:9" x14ac:dyDescent="0.25">
      <c r="A141" s="6"/>
      <c r="B141" s="6"/>
      <c r="C141" s="2"/>
      <c r="D141" s="2"/>
      <c r="E141" s="8"/>
      <c r="F141" s="8"/>
      <c r="G141" s="8"/>
      <c r="H141" s="8"/>
      <c r="I141" s="8"/>
    </row>
    <row r="142" spans="1:9" x14ac:dyDescent="0.25">
      <c r="A142" s="6"/>
      <c r="B142" s="6"/>
      <c r="C142" s="2"/>
      <c r="D142" s="2"/>
      <c r="E142" s="8"/>
      <c r="F142" s="8"/>
      <c r="G142" s="8"/>
      <c r="H142" s="8"/>
      <c r="I142" s="8"/>
    </row>
    <row r="143" spans="1:9" x14ac:dyDescent="0.25">
      <c r="A143" s="6"/>
      <c r="B143" s="6"/>
      <c r="C143" s="2"/>
      <c r="D143" s="2"/>
      <c r="E143" s="8"/>
      <c r="F143" s="8"/>
      <c r="G143" s="8"/>
      <c r="H143" s="8"/>
      <c r="I143" s="8"/>
    </row>
    <row r="144" spans="1:9" x14ac:dyDescent="0.25">
      <c r="A144" s="6"/>
      <c r="B144" s="6"/>
      <c r="C144" s="2"/>
      <c r="D144" s="2"/>
      <c r="E144" s="8"/>
      <c r="F144" s="8"/>
      <c r="G144" s="8"/>
      <c r="H144" s="8"/>
      <c r="I144" s="8"/>
    </row>
    <row r="145" spans="1:9" x14ac:dyDescent="0.25">
      <c r="A145" s="6"/>
      <c r="B145" s="6"/>
      <c r="C145" s="2"/>
      <c r="D145" s="2"/>
      <c r="E145" s="8"/>
      <c r="F145" s="8"/>
      <c r="G145" s="8"/>
      <c r="H145" s="8"/>
      <c r="I145" s="8"/>
    </row>
    <row r="146" spans="1:9" x14ac:dyDescent="0.25">
      <c r="A146" s="6"/>
      <c r="B146" s="6"/>
      <c r="C146" s="2"/>
      <c r="D146" s="2"/>
      <c r="E146" s="8"/>
      <c r="F146" s="8"/>
      <c r="G146" s="8"/>
      <c r="H146" s="8"/>
      <c r="I146" s="8"/>
    </row>
    <row r="147" spans="1:9" x14ac:dyDescent="0.25">
      <c r="A147" s="6"/>
      <c r="B147" s="6"/>
      <c r="C147" s="2"/>
      <c r="D147" s="2"/>
      <c r="E147" s="8"/>
      <c r="F147" s="8"/>
      <c r="G147" s="8"/>
      <c r="H147" s="8"/>
      <c r="I147" s="8"/>
    </row>
    <row r="148" spans="1:9" x14ac:dyDescent="0.25">
      <c r="A148" s="6"/>
      <c r="B148" s="6"/>
      <c r="C148" s="2"/>
      <c r="D148" s="2"/>
      <c r="E148" s="8"/>
      <c r="F148" s="8"/>
      <c r="G148" s="8"/>
      <c r="H148" s="8"/>
      <c r="I148" s="8"/>
    </row>
    <row r="149" spans="1:9" x14ac:dyDescent="0.25">
      <c r="A149" s="6"/>
      <c r="B149" s="6"/>
      <c r="C149" s="2"/>
      <c r="D149" s="2"/>
      <c r="E149" s="8"/>
      <c r="F149" s="8"/>
      <c r="G149" s="8"/>
      <c r="H149" s="8"/>
      <c r="I149" s="8"/>
    </row>
    <row r="150" spans="1:9" x14ac:dyDescent="0.25">
      <c r="A150" s="6"/>
      <c r="B150" s="6"/>
      <c r="C150" s="2"/>
      <c r="D150" s="2"/>
      <c r="E150" s="8"/>
      <c r="F150" s="8"/>
      <c r="G150" s="8"/>
      <c r="H150" s="8"/>
      <c r="I150" s="8"/>
    </row>
    <row r="151" spans="1:9" x14ac:dyDescent="0.25">
      <c r="A151" s="6"/>
      <c r="B151" s="6"/>
      <c r="C151" s="2"/>
      <c r="D151" s="2"/>
      <c r="E151" s="8"/>
      <c r="F151" s="8"/>
      <c r="G151" s="8"/>
      <c r="H151" s="8"/>
      <c r="I151" s="8"/>
    </row>
    <row r="152" spans="1:9" x14ac:dyDescent="0.25">
      <c r="A152" s="6"/>
      <c r="B152" s="6"/>
      <c r="C152" s="2"/>
      <c r="D152" s="2"/>
      <c r="E152" s="8"/>
      <c r="F152" s="8"/>
      <c r="G152" s="8"/>
      <c r="H152" s="8"/>
      <c r="I152" s="8"/>
    </row>
    <row r="153" spans="1:9" x14ac:dyDescent="0.25">
      <c r="A153" s="6"/>
      <c r="B153" s="6"/>
      <c r="C153" s="2"/>
      <c r="D153" s="2"/>
      <c r="E153" s="8"/>
      <c r="F153" s="8"/>
      <c r="G153" s="8"/>
      <c r="H153" s="8"/>
      <c r="I153" s="8"/>
    </row>
    <row r="154" spans="1:9" x14ac:dyDescent="0.25">
      <c r="A154" s="6"/>
      <c r="B154" s="6"/>
      <c r="C154" s="2"/>
      <c r="D154" s="2"/>
      <c r="E154" s="8"/>
      <c r="F154" s="8"/>
      <c r="G154" s="8"/>
      <c r="H154" s="8"/>
      <c r="I154" s="8"/>
    </row>
    <row r="155" spans="1:9" x14ac:dyDescent="0.25">
      <c r="A155" s="6"/>
      <c r="B155" s="6"/>
      <c r="C155" s="2"/>
      <c r="D155" s="2"/>
      <c r="E155" s="8"/>
      <c r="F155" s="8"/>
      <c r="G155" s="8"/>
      <c r="H155" s="8"/>
      <c r="I155" s="8"/>
    </row>
    <row r="156" spans="1:9" x14ac:dyDescent="0.25">
      <c r="A156" s="6"/>
      <c r="B156" s="6"/>
      <c r="C156" s="2"/>
      <c r="D156" s="2"/>
      <c r="E156" s="8"/>
      <c r="F156" s="8"/>
      <c r="G156" s="8"/>
      <c r="H156" s="8"/>
      <c r="I156" s="8"/>
    </row>
    <row r="157" spans="1:9" x14ac:dyDescent="0.25">
      <c r="A157" s="6"/>
      <c r="B157" s="6"/>
      <c r="C157" s="2"/>
      <c r="D157" s="2"/>
      <c r="E157" s="8"/>
      <c r="F157" s="8"/>
      <c r="G157" s="8"/>
      <c r="H157" s="8"/>
      <c r="I157" s="8"/>
    </row>
    <row r="158" spans="1:9" x14ac:dyDescent="0.25">
      <c r="A158" s="6"/>
      <c r="B158" s="6"/>
      <c r="C158" s="2"/>
      <c r="D158" s="2"/>
      <c r="E158" s="8"/>
      <c r="F158" s="8"/>
      <c r="G158" s="8"/>
      <c r="H158" s="8"/>
      <c r="I158" s="8"/>
    </row>
    <row r="159" spans="1:9" x14ac:dyDescent="0.25">
      <c r="A159" s="6"/>
      <c r="B159" s="6"/>
      <c r="C159" s="2"/>
      <c r="D159" s="2"/>
      <c r="E159" s="8"/>
      <c r="F159" s="8"/>
      <c r="G159" s="8"/>
      <c r="H159" s="8"/>
      <c r="I159" s="8"/>
    </row>
    <row r="160" spans="1:9" x14ac:dyDescent="0.25">
      <c r="A160" s="6"/>
      <c r="B160" s="6"/>
      <c r="C160" s="2"/>
      <c r="D160" s="2"/>
      <c r="E160" s="8"/>
      <c r="F160" s="8"/>
      <c r="G160" s="8"/>
      <c r="H160" s="8"/>
      <c r="I160" s="8"/>
    </row>
    <row r="161" spans="1:9" x14ac:dyDescent="0.25">
      <c r="A161" s="6"/>
      <c r="B161" s="6"/>
      <c r="C161" s="2"/>
      <c r="D161" s="2"/>
      <c r="E161" s="8"/>
      <c r="F161" s="8"/>
      <c r="G161" s="8"/>
      <c r="H161" s="8"/>
      <c r="I161" s="8"/>
    </row>
    <row r="162" spans="1:9" x14ac:dyDescent="0.25">
      <c r="A162" s="6"/>
      <c r="B162" s="6"/>
      <c r="C162" s="2"/>
      <c r="D162" s="2"/>
      <c r="E162" s="8"/>
      <c r="F162" s="8"/>
      <c r="G162" s="8"/>
      <c r="H162" s="8"/>
      <c r="I162" s="8"/>
    </row>
    <row r="163" spans="1:9" x14ac:dyDescent="0.25">
      <c r="A163" s="6"/>
      <c r="B163" s="6"/>
      <c r="C163" s="2"/>
      <c r="D163" s="2"/>
      <c r="E163" s="8"/>
      <c r="F163" s="8"/>
      <c r="G163" s="8"/>
      <c r="H163" s="8"/>
      <c r="I163" s="8"/>
    </row>
    <row r="164" spans="1:9" x14ac:dyDescent="0.25">
      <c r="A164" s="6"/>
      <c r="B164" s="6"/>
      <c r="C164" s="2"/>
      <c r="D164" s="2"/>
      <c r="E164" s="8"/>
      <c r="F164" s="8"/>
      <c r="G164" s="8"/>
      <c r="H164" s="8"/>
      <c r="I164" s="8"/>
    </row>
    <row r="165" spans="1:9" x14ac:dyDescent="0.25">
      <c r="A165" s="6"/>
      <c r="B165" s="6"/>
      <c r="C165" s="2"/>
      <c r="D165" s="2"/>
      <c r="E165" s="8"/>
      <c r="F165" s="8"/>
      <c r="G165" s="8"/>
      <c r="H165" s="8"/>
      <c r="I165" s="8"/>
    </row>
    <row r="166" spans="1:9" x14ac:dyDescent="0.25">
      <c r="A166" s="6"/>
      <c r="B166" s="6"/>
      <c r="C166" s="2"/>
      <c r="D166" s="2"/>
      <c r="E166" s="8"/>
      <c r="F166" s="8"/>
      <c r="G166" s="8"/>
      <c r="H166" s="8"/>
      <c r="I166" s="8"/>
    </row>
    <row r="167" spans="1:9" x14ac:dyDescent="0.25">
      <c r="A167" s="6"/>
      <c r="B167" s="6"/>
      <c r="C167" s="2"/>
      <c r="D167" s="2"/>
      <c r="E167" s="8"/>
      <c r="F167" s="8"/>
      <c r="G167" s="8"/>
      <c r="H167" s="8"/>
      <c r="I167" s="8"/>
    </row>
    <row r="168" spans="1:9" x14ac:dyDescent="0.25">
      <c r="A168" s="6"/>
      <c r="B168" s="6"/>
      <c r="C168" s="2"/>
      <c r="D168" s="2"/>
      <c r="E168" s="8"/>
      <c r="F168" s="8"/>
      <c r="G168" s="8"/>
      <c r="H168" s="8"/>
      <c r="I168" s="8"/>
    </row>
    <row r="169" spans="1:9" x14ac:dyDescent="0.25">
      <c r="A169" s="6"/>
      <c r="B169" s="6"/>
      <c r="C169" s="2"/>
      <c r="D169" s="2"/>
      <c r="E169" s="8"/>
      <c r="F169" s="8"/>
      <c r="G169" s="8"/>
      <c r="H169" s="8"/>
      <c r="I169" s="8"/>
    </row>
    <row r="170" spans="1:9" x14ac:dyDescent="0.25">
      <c r="A170" s="6"/>
      <c r="B170" s="6"/>
      <c r="C170" s="2"/>
      <c r="D170" s="2"/>
      <c r="E170" s="8"/>
      <c r="F170" s="8"/>
      <c r="G170" s="8"/>
      <c r="H170" s="8"/>
      <c r="I170" s="8"/>
    </row>
    <row r="171" spans="1:9" x14ac:dyDescent="0.25">
      <c r="A171" s="6"/>
      <c r="B171" s="6"/>
      <c r="C171" s="2"/>
      <c r="D171" s="2"/>
      <c r="E171" s="8"/>
      <c r="F171" s="8"/>
      <c r="G171" s="8"/>
      <c r="H171" s="8"/>
      <c r="I171" s="8"/>
    </row>
    <row r="172" spans="1:9" x14ac:dyDescent="0.25">
      <c r="A172" s="6"/>
      <c r="B172" s="6"/>
      <c r="C172" s="2"/>
      <c r="D172" s="2"/>
      <c r="E172" s="8"/>
      <c r="F172" s="8"/>
      <c r="G172" s="8"/>
      <c r="H172" s="8"/>
      <c r="I172" s="8"/>
    </row>
    <row r="173" spans="1:9" x14ac:dyDescent="0.25">
      <c r="A173" s="6"/>
      <c r="B173" s="6"/>
      <c r="C173" s="2"/>
      <c r="D173" s="2"/>
      <c r="E173" s="8"/>
      <c r="F173" s="8"/>
      <c r="G173" s="8"/>
      <c r="H173" s="8"/>
      <c r="I173" s="8"/>
    </row>
    <row r="174" spans="1:9" x14ac:dyDescent="0.25">
      <c r="A174" s="6"/>
      <c r="B174" s="6"/>
      <c r="C174" s="2"/>
      <c r="D174" s="2"/>
      <c r="E174" s="8"/>
      <c r="F174" s="8"/>
      <c r="G174" s="8"/>
      <c r="H174" s="8"/>
      <c r="I174" s="8"/>
    </row>
    <row r="175" spans="1:9" x14ac:dyDescent="0.25">
      <c r="A175" s="6"/>
      <c r="B175" s="6"/>
      <c r="C175" s="2"/>
      <c r="D175" s="2"/>
      <c r="E175" s="8"/>
      <c r="F175" s="8"/>
      <c r="G175" s="8"/>
      <c r="H175" s="8"/>
      <c r="I175" s="8"/>
    </row>
    <row r="176" spans="1:9" x14ac:dyDescent="0.25">
      <c r="A176" s="6"/>
      <c r="B176" s="6"/>
      <c r="C176" s="2"/>
      <c r="D176" s="2"/>
      <c r="E176" s="8"/>
      <c r="F176" s="8"/>
      <c r="G176" s="8"/>
      <c r="H176" s="8"/>
      <c r="I176" s="8"/>
    </row>
    <row r="177" spans="1:9" x14ac:dyDescent="0.25">
      <c r="A177" s="6"/>
      <c r="B177" s="6"/>
      <c r="C177" s="2"/>
      <c r="D177" s="2"/>
      <c r="E177" s="8"/>
      <c r="F177" s="8"/>
      <c r="G177" s="8"/>
      <c r="H177" s="8"/>
      <c r="I177" s="8"/>
    </row>
    <row r="178" spans="1:9" x14ac:dyDescent="0.25">
      <c r="A178" s="6"/>
      <c r="B178" s="6"/>
      <c r="C178" s="2"/>
      <c r="D178" s="2"/>
      <c r="E178" s="8"/>
      <c r="F178" s="8"/>
      <c r="G178" s="8"/>
      <c r="H178" s="8"/>
      <c r="I178" s="8"/>
    </row>
    <row r="179" spans="1:9" x14ac:dyDescent="0.25">
      <c r="A179" s="6"/>
      <c r="B179" s="6"/>
      <c r="C179" s="2"/>
      <c r="D179" s="2"/>
      <c r="E179" s="8"/>
      <c r="F179" s="8"/>
      <c r="G179" s="8"/>
      <c r="H179" s="8"/>
      <c r="I179" s="8"/>
    </row>
    <row r="180" spans="1:9" x14ac:dyDescent="0.25">
      <c r="A180" s="6"/>
      <c r="B180" s="6"/>
      <c r="C180" s="2"/>
      <c r="D180" s="2"/>
      <c r="E180" s="8"/>
      <c r="F180" s="8"/>
      <c r="G180" s="8"/>
      <c r="H180" s="8"/>
      <c r="I180" s="8"/>
    </row>
    <row r="181" spans="1:9" x14ac:dyDescent="0.25">
      <c r="A181" s="6"/>
      <c r="B181" s="6"/>
      <c r="C181" s="2"/>
      <c r="D181" s="2"/>
      <c r="E181" s="8"/>
      <c r="F181" s="8"/>
      <c r="G181" s="8"/>
      <c r="H181" s="8"/>
      <c r="I181" s="8"/>
    </row>
    <row r="182" spans="1:9" x14ac:dyDescent="0.25">
      <c r="A182" s="6"/>
      <c r="B182" s="6"/>
      <c r="C182" s="2"/>
      <c r="D182" s="2"/>
      <c r="E182" s="8"/>
      <c r="F182" s="8"/>
      <c r="G182" s="8"/>
      <c r="H182" s="8"/>
      <c r="I182" s="8"/>
    </row>
    <row r="183" spans="1:9" x14ac:dyDescent="0.25">
      <c r="A183" s="6"/>
      <c r="B183" s="6"/>
      <c r="C183" s="2"/>
      <c r="D183" s="2"/>
      <c r="E183" s="8"/>
      <c r="F183" s="8"/>
      <c r="G183" s="8"/>
      <c r="H183" s="8"/>
      <c r="I183" s="8"/>
    </row>
    <row r="184" spans="1:9" x14ac:dyDescent="0.25">
      <c r="A184" s="6"/>
      <c r="B184" s="6"/>
      <c r="C184" s="2"/>
      <c r="D184" s="2"/>
      <c r="E184" s="8"/>
      <c r="F184" s="8"/>
      <c r="G184" s="8"/>
      <c r="H184" s="8"/>
      <c r="I184" s="8"/>
    </row>
    <row r="185" spans="1:9" x14ac:dyDescent="0.25">
      <c r="A185" s="6"/>
      <c r="B185" s="6"/>
      <c r="C185" s="2"/>
      <c r="D185" s="2"/>
      <c r="E185" s="8"/>
      <c r="F185" s="8"/>
      <c r="G185" s="8"/>
      <c r="H185" s="8"/>
      <c r="I185" s="8"/>
    </row>
    <row r="186" spans="1:9" x14ac:dyDescent="0.25">
      <c r="A186" s="6"/>
      <c r="B186" s="6"/>
      <c r="C186" s="2"/>
      <c r="D186" s="2"/>
      <c r="E186" s="8"/>
      <c r="F186" s="8"/>
      <c r="G186" s="8"/>
      <c r="H186" s="8"/>
      <c r="I186" s="8"/>
    </row>
    <row r="187" spans="1:9" x14ac:dyDescent="0.25">
      <c r="A187" s="6"/>
      <c r="B187" s="6"/>
      <c r="C187" s="2"/>
      <c r="D187" s="2"/>
      <c r="E187" s="8"/>
      <c r="F187" s="8"/>
      <c r="G187" s="8"/>
      <c r="H187" s="8"/>
      <c r="I187" s="8"/>
    </row>
    <row r="188" spans="1:9" x14ac:dyDescent="0.25">
      <c r="A188" s="6"/>
      <c r="B188" s="6"/>
      <c r="C188" s="2"/>
      <c r="D188" s="2"/>
      <c r="E188" s="8"/>
      <c r="F188" s="8"/>
      <c r="G188" s="8"/>
      <c r="H188" s="8"/>
      <c r="I188" s="8"/>
    </row>
    <row r="189" spans="1:9" x14ac:dyDescent="0.25">
      <c r="A189" s="6"/>
      <c r="B189" s="6"/>
      <c r="C189" s="2"/>
      <c r="D189" s="2"/>
      <c r="E189" s="8"/>
      <c r="F189" s="8"/>
      <c r="G189" s="8"/>
      <c r="H189" s="8"/>
      <c r="I189" s="8"/>
    </row>
    <row r="190" spans="1:9" x14ac:dyDescent="0.25">
      <c r="A190" s="6"/>
      <c r="B190" s="6"/>
      <c r="C190" s="2"/>
      <c r="D190" s="2"/>
      <c r="E190" s="8"/>
      <c r="F190" s="8"/>
      <c r="G190" s="8"/>
      <c r="H190" s="8"/>
      <c r="I190" s="8"/>
    </row>
    <row r="191" spans="1:9" x14ac:dyDescent="0.25">
      <c r="A191" s="6"/>
      <c r="B191" s="6"/>
      <c r="C191" s="2"/>
      <c r="D191" s="2"/>
      <c r="E191" s="8"/>
      <c r="F191" s="8"/>
      <c r="G191" s="8"/>
      <c r="H191" s="8"/>
      <c r="I191" s="8"/>
    </row>
    <row r="192" spans="1:9" x14ac:dyDescent="0.25">
      <c r="A192" s="6"/>
      <c r="B192" s="6"/>
      <c r="C192" s="2"/>
      <c r="D192" s="2"/>
      <c r="E192" s="8"/>
      <c r="F192" s="8"/>
      <c r="G192" s="8"/>
      <c r="H192" s="8"/>
      <c r="I192" s="8"/>
    </row>
    <row r="193" spans="1:9" x14ac:dyDescent="0.25">
      <c r="A193" s="6"/>
      <c r="B193" s="6"/>
      <c r="C193" s="2"/>
      <c r="D193" s="2"/>
      <c r="E193" s="8"/>
      <c r="F193" s="8"/>
      <c r="G193" s="8"/>
      <c r="H193" s="8"/>
      <c r="I193" s="8"/>
    </row>
    <row r="194" spans="1:9" x14ac:dyDescent="0.25">
      <c r="A194" s="6"/>
      <c r="B194" s="6"/>
      <c r="C194" s="2"/>
      <c r="D194" s="2"/>
      <c r="E194" s="8"/>
      <c r="F194" s="8"/>
      <c r="G194" s="8"/>
      <c r="H194" s="8"/>
      <c r="I194" s="8"/>
    </row>
    <row r="195" spans="1:9" x14ac:dyDescent="0.25">
      <c r="A195" s="6"/>
      <c r="B195" s="6"/>
      <c r="C195" s="2"/>
      <c r="D195" s="2"/>
      <c r="E195" s="8"/>
      <c r="F195" s="8"/>
      <c r="G195" s="8"/>
      <c r="H195" s="8"/>
      <c r="I195" s="8"/>
    </row>
    <row r="196" spans="1:9" x14ac:dyDescent="0.25">
      <c r="A196" s="6"/>
      <c r="B196" s="6"/>
      <c r="C196" s="2"/>
      <c r="D196" s="2"/>
      <c r="E196" s="8"/>
      <c r="F196" s="8"/>
      <c r="G196" s="8"/>
      <c r="H196" s="8"/>
      <c r="I196" s="8"/>
    </row>
    <row r="197" spans="1:9" x14ac:dyDescent="0.25">
      <c r="A197" s="6"/>
      <c r="B197" s="6"/>
      <c r="C197" s="2"/>
      <c r="D197" s="2"/>
      <c r="E197" s="8"/>
      <c r="F197" s="8"/>
      <c r="G197" s="8"/>
      <c r="H197" s="8"/>
      <c r="I197" s="8"/>
    </row>
    <row r="198" spans="1:9" x14ac:dyDescent="0.25">
      <c r="A198" s="6"/>
      <c r="B198" s="6"/>
      <c r="C198" s="2"/>
      <c r="D198" s="2"/>
      <c r="E198" s="8"/>
      <c r="F198" s="8"/>
      <c r="G198" s="8"/>
      <c r="H198" s="8"/>
      <c r="I198" s="8"/>
    </row>
    <row r="199" spans="1:9" x14ac:dyDescent="0.25">
      <c r="A199" s="6"/>
      <c r="B199" s="6"/>
      <c r="C199" s="2"/>
      <c r="D199" s="2"/>
      <c r="E199" s="8"/>
      <c r="F199" s="8"/>
      <c r="G199" s="8"/>
      <c r="H199" s="8"/>
      <c r="I199" s="8"/>
    </row>
    <row r="200" spans="1:9" x14ac:dyDescent="0.25">
      <c r="A200" s="6"/>
      <c r="B200" s="6"/>
      <c r="C200" s="2"/>
      <c r="D200" s="2"/>
      <c r="E200" s="8"/>
      <c r="F200" s="8"/>
      <c r="G200" s="8"/>
      <c r="H200" s="8"/>
      <c r="I200" s="8"/>
    </row>
    <row r="201" spans="1:9" x14ac:dyDescent="0.25">
      <c r="A201" s="6"/>
      <c r="B201" s="6"/>
      <c r="C201" s="2"/>
      <c r="D201" s="2"/>
      <c r="E201" s="8"/>
      <c r="F201" s="8"/>
      <c r="G201" s="8"/>
      <c r="H201" s="8"/>
      <c r="I201" s="8"/>
    </row>
    <row r="202" spans="1:9" x14ac:dyDescent="0.25">
      <c r="A202" s="6"/>
      <c r="B202" s="6"/>
      <c r="C202" s="2"/>
      <c r="D202" s="2"/>
      <c r="E202" s="8"/>
      <c r="F202" s="8"/>
      <c r="G202" s="8"/>
      <c r="H202" s="8"/>
      <c r="I202" s="8"/>
    </row>
    <row r="203" spans="1:9" x14ac:dyDescent="0.25">
      <c r="A203" s="6"/>
      <c r="B203" s="6"/>
      <c r="C203" s="2"/>
      <c r="D203" s="2"/>
      <c r="E203" s="8"/>
      <c r="F203" s="8"/>
      <c r="G203" s="8"/>
      <c r="H203" s="8"/>
      <c r="I203" s="8"/>
    </row>
    <row r="204" spans="1:9" x14ac:dyDescent="0.25">
      <c r="A204" s="6"/>
      <c r="B204" s="6"/>
      <c r="C204" s="2"/>
      <c r="D204" s="2"/>
      <c r="E204" s="8"/>
      <c r="F204" s="8"/>
      <c r="G204" s="8"/>
      <c r="H204" s="8"/>
      <c r="I204" s="8"/>
    </row>
    <row r="205" spans="1:9" x14ac:dyDescent="0.25">
      <c r="A205" s="6"/>
      <c r="B205" s="6"/>
      <c r="C205" s="2"/>
      <c r="D205" s="2"/>
      <c r="E205" s="8"/>
      <c r="F205" s="8"/>
      <c r="G205" s="8"/>
      <c r="H205" s="8"/>
      <c r="I205" s="8"/>
    </row>
    <row r="206" spans="1:9" x14ac:dyDescent="0.25">
      <c r="A206" s="6"/>
      <c r="B206" s="6"/>
      <c r="C206" s="2"/>
      <c r="D206" s="2"/>
      <c r="E206" s="8"/>
      <c r="F206" s="8"/>
      <c r="G206" s="8"/>
      <c r="H206" s="8"/>
      <c r="I206" s="8"/>
    </row>
    <row r="207" spans="1:9" x14ac:dyDescent="0.25">
      <c r="A207" s="6"/>
      <c r="B207" s="6"/>
      <c r="C207" s="2"/>
      <c r="D207" s="2"/>
      <c r="E207" s="8"/>
      <c r="F207" s="8"/>
      <c r="G207" s="8"/>
      <c r="H207" s="8"/>
      <c r="I207" s="8"/>
    </row>
    <row r="208" spans="1:9" x14ac:dyDescent="0.25">
      <c r="A208" s="6"/>
      <c r="B208" s="6"/>
      <c r="C208" s="2"/>
      <c r="D208" s="2"/>
      <c r="E208" s="8"/>
      <c r="F208" s="8"/>
      <c r="G208" s="8"/>
      <c r="H208" s="8"/>
      <c r="I208" s="8"/>
    </row>
    <row r="209" spans="1:9" x14ac:dyDescent="0.25">
      <c r="A209" s="6"/>
      <c r="B209" s="6"/>
      <c r="C209" s="2"/>
      <c r="D209" s="2"/>
      <c r="E209" s="8"/>
      <c r="F209" s="8"/>
      <c r="G209" s="8"/>
      <c r="H209" s="8"/>
      <c r="I209" s="8"/>
    </row>
    <row r="210" spans="1:9" x14ac:dyDescent="0.25">
      <c r="A210" s="6"/>
      <c r="B210" s="6"/>
      <c r="C210" s="2"/>
      <c r="D210" s="2"/>
      <c r="E210" s="8"/>
      <c r="F210" s="8"/>
      <c r="G210" s="8"/>
      <c r="H210" s="8"/>
      <c r="I210" s="8"/>
    </row>
    <row r="211" spans="1:9" x14ac:dyDescent="0.25">
      <c r="A211" s="6"/>
      <c r="B211" s="6"/>
      <c r="C211" s="2"/>
      <c r="D211" s="2"/>
      <c r="E211" s="8"/>
      <c r="F211" s="8"/>
      <c r="G211" s="8"/>
      <c r="H211" s="8"/>
      <c r="I211" s="8"/>
    </row>
    <row r="212" spans="1:9" x14ac:dyDescent="0.25">
      <c r="A212" s="6"/>
      <c r="B212" s="6"/>
      <c r="C212" s="2"/>
      <c r="D212" s="2"/>
      <c r="E212" s="8"/>
      <c r="F212" s="8"/>
      <c r="G212" s="8"/>
      <c r="H212" s="8"/>
      <c r="I212" s="8"/>
    </row>
    <row r="213" spans="1:9" x14ac:dyDescent="0.25">
      <c r="A213" s="6"/>
      <c r="B213" s="6"/>
      <c r="C213" s="2"/>
      <c r="D213" s="2"/>
      <c r="E213" s="8"/>
      <c r="F213" s="8"/>
      <c r="G213" s="8"/>
      <c r="H213" s="8"/>
      <c r="I213" s="8"/>
    </row>
    <row r="214" spans="1:9" x14ac:dyDescent="0.25">
      <c r="A214" s="6"/>
      <c r="B214" s="6"/>
      <c r="C214" s="2"/>
      <c r="D214" s="2"/>
      <c r="E214" s="8"/>
      <c r="F214" s="8"/>
      <c r="G214" s="8"/>
      <c r="H214" s="8"/>
      <c r="I214" s="8"/>
    </row>
    <row r="215" spans="1:9" x14ac:dyDescent="0.25">
      <c r="A215" s="6"/>
      <c r="B215" s="6"/>
      <c r="C215" s="2"/>
      <c r="D215" s="2"/>
      <c r="E215" s="8"/>
      <c r="F215" s="8"/>
      <c r="G215" s="8"/>
      <c r="H215" s="8"/>
      <c r="I215" s="8"/>
    </row>
    <row r="216" spans="1:9" x14ac:dyDescent="0.25">
      <c r="A216" s="6"/>
      <c r="B216" s="6"/>
      <c r="C216" s="2"/>
      <c r="D216" s="2"/>
      <c r="E216" s="8"/>
      <c r="F216" s="8"/>
      <c r="G216" s="8"/>
      <c r="H216" s="8"/>
      <c r="I216" s="8"/>
    </row>
    <row r="217" spans="1:9" x14ac:dyDescent="0.25">
      <c r="A217" s="6"/>
      <c r="B217" s="6"/>
      <c r="C217" s="2"/>
      <c r="D217" s="2"/>
      <c r="E217" s="8"/>
      <c r="F217" s="8"/>
      <c r="G217" s="8"/>
      <c r="H217" s="8"/>
      <c r="I217" s="8"/>
    </row>
    <row r="218" spans="1:9" x14ac:dyDescent="0.25">
      <c r="A218" s="6"/>
      <c r="B218" s="6"/>
      <c r="C218" s="2"/>
      <c r="D218" s="2"/>
      <c r="E218" s="8"/>
      <c r="F218" s="8"/>
      <c r="G218" s="8"/>
      <c r="H218" s="8"/>
      <c r="I218" s="8"/>
    </row>
    <row r="219" spans="1:9" x14ac:dyDescent="0.25">
      <c r="A219" s="6"/>
      <c r="B219" s="6"/>
      <c r="C219" s="2"/>
      <c r="D219" s="2"/>
      <c r="E219" s="8"/>
      <c r="F219" s="8"/>
      <c r="G219" s="8"/>
      <c r="H219" s="8"/>
      <c r="I219" s="8"/>
    </row>
    <row r="220" spans="1:9" x14ac:dyDescent="0.25">
      <c r="A220" s="6"/>
      <c r="B220" s="6"/>
      <c r="C220" s="2"/>
      <c r="D220" s="2"/>
      <c r="E220" s="8"/>
      <c r="F220" s="8"/>
      <c r="G220" s="8"/>
      <c r="H220" s="8"/>
      <c r="I220" s="8"/>
    </row>
    <row r="221" spans="1:9" x14ac:dyDescent="0.25">
      <c r="A221" s="6"/>
      <c r="B221" s="6"/>
      <c r="C221" s="2"/>
      <c r="D221" s="2"/>
      <c r="E221" s="8"/>
      <c r="F221" s="8"/>
      <c r="G221" s="8"/>
      <c r="H221" s="8"/>
      <c r="I221" s="8"/>
    </row>
    <row r="222" spans="1:9" x14ac:dyDescent="0.25">
      <c r="A222" s="6"/>
      <c r="B222" s="6"/>
      <c r="C222" s="2"/>
      <c r="D222" s="2"/>
      <c r="E222" s="8"/>
      <c r="F222" s="8"/>
      <c r="G222" s="8"/>
      <c r="H222" s="8"/>
      <c r="I222" s="8"/>
    </row>
    <row r="223" spans="1:9" x14ac:dyDescent="0.25">
      <c r="A223" s="6"/>
      <c r="B223" s="6"/>
      <c r="C223" s="2"/>
      <c r="D223" s="2"/>
      <c r="E223" s="8"/>
      <c r="F223" s="8"/>
      <c r="G223" s="8"/>
      <c r="H223" s="8"/>
      <c r="I223" s="8"/>
    </row>
    <row r="224" spans="1:9" x14ac:dyDescent="0.25">
      <c r="A224" s="6"/>
      <c r="B224" s="6"/>
      <c r="C224" s="2"/>
      <c r="D224" s="2"/>
      <c r="E224" s="8"/>
      <c r="F224" s="8"/>
      <c r="G224" s="8"/>
      <c r="H224" s="8"/>
      <c r="I224" s="8"/>
    </row>
    <row r="225" spans="1:9" x14ac:dyDescent="0.25">
      <c r="A225" s="6"/>
      <c r="B225" s="6"/>
      <c r="C225" s="2"/>
      <c r="D225" s="2"/>
      <c r="E225" s="8"/>
      <c r="F225" s="8"/>
      <c r="G225" s="8"/>
      <c r="H225" s="8"/>
      <c r="I225" s="8"/>
    </row>
    <row r="226" spans="1:9" x14ac:dyDescent="0.25">
      <c r="A226" s="6"/>
      <c r="B226" s="6"/>
      <c r="C226" s="2"/>
      <c r="D226" s="2"/>
      <c r="E226" s="8"/>
      <c r="F226" s="8"/>
      <c r="G226" s="8"/>
      <c r="H226" s="8"/>
      <c r="I226" s="8"/>
    </row>
    <row r="227" spans="1:9" x14ac:dyDescent="0.25">
      <c r="A227" s="6"/>
      <c r="B227" s="6"/>
      <c r="C227" s="2"/>
      <c r="D227" s="2"/>
      <c r="E227" s="8"/>
      <c r="F227" s="8"/>
      <c r="G227" s="8"/>
      <c r="H227" s="8"/>
      <c r="I227" s="8"/>
    </row>
    <row r="228" spans="1:9" x14ac:dyDescent="0.25">
      <c r="A228" s="6"/>
      <c r="B228" s="6"/>
      <c r="C228" s="2"/>
      <c r="D228" s="2"/>
      <c r="E228" s="8"/>
      <c r="F228" s="8"/>
      <c r="G228" s="8"/>
      <c r="H228" s="8"/>
      <c r="I228" s="8"/>
    </row>
    <row r="229" spans="1:9" x14ac:dyDescent="0.25">
      <c r="A229" s="6"/>
      <c r="B229" s="6"/>
      <c r="C229" s="2"/>
      <c r="D229" s="2"/>
      <c r="E229" s="8"/>
      <c r="F229" s="8"/>
      <c r="G229" s="8"/>
      <c r="H229" s="8"/>
      <c r="I229" s="8"/>
    </row>
    <row r="230" spans="1:9" x14ac:dyDescent="0.25">
      <c r="A230" s="6"/>
      <c r="B230" s="6"/>
      <c r="C230" s="2"/>
      <c r="D230" s="2"/>
      <c r="E230" s="8"/>
      <c r="F230" s="8"/>
      <c r="G230" s="8"/>
      <c r="H230" s="8"/>
      <c r="I230" s="8"/>
    </row>
    <row r="231" spans="1:9" x14ac:dyDescent="0.25">
      <c r="A231" s="6"/>
      <c r="B231" s="6"/>
      <c r="C231" s="2"/>
      <c r="D231" s="2"/>
      <c r="E231" s="8"/>
      <c r="F231" s="8"/>
      <c r="G231" s="8"/>
      <c r="H231" s="8"/>
      <c r="I231" s="8"/>
    </row>
    <row r="232" spans="1:9" x14ac:dyDescent="0.25">
      <c r="A232" s="6"/>
      <c r="B232" s="6"/>
      <c r="C232" s="2"/>
      <c r="D232" s="2"/>
      <c r="E232" s="8"/>
      <c r="F232" s="8"/>
      <c r="G232" s="8"/>
      <c r="H232" s="8"/>
      <c r="I232" s="8"/>
    </row>
    <row r="233" spans="1:9" x14ac:dyDescent="0.25">
      <c r="A233" s="6"/>
      <c r="B233" s="6"/>
      <c r="C233" s="2"/>
      <c r="D233" s="2"/>
      <c r="E233" s="8"/>
      <c r="F233" s="8"/>
      <c r="G233" s="8"/>
      <c r="H233" s="8"/>
      <c r="I233" s="8"/>
    </row>
    <row r="234" spans="1:9" x14ac:dyDescent="0.25">
      <c r="A234" s="6"/>
      <c r="B234" s="6"/>
      <c r="C234" s="2"/>
      <c r="D234" s="2"/>
      <c r="E234" s="8"/>
      <c r="F234" s="8"/>
      <c r="G234" s="8"/>
      <c r="H234" s="8"/>
      <c r="I234" s="8"/>
    </row>
    <row r="235" spans="1:9" x14ac:dyDescent="0.25">
      <c r="A235" s="6"/>
      <c r="B235" s="6"/>
      <c r="C235" s="2"/>
      <c r="D235" s="2"/>
      <c r="E235" s="8"/>
      <c r="F235" s="8"/>
      <c r="G235" s="8"/>
      <c r="H235" s="8"/>
      <c r="I235" s="8"/>
    </row>
    <row r="236" spans="1:9" x14ac:dyDescent="0.25">
      <c r="A236" s="6"/>
      <c r="B236" s="6"/>
      <c r="C236" s="2"/>
      <c r="D236" s="2"/>
      <c r="E236" s="8"/>
      <c r="F236" s="8"/>
      <c r="G236" s="8"/>
      <c r="H236" s="8"/>
      <c r="I236" s="8"/>
    </row>
    <row r="237" spans="1:9" x14ac:dyDescent="0.25">
      <c r="A237" s="6"/>
      <c r="B237" s="6"/>
      <c r="C237" s="2"/>
      <c r="D237" s="2"/>
      <c r="E237" s="8"/>
      <c r="F237" s="8"/>
      <c r="G237" s="8"/>
      <c r="H237" s="8"/>
      <c r="I237" s="8"/>
    </row>
    <row r="238" spans="1:9" x14ac:dyDescent="0.25">
      <c r="A238" s="6"/>
      <c r="B238" s="6"/>
      <c r="C238" s="2"/>
      <c r="D238" s="2"/>
      <c r="E238" s="8"/>
      <c r="F238" s="8"/>
      <c r="G238" s="8"/>
      <c r="H238" s="8"/>
      <c r="I238" s="8"/>
    </row>
    <row r="239" spans="1:9" x14ac:dyDescent="0.25">
      <c r="A239" s="6"/>
      <c r="B239" s="6"/>
      <c r="C239" s="2"/>
      <c r="D239" s="2"/>
      <c r="E239" s="8"/>
      <c r="F239" s="8"/>
      <c r="G239" s="8"/>
      <c r="H239" s="8"/>
      <c r="I239" s="8"/>
    </row>
    <row r="240" spans="1:9" x14ac:dyDescent="0.25">
      <c r="A240" s="6"/>
      <c r="B240" s="6"/>
      <c r="C240" s="2"/>
      <c r="D240" s="2"/>
      <c r="E240" s="8"/>
      <c r="F240" s="8"/>
      <c r="G240" s="8"/>
      <c r="H240" s="8"/>
      <c r="I240" s="8"/>
    </row>
    <row r="241" spans="1:9" x14ac:dyDescent="0.25">
      <c r="A241" s="6"/>
      <c r="B241" s="6"/>
      <c r="C241" s="2"/>
      <c r="D241" s="2"/>
      <c r="E241" s="8"/>
      <c r="F241" s="8"/>
      <c r="G241" s="8"/>
      <c r="H241" s="8"/>
      <c r="I241" s="8"/>
    </row>
    <row r="242" spans="1:9" x14ac:dyDescent="0.25">
      <c r="A242" s="6"/>
      <c r="B242" s="6"/>
      <c r="C242" s="2"/>
      <c r="D242" s="2"/>
      <c r="E242" s="8"/>
      <c r="F242" s="8"/>
      <c r="G242" s="8"/>
      <c r="H242" s="8"/>
      <c r="I242" s="8"/>
    </row>
    <row r="243" spans="1:9" x14ac:dyDescent="0.25">
      <c r="A243" s="6"/>
      <c r="B243" s="6"/>
      <c r="C243" s="2"/>
      <c r="D243" s="2"/>
      <c r="E243" s="8"/>
      <c r="F243" s="8"/>
      <c r="G243" s="8"/>
      <c r="H243" s="8"/>
      <c r="I243" s="8"/>
    </row>
    <row r="244" spans="1:9" x14ac:dyDescent="0.25">
      <c r="A244" s="6"/>
      <c r="B244" s="6"/>
      <c r="C244" s="2"/>
      <c r="D244" s="2"/>
      <c r="E244" s="8"/>
      <c r="F244" s="8"/>
      <c r="G244" s="8"/>
      <c r="H244" s="8"/>
      <c r="I244" s="8"/>
    </row>
    <row r="245" spans="1:9" x14ac:dyDescent="0.25">
      <c r="A245" s="6"/>
      <c r="B245" s="6"/>
      <c r="C245" s="2"/>
      <c r="D245" s="2"/>
      <c r="E245" s="8"/>
      <c r="F245" s="8"/>
      <c r="G245" s="8"/>
      <c r="H245" s="8"/>
      <c r="I245" s="8"/>
    </row>
    <row r="246" spans="1:9" x14ac:dyDescent="0.25">
      <c r="A246" s="6"/>
      <c r="B246" s="6"/>
      <c r="C246" s="2"/>
      <c r="D246" s="2"/>
      <c r="E246" s="8"/>
      <c r="F246" s="8"/>
      <c r="G246" s="8"/>
      <c r="H246" s="8"/>
      <c r="I246" s="8"/>
    </row>
    <row r="247" spans="1:9" x14ac:dyDescent="0.25">
      <c r="A247" s="6"/>
      <c r="B247" s="6"/>
      <c r="C247" s="2"/>
      <c r="D247" s="2"/>
      <c r="E247" s="8"/>
      <c r="F247" s="8"/>
      <c r="G247" s="8"/>
      <c r="H247" s="8"/>
      <c r="I247" s="8"/>
    </row>
    <row r="248" spans="1:9" x14ac:dyDescent="0.25">
      <c r="A248" s="6"/>
      <c r="B248" s="6"/>
      <c r="C248" s="2"/>
      <c r="D248" s="2"/>
      <c r="E248" s="8"/>
      <c r="F248" s="8"/>
      <c r="G248" s="8"/>
      <c r="H248" s="8"/>
      <c r="I248" s="8"/>
    </row>
    <row r="249" spans="1:9" x14ac:dyDescent="0.25">
      <c r="A249" s="6"/>
      <c r="B249" s="6"/>
      <c r="C249" s="2"/>
      <c r="D249" s="2"/>
      <c r="E249" s="8"/>
      <c r="F249" s="8"/>
      <c r="G249" s="8"/>
      <c r="H249" s="8"/>
      <c r="I249" s="8"/>
    </row>
    <row r="250" spans="1:9" x14ac:dyDescent="0.25">
      <c r="A250" s="6"/>
      <c r="B250" s="6"/>
      <c r="C250" s="2"/>
      <c r="D250" s="2"/>
      <c r="E250" s="8"/>
      <c r="F250" s="8"/>
      <c r="G250" s="8"/>
      <c r="H250" s="8"/>
      <c r="I250" s="8"/>
    </row>
    <row r="251" spans="1:9" x14ac:dyDescent="0.25">
      <c r="A251" s="6"/>
      <c r="B251" s="6"/>
      <c r="C251" s="2"/>
      <c r="D251" s="2"/>
      <c r="E251" s="8"/>
      <c r="F251" s="8"/>
      <c r="G251" s="8"/>
      <c r="H251" s="8"/>
      <c r="I251" s="8"/>
    </row>
    <row r="252" spans="1:9" x14ac:dyDescent="0.25">
      <c r="A252" s="6"/>
      <c r="B252" s="6"/>
      <c r="C252" s="2"/>
      <c r="D252" s="2"/>
      <c r="E252" s="8"/>
      <c r="F252" s="8"/>
      <c r="G252" s="8"/>
      <c r="H252" s="8"/>
      <c r="I252" s="8"/>
    </row>
    <row r="253" spans="1:9" x14ac:dyDescent="0.25">
      <c r="A253" s="6"/>
      <c r="B253" s="6"/>
      <c r="C253" s="2"/>
      <c r="D253" s="2"/>
      <c r="E253" s="8"/>
      <c r="F253" s="8"/>
      <c r="G253" s="8"/>
      <c r="H253" s="8"/>
      <c r="I253" s="8"/>
    </row>
    <row r="254" spans="1:9" x14ac:dyDescent="0.25">
      <c r="A254" s="6"/>
      <c r="B254" s="6"/>
      <c r="C254" s="2"/>
      <c r="D254" s="2"/>
      <c r="E254" s="8"/>
      <c r="F254" s="8"/>
      <c r="G254" s="8"/>
      <c r="H254" s="8"/>
      <c r="I254" s="8"/>
    </row>
    <row r="255" spans="1:9" x14ac:dyDescent="0.25">
      <c r="A255" s="6"/>
      <c r="B255" s="6"/>
      <c r="C255" s="2"/>
      <c r="D255" s="2"/>
      <c r="E255" s="8"/>
      <c r="F255" s="8"/>
      <c r="G255" s="8"/>
      <c r="H255" s="8"/>
      <c r="I255" s="8"/>
    </row>
    <row r="256" spans="1:9" x14ac:dyDescent="0.25">
      <c r="A256" s="6"/>
      <c r="B256" s="6"/>
      <c r="C256" s="2"/>
      <c r="D256" s="2"/>
      <c r="E256" s="8"/>
      <c r="F256" s="8"/>
      <c r="G256" s="8"/>
      <c r="H256" s="8"/>
      <c r="I256" s="8"/>
    </row>
    <row r="257" spans="1:9" x14ac:dyDescent="0.25">
      <c r="A257" s="6"/>
      <c r="B257" s="6"/>
      <c r="C257" s="2"/>
      <c r="D257" s="2"/>
      <c r="E257" s="8"/>
      <c r="F257" s="8"/>
      <c r="G257" s="8"/>
      <c r="H257" s="8"/>
      <c r="I257" s="8"/>
    </row>
    <row r="258" spans="1:9" x14ac:dyDescent="0.25">
      <c r="A258" s="6"/>
      <c r="B258" s="6"/>
      <c r="C258" s="2"/>
      <c r="D258" s="2"/>
      <c r="E258" s="8"/>
      <c r="F258" s="8"/>
      <c r="G258" s="8"/>
      <c r="H258" s="8"/>
      <c r="I258" s="8"/>
    </row>
    <row r="259" spans="1:9" x14ac:dyDescent="0.25">
      <c r="A259" s="6"/>
      <c r="B259" s="6"/>
      <c r="C259" s="2"/>
      <c r="D259" s="2"/>
      <c r="E259" s="8"/>
      <c r="F259" s="8"/>
      <c r="G259" s="8"/>
      <c r="H259" s="8"/>
      <c r="I259" s="8"/>
    </row>
    <row r="260" spans="1:9" x14ac:dyDescent="0.25">
      <c r="A260" s="6"/>
      <c r="B260" s="6"/>
      <c r="C260" s="2"/>
      <c r="D260" s="2"/>
      <c r="E260" s="8"/>
      <c r="F260" s="8"/>
      <c r="G260" s="8"/>
      <c r="H260" s="8"/>
      <c r="I260" s="8"/>
    </row>
    <row r="261" spans="1:9" x14ac:dyDescent="0.25">
      <c r="A261" s="6"/>
      <c r="B261" s="6"/>
      <c r="C261" s="2"/>
      <c r="D261" s="2"/>
      <c r="E261" s="8"/>
      <c r="F261" s="8"/>
      <c r="G261" s="8"/>
      <c r="H261" s="8"/>
      <c r="I261" s="8"/>
    </row>
    <row r="262" spans="1:9" x14ac:dyDescent="0.25">
      <c r="A262" s="6"/>
      <c r="B262" s="6"/>
      <c r="C262" s="2"/>
      <c r="D262" s="2"/>
      <c r="E262" s="8"/>
      <c r="F262" s="8"/>
      <c r="G262" s="8"/>
      <c r="H262" s="8"/>
      <c r="I262" s="8"/>
    </row>
    <row r="263" spans="1:9" x14ac:dyDescent="0.25">
      <c r="A263" s="6"/>
      <c r="B263" s="6"/>
      <c r="C263" s="2"/>
      <c r="D263" s="2"/>
      <c r="E263" s="8"/>
      <c r="F263" s="8"/>
      <c r="G263" s="8"/>
      <c r="H263" s="8"/>
      <c r="I263" s="8"/>
    </row>
    <row r="264" spans="1:9" x14ac:dyDescent="0.25">
      <c r="A264" s="6"/>
      <c r="B264" s="6"/>
      <c r="C264" s="2"/>
      <c r="D264" s="2"/>
      <c r="E264" s="8"/>
      <c r="F264" s="8"/>
      <c r="G264" s="8"/>
      <c r="H264" s="8"/>
      <c r="I264" s="8"/>
    </row>
    <row r="265" spans="1:9" x14ac:dyDescent="0.25">
      <c r="A265" s="6"/>
      <c r="B265" s="6"/>
      <c r="C265" s="2"/>
      <c r="D265" s="2"/>
      <c r="E265" s="8"/>
      <c r="F265" s="8"/>
      <c r="G265" s="8"/>
      <c r="H265" s="8"/>
      <c r="I265" s="8"/>
    </row>
    <row r="266" spans="1:9" x14ac:dyDescent="0.25">
      <c r="A266" s="6"/>
      <c r="B266" s="6"/>
      <c r="C266" s="2"/>
      <c r="D266" s="2"/>
      <c r="E266" s="8"/>
      <c r="F266" s="8"/>
      <c r="G266" s="8"/>
      <c r="H266" s="8"/>
      <c r="I266" s="8"/>
    </row>
    <row r="267" spans="1:9" x14ac:dyDescent="0.25">
      <c r="A267" s="6"/>
      <c r="B267" s="6"/>
      <c r="C267" s="2"/>
      <c r="D267" s="2"/>
      <c r="E267" s="8"/>
      <c r="F267" s="8"/>
      <c r="G267" s="8"/>
      <c r="H267" s="8"/>
      <c r="I267" s="8"/>
    </row>
    <row r="268" spans="1:9" x14ac:dyDescent="0.25">
      <c r="A268" s="6"/>
      <c r="B268" s="6"/>
      <c r="C268" s="2"/>
      <c r="D268" s="2"/>
      <c r="E268" s="8"/>
      <c r="F268" s="8"/>
      <c r="G268" s="8"/>
      <c r="H268" s="8"/>
      <c r="I268" s="8"/>
    </row>
    <row r="269" spans="1:9" x14ac:dyDescent="0.25">
      <c r="A269" s="6"/>
      <c r="B269" s="6"/>
      <c r="C269" s="2"/>
      <c r="D269" s="2"/>
      <c r="E269" s="8"/>
      <c r="F269" s="8"/>
      <c r="G269" s="8"/>
      <c r="H269" s="8"/>
      <c r="I269" s="8"/>
    </row>
    <row r="270" spans="1:9" x14ac:dyDescent="0.25">
      <c r="A270" s="6"/>
      <c r="B270" s="6"/>
      <c r="C270" s="2"/>
      <c r="D270" s="2"/>
      <c r="E270" s="8"/>
      <c r="F270" s="8"/>
      <c r="G270" s="8"/>
      <c r="H270" s="8"/>
      <c r="I270" s="8"/>
    </row>
    <row r="271" spans="1:9" x14ac:dyDescent="0.25">
      <c r="A271" s="6"/>
      <c r="B271" s="6"/>
      <c r="C271" s="2"/>
      <c r="D271" s="2"/>
      <c r="E271" s="8"/>
      <c r="F271" s="8"/>
      <c r="G271" s="8"/>
      <c r="H271" s="8"/>
      <c r="I271" s="8"/>
    </row>
    <row r="272" spans="1:9" x14ac:dyDescent="0.25">
      <c r="A272" s="6"/>
      <c r="B272" s="6"/>
      <c r="C272" s="2"/>
      <c r="D272" s="2"/>
      <c r="E272" s="8"/>
      <c r="F272" s="8"/>
      <c r="G272" s="8"/>
      <c r="H272" s="8"/>
      <c r="I272" s="8"/>
    </row>
    <row r="273" spans="1:9" x14ac:dyDescent="0.25">
      <c r="A273" s="6"/>
      <c r="B273" s="6"/>
      <c r="C273" s="2"/>
      <c r="D273" s="2"/>
      <c r="E273" s="8"/>
      <c r="F273" s="8"/>
      <c r="G273" s="8"/>
      <c r="H273" s="8"/>
      <c r="I273" s="8"/>
    </row>
    <row r="274" spans="1:9" x14ac:dyDescent="0.25">
      <c r="A274" s="6"/>
      <c r="B274" s="6"/>
      <c r="C274" s="2"/>
      <c r="D274" s="2"/>
      <c r="E274" s="8"/>
      <c r="F274" s="8"/>
      <c r="G274" s="8"/>
      <c r="H274" s="8"/>
      <c r="I274" s="8"/>
    </row>
    <row r="275" spans="1:9" x14ac:dyDescent="0.25">
      <c r="A275" s="6"/>
      <c r="B275" s="6"/>
      <c r="C275" s="2"/>
      <c r="D275" s="2"/>
      <c r="E275" s="8"/>
      <c r="F275" s="8"/>
      <c r="G275" s="8"/>
      <c r="H275" s="8"/>
      <c r="I275" s="8"/>
    </row>
    <row r="276" spans="1:9" x14ac:dyDescent="0.25">
      <c r="A276" s="6"/>
      <c r="B276" s="6"/>
      <c r="C276" s="2"/>
      <c r="D276" s="2"/>
      <c r="E276" s="8"/>
      <c r="F276" s="8"/>
      <c r="G276" s="8"/>
      <c r="H276" s="8"/>
      <c r="I276" s="8"/>
    </row>
    <row r="277" spans="1:9" x14ac:dyDescent="0.25">
      <c r="A277" s="6"/>
      <c r="B277" s="6"/>
      <c r="C277" s="2"/>
      <c r="D277" s="2"/>
      <c r="E277" s="8"/>
      <c r="F277" s="8"/>
      <c r="G277" s="8"/>
      <c r="H277" s="8"/>
      <c r="I277" s="8"/>
    </row>
    <row r="278" spans="1:9" x14ac:dyDescent="0.25">
      <c r="A278" s="6"/>
      <c r="B278" s="6"/>
      <c r="C278" s="2"/>
      <c r="D278" s="2"/>
      <c r="E278" s="8"/>
      <c r="F278" s="8"/>
      <c r="G278" s="8"/>
      <c r="H278" s="8"/>
      <c r="I278" s="8"/>
    </row>
    <row r="279" spans="1:9" x14ac:dyDescent="0.25">
      <c r="A279" s="6"/>
      <c r="B279" s="6"/>
      <c r="C279" s="2"/>
      <c r="D279" s="2"/>
      <c r="E279" s="8"/>
      <c r="F279" s="8"/>
      <c r="G279" s="8"/>
      <c r="H279" s="8"/>
      <c r="I279" s="8"/>
    </row>
    <row r="280" spans="1:9" x14ac:dyDescent="0.25">
      <c r="A280" s="6"/>
      <c r="B280" s="6"/>
      <c r="C280" s="2"/>
      <c r="D280" s="2"/>
      <c r="E280" s="8"/>
      <c r="F280" s="8"/>
      <c r="G280" s="8"/>
      <c r="H280" s="8"/>
      <c r="I280" s="8"/>
    </row>
    <row r="281" spans="1:9" x14ac:dyDescent="0.25">
      <c r="A281" s="6"/>
      <c r="B281" s="6"/>
      <c r="C281" s="2"/>
      <c r="D281" s="2"/>
      <c r="E281" s="8"/>
      <c r="F281" s="8"/>
      <c r="G281" s="8"/>
      <c r="H281" s="8"/>
      <c r="I281" s="8"/>
    </row>
    <row r="282" spans="1:9" x14ac:dyDescent="0.25">
      <c r="A282" s="6"/>
      <c r="B282" s="6"/>
      <c r="C282" s="2"/>
      <c r="D282" s="2"/>
      <c r="E282" s="8"/>
      <c r="F282" s="8"/>
      <c r="G282" s="8"/>
      <c r="H282" s="8"/>
      <c r="I282" s="8"/>
    </row>
    <row r="283" spans="1:9" x14ac:dyDescent="0.25">
      <c r="A283" s="6"/>
      <c r="B283" s="6"/>
      <c r="C283" s="2"/>
      <c r="D283" s="2"/>
      <c r="E283" s="8"/>
      <c r="F283" s="8"/>
      <c r="G283" s="8"/>
      <c r="H283" s="8"/>
      <c r="I283" s="8"/>
    </row>
    <row r="284" spans="1:9" x14ac:dyDescent="0.25">
      <c r="A284" s="6"/>
      <c r="B284" s="6"/>
      <c r="C284" s="2"/>
      <c r="D284" s="2"/>
      <c r="E284" s="8"/>
      <c r="F284" s="8"/>
      <c r="G284" s="8"/>
      <c r="H284" s="8"/>
      <c r="I284" s="8"/>
    </row>
    <row r="285" spans="1:9" x14ac:dyDescent="0.25">
      <c r="A285" s="6"/>
      <c r="B285" s="6"/>
      <c r="C285" s="2"/>
      <c r="D285" s="2"/>
      <c r="E285" s="8"/>
      <c r="F285" s="8"/>
      <c r="G285" s="8"/>
      <c r="H285" s="8"/>
      <c r="I285" s="8"/>
    </row>
    <row r="286" spans="1:9" x14ac:dyDescent="0.25">
      <c r="A286" s="6"/>
      <c r="B286" s="6"/>
      <c r="C286" s="2"/>
      <c r="D286" s="2"/>
      <c r="E286" s="8"/>
      <c r="F286" s="8"/>
      <c r="G286" s="8"/>
      <c r="H286" s="8"/>
      <c r="I286" s="8"/>
    </row>
    <row r="287" spans="1:9" x14ac:dyDescent="0.25">
      <c r="A287" s="6"/>
      <c r="B287" s="6"/>
      <c r="C287" s="2"/>
      <c r="D287" s="2"/>
      <c r="E287" s="8"/>
      <c r="F287" s="8"/>
      <c r="G287" s="8"/>
      <c r="H287" s="8"/>
      <c r="I287" s="8"/>
    </row>
    <row r="288" spans="1:9" x14ac:dyDescent="0.25">
      <c r="A288" s="6"/>
      <c r="B288" s="6"/>
      <c r="C288" s="2"/>
      <c r="D288" s="2"/>
      <c r="E288" s="8"/>
      <c r="F288" s="8"/>
      <c r="G288" s="8"/>
      <c r="H288" s="8"/>
      <c r="I288" s="8"/>
    </row>
    <row r="289" spans="1:9" x14ac:dyDescent="0.25">
      <c r="A289" s="6"/>
      <c r="B289" s="6"/>
      <c r="C289" s="2"/>
      <c r="D289" s="2"/>
      <c r="E289" s="8"/>
      <c r="F289" s="8"/>
      <c r="G289" s="8"/>
      <c r="H289" s="8"/>
      <c r="I289" s="8"/>
    </row>
    <row r="290" spans="1:9" x14ac:dyDescent="0.25">
      <c r="A290" s="6"/>
      <c r="B290" s="6"/>
      <c r="C290" s="2"/>
      <c r="D290" s="2"/>
      <c r="E290" s="8"/>
      <c r="F290" s="8"/>
      <c r="G290" s="8"/>
      <c r="H290" s="8"/>
      <c r="I290" s="8"/>
    </row>
    <row r="291" spans="1:9" x14ac:dyDescent="0.25">
      <c r="A291" s="6"/>
      <c r="B291" s="6"/>
      <c r="C291" s="2"/>
      <c r="D291" s="2"/>
      <c r="E291" s="8"/>
      <c r="F291" s="8"/>
      <c r="G291" s="8"/>
      <c r="H291" s="8"/>
      <c r="I291" s="8"/>
    </row>
    <row r="292" spans="1:9" x14ac:dyDescent="0.25">
      <c r="A292" s="6"/>
      <c r="B292" s="6"/>
      <c r="C292" s="2"/>
      <c r="D292" s="2"/>
      <c r="E292" s="8"/>
      <c r="F292" s="8"/>
      <c r="G292" s="8"/>
      <c r="H292" s="8"/>
      <c r="I292" s="8"/>
    </row>
    <row r="293" spans="1:9" x14ac:dyDescent="0.25">
      <c r="A293" s="6"/>
      <c r="B293" s="6"/>
      <c r="C293" s="2"/>
      <c r="D293" s="2"/>
      <c r="E293" s="8"/>
      <c r="F293" s="8"/>
      <c r="G293" s="8"/>
      <c r="H293" s="8"/>
      <c r="I293" s="8"/>
    </row>
    <row r="294" spans="1:9" x14ac:dyDescent="0.25">
      <c r="A294" s="6"/>
      <c r="B294" s="6"/>
      <c r="C294" s="2"/>
      <c r="D294" s="2"/>
      <c r="E294" s="8"/>
      <c r="F294" s="8"/>
      <c r="G294" s="8"/>
      <c r="H294" s="8"/>
      <c r="I294" s="8"/>
    </row>
    <row r="295" spans="1:9" x14ac:dyDescent="0.25">
      <c r="A295" s="6"/>
      <c r="B295" s="6"/>
      <c r="C295" s="2"/>
      <c r="D295" s="2"/>
      <c r="E295" s="8"/>
      <c r="F295" s="8"/>
      <c r="G295" s="8"/>
      <c r="H295" s="8"/>
      <c r="I295" s="8"/>
    </row>
    <row r="296" spans="1:9" x14ac:dyDescent="0.25">
      <c r="A296" s="6"/>
      <c r="B296" s="6"/>
      <c r="C296" s="2"/>
      <c r="D296" s="2"/>
      <c r="E296" s="8"/>
      <c r="F296" s="8"/>
      <c r="G296" s="8"/>
      <c r="H296" s="8"/>
      <c r="I296" s="8"/>
    </row>
    <row r="297" spans="1:9" x14ac:dyDescent="0.25">
      <c r="A297" s="6"/>
      <c r="B297" s="6"/>
      <c r="C297" s="2"/>
      <c r="D297" s="2"/>
      <c r="E297" s="8"/>
      <c r="F297" s="8"/>
      <c r="G297" s="8"/>
      <c r="H297" s="8"/>
      <c r="I297" s="8"/>
    </row>
    <row r="298" spans="1:9" x14ac:dyDescent="0.25">
      <c r="A298" s="6"/>
      <c r="B298" s="6"/>
      <c r="C298" s="2"/>
      <c r="D298" s="2"/>
      <c r="E298" s="8"/>
      <c r="F298" s="8"/>
      <c r="G298" s="8"/>
      <c r="H298" s="8"/>
      <c r="I298" s="8"/>
    </row>
    <row r="299" spans="1:9" x14ac:dyDescent="0.25">
      <c r="A299" s="6"/>
      <c r="B299" s="6"/>
      <c r="C299" s="2"/>
      <c r="D299" s="2"/>
      <c r="E299" s="8"/>
      <c r="F299" s="8"/>
      <c r="G299" s="8"/>
      <c r="H299" s="8"/>
      <c r="I299" s="8"/>
    </row>
    <row r="300" spans="1:9" x14ac:dyDescent="0.25">
      <c r="A300" s="6"/>
      <c r="B300" s="6"/>
      <c r="C300" s="2"/>
      <c r="D300" s="2"/>
      <c r="E300" s="8"/>
      <c r="F300" s="8"/>
      <c r="G300" s="8"/>
      <c r="H300" s="8"/>
      <c r="I300" s="8"/>
    </row>
    <row r="301" spans="1:9" x14ac:dyDescent="0.25">
      <c r="A301" s="6"/>
      <c r="B301" s="6"/>
      <c r="C301" s="2"/>
      <c r="D301" s="2"/>
      <c r="E301" s="8"/>
      <c r="F301" s="8"/>
      <c r="G301" s="8"/>
      <c r="H301" s="8"/>
      <c r="I301" s="8"/>
    </row>
    <row r="302" spans="1:9" x14ac:dyDescent="0.25">
      <c r="A302" s="6"/>
      <c r="B302" s="6"/>
      <c r="C302" s="2"/>
      <c r="D302" s="2"/>
      <c r="E302" s="8"/>
      <c r="F302" s="8"/>
      <c r="G302" s="8"/>
      <c r="H302" s="8"/>
      <c r="I302" s="8"/>
    </row>
    <row r="303" spans="1:9" x14ac:dyDescent="0.25">
      <c r="A303" s="6"/>
      <c r="B303" s="6"/>
      <c r="C303" s="2"/>
      <c r="D303" s="2"/>
      <c r="E303" s="8"/>
      <c r="F303" s="8"/>
      <c r="G303" s="8"/>
      <c r="H303" s="8"/>
      <c r="I303" s="8"/>
    </row>
    <row r="304" spans="1:9" x14ac:dyDescent="0.25">
      <c r="A304" s="6"/>
      <c r="B304" s="6"/>
      <c r="C304" s="2"/>
      <c r="D304" s="2"/>
      <c r="E304" s="8"/>
      <c r="F304" s="8"/>
      <c r="G304" s="8"/>
      <c r="H304" s="8"/>
      <c r="I304" s="8"/>
    </row>
    <row r="305" spans="1:9" x14ac:dyDescent="0.25">
      <c r="A305" s="6"/>
      <c r="B305" s="6"/>
      <c r="C305" s="2"/>
      <c r="D305" s="2"/>
      <c r="E305" s="8"/>
      <c r="F305" s="8"/>
      <c r="G305" s="8"/>
      <c r="H305" s="8"/>
      <c r="I305" s="8"/>
    </row>
    <row r="306" spans="1:9" x14ac:dyDescent="0.25">
      <c r="A306" s="6"/>
      <c r="B306" s="6"/>
      <c r="C306" s="2"/>
      <c r="D306" s="2"/>
      <c r="E306" s="8"/>
      <c r="F306" s="8"/>
      <c r="G306" s="8"/>
      <c r="H306" s="8"/>
      <c r="I306" s="8"/>
    </row>
    <row r="307" spans="1:9" x14ac:dyDescent="0.25">
      <c r="A307" s="6"/>
      <c r="B307" s="6"/>
      <c r="C307" s="2"/>
      <c r="D307" s="2"/>
      <c r="E307" s="8"/>
      <c r="F307" s="8"/>
      <c r="G307" s="8"/>
      <c r="H307" s="8"/>
      <c r="I307" s="8"/>
    </row>
    <row r="308" spans="1:9" x14ac:dyDescent="0.25">
      <c r="A308" s="6"/>
      <c r="B308" s="6"/>
      <c r="C308" s="2"/>
      <c r="D308" s="2"/>
      <c r="E308" s="8"/>
      <c r="F308" s="8"/>
      <c r="G308" s="8"/>
      <c r="H308" s="8"/>
      <c r="I308" s="8"/>
    </row>
    <row r="309" spans="1:9" x14ac:dyDescent="0.25">
      <c r="A309" s="6"/>
      <c r="B309" s="6"/>
      <c r="C309" s="2"/>
      <c r="D309" s="2"/>
      <c r="E309" s="8"/>
      <c r="F309" s="8"/>
      <c r="G309" s="8"/>
      <c r="H309" s="8"/>
      <c r="I309" s="8"/>
    </row>
    <row r="310" spans="1:9" x14ac:dyDescent="0.25">
      <c r="A310" s="6"/>
      <c r="B310" s="6"/>
      <c r="C310" s="2"/>
      <c r="D310" s="2"/>
      <c r="E310" s="8"/>
      <c r="F310" s="8"/>
      <c r="G310" s="8"/>
      <c r="H310" s="8"/>
      <c r="I310" s="8"/>
    </row>
    <row r="311" spans="1:9" x14ac:dyDescent="0.25">
      <c r="A311" s="6"/>
      <c r="B311" s="6"/>
      <c r="C311" s="2"/>
      <c r="D311" s="2"/>
      <c r="E311" s="8"/>
      <c r="F311" s="8"/>
      <c r="G311" s="8"/>
      <c r="H311" s="8"/>
      <c r="I311" s="8"/>
    </row>
    <row r="312" spans="1:9" x14ac:dyDescent="0.25">
      <c r="A312" s="6"/>
      <c r="B312" s="6"/>
      <c r="C312" s="2"/>
      <c r="D312" s="2"/>
      <c r="E312" s="8"/>
      <c r="F312" s="8"/>
      <c r="G312" s="8"/>
      <c r="H312" s="8"/>
      <c r="I312" s="8"/>
    </row>
    <row r="313" spans="1:9" x14ac:dyDescent="0.25">
      <c r="A313" s="6"/>
      <c r="B313" s="6"/>
      <c r="C313" s="2"/>
      <c r="D313" s="2"/>
      <c r="E313" s="8"/>
      <c r="F313" s="8"/>
      <c r="G313" s="8"/>
      <c r="H313" s="8"/>
      <c r="I313" s="8"/>
    </row>
    <row r="314" spans="1:9" x14ac:dyDescent="0.25">
      <c r="A314" s="6"/>
      <c r="B314" s="6"/>
      <c r="C314" s="2"/>
      <c r="D314" s="2"/>
      <c r="E314" s="8"/>
      <c r="F314" s="8"/>
      <c r="G314" s="8"/>
      <c r="H314" s="8"/>
      <c r="I314" s="8"/>
    </row>
    <row r="315" spans="1:9" x14ac:dyDescent="0.25">
      <c r="A315" s="6"/>
      <c r="B315" s="6"/>
      <c r="C315" s="2"/>
      <c r="D315" s="2"/>
      <c r="E315" s="8"/>
      <c r="F315" s="8"/>
      <c r="G315" s="8"/>
      <c r="H315" s="8"/>
      <c r="I315" s="8"/>
    </row>
    <row r="316" spans="1:9" x14ac:dyDescent="0.25">
      <c r="A316" s="6"/>
      <c r="B316" s="6"/>
      <c r="C316" s="2"/>
      <c r="D316" s="2"/>
      <c r="E316" s="8"/>
      <c r="F316" s="8"/>
      <c r="G316" s="8"/>
      <c r="H316" s="8"/>
      <c r="I316" s="8"/>
    </row>
    <row r="317" spans="1:9" x14ac:dyDescent="0.25">
      <c r="A317" s="6"/>
      <c r="B317" s="6"/>
      <c r="C317" s="2"/>
      <c r="D317" s="2"/>
      <c r="E317" s="8"/>
      <c r="F317" s="8"/>
      <c r="G317" s="8"/>
      <c r="H317" s="8"/>
      <c r="I317" s="8"/>
    </row>
    <row r="318" spans="1:9" x14ac:dyDescent="0.25">
      <c r="A318" s="6"/>
      <c r="B318" s="6"/>
      <c r="C318" s="2"/>
      <c r="D318" s="2"/>
      <c r="E318" s="8"/>
      <c r="F318" s="8"/>
      <c r="G318" s="8"/>
      <c r="H318" s="8"/>
      <c r="I318" s="8"/>
    </row>
    <row r="319" spans="1:9" x14ac:dyDescent="0.25">
      <c r="A319" s="6"/>
      <c r="B319" s="6"/>
      <c r="C319" s="2"/>
      <c r="D319" s="2"/>
      <c r="E319" s="8"/>
      <c r="F319" s="8"/>
      <c r="G319" s="8"/>
      <c r="H319" s="8"/>
      <c r="I319" s="8"/>
    </row>
    <row r="320" spans="1:9" x14ac:dyDescent="0.25">
      <c r="A320" s="6"/>
      <c r="B320" s="6"/>
      <c r="C320" s="2"/>
      <c r="D320" s="2"/>
      <c r="E320" s="8"/>
      <c r="F320" s="8"/>
      <c r="G320" s="8"/>
      <c r="H320" s="8"/>
      <c r="I320" s="8"/>
    </row>
    <row r="321" spans="1:9" x14ac:dyDescent="0.25">
      <c r="A321" s="6"/>
      <c r="B321" s="6"/>
      <c r="C321" s="2"/>
      <c r="D321" s="2"/>
      <c r="E321" s="8"/>
      <c r="F321" s="8"/>
      <c r="G321" s="8"/>
      <c r="H321" s="8"/>
      <c r="I321" s="8"/>
    </row>
    <row r="322" spans="1:9" x14ac:dyDescent="0.25">
      <c r="A322" s="6"/>
      <c r="B322" s="6"/>
      <c r="C322" s="2"/>
      <c r="D322" s="2"/>
      <c r="E322" s="8"/>
      <c r="F322" s="8"/>
      <c r="G322" s="8"/>
      <c r="H322" s="8"/>
      <c r="I322" s="8"/>
    </row>
    <row r="323" spans="1:9" x14ac:dyDescent="0.25">
      <c r="A323" s="6"/>
      <c r="B323" s="6"/>
      <c r="C323" s="2"/>
      <c r="D323" s="2"/>
      <c r="E323" s="8"/>
      <c r="F323" s="8"/>
      <c r="G323" s="8"/>
      <c r="H323" s="8"/>
      <c r="I323" s="8"/>
    </row>
    <row r="324" spans="1:9" x14ac:dyDescent="0.25">
      <c r="A324" s="6"/>
      <c r="B324" s="6"/>
      <c r="C324" s="2"/>
      <c r="D324" s="2"/>
      <c r="E324" s="8"/>
      <c r="F324" s="8"/>
      <c r="G324" s="8"/>
      <c r="H324" s="8"/>
      <c r="I324" s="8"/>
    </row>
    <row r="325" spans="1:9" x14ac:dyDescent="0.25">
      <c r="A325" s="6"/>
      <c r="B325" s="6"/>
      <c r="C325" s="2"/>
      <c r="D325" s="2"/>
      <c r="E325" s="8"/>
      <c r="F325" s="8"/>
      <c r="G325" s="8"/>
      <c r="H325" s="8"/>
      <c r="I325" s="8"/>
    </row>
    <row r="326" spans="1:9" x14ac:dyDescent="0.25">
      <c r="A326" s="6"/>
      <c r="B326" s="6"/>
      <c r="C326" s="2"/>
      <c r="D326" s="2"/>
      <c r="E326" s="8"/>
      <c r="F326" s="8"/>
      <c r="G326" s="8"/>
      <c r="H326" s="8"/>
      <c r="I326" s="8"/>
    </row>
    <row r="327" spans="1:9" x14ac:dyDescent="0.25">
      <c r="A327" s="6"/>
      <c r="B327" s="6"/>
      <c r="C327" s="2"/>
      <c r="D327" s="2"/>
      <c r="E327" s="8"/>
      <c r="F327" s="8"/>
      <c r="G327" s="8"/>
      <c r="H327" s="8"/>
      <c r="I327" s="8"/>
    </row>
    <row r="328" spans="1:9" x14ac:dyDescent="0.25">
      <c r="A328" s="6"/>
      <c r="B328" s="6"/>
      <c r="C328" s="2"/>
      <c r="D328" s="2"/>
      <c r="E328" s="8"/>
      <c r="F328" s="8"/>
      <c r="G328" s="8"/>
      <c r="H328" s="8"/>
      <c r="I328" s="8"/>
    </row>
    <row r="329" spans="1:9" x14ac:dyDescent="0.25">
      <c r="A329" s="6"/>
      <c r="B329" s="6"/>
      <c r="C329" s="2"/>
      <c r="D329" s="2"/>
      <c r="E329" s="8"/>
      <c r="F329" s="8"/>
      <c r="G329" s="8"/>
      <c r="H329" s="8"/>
      <c r="I329" s="8"/>
    </row>
    <row r="330" spans="1:9" x14ac:dyDescent="0.25">
      <c r="A330" s="6"/>
      <c r="B330" s="6"/>
      <c r="C330" s="2"/>
      <c r="D330" s="2"/>
      <c r="E330" s="8"/>
      <c r="F330" s="8"/>
      <c r="G330" s="8"/>
      <c r="H330" s="8"/>
      <c r="I330" s="8"/>
    </row>
    <row r="331" spans="1:9" x14ac:dyDescent="0.25">
      <c r="A331" s="6"/>
      <c r="B331" s="6"/>
      <c r="C331" s="2"/>
      <c r="D331" s="2"/>
      <c r="E331" s="8"/>
      <c r="F331" s="8"/>
      <c r="G331" s="8"/>
      <c r="H331" s="8"/>
      <c r="I331" s="8"/>
    </row>
    <row r="332" spans="1:9" x14ac:dyDescent="0.25">
      <c r="A332" s="6"/>
      <c r="B332" s="6"/>
      <c r="C332" s="2"/>
      <c r="D332" s="2"/>
      <c r="E332" s="8"/>
      <c r="F332" s="8"/>
      <c r="G332" s="8"/>
      <c r="H332" s="8"/>
      <c r="I332" s="8"/>
    </row>
    <row r="333" spans="1:9" x14ac:dyDescent="0.25">
      <c r="A333" s="6"/>
      <c r="B333" s="6"/>
      <c r="C333" s="2"/>
      <c r="D333" s="2"/>
      <c r="E333" s="8"/>
      <c r="F333" s="8"/>
      <c r="G333" s="8"/>
      <c r="H333" s="8"/>
      <c r="I333" s="8"/>
    </row>
    <row r="334" spans="1:9" x14ac:dyDescent="0.25">
      <c r="A334" s="8"/>
      <c r="B334" s="8"/>
      <c r="C334" s="12"/>
      <c r="D334" s="12"/>
      <c r="E334" s="8"/>
      <c r="F334" s="8"/>
      <c r="G334" s="8"/>
      <c r="H334" s="8"/>
      <c r="I334" s="8"/>
    </row>
    <row r="335" spans="1:9" x14ac:dyDescent="0.25">
      <c r="A335" s="8"/>
      <c r="B335" s="8"/>
      <c r="C335" s="12"/>
      <c r="D335" s="12"/>
      <c r="E335" s="8"/>
      <c r="F335" s="8"/>
      <c r="G335" s="8"/>
      <c r="H335" s="8"/>
      <c r="I335" s="8"/>
    </row>
    <row r="336" spans="1:9" x14ac:dyDescent="0.25">
      <c r="A336" s="8"/>
      <c r="B336" s="8"/>
      <c r="C336" s="12"/>
      <c r="D336" s="12"/>
      <c r="E336" s="8"/>
      <c r="F336" s="8"/>
      <c r="G336" s="8"/>
      <c r="H336" s="8"/>
      <c r="I336" s="8"/>
    </row>
    <row r="337" spans="1:9" x14ac:dyDescent="0.25">
      <c r="A337" s="8"/>
      <c r="B337" s="8"/>
      <c r="C337" s="12"/>
      <c r="D337" s="12"/>
      <c r="E337" s="8"/>
      <c r="F337" s="8"/>
      <c r="G337" s="8"/>
      <c r="H337" s="8"/>
      <c r="I337" s="8"/>
    </row>
    <row r="338" spans="1:9" x14ac:dyDescent="0.25">
      <c r="A338" s="8"/>
      <c r="B338" s="8"/>
      <c r="C338" s="12"/>
      <c r="D338" s="12"/>
      <c r="E338" s="8"/>
      <c r="F338" s="8"/>
      <c r="G338" s="8"/>
      <c r="H338" s="8"/>
      <c r="I338" s="8"/>
    </row>
    <row r="339" spans="1:9" x14ac:dyDescent="0.25">
      <c r="A339" s="8"/>
      <c r="B339" s="8"/>
      <c r="C339" s="12"/>
      <c r="D339" s="12"/>
      <c r="E339" s="8"/>
      <c r="F339" s="8"/>
      <c r="G339" s="8"/>
      <c r="H339" s="8"/>
      <c r="I339" s="8"/>
    </row>
    <row r="340" spans="1:9" x14ac:dyDescent="0.25">
      <c r="A340" s="8"/>
      <c r="B340" s="8"/>
      <c r="C340" s="12"/>
      <c r="D340" s="12"/>
      <c r="E340" s="8"/>
      <c r="F340" s="8"/>
      <c r="G340" s="8"/>
      <c r="H340" s="8"/>
      <c r="I340" s="8"/>
    </row>
    <row r="341" spans="1:9" x14ac:dyDescent="0.25">
      <c r="A341" s="8"/>
      <c r="B341" s="8"/>
      <c r="C341" s="12"/>
      <c r="D341" s="12"/>
      <c r="E341" s="8"/>
      <c r="F341" s="8"/>
      <c r="G341" s="8"/>
      <c r="H341" s="8"/>
      <c r="I341" s="8"/>
    </row>
    <row r="342" spans="1:9" x14ac:dyDescent="0.25">
      <c r="A342" s="8"/>
      <c r="B342" s="8"/>
      <c r="C342" s="12"/>
      <c r="D342" s="12"/>
      <c r="E342" s="8"/>
      <c r="F342" s="8"/>
      <c r="G342" s="8"/>
      <c r="H342" s="8"/>
      <c r="I342" s="8"/>
    </row>
    <row r="343" spans="1:9" x14ac:dyDescent="0.25">
      <c r="A343" s="8"/>
      <c r="B343" s="8"/>
      <c r="C343" s="12"/>
      <c r="D343" s="12"/>
      <c r="E343" s="8"/>
      <c r="F343" s="8"/>
      <c r="G343" s="8"/>
      <c r="H343" s="8"/>
      <c r="I343" s="8"/>
    </row>
    <row r="344" spans="1:9" x14ac:dyDescent="0.25">
      <c r="A344" s="8"/>
      <c r="B344" s="8"/>
      <c r="C344" s="12"/>
      <c r="D344" s="12"/>
      <c r="E344" s="8"/>
      <c r="F344" s="8"/>
      <c r="G344" s="8"/>
      <c r="H344" s="8"/>
      <c r="I344" s="8"/>
    </row>
    <row r="345" spans="1:9" x14ac:dyDescent="0.25">
      <c r="A345" s="8"/>
      <c r="B345" s="8"/>
      <c r="C345" s="12"/>
      <c r="D345" s="12"/>
      <c r="E345" s="8"/>
      <c r="F345" s="8"/>
      <c r="G345" s="8"/>
      <c r="H345" s="8"/>
      <c r="I345" s="8"/>
    </row>
    <row r="346" spans="1:9" x14ac:dyDescent="0.25">
      <c r="A346" s="8"/>
      <c r="B346" s="8"/>
      <c r="C346" s="12"/>
      <c r="D346" s="12"/>
      <c r="E346" s="8"/>
      <c r="F346" s="8"/>
      <c r="G346" s="8"/>
      <c r="H346" s="8"/>
      <c r="I346" s="8"/>
    </row>
    <row r="347" spans="1:9" x14ac:dyDescent="0.25">
      <c r="A347" s="8"/>
      <c r="B347" s="8"/>
      <c r="C347" s="12"/>
      <c r="D347" s="12"/>
      <c r="E347" s="8"/>
      <c r="F347" s="8"/>
      <c r="G347" s="8"/>
      <c r="H347" s="8"/>
      <c r="I347" s="8"/>
    </row>
    <row r="348" spans="1:9" x14ac:dyDescent="0.25">
      <c r="A348" s="8"/>
      <c r="B348" s="8"/>
      <c r="C348" s="12"/>
      <c r="D348" s="12"/>
      <c r="E348" s="8"/>
      <c r="F348" s="8"/>
      <c r="G348" s="8"/>
      <c r="H348" s="8"/>
      <c r="I348" s="8"/>
    </row>
    <row r="349" spans="1:9" x14ac:dyDescent="0.25">
      <c r="A349" s="8"/>
      <c r="B349" s="8"/>
      <c r="C349" s="12"/>
      <c r="D349" s="12"/>
      <c r="E349" s="8"/>
      <c r="F349" s="8"/>
      <c r="G349" s="8"/>
      <c r="H349" s="8"/>
      <c r="I349" s="8"/>
    </row>
    <row r="350" spans="1:9" x14ac:dyDescent="0.25">
      <c r="A350" s="8"/>
      <c r="B350" s="8"/>
      <c r="C350" s="12"/>
      <c r="D350" s="12"/>
      <c r="E350" s="8"/>
      <c r="F350" s="8"/>
      <c r="G350" s="8"/>
      <c r="H350" s="8"/>
      <c r="I350" s="8"/>
    </row>
    <row r="351" spans="1:9" x14ac:dyDescent="0.25">
      <c r="A351" s="8"/>
      <c r="B351" s="8"/>
      <c r="C351" s="12"/>
      <c r="D351" s="12"/>
      <c r="E351" s="8"/>
      <c r="F351" s="8"/>
      <c r="G351" s="8"/>
      <c r="H351" s="8"/>
      <c r="I351" s="8"/>
    </row>
    <row r="352" spans="1:9" x14ac:dyDescent="0.25">
      <c r="A352" s="8"/>
      <c r="B352" s="8"/>
      <c r="C352" s="12"/>
      <c r="D352" s="12"/>
      <c r="E352" s="8"/>
      <c r="F352" s="8"/>
      <c r="G352" s="8"/>
      <c r="H352" s="8"/>
      <c r="I352" s="8"/>
    </row>
    <row r="353" spans="1:9" x14ac:dyDescent="0.25">
      <c r="A353" s="8"/>
      <c r="B353" s="8"/>
      <c r="C353" s="12"/>
      <c r="D353" s="12"/>
      <c r="E353" s="8"/>
      <c r="F353" s="8"/>
      <c r="G353" s="8"/>
      <c r="H353" s="8"/>
      <c r="I353" s="8"/>
    </row>
    <row r="354" spans="1:9" x14ac:dyDescent="0.25">
      <c r="A354" s="8"/>
      <c r="B354" s="8"/>
      <c r="C354" s="12"/>
      <c r="D354" s="12"/>
      <c r="E354" s="8"/>
      <c r="F354" s="8"/>
      <c r="G354" s="8"/>
      <c r="H354" s="8"/>
      <c r="I354" s="8"/>
    </row>
    <row r="355" spans="1:9" x14ac:dyDescent="0.25">
      <c r="A355" s="8"/>
      <c r="B355" s="8"/>
      <c r="C355" s="12"/>
      <c r="D355" s="12"/>
      <c r="E355" s="8"/>
      <c r="F355" s="8"/>
      <c r="G355" s="8"/>
      <c r="H355" s="8"/>
      <c r="I355" s="8"/>
    </row>
    <row r="356" spans="1:9" x14ac:dyDescent="0.25">
      <c r="A356" s="8"/>
      <c r="B356" s="8"/>
      <c r="C356" s="12"/>
      <c r="D356" s="12"/>
      <c r="E356" s="8"/>
      <c r="F356" s="8"/>
      <c r="G356" s="8"/>
      <c r="H356" s="8"/>
      <c r="I356" s="8"/>
    </row>
    <row r="357" spans="1:9" x14ac:dyDescent="0.25">
      <c r="A357" s="8"/>
      <c r="B357" s="8"/>
      <c r="C357" s="12"/>
      <c r="D357" s="12"/>
      <c r="E357" s="8"/>
      <c r="F357" s="8"/>
      <c r="G357" s="8"/>
      <c r="H357" s="8"/>
      <c r="I357" s="8"/>
    </row>
    <row r="358" spans="1:9" x14ac:dyDescent="0.25">
      <c r="A358" s="8"/>
      <c r="B358" s="8"/>
      <c r="C358" s="12"/>
      <c r="D358" s="12"/>
      <c r="E358" s="8"/>
      <c r="F358" s="8"/>
      <c r="G358" s="8"/>
      <c r="H358" s="8"/>
      <c r="I358" s="8"/>
    </row>
    <row r="359" spans="1:9" x14ac:dyDescent="0.25">
      <c r="A359" s="8"/>
      <c r="B359" s="8"/>
      <c r="C359" s="12"/>
      <c r="D359" s="12"/>
      <c r="E359" s="8"/>
      <c r="F359" s="8"/>
      <c r="G359" s="8"/>
      <c r="H359" s="8"/>
      <c r="I359" s="8"/>
    </row>
    <row r="360" spans="1:9" x14ac:dyDescent="0.25">
      <c r="A360" s="8"/>
      <c r="B360" s="8"/>
      <c r="C360" s="12"/>
      <c r="D360" s="12"/>
      <c r="E360" s="8"/>
      <c r="F360" s="8"/>
      <c r="G360" s="8"/>
      <c r="H360" s="8"/>
      <c r="I360" s="8"/>
    </row>
    <row r="361" spans="1:9" x14ac:dyDescent="0.25">
      <c r="A361" s="8"/>
      <c r="B361" s="8"/>
      <c r="C361" s="12"/>
      <c r="D361" s="12"/>
      <c r="E361" s="8"/>
      <c r="F361" s="8"/>
      <c r="G361" s="8"/>
      <c r="H361" s="8"/>
      <c r="I361" s="8"/>
    </row>
    <row r="362" spans="1:9" x14ac:dyDescent="0.25">
      <c r="A362" s="8"/>
      <c r="B362" s="8"/>
      <c r="C362" s="12"/>
      <c r="D362" s="12"/>
      <c r="E362" s="8"/>
      <c r="F362" s="8"/>
      <c r="G362" s="8"/>
      <c r="H362" s="8"/>
      <c r="I362" s="8"/>
    </row>
    <row r="363" spans="1:9" x14ac:dyDescent="0.25">
      <c r="A363" s="8"/>
      <c r="B363" s="8"/>
      <c r="C363" s="12"/>
      <c r="D363" s="12"/>
      <c r="E363" s="8"/>
      <c r="F363" s="8"/>
      <c r="G363" s="8"/>
      <c r="H363" s="8"/>
      <c r="I363" s="8"/>
    </row>
    <row r="364" spans="1:9" x14ac:dyDescent="0.25">
      <c r="A364" s="8"/>
      <c r="B364" s="8"/>
      <c r="C364" s="12"/>
      <c r="D364" s="12"/>
      <c r="E364" s="8"/>
      <c r="F364" s="8"/>
      <c r="G364" s="8"/>
      <c r="H364" s="8"/>
      <c r="I364" s="8"/>
    </row>
    <row r="365" spans="1:9" x14ac:dyDescent="0.25">
      <c r="A365" s="8"/>
      <c r="B365" s="8"/>
      <c r="C365" s="12"/>
      <c r="D365" s="12"/>
      <c r="E365" s="8"/>
      <c r="F365" s="8"/>
      <c r="G365" s="8"/>
      <c r="H365" s="8"/>
      <c r="I365" s="8"/>
    </row>
    <row r="366" spans="1:9" x14ac:dyDescent="0.25">
      <c r="A366" s="8"/>
      <c r="B366" s="8"/>
      <c r="C366" s="12"/>
      <c r="D366" s="12"/>
      <c r="E366" s="8"/>
      <c r="F366" s="8"/>
      <c r="G366" s="8"/>
      <c r="H366" s="8"/>
      <c r="I366" s="8"/>
    </row>
    <row r="367" spans="1:9" x14ac:dyDescent="0.25">
      <c r="A367" s="8"/>
      <c r="B367" s="8"/>
      <c r="C367" s="12"/>
      <c r="D367" s="12"/>
      <c r="E367" s="8"/>
      <c r="F367" s="8"/>
      <c r="G367" s="8"/>
      <c r="H367" s="8"/>
      <c r="I367" s="8"/>
    </row>
    <row r="368" spans="1:9" x14ac:dyDescent="0.25">
      <c r="A368" s="8"/>
      <c r="B368" s="8"/>
      <c r="C368" s="12"/>
      <c r="D368" s="12"/>
      <c r="E368" s="8"/>
      <c r="F368" s="8"/>
      <c r="G368" s="8"/>
      <c r="H368" s="8"/>
      <c r="I368" s="8"/>
    </row>
    <row r="369" spans="1:9" x14ac:dyDescent="0.25">
      <c r="A369" s="8"/>
      <c r="B369" s="8"/>
      <c r="C369" s="12"/>
      <c r="D369" s="12"/>
      <c r="E369" s="8"/>
      <c r="F369" s="8"/>
      <c r="G369" s="8"/>
      <c r="H369" s="8"/>
      <c r="I369" s="8"/>
    </row>
    <row r="370" spans="1:9" x14ac:dyDescent="0.25">
      <c r="A370" s="8"/>
      <c r="B370" s="8"/>
      <c r="C370" s="12"/>
      <c r="D370" s="12"/>
      <c r="E370" s="8"/>
      <c r="F370" s="8"/>
      <c r="G370" s="8"/>
      <c r="H370" s="8"/>
      <c r="I370" s="8"/>
    </row>
    <row r="371" spans="1:9" x14ac:dyDescent="0.25">
      <c r="A371" s="8"/>
      <c r="B371" s="8"/>
      <c r="C371" s="12"/>
      <c r="D371" s="12"/>
      <c r="E371" s="8"/>
      <c r="F371" s="8"/>
      <c r="G371" s="8"/>
      <c r="H371" s="8"/>
      <c r="I371" s="8"/>
    </row>
    <row r="372" spans="1:9" x14ac:dyDescent="0.25">
      <c r="A372" s="8"/>
      <c r="B372" s="8"/>
      <c r="C372" s="12"/>
      <c r="D372" s="12"/>
      <c r="E372" s="8"/>
      <c r="F372" s="8"/>
      <c r="G372" s="8"/>
      <c r="H372" s="8"/>
      <c r="I372" s="8"/>
    </row>
    <row r="373" spans="1:9" x14ac:dyDescent="0.25">
      <c r="A373" s="8"/>
      <c r="B373" s="8"/>
      <c r="C373" s="12"/>
      <c r="D373" s="12"/>
      <c r="E373" s="8"/>
      <c r="F373" s="8"/>
      <c r="G373" s="8"/>
      <c r="H373" s="8"/>
      <c r="I373" s="8"/>
    </row>
    <row r="374" spans="1:9" x14ac:dyDescent="0.25">
      <c r="A374" s="8"/>
      <c r="B374" s="8"/>
      <c r="C374" s="12"/>
      <c r="D374" s="12"/>
      <c r="E374" s="8"/>
      <c r="F374" s="8"/>
      <c r="G374" s="8"/>
      <c r="H374" s="8"/>
      <c r="I374" s="8"/>
    </row>
    <row r="375" spans="1:9" x14ac:dyDescent="0.25">
      <c r="A375" s="8"/>
      <c r="B375" s="8"/>
      <c r="C375" s="12"/>
      <c r="D375" s="12"/>
      <c r="E375" s="8"/>
      <c r="F375" s="8"/>
      <c r="G375" s="8"/>
      <c r="H375" s="8"/>
      <c r="I375" s="8"/>
    </row>
    <row r="376" spans="1:9" x14ac:dyDescent="0.25">
      <c r="A376" s="8"/>
      <c r="B376" s="8"/>
      <c r="C376" s="12"/>
      <c r="D376" s="12"/>
      <c r="E376" s="8"/>
      <c r="F376" s="8"/>
      <c r="G376" s="8"/>
      <c r="H376" s="8"/>
      <c r="I376" s="8"/>
    </row>
    <row r="377" spans="1:9" x14ac:dyDescent="0.25">
      <c r="A377" s="8"/>
      <c r="B377" s="8"/>
      <c r="C377" s="12"/>
      <c r="D377" s="12"/>
      <c r="E377" s="8"/>
      <c r="F377" s="8"/>
      <c r="G377" s="8"/>
      <c r="H377" s="8"/>
      <c r="I377" s="8"/>
    </row>
    <row r="378" spans="1:9" x14ac:dyDescent="0.25">
      <c r="A378" s="8"/>
      <c r="B378" s="8"/>
      <c r="C378" s="12"/>
      <c r="D378" s="12"/>
      <c r="E378" s="8"/>
      <c r="F378" s="8"/>
      <c r="G378" s="8"/>
      <c r="H378" s="8"/>
      <c r="I378" s="8"/>
    </row>
    <row r="379" spans="1:9" x14ac:dyDescent="0.25">
      <c r="A379" s="8"/>
      <c r="B379" s="8"/>
      <c r="C379" s="12"/>
      <c r="D379" s="12"/>
      <c r="E379" s="8"/>
      <c r="F379" s="8"/>
      <c r="G379" s="8"/>
      <c r="H379" s="8"/>
      <c r="I379" s="8"/>
    </row>
    <row r="380" spans="1:9" x14ac:dyDescent="0.25">
      <c r="A380" s="8"/>
      <c r="B380" s="8"/>
      <c r="C380" s="12"/>
      <c r="D380" s="12"/>
      <c r="E380" s="8"/>
      <c r="F380" s="8"/>
      <c r="G380" s="8"/>
      <c r="H380" s="8"/>
      <c r="I380" s="8"/>
    </row>
    <row r="381" spans="1:9" x14ac:dyDescent="0.25">
      <c r="A381" s="8"/>
      <c r="B381" s="8"/>
      <c r="C381" s="12"/>
      <c r="D381" s="12"/>
      <c r="E381" s="8"/>
      <c r="F381" s="8"/>
      <c r="G381" s="8"/>
      <c r="H381" s="8"/>
      <c r="I381" s="8"/>
    </row>
    <row r="382" spans="1:9" x14ac:dyDescent="0.25">
      <c r="A382" s="8"/>
      <c r="B382" s="8"/>
      <c r="C382" s="12"/>
      <c r="D382" s="12"/>
      <c r="E382" s="8"/>
      <c r="F382" s="8"/>
      <c r="G382" s="8"/>
      <c r="H382" s="8"/>
      <c r="I382" s="8"/>
    </row>
    <row r="383" spans="1:9" x14ac:dyDescent="0.25">
      <c r="A383" s="8"/>
      <c r="B383" s="8"/>
      <c r="C383" s="12"/>
      <c r="D383" s="12"/>
      <c r="E383" s="8"/>
      <c r="F383" s="8"/>
      <c r="G383" s="8"/>
      <c r="H383" s="8"/>
      <c r="I383" s="8"/>
    </row>
    <row r="384" spans="1:9" x14ac:dyDescent="0.25">
      <c r="A384" s="8"/>
      <c r="B384" s="8"/>
      <c r="C384" s="12"/>
      <c r="D384" s="12"/>
      <c r="E384" s="8"/>
      <c r="F384" s="8"/>
      <c r="G384" s="8"/>
      <c r="H384" s="8"/>
      <c r="I384" s="8"/>
    </row>
    <row r="385" spans="1:9" x14ac:dyDescent="0.25">
      <c r="A385" s="8"/>
      <c r="B385" s="8"/>
      <c r="C385" s="12"/>
      <c r="D385" s="12"/>
      <c r="E385" s="8"/>
      <c r="F385" s="8"/>
      <c r="G385" s="8"/>
      <c r="H385" s="8"/>
      <c r="I385" s="8"/>
    </row>
    <row r="386" spans="1:9" x14ac:dyDescent="0.25">
      <c r="A386" s="8"/>
      <c r="B386" s="8"/>
      <c r="C386" s="12"/>
      <c r="D386" s="12"/>
      <c r="E386" s="8"/>
      <c r="F386" s="8"/>
      <c r="G386" s="8"/>
      <c r="H386" s="8"/>
      <c r="I386" s="8"/>
    </row>
    <row r="387" spans="1:9" x14ac:dyDescent="0.25">
      <c r="A387" s="8"/>
      <c r="B387" s="8"/>
      <c r="C387" s="12"/>
      <c r="D387" s="12"/>
      <c r="E387" s="8"/>
      <c r="F387" s="8"/>
      <c r="G387" s="8"/>
      <c r="H387" s="8"/>
      <c r="I387" s="8"/>
    </row>
    <row r="388" spans="1:9" x14ac:dyDescent="0.25">
      <c r="A388" s="8"/>
      <c r="B388" s="8"/>
      <c r="C388" s="12"/>
      <c r="D388" s="12"/>
      <c r="E388" s="8"/>
      <c r="F388" s="8"/>
      <c r="G388" s="8"/>
      <c r="H388" s="8"/>
      <c r="I388" s="8"/>
    </row>
    <row r="389" spans="1:9" x14ac:dyDescent="0.25">
      <c r="A389" s="8"/>
      <c r="B389" s="8"/>
      <c r="C389" s="12"/>
      <c r="D389" s="12"/>
      <c r="E389" s="8"/>
      <c r="F389" s="8"/>
      <c r="G389" s="8"/>
      <c r="H389" s="8"/>
      <c r="I389" s="8"/>
    </row>
    <row r="390" spans="1:9" x14ac:dyDescent="0.25">
      <c r="A390" s="8"/>
      <c r="B390" s="8"/>
      <c r="C390" s="12"/>
      <c r="D390" s="12"/>
      <c r="E390" s="8"/>
      <c r="F390" s="8"/>
      <c r="G390" s="8"/>
      <c r="H390" s="8"/>
      <c r="I390" s="8"/>
    </row>
    <row r="391" spans="1:9" x14ac:dyDescent="0.25">
      <c r="A391" s="8"/>
      <c r="B391" s="8"/>
      <c r="C391" s="12"/>
      <c r="D391" s="12"/>
      <c r="E391" s="8"/>
      <c r="F391" s="8"/>
      <c r="G391" s="8"/>
      <c r="H391" s="8"/>
      <c r="I391" s="8"/>
    </row>
    <row r="392" spans="1:9" x14ac:dyDescent="0.25">
      <c r="A392" s="8"/>
      <c r="B392" s="8"/>
      <c r="C392" s="12"/>
      <c r="D392" s="12"/>
      <c r="E392" s="8"/>
      <c r="F392" s="8"/>
      <c r="G392" s="8"/>
      <c r="H392" s="8"/>
      <c r="I392" s="8"/>
    </row>
    <row r="393" spans="1:9" x14ac:dyDescent="0.25">
      <c r="A393" s="8"/>
      <c r="B393" s="8"/>
      <c r="C393" s="12"/>
      <c r="D393" s="12"/>
      <c r="E393" s="8"/>
      <c r="F393" s="8"/>
      <c r="G393" s="8"/>
      <c r="H393" s="8"/>
      <c r="I393" s="8"/>
    </row>
    <row r="394" spans="1:9" x14ac:dyDescent="0.25">
      <c r="A394" s="8"/>
      <c r="B394" s="8"/>
      <c r="C394" s="12"/>
      <c r="D394" s="12"/>
      <c r="E394" s="8"/>
      <c r="F394" s="8"/>
      <c r="G394" s="8"/>
      <c r="H394" s="8"/>
      <c r="I394" s="8"/>
    </row>
    <row r="395" spans="1:9" x14ac:dyDescent="0.25">
      <c r="A395" s="8"/>
      <c r="B395" s="8"/>
      <c r="C395" s="12"/>
      <c r="D395" s="12"/>
      <c r="E395" s="8"/>
      <c r="F395" s="8"/>
      <c r="G395" s="8"/>
      <c r="H395" s="8"/>
      <c r="I395" s="8"/>
    </row>
    <row r="396" spans="1:9" x14ac:dyDescent="0.25">
      <c r="A396" s="8"/>
      <c r="B396" s="8"/>
      <c r="C396" s="12"/>
      <c r="D396" s="12"/>
      <c r="E396" s="8"/>
      <c r="F396" s="8"/>
      <c r="G396" s="8"/>
      <c r="H396" s="8"/>
      <c r="I396" s="8"/>
    </row>
    <row r="397" spans="1:9" x14ac:dyDescent="0.25">
      <c r="A397" s="8"/>
      <c r="B397" s="8"/>
      <c r="C397" s="12"/>
      <c r="D397" s="12"/>
      <c r="E397" s="8"/>
      <c r="F397" s="8"/>
      <c r="G397" s="8"/>
      <c r="H397" s="8"/>
      <c r="I397" s="8"/>
    </row>
    <row r="398" spans="1:9" x14ac:dyDescent="0.25">
      <c r="A398" s="8"/>
      <c r="B398" s="8"/>
      <c r="C398" s="12"/>
      <c r="D398" s="12"/>
      <c r="E398" s="8"/>
      <c r="F398" s="8"/>
      <c r="G398" s="8"/>
      <c r="H398" s="8"/>
      <c r="I398" s="8"/>
    </row>
    <row r="399" spans="1:9" x14ac:dyDescent="0.25">
      <c r="A399" s="8"/>
      <c r="B399" s="8"/>
      <c r="C399" s="12"/>
      <c r="D399" s="12"/>
      <c r="E399" s="8"/>
      <c r="F399" s="8"/>
      <c r="G399" s="8"/>
      <c r="H399" s="8"/>
      <c r="I399" s="8"/>
    </row>
    <row r="400" spans="1:9" x14ac:dyDescent="0.25">
      <c r="A400" s="8"/>
      <c r="B400" s="8"/>
      <c r="C400" s="12"/>
      <c r="D400" s="12"/>
      <c r="E400" s="8"/>
      <c r="F400" s="8"/>
      <c r="G400" s="8"/>
      <c r="H400" s="8"/>
      <c r="I400" s="8"/>
    </row>
    <row r="401" spans="1:9" x14ac:dyDescent="0.25">
      <c r="A401" s="8"/>
      <c r="B401" s="8"/>
      <c r="C401" s="12"/>
      <c r="D401" s="12"/>
      <c r="E401" s="8"/>
      <c r="F401" s="8"/>
      <c r="G401" s="8"/>
      <c r="H401" s="8"/>
      <c r="I401" s="8"/>
    </row>
    <row r="402" spans="1:9" x14ac:dyDescent="0.25">
      <c r="A402" s="8"/>
      <c r="B402" s="8"/>
      <c r="C402" s="12"/>
      <c r="D402" s="12"/>
      <c r="E402" s="8"/>
      <c r="F402" s="8"/>
      <c r="G402" s="8"/>
      <c r="H402" s="8"/>
      <c r="I402" s="8"/>
    </row>
    <row r="403" spans="1:9" x14ac:dyDescent="0.25">
      <c r="A403" s="8"/>
      <c r="B403" s="8"/>
      <c r="C403" s="12"/>
      <c r="D403" s="12"/>
      <c r="E403" s="8"/>
      <c r="F403" s="8"/>
      <c r="G403" s="8"/>
      <c r="H403" s="8"/>
      <c r="I403" s="8"/>
    </row>
    <row r="404" spans="1:9" x14ac:dyDescent="0.25">
      <c r="A404" s="8"/>
      <c r="B404" s="8"/>
      <c r="C404" s="12"/>
      <c r="D404" s="12"/>
      <c r="E404" s="8"/>
      <c r="F404" s="8"/>
      <c r="G404" s="8"/>
      <c r="H404" s="8"/>
      <c r="I404" s="8"/>
    </row>
    <row r="405" spans="1:9" x14ac:dyDescent="0.25">
      <c r="A405" s="8"/>
      <c r="B405" s="8"/>
      <c r="C405" s="12"/>
      <c r="D405" s="12"/>
      <c r="E405" s="8"/>
      <c r="F405" s="8"/>
      <c r="G405" s="8"/>
      <c r="H405" s="8"/>
      <c r="I405" s="8"/>
    </row>
    <row r="406" spans="1:9" x14ac:dyDescent="0.25">
      <c r="A406" s="8"/>
      <c r="B406" s="8"/>
      <c r="C406" s="12"/>
      <c r="D406" s="12"/>
      <c r="E406" s="8"/>
      <c r="F406" s="8"/>
      <c r="G406" s="8"/>
      <c r="H406" s="8"/>
      <c r="I406" s="8"/>
    </row>
    <row r="407" spans="1:9" x14ac:dyDescent="0.25">
      <c r="A407" s="8"/>
      <c r="B407" s="8"/>
      <c r="C407" s="12"/>
      <c r="D407" s="12"/>
      <c r="E407" s="8"/>
      <c r="F407" s="8"/>
      <c r="G407" s="8"/>
      <c r="H407" s="8"/>
      <c r="I407" s="8"/>
    </row>
    <row r="408" spans="1:9" x14ac:dyDescent="0.25">
      <c r="A408" s="8"/>
      <c r="B408" s="8"/>
      <c r="C408" s="12"/>
      <c r="D408" s="12"/>
      <c r="E408" s="8"/>
      <c r="F408" s="8"/>
      <c r="G408" s="8"/>
      <c r="H408" s="8"/>
      <c r="I408" s="8"/>
    </row>
    <row r="409" spans="1:9" x14ac:dyDescent="0.25">
      <c r="A409" s="8"/>
      <c r="B409" s="8"/>
      <c r="C409" s="12"/>
      <c r="D409" s="12"/>
      <c r="E409" s="8"/>
      <c r="F409" s="8"/>
      <c r="G409" s="8"/>
      <c r="H409" s="8"/>
      <c r="I409" s="8"/>
    </row>
    <row r="410" spans="1:9" x14ac:dyDescent="0.25">
      <c r="A410" s="8"/>
      <c r="B410" s="8"/>
      <c r="C410" s="12"/>
      <c r="D410" s="12"/>
      <c r="E410" s="8"/>
      <c r="F410" s="8"/>
      <c r="G410" s="8"/>
      <c r="H410" s="8"/>
      <c r="I410" s="8"/>
    </row>
    <row r="411" spans="1:9" x14ac:dyDescent="0.25">
      <c r="A411" s="8"/>
      <c r="B411" s="8"/>
      <c r="C411" s="12"/>
      <c r="D411" s="12"/>
      <c r="E411" s="8"/>
      <c r="F411" s="8"/>
      <c r="G411" s="8"/>
      <c r="H411" s="8"/>
      <c r="I411" s="8"/>
    </row>
    <row r="412" spans="1:9" x14ac:dyDescent="0.25">
      <c r="A412" s="8"/>
      <c r="B412" s="8"/>
      <c r="C412" s="12"/>
      <c r="D412" s="12"/>
      <c r="E412" s="8"/>
      <c r="F412" s="8"/>
      <c r="G412" s="8"/>
      <c r="H412" s="8"/>
      <c r="I412" s="8"/>
    </row>
    <row r="413" spans="1:9" x14ac:dyDescent="0.25">
      <c r="A413" s="8"/>
      <c r="B413" s="8"/>
      <c r="C413" s="12"/>
      <c r="D413" s="12"/>
      <c r="E413" s="8"/>
      <c r="F413" s="8"/>
      <c r="G413" s="8"/>
      <c r="H413" s="8"/>
      <c r="I413" s="8"/>
    </row>
    <row r="414" spans="1:9" x14ac:dyDescent="0.25">
      <c r="A414" s="8"/>
      <c r="B414" s="8"/>
      <c r="C414" s="12"/>
      <c r="D414" s="12"/>
      <c r="E414" s="8"/>
      <c r="F414" s="8"/>
      <c r="G414" s="8"/>
      <c r="H414" s="8"/>
      <c r="I414" s="8"/>
    </row>
    <row r="415" spans="1:9" x14ac:dyDescent="0.25">
      <c r="A415" s="8"/>
      <c r="B415" s="8"/>
      <c r="C415" s="12"/>
      <c r="D415" s="12"/>
      <c r="E415" s="8"/>
      <c r="F415" s="8"/>
      <c r="G415" s="8"/>
      <c r="H415" s="8"/>
      <c r="I415" s="8"/>
    </row>
    <row r="416" spans="1:9" x14ac:dyDescent="0.25">
      <c r="A416" s="8"/>
      <c r="B416" s="8"/>
      <c r="C416" s="12"/>
      <c r="D416" s="12"/>
      <c r="E416" s="8"/>
      <c r="F416" s="8"/>
      <c r="G416" s="8"/>
      <c r="H416" s="8"/>
      <c r="I416" s="8"/>
    </row>
    <row r="417" spans="1:9" x14ac:dyDescent="0.25">
      <c r="A417" s="8"/>
      <c r="B417" s="8"/>
      <c r="C417" s="12"/>
      <c r="D417" s="12"/>
      <c r="E417" s="8"/>
      <c r="F417" s="8"/>
      <c r="G417" s="8"/>
      <c r="H417" s="8"/>
      <c r="I417" s="8"/>
    </row>
    <row r="418" spans="1:9" x14ac:dyDescent="0.25">
      <c r="A418" s="8"/>
      <c r="B418" s="8"/>
      <c r="C418" s="12"/>
      <c r="D418" s="12"/>
      <c r="E418" s="8"/>
      <c r="F418" s="8"/>
      <c r="G418" s="8"/>
      <c r="H418" s="8"/>
      <c r="I418" s="8"/>
    </row>
    <row r="419" spans="1:9" x14ac:dyDescent="0.25">
      <c r="A419" s="8"/>
      <c r="B419" s="8"/>
      <c r="C419" s="12"/>
      <c r="D419" s="12"/>
      <c r="E419" s="8"/>
      <c r="F419" s="8"/>
      <c r="G419" s="8"/>
      <c r="H419" s="8"/>
      <c r="I419" s="8"/>
    </row>
    <row r="420" spans="1:9" x14ac:dyDescent="0.25">
      <c r="A420" s="8"/>
      <c r="B420" s="8"/>
      <c r="C420" s="12"/>
      <c r="D420" s="12"/>
      <c r="E420" s="8"/>
      <c r="F420" s="8"/>
      <c r="G420" s="8"/>
      <c r="H420" s="8"/>
      <c r="I420" s="8"/>
    </row>
    <row r="421" spans="1:9" x14ac:dyDescent="0.25">
      <c r="A421" s="8"/>
      <c r="B421" s="8"/>
      <c r="C421" s="12"/>
      <c r="D421" s="12"/>
      <c r="E421" s="8"/>
      <c r="F421" s="8"/>
      <c r="G421" s="8"/>
      <c r="H421" s="8"/>
      <c r="I421" s="8"/>
    </row>
    <row r="422" spans="1:9" x14ac:dyDescent="0.25">
      <c r="A422" s="8"/>
      <c r="B422" s="8"/>
      <c r="C422" s="12"/>
      <c r="D422" s="12"/>
      <c r="E422" s="8"/>
      <c r="F422" s="8"/>
      <c r="G422" s="8"/>
      <c r="H422" s="8"/>
      <c r="I422" s="8"/>
    </row>
    <row r="423" spans="1:9" x14ac:dyDescent="0.25">
      <c r="A423" s="8"/>
      <c r="B423" s="8"/>
      <c r="C423" s="12"/>
      <c r="D423" s="12"/>
      <c r="E423" s="8"/>
      <c r="F423" s="8"/>
      <c r="G423" s="8"/>
      <c r="H423" s="8"/>
      <c r="I423" s="8"/>
    </row>
    <row r="424" spans="1:9" x14ac:dyDescent="0.25">
      <c r="A424" s="8"/>
      <c r="B424" s="8"/>
      <c r="C424" s="12"/>
      <c r="D424" s="12"/>
      <c r="E424" s="8"/>
      <c r="F424" s="8"/>
      <c r="G424" s="8"/>
      <c r="H424" s="8"/>
      <c r="I424" s="8"/>
    </row>
    <row r="425" spans="1:9" x14ac:dyDescent="0.25">
      <c r="A425" s="8"/>
      <c r="B425" s="8"/>
      <c r="C425" s="12"/>
      <c r="D425" s="12"/>
      <c r="E425" s="8"/>
      <c r="F425" s="8"/>
      <c r="G425" s="8"/>
      <c r="H425" s="8"/>
      <c r="I425" s="8"/>
    </row>
    <row r="426" spans="1:9" x14ac:dyDescent="0.25">
      <c r="A426" s="8"/>
      <c r="B426" s="8"/>
      <c r="C426" s="12"/>
      <c r="D426" s="12"/>
      <c r="E426" s="8"/>
      <c r="F426" s="8"/>
      <c r="G426" s="8"/>
      <c r="H426" s="8"/>
      <c r="I426" s="8"/>
    </row>
    <row r="427" spans="1:9" x14ac:dyDescent="0.25">
      <c r="A427" s="8"/>
      <c r="B427" s="8"/>
      <c r="C427" s="12"/>
      <c r="D427" s="12"/>
      <c r="E427" s="8"/>
      <c r="F427" s="8"/>
      <c r="G427" s="8"/>
      <c r="H427" s="8"/>
      <c r="I427" s="8"/>
    </row>
    <row r="428" spans="1:9" x14ac:dyDescent="0.25">
      <c r="A428" s="8"/>
      <c r="B428" s="8"/>
      <c r="C428" s="12"/>
      <c r="D428" s="12"/>
      <c r="E428" s="8"/>
      <c r="F428" s="8"/>
      <c r="G428" s="8"/>
      <c r="H428" s="8"/>
      <c r="I428" s="8"/>
    </row>
    <row r="429" spans="1:9" x14ac:dyDescent="0.25">
      <c r="A429" s="8"/>
      <c r="B429" s="8"/>
      <c r="C429" s="12"/>
      <c r="D429" s="12"/>
      <c r="E429" s="8"/>
      <c r="F429" s="8"/>
      <c r="G429" s="8"/>
      <c r="H429" s="8"/>
      <c r="I429" s="8"/>
    </row>
    <row r="430" spans="1:9" x14ac:dyDescent="0.25">
      <c r="A430" s="8"/>
      <c r="B430" s="8"/>
      <c r="C430" s="12"/>
      <c r="D430" s="12"/>
      <c r="E430" s="8"/>
      <c r="F430" s="8"/>
      <c r="G430" s="8"/>
      <c r="H430" s="8"/>
      <c r="I430" s="8"/>
    </row>
    <row r="431" spans="1:9" x14ac:dyDescent="0.25">
      <c r="A431" s="8"/>
      <c r="B431" s="8"/>
      <c r="C431" s="12"/>
      <c r="D431" s="12"/>
      <c r="E431" s="8"/>
      <c r="F431" s="8"/>
      <c r="G431" s="8"/>
      <c r="H431" s="8"/>
      <c r="I431" s="8"/>
    </row>
    <row r="432" spans="1:9" x14ac:dyDescent="0.25">
      <c r="A432" s="8"/>
      <c r="B432" s="8"/>
      <c r="C432" s="12"/>
      <c r="D432" s="12"/>
      <c r="E432" s="8"/>
      <c r="F432" s="8"/>
      <c r="G432" s="8"/>
      <c r="H432" s="8"/>
      <c r="I432" s="8"/>
    </row>
    <row r="433" spans="1:9" x14ac:dyDescent="0.25">
      <c r="A433" s="8"/>
      <c r="B433" s="8"/>
      <c r="C433" s="12"/>
      <c r="D433" s="12"/>
      <c r="E433" s="8"/>
      <c r="F433" s="8"/>
      <c r="G433" s="8"/>
      <c r="H433" s="8"/>
      <c r="I433" s="8"/>
    </row>
    <row r="434" spans="1:9" x14ac:dyDescent="0.25">
      <c r="A434" s="8"/>
      <c r="B434" s="8"/>
      <c r="C434" s="12"/>
      <c r="D434" s="12"/>
      <c r="E434" s="8"/>
      <c r="F434" s="8"/>
      <c r="G434" s="8"/>
      <c r="H434" s="8"/>
      <c r="I434" s="8"/>
    </row>
    <row r="435" spans="1:9" x14ac:dyDescent="0.25">
      <c r="A435" s="8"/>
      <c r="B435" s="8"/>
      <c r="C435" s="12"/>
      <c r="D435" s="12"/>
      <c r="E435" s="8"/>
      <c r="F435" s="8"/>
      <c r="G435" s="8"/>
      <c r="H435" s="8"/>
      <c r="I435" s="8"/>
    </row>
    <row r="436" spans="1:9" x14ac:dyDescent="0.25">
      <c r="A436" s="8"/>
      <c r="B436" s="8"/>
      <c r="C436" s="12"/>
      <c r="D436" s="12"/>
      <c r="E436" s="8"/>
      <c r="F436" s="8"/>
      <c r="G436" s="8"/>
      <c r="H436" s="8"/>
      <c r="I436" s="8"/>
    </row>
    <row r="437" spans="1:9" x14ac:dyDescent="0.25">
      <c r="A437" s="8"/>
      <c r="B437" s="8"/>
      <c r="C437" s="12"/>
      <c r="D437" s="12"/>
      <c r="E437" s="8"/>
      <c r="F437" s="8"/>
      <c r="G437" s="8"/>
      <c r="H437" s="8"/>
      <c r="I437" s="8"/>
    </row>
    <row r="438" spans="1:9" x14ac:dyDescent="0.25">
      <c r="A438" s="8"/>
      <c r="B438" s="8"/>
      <c r="C438" s="12"/>
      <c r="D438" s="12"/>
      <c r="E438" s="8"/>
      <c r="F438" s="8"/>
      <c r="G438" s="8"/>
      <c r="H438" s="8"/>
      <c r="I438" s="8"/>
    </row>
    <row r="439" spans="1:9" x14ac:dyDescent="0.25">
      <c r="A439" s="8"/>
      <c r="B439" s="8"/>
      <c r="C439" s="12"/>
      <c r="D439" s="12"/>
      <c r="E439" s="8"/>
      <c r="F439" s="8"/>
      <c r="G439" s="8"/>
      <c r="H439" s="8"/>
      <c r="I439" s="8"/>
    </row>
    <row r="440" spans="1:9" x14ac:dyDescent="0.25">
      <c r="A440" s="8"/>
      <c r="B440" s="8"/>
      <c r="C440" s="12"/>
      <c r="D440" s="12"/>
      <c r="E440" s="8"/>
      <c r="F440" s="8"/>
      <c r="G440" s="8"/>
      <c r="H440" s="8"/>
      <c r="I440" s="8"/>
    </row>
    <row r="441" spans="1:9" x14ac:dyDescent="0.25">
      <c r="A441" s="8"/>
      <c r="B441" s="8"/>
      <c r="C441" s="12"/>
      <c r="D441" s="12"/>
      <c r="E441" s="8"/>
      <c r="F441" s="8"/>
      <c r="G441" s="8"/>
      <c r="H441" s="8"/>
      <c r="I441" s="8"/>
    </row>
    <row r="442" spans="1:9" x14ac:dyDescent="0.25">
      <c r="A442" s="8"/>
      <c r="B442" s="8"/>
      <c r="C442" s="12"/>
      <c r="D442" s="12"/>
      <c r="E442" s="8"/>
      <c r="F442" s="8"/>
      <c r="G442" s="8"/>
      <c r="H442" s="8"/>
      <c r="I442" s="8"/>
    </row>
    <row r="443" spans="1:9" x14ac:dyDescent="0.25">
      <c r="A443" s="8"/>
      <c r="B443" s="8"/>
      <c r="C443" s="12"/>
      <c r="D443" s="12"/>
      <c r="E443" s="8"/>
      <c r="F443" s="8"/>
      <c r="G443" s="8"/>
      <c r="H443" s="8"/>
      <c r="I443" s="8"/>
    </row>
    <row r="444" spans="1:9" x14ac:dyDescent="0.25">
      <c r="A444" s="8"/>
      <c r="B444" s="8"/>
      <c r="C444" s="12"/>
      <c r="D444" s="12"/>
      <c r="E444" s="8"/>
      <c r="F444" s="8"/>
      <c r="G444" s="8"/>
      <c r="H444" s="8"/>
      <c r="I444" s="8"/>
    </row>
    <row r="445" spans="1:9" x14ac:dyDescent="0.25">
      <c r="A445" s="8"/>
      <c r="B445" s="8"/>
      <c r="C445" s="12"/>
      <c r="D445" s="12"/>
      <c r="E445" s="8"/>
      <c r="F445" s="8"/>
      <c r="G445" s="8"/>
      <c r="H445" s="8"/>
      <c r="I445" s="8"/>
    </row>
    <row r="446" spans="1:9" x14ac:dyDescent="0.25">
      <c r="A446" s="8"/>
      <c r="B446" s="8"/>
      <c r="C446" s="12"/>
      <c r="D446" s="12"/>
      <c r="E446" s="8"/>
      <c r="F446" s="8"/>
      <c r="G446" s="8"/>
      <c r="H446" s="8"/>
      <c r="I446" s="8"/>
    </row>
    <row r="447" spans="1:9" x14ac:dyDescent="0.25">
      <c r="A447" s="8"/>
      <c r="B447" s="8"/>
      <c r="C447" s="12"/>
      <c r="D447" s="12"/>
      <c r="E447" s="8"/>
      <c r="F447" s="8"/>
      <c r="G447" s="8"/>
      <c r="H447" s="8"/>
      <c r="I447" s="8"/>
    </row>
    <row r="448" spans="1:9" x14ac:dyDescent="0.25">
      <c r="A448" s="8"/>
      <c r="B448" s="8"/>
      <c r="C448" s="12"/>
      <c r="D448" s="12"/>
      <c r="E448" s="8"/>
      <c r="F448" s="8"/>
      <c r="G448" s="8"/>
      <c r="H448" s="8"/>
      <c r="I448" s="8"/>
    </row>
    <row r="449" spans="1:9" x14ac:dyDescent="0.25">
      <c r="A449" s="8"/>
      <c r="B449" s="8"/>
      <c r="C449" s="12"/>
      <c r="D449" s="12"/>
      <c r="E449" s="8"/>
      <c r="F449" s="8"/>
      <c r="G449" s="8"/>
      <c r="H449" s="8"/>
      <c r="I449" s="8"/>
    </row>
    <row r="450" spans="1:9" x14ac:dyDescent="0.25">
      <c r="A450" s="8"/>
      <c r="B450" s="8"/>
      <c r="C450" s="12"/>
      <c r="D450" s="12"/>
      <c r="E450" s="8"/>
      <c r="F450" s="8"/>
      <c r="G450" s="8"/>
      <c r="H450" s="8"/>
      <c r="I450" s="8"/>
    </row>
    <row r="451" spans="1:9" x14ac:dyDescent="0.25">
      <c r="A451" s="8"/>
      <c r="B451" s="8"/>
      <c r="C451" s="12"/>
      <c r="D451" s="12"/>
      <c r="E451" s="8"/>
      <c r="F451" s="8"/>
      <c r="G451" s="8"/>
      <c r="H451" s="8"/>
      <c r="I451" s="8"/>
    </row>
    <row r="452" spans="1:9" x14ac:dyDescent="0.25">
      <c r="A452" s="8"/>
      <c r="B452" s="8"/>
      <c r="C452" s="12"/>
      <c r="D452" s="12"/>
      <c r="E452" s="8"/>
      <c r="F452" s="8"/>
      <c r="G452" s="8"/>
      <c r="H452" s="8"/>
      <c r="I452" s="8"/>
    </row>
    <row r="453" spans="1:9" x14ac:dyDescent="0.25">
      <c r="A453" s="8"/>
      <c r="B453" s="8"/>
      <c r="C453" s="12"/>
      <c r="D453" s="12"/>
      <c r="E453" s="8"/>
      <c r="F453" s="8"/>
      <c r="G453" s="8"/>
      <c r="H453" s="8"/>
      <c r="I453" s="8"/>
    </row>
    <row r="454" spans="1:9" x14ac:dyDescent="0.25">
      <c r="A454" s="8"/>
      <c r="B454" s="8"/>
      <c r="C454" s="12"/>
      <c r="D454" s="12"/>
      <c r="E454" s="8"/>
      <c r="F454" s="8"/>
      <c r="G454" s="8"/>
      <c r="H454" s="8"/>
      <c r="I454" s="8"/>
    </row>
    <row r="455" spans="1:9" x14ac:dyDescent="0.25">
      <c r="A455" s="8"/>
      <c r="B455" s="8"/>
      <c r="C455" s="12"/>
      <c r="D455" s="12"/>
      <c r="E455" s="8"/>
      <c r="F455" s="8"/>
      <c r="G455" s="8"/>
      <c r="H455" s="8"/>
      <c r="I455" s="8"/>
    </row>
    <row r="456" spans="1:9" x14ac:dyDescent="0.25">
      <c r="A456" s="8"/>
      <c r="B456" s="8"/>
      <c r="C456" s="12"/>
      <c r="D456" s="12"/>
      <c r="E456" s="8"/>
      <c r="F456" s="8"/>
      <c r="G456" s="8"/>
      <c r="H456" s="8"/>
      <c r="I456" s="8"/>
    </row>
    <row r="457" spans="1:9" x14ac:dyDescent="0.25">
      <c r="A457" s="8"/>
      <c r="B457" s="8"/>
      <c r="C457" s="12"/>
      <c r="D457" s="12"/>
      <c r="E457" s="8"/>
      <c r="F457" s="8"/>
      <c r="G457" s="8"/>
      <c r="H457" s="8"/>
      <c r="I457" s="8"/>
    </row>
    <row r="458" spans="1:9" x14ac:dyDescent="0.25">
      <c r="A458" s="8"/>
      <c r="B458" s="8"/>
      <c r="C458" s="12"/>
      <c r="D458" s="12"/>
      <c r="E458" s="8"/>
      <c r="F458" s="8"/>
      <c r="G458" s="8"/>
      <c r="H458" s="8"/>
      <c r="I458" s="8"/>
    </row>
    <row r="459" spans="1:9" x14ac:dyDescent="0.25">
      <c r="A459" s="8"/>
      <c r="B459" s="8"/>
      <c r="C459" s="12"/>
      <c r="D459" s="12"/>
      <c r="E459" s="8"/>
      <c r="F459" s="8"/>
      <c r="G459" s="8"/>
      <c r="H459" s="8"/>
      <c r="I459" s="8"/>
    </row>
    <row r="460" spans="1:9" x14ac:dyDescent="0.25">
      <c r="A460" s="8"/>
      <c r="B460" s="8"/>
      <c r="C460" s="12"/>
      <c r="D460" s="12"/>
      <c r="E460" s="8"/>
      <c r="F460" s="8"/>
      <c r="G460" s="8"/>
      <c r="H460" s="8"/>
      <c r="I460" s="8"/>
    </row>
    <row r="461" spans="1:9" x14ac:dyDescent="0.25">
      <c r="A461" s="8"/>
      <c r="B461" s="8"/>
      <c r="C461" s="12"/>
      <c r="D461" s="12"/>
      <c r="E461" s="8"/>
      <c r="F461" s="8"/>
      <c r="G461" s="8"/>
      <c r="H461" s="8"/>
      <c r="I461" s="8"/>
    </row>
    <row r="462" spans="1:9" x14ac:dyDescent="0.25">
      <c r="A462" s="8"/>
      <c r="B462" s="8"/>
      <c r="C462" s="12"/>
      <c r="D462" s="12"/>
      <c r="E462" s="8"/>
      <c r="F462" s="8"/>
      <c r="G462" s="8"/>
      <c r="H462" s="8"/>
      <c r="I462" s="8"/>
    </row>
    <row r="463" spans="1:9" x14ac:dyDescent="0.25">
      <c r="A463" s="8"/>
      <c r="B463" s="8"/>
      <c r="C463" s="12"/>
      <c r="D463" s="12"/>
      <c r="E463" s="8"/>
      <c r="F463" s="8"/>
      <c r="G463" s="8"/>
      <c r="H463" s="8"/>
      <c r="I463" s="8"/>
    </row>
    <row r="464" spans="1:9" x14ac:dyDescent="0.25">
      <c r="A464" s="8"/>
      <c r="B464" s="8"/>
      <c r="C464" s="12"/>
      <c r="D464" s="12"/>
      <c r="E464" s="8"/>
      <c r="F464" s="8"/>
      <c r="G464" s="8"/>
      <c r="H464" s="8"/>
      <c r="I464" s="8"/>
    </row>
    <row r="465" spans="1:9" x14ac:dyDescent="0.25">
      <c r="A465" s="8"/>
      <c r="B465" s="8"/>
      <c r="C465" s="12"/>
      <c r="D465" s="12"/>
      <c r="E465" s="8"/>
      <c r="F465" s="8"/>
      <c r="G465" s="8"/>
      <c r="H465" s="8"/>
      <c r="I465" s="8"/>
    </row>
    <row r="466" spans="1:9" x14ac:dyDescent="0.25">
      <c r="A466" s="8"/>
      <c r="B466" s="8"/>
      <c r="C466" s="12"/>
      <c r="D466" s="12"/>
      <c r="E466" s="8"/>
      <c r="F466" s="8"/>
      <c r="G466" s="8"/>
      <c r="H466" s="8"/>
      <c r="I466" s="8"/>
    </row>
    <row r="467" spans="1:9" x14ac:dyDescent="0.25">
      <c r="A467" s="8"/>
      <c r="B467" s="8"/>
      <c r="C467" s="12"/>
      <c r="D467" s="12"/>
      <c r="E467" s="8"/>
      <c r="F467" s="8"/>
      <c r="G467" s="8"/>
      <c r="H467" s="8"/>
      <c r="I467" s="8"/>
    </row>
    <row r="468" spans="1:9" x14ac:dyDescent="0.25">
      <c r="A468" s="8"/>
      <c r="B468" s="8"/>
      <c r="C468" s="12"/>
      <c r="D468" s="12"/>
      <c r="E468" s="8"/>
      <c r="F468" s="8"/>
      <c r="G468" s="8"/>
      <c r="H468" s="8"/>
      <c r="I468" s="8"/>
    </row>
    <row r="469" spans="1:9" x14ac:dyDescent="0.25">
      <c r="A469" s="8"/>
      <c r="B469" s="8"/>
      <c r="C469" s="12"/>
      <c r="D469" s="12"/>
      <c r="E469" s="8"/>
      <c r="F469" s="8"/>
      <c r="G469" s="8"/>
      <c r="H469" s="8"/>
      <c r="I469" s="8"/>
    </row>
    <row r="470" spans="1:9" x14ac:dyDescent="0.25">
      <c r="A470" s="8"/>
      <c r="B470" s="8"/>
      <c r="C470" s="12"/>
      <c r="D470" s="12"/>
      <c r="E470" s="8"/>
      <c r="F470" s="8"/>
      <c r="G470" s="8"/>
      <c r="H470" s="8"/>
      <c r="I470" s="8"/>
    </row>
    <row r="471" spans="1:9" x14ac:dyDescent="0.25">
      <c r="A471" s="8"/>
      <c r="B471" s="8"/>
      <c r="C471" s="12"/>
      <c r="D471" s="12"/>
      <c r="E471" s="8"/>
      <c r="F471" s="8"/>
      <c r="G471" s="8"/>
      <c r="H471" s="8"/>
      <c r="I471" s="8"/>
    </row>
    <row r="472" spans="1:9" x14ac:dyDescent="0.25">
      <c r="A472" s="8"/>
      <c r="B472" s="8"/>
      <c r="C472" s="12"/>
      <c r="D472" s="12"/>
      <c r="E472" s="8"/>
      <c r="F472" s="8"/>
      <c r="G472" s="8"/>
      <c r="H472" s="8"/>
      <c r="I472" s="8"/>
    </row>
    <row r="473" spans="1:9" x14ac:dyDescent="0.25">
      <c r="A473" s="8"/>
      <c r="B473" s="8"/>
      <c r="C473" s="12"/>
      <c r="D473" s="12"/>
      <c r="E473" s="8"/>
      <c r="F473" s="8"/>
      <c r="G473" s="8"/>
      <c r="H473" s="8"/>
      <c r="I473" s="8"/>
    </row>
    <row r="474" spans="1:9" x14ac:dyDescent="0.25">
      <c r="A474" s="8"/>
      <c r="B474" s="8"/>
      <c r="C474" s="12"/>
      <c r="D474" s="12"/>
      <c r="E474" s="8"/>
      <c r="F474" s="8"/>
      <c r="G474" s="8"/>
      <c r="H474" s="8"/>
      <c r="I474" s="8"/>
    </row>
    <row r="475" spans="1:9" x14ac:dyDescent="0.25">
      <c r="A475" s="8"/>
      <c r="B475" s="8"/>
      <c r="C475" s="12"/>
      <c r="D475" s="12"/>
      <c r="E475" s="8"/>
      <c r="F475" s="8"/>
      <c r="G475" s="8"/>
      <c r="H475" s="8"/>
      <c r="I475" s="8"/>
    </row>
    <row r="476" spans="1:9" x14ac:dyDescent="0.25">
      <c r="A476" s="8"/>
      <c r="B476" s="8"/>
      <c r="C476" s="12"/>
      <c r="D476" s="12"/>
      <c r="E476" s="8"/>
      <c r="F476" s="8"/>
      <c r="G476" s="8"/>
      <c r="H476" s="8"/>
      <c r="I476" s="8"/>
    </row>
    <row r="477" spans="1:9" x14ac:dyDescent="0.25">
      <c r="A477" s="8"/>
      <c r="B477" s="8"/>
      <c r="C477" s="12"/>
      <c r="D477" s="12"/>
      <c r="E477" s="8"/>
      <c r="F477" s="8"/>
      <c r="G477" s="8"/>
      <c r="H477" s="8"/>
      <c r="I477" s="8"/>
    </row>
    <row r="478" spans="1:9" x14ac:dyDescent="0.25">
      <c r="A478" s="8"/>
      <c r="B478" s="8"/>
      <c r="C478" s="12"/>
      <c r="D478" s="12"/>
      <c r="E478" s="8"/>
      <c r="F478" s="8"/>
      <c r="G478" s="8"/>
      <c r="H478" s="8"/>
      <c r="I478" s="8"/>
    </row>
    <row r="479" spans="1:9" x14ac:dyDescent="0.25">
      <c r="A479" s="8"/>
      <c r="B479" s="8"/>
      <c r="C479" s="12"/>
      <c r="D479" s="12"/>
      <c r="E479" s="8"/>
      <c r="F479" s="8"/>
      <c r="G479" s="8"/>
      <c r="H479" s="8"/>
      <c r="I479" s="8"/>
    </row>
    <row r="480" spans="1:9" x14ac:dyDescent="0.25">
      <c r="A480" s="8"/>
      <c r="B480" s="8"/>
      <c r="C480" s="12"/>
      <c r="D480" s="12"/>
      <c r="E480" s="8"/>
      <c r="F480" s="8"/>
      <c r="G480" s="8"/>
      <c r="H480" s="8"/>
      <c r="I480" s="8"/>
    </row>
    <row r="481" spans="1:9" x14ac:dyDescent="0.25">
      <c r="A481" s="8"/>
      <c r="B481" s="8"/>
      <c r="C481" s="12"/>
      <c r="D481" s="12"/>
      <c r="E481" s="8"/>
      <c r="F481" s="8"/>
      <c r="G481" s="8"/>
      <c r="H481" s="8"/>
      <c r="I481" s="8"/>
    </row>
    <row r="482" spans="1:9" x14ac:dyDescent="0.25">
      <c r="A482" s="8"/>
      <c r="B482" s="8"/>
      <c r="C482" s="12"/>
      <c r="D482" s="12"/>
      <c r="E482" s="8"/>
      <c r="F482" s="8"/>
      <c r="G482" s="8"/>
      <c r="H482" s="8"/>
      <c r="I482" s="8"/>
    </row>
    <row r="483" spans="1:9" x14ac:dyDescent="0.25">
      <c r="A483" s="8"/>
      <c r="B483" s="8"/>
      <c r="C483" s="12"/>
      <c r="D483" s="12"/>
      <c r="E483" s="8"/>
      <c r="F483" s="8"/>
      <c r="G483" s="8"/>
      <c r="H483" s="8"/>
      <c r="I483" s="8"/>
    </row>
    <row r="484" spans="1:9" x14ac:dyDescent="0.25">
      <c r="A484" s="8"/>
      <c r="B484" s="8"/>
      <c r="C484" s="12"/>
      <c r="D484" s="12"/>
      <c r="E484" s="8"/>
      <c r="F484" s="8"/>
      <c r="G484" s="8"/>
      <c r="H484" s="8"/>
      <c r="I484" s="8"/>
    </row>
    <row r="485" spans="1:9" x14ac:dyDescent="0.25">
      <c r="A485" s="8"/>
      <c r="B485" s="8"/>
      <c r="C485" s="12"/>
      <c r="D485" s="12"/>
      <c r="E485" s="8"/>
      <c r="F485" s="8"/>
      <c r="G485" s="8"/>
      <c r="H485" s="8"/>
      <c r="I485" s="8"/>
    </row>
    <row r="486" spans="1:9" x14ac:dyDescent="0.25">
      <c r="A486" s="8"/>
      <c r="B486" s="8"/>
      <c r="C486" s="12"/>
      <c r="D486" s="12"/>
      <c r="E486" s="8"/>
      <c r="F486" s="8"/>
      <c r="G486" s="8"/>
      <c r="H486" s="8"/>
      <c r="I486" s="8"/>
    </row>
    <row r="487" spans="1:9" x14ac:dyDescent="0.25">
      <c r="A487" s="8"/>
      <c r="B487" s="8"/>
      <c r="C487" s="12"/>
      <c r="D487" s="12"/>
      <c r="E487" s="8"/>
      <c r="F487" s="8"/>
      <c r="G487" s="8"/>
      <c r="H487" s="8"/>
      <c r="I487" s="8"/>
    </row>
    <row r="488" spans="1:9" x14ac:dyDescent="0.25">
      <c r="A488" s="8"/>
      <c r="B488" s="8"/>
      <c r="C488" s="12"/>
      <c r="D488" s="12"/>
      <c r="E488" s="8"/>
      <c r="F488" s="8"/>
      <c r="G488" s="8"/>
      <c r="H488" s="8"/>
      <c r="I488" s="8"/>
    </row>
    <row r="489" spans="1:9" x14ac:dyDescent="0.25">
      <c r="A489" s="8"/>
      <c r="B489" s="8"/>
      <c r="C489" s="12"/>
      <c r="D489" s="12"/>
      <c r="E489" s="8"/>
      <c r="F489" s="8"/>
      <c r="G489" s="8"/>
      <c r="H489" s="8"/>
      <c r="I489" s="8"/>
    </row>
    <row r="490" spans="1:9" x14ac:dyDescent="0.25">
      <c r="A490" s="8"/>
      <c r="B490" s="8"/>
      <c r="C490" s="12"/>
      <c r="D490" s="12"/>
      <c r="E490" s="8"/>
      <c r="F490" s="8"/>
      <c r="G490" s="8"/>
      <c r="H490" s="8"/>
      <c r="I490" s="8"/>
    </row>
    <row r="491" spans="1:9" x14ac:dyDescent="0.25">
      <c r="A491" s="8"/>
      <c r="B491" s="8"/>
      <c r="C491" s="12"/>
      <c r="D491" s="12"/>
      <c r="E491" s="8"/>
      <c r="F491" s="8"/>
      <c r="G491" s="8"/>
      <c r="H491" s="8"/>
      <c r="I491" s="8"/>
    </row>
    <row r="492" spans="1:9" x14ac:dyDescent="0.25">
      <c r="A492" s="8"/>
      <c r="B492" s="8"/>
      <c r="C492" s="12"/>
      <c r="D492" s="12"/>
      <c r="E492" s="8"/>
      <c r="F492" s="8"/>
      <c r="G492" s="8"/>
      <c r="H492" s="8"/>
      <c r="I492" s="8"/>
    </row>
    <row r="493" spans="1:9" x14ac:dyDescent="0.25">
      <c r="A493" s="8"/>
      <c r="B493" s="8"/>
      <c r="C493" s="12"/>
      <c r="D493" s="12"/>
      <c r="E493" s="8"/>
      <c r="F493" s="8"/>
      <c r="G493" s="8"/>
      <c r="H493" s="8"/>
      <c r="I493" s="8"/>
    </row>
    <row r="494" spans="1:9" x14ac:dyDescent="0.25">
      <c r="A494" s="8"/>
      <c r="B494" s="8"/>
      <c r="C494" s="12"/>
      <c r="D494" s="12"/>
      <c r="E494" s="8"/>
      <c r="F494" s="8"/>
      <c r="G494" s="8"/>
      <c r="H494" s="8"/>
      <c r="I494" s="8"/>
    </row>
    <row r="495" spans="1:9" x14ac:dyDescent="0.25">
      <c r="A495" s="8"/>
      <c r="B495" s="8"/>
      <c r="C495" s="12"/>
      <c r="D495" s="12"/>
      <c r="E495" s="8"/>
      <c r="F495" s="8"/>
      <c r="G495" s="8"/>
      <c r="H495" s="8"/>
      <c r="I495" s="8"/>
    </row>
    <row r="496" spans="1:9" x14ac:dyDescent="0.25">
      <c r="A496" s="8"/>
      <c r="B496" s="8"/>
      <c r="C496" s="12"/>
      <c r="D496" s="12"/>
      <c r="E496" s="8"/>
      <c r="F496" s="8"/>
      <c r="G496" s="8"/>
      <c r="H496" s="8"/>
      <c r="I496" s="8"/>
    </row>
    <row r="497" spans="1:9" x14ac:dyDescent="0.25">
      <c r="A497" s="8"/>
      <c r="B497" s="8"/>
      <c r="C497" s="12"/>
      <c r="D497" s="12"/>
      <c r="E497" s="8"/>
      <c r="F497" s="8"/>
      <c r="G497" s="8"/>
      <c r="H497" s="8"/>
      <c r="I497" s="8"/>
    </row>
    <row r="498" spans="1:9" x14ac:dyDescent="0.25">
      <c r="A498" s="8"/>
      <c r="B498" s="8"/>
      <c r="C498" s="12"/>
      <c r="D498" s="12"/>
      <c r="E498" s="8"/>
      <c r="F498" s="8"/>
      <c r="G498" s="8"/>
      <c r="H498" s="8"/>
      <c r="I498" s="8"/>
    </row>
    <row r="499" spans="1:9" x14ac:dyDescent="0.25">
      <c r="A499" s="8"/>
      <c r="B499" s="8"/>
      <c r="C499" s="12"/>
      <c r="D499" s="12"/>
      <c r="E499" s="8"/>
      <c r="F499" s="8"/>
      <c r="G499" s="8"/>
      <c r="H499" s="8"/>
      <c r="I499" s="8"/>
    </row>
    <row r="500" spans="1:9" x14ac:dyDescent="0.25">
      <c r="A500" s="8"/>
      <c r="B500" s="8"/>
      <c r="C500" s="12"/>
      <c r="D500" s="12"/>
      <c r="E500" s="8"/>
      <c r="F500" s="8"/>
      <c r="G500" s="8"/>
      <c r="H500" s="8"/>
      <c r="I500" s="8"/>
    </row>
    <row r="501" spans="1:9" x14ac:dyDescent="0.25">
      <c r="A501" s="8"/>
      <c r="B501" s="8"/>
      <c r="C501" s="12"/>
      <c r="D501" s="12"/>
      <c r="E501" s="8"/>
      <c r="F501" s="8"/>
      <c r="G501" s="8"/>
      <c r="H501" s="8"/>
      <c r="I501" s="8"/>
    </row>
    <row r="502" spans="1:9" x14ac:dyDescent="0.25">
      <c r="A502" s="8"/>
      <c r="B502" s="8"/>
      <c r="C502" s="12"/>
      <c r="D502" s="12"/>
      <c r="E502" s="8"/>
      <c r="F502" s="8"/>
      <c r="G502" s="8"/>
      <c r="H502" s="8"/>
      <c r="I502" s="8"/>
    </row>
    <row r="503" spans="1:9" x14ac:dyDescent="0.25">
      <c r="A503" s="8"/>
      <c r="B503" s="8"/>
      <c r="C503" s="12"/>
      <c r="D503" s="12"/>
      <c r="E503" s="8"/>
      <c r="F503" s="8"/>
      <c r="G503" s="8"/>
      <c r="H503" s="8"/>
      <c r="I503" s="8"/>
    </row>
    <row r="504" spans="1:9" x14ac:dyDescent="0.25">
      <c r="A504" s="8"/>
      <c r="B504" s="8"/>
      <c r="C504" s="12"/>
      <c r="D504" s="12"/>
      <c r="E504" s="8"/>
      <c r="F504" s="8"/>
      <c r="G504" s="8"/>
      <c r="H504" s="8"/>
      <c r="I504" s="8"/>
    </row>
    <row r="505" spans="1:9" x14ac:dyDescent="0.25">
      <c r="A505" s="8"/>
      <c r="B505" s="8"/>
      <c r="C505" s="12"/>
      <c r="D505" s="12"/>
      <c r="E505" s="8"/>
      <c r="F505" s="8"/>
      <c r="G505" s="8"/>
      <c r="H505" s="8"/>
      <c r="I505" s="8"/>
    </row>
    <row r="506" spans="1:9" x14ac:dyDescent="0.25">
      <c r="A506" s="8"/>
      <c r="B506" s="8"/>
      <c r="C506" s="12"/>
      <c r="D506" s="12"/>
      <c r="E506" s="8"/>
      <c r="F506" s="8"/>
      <c r="G506" s="8"/>
      <c r="H506" s="8"/>
      <c r="I506" s="8"/>
    </row>
    <row r="507" spans="1:9" x14ac:dyDescent="0.25">
      <c r="A507" s="8"/>
      <c r="B507" s="8"/>
      <c r="C507" s="12"/>
      <c r="D507" s="12"/>
      <c r="E507" s="8"/>
      <c r="F507" s="8"/>
      <c r="G507" s="8"/>
      <c r="H507" s="8"/>
      <c r="I507" s="8"/>
    </row>
    <row r="508" spans="1:9" x14ac:dyDescent="0.25">
      <c r="A508" s="8"/>
      <c r="B508" s="8"/>
      <c r="C508" s="12"/>
      <c r="D508" s="12"/>
      <c r="E508" s="8"/>
      <c r="F508" s="8"/>
      <c r="G508" s="8"/>
      <c r="H508" s="8"/>
      <c r="I508" s="8"/>
    </row>
    <row r="509" spans="1:9" x14ac:dyDescent="0.25">
      <c r="A509" s="8"/>
      <c r="B509" s="8"/>
      <c r="C509" s="12"/>
      <c r="D509" s="12"/>
      <c r="E509" s="8"/>
      <c r="F509" s="8"/>
      <c r="G509" s="8"/>
      <c r="H509" s="8"/>
      <c r="I509" s="8"/>
    </row>
    <row r="510" spans="1:9" x14ac:dyDescent="0.25">
      <c r="A510" s="8"/>
      <c r="B510" s="8"/>
      <c r="C510" s="12"/>
      <c r="D510" s="12"/>
      <c r="E510" s="8"/>
      <c r="F510" s="8"/>
      <c r="G510" s="8"/>
      <c r="H510" s="8"/>
      <c r="I510" s="8"/>
    </row>
    <row r="511" spans="1:9" x14ac:dyDescent="0.25">
      <c r="A511" s="8"/>
      <c r="B511" s="8"/>
      <c r="C511" s="12"/>
      <c r="D511" s="12"/>
      <c r="E511" s="8"/>
      <c r="F511" s="8"/>
      <c r="G511" s="8"/>
      <c r="H511" s="8"/>
      <c r="I511" s="8"/>
    </row>
    <row r="512" spans="1:9" x14ac:dyDescent="0.25">
      <c r="A512" s="8"/>
      <c r="B512" s="8"/>
      <c r="C512" s="12"/>
      <c r="D512" s="12"/>
      <c r="E512" s="8"/>
      <c r="F512" s="8"/>
      <c r="G512" s="8"/>
      <c r="H512" s="8"/>
      <c r="I512" s="8"/>
    </row>
    <row r="513" spans="1:9" x14ac:dyDescent="0.25">
      <c r="A513" s="8"/>
      <c r="B513" s="8"/>
      <c r="C513" s="12"/>
      <c r="D513" s="12"/>
      <c r="E513" s="8"/>
      <c r="F513" s="8"/>
      <c r="G513" s="8"/>
      <c r="H513" s="8"/>
      <c r="I513" s="8"/>
    </row>
    <row r="514" spans="1:9" x14ac:dyDescent="0.25">
      <c r="A514" s="8"/>
      <c r="B514" s="8"/>
      <c r="C514" s="12"/>
      <c r="D514" s="12"/>
      <c r="E514" s="8"/>
      <c r="F514" s="8"/>
      <c r="G514" s="8"/>
      <c r="H514" s="8"/>
      <c r="I514" s="8"/>
    </row>
    <row r="515" spans="1:9" x14ac:dyDescent="0.25">
      <c r="A515" s="8"/>
      <c r="B515" s="8"/>
      <c r="C515" s="12"/>
      <c r="D515" s="12"/>
      <c r="E515" s="8"/>
      <c r="F515" s="8"/>
      <c r="G515" s="8"/>
      <c r="H515" s="8"/>
      <c r="I515" s="8"/>
    </row>
    <row r="516" spans="1:9" x14ac:dyDescent="0.25">
      <c r="A516" s="8"/>
      <c r="B516" s="8"/>
      <c r="C516" s="12"/>
      <c r="D516" s="12"/>
      <c r="E516" s="8"/>
      <c r="F516" s="8"/>
      <c r="G516" s="8"/>
      <c r="H516" s="8"/>
      <c r="I516" s="8"/>
    </row>
    <row r="517" spans="1:9" x14ac:dyDescent="0.25">
      <c r="A517" s="8"/>
      <c r="B517" s="8"/>
      <c r="C517" s="12"/>
      <c r="D517" s="12"/>
      <c r="E517" s="8"/>
      <c r="F517" s="8"/>
      <c r="G517" s="8"/>
      <c r="H517" s="8"/>
      <c r="I517" s="8"/>
    </row>
    <row r="518" spans="1:9" x14ac:dyDescent="0.25">
      <c r="A518" s="8"/>
      <c r="B518" s="8"/>
      <c r="C518" s="12"/>
      <c r="D518" s="12"/>
      <c r="E518" s="8"/>
      <c r="F518" s="8"/>
      <c r="G518" s="8"/>
      <c r="H518" s="8"/>
      <c r="I518" s="8"/>
    </row>
    <row r="519" spans="1:9" x14ac:dyDescent="0.25">
      <c r="A519" s="8"/>
      <c r="B519" s="8"/>
      <c r="C519" s="12"/>
      <c r="D519" s="12"/>
      <c r="E519" s="8"/>
      <c r="F519" s="8"/>
      <c r="G519" s="8"/>
      <c r="H519" s="8"/>
      <c r="I519" s="8"/>
    </row>
    <row r="520" spans="1:9" x14ac:dyDescent="0.25">
      <c r="A520" s="8"/>
      <c r="B520" s="8"/>
      <c r="C520" s="12"/>
      <c r="D520" s="12"/>
      <c r="E520" s="8"/>
      <c r="F520" s="8"/>
      <c r="G520" s="8"/>
      <c r="H520" s="8"/>
      <c r="I520" s="8"/>
    </row>
    <row r="521" spans="1:9" x14ac:dyDescent="0.25">
      <c r="A521" s="8"/>
      <c r="B521" s="8"/>
      <c r="C521" s="12"/>
      <c r="D521" s="12"/>
      <c r="E521" s="8"/>
      <c r="F521" s="8"/>
      <c r="G521" s="8"/>
      <c r="H521" s="8"/>
      <c r="I521" s="8"/>
    </row>
    <row r="522" spans="1:9" x14ac:dyDescent="0.25">
      <c r="A522" s="8"/>
      <c r="B522" s="8"/>
      <c r="C522" s="12"/>
      <c r="D522" s="12"/>
      <c r="E522" s="8"/>
      <c r="F522" s="8"/>
      <c r="G522" s="8"/>
      <c r="H522" s="8"/>
      <c r="I522" s="8"/>
    </row>
    <row r="523" spans="1:9" x14ac:dyDescent="0.25">
      <c r="A523" s="8"/>
      <c r="B523" s="8"/>
      <c r="C523" s="12"/>
      <c r="D523" s="12"/>
      <c r="E523" s="8"/>
      <c r="F523" s="8"/>
      <c r="G523" s="8"/>
      <c r="H523" s="8"/>
      <c r="I523" s="8"/>
    </row>
    <row r="524" spans="1:9" x14ac:dyDescent="0.25">
      <c r="A524" s="8"/>
      <c r="B524" s="8"/>
      <c r="C524" s="12"/>
      <c r="D524" s="12"/>
      <c r="E524" s="8"/>
      <c r="F524" s="8"/>
      <c r="G524" s="8"/>
      <c r="H524" s="8"/>
      <c r="I524" s="8"/>
    </row>
    <row r="525" spans="1:9" x14ac:dyDescent="0.25">
      <c r="A525" s="8"/>
      <c r="B525" s="8"/>
      <c r="C525" s="12"/>
      <c r="D525" s="12"/>
      <c r="E525" s="8"/>
      <c r="F525" s="8"/>
      <c r="G525" s="8"/>
      <c r="H525" s="8"/>
      <c r="I525" s="8"/>
    </row>
    <row r="526" spans="1:9" x14ac:dyDescent="0.25">
      <c r="A526" s="8"/>
      <c r="B526" s="8"/>
      <c r="C526" s="12"/>
      <c r="D526" s="12"/>
      <c r="E526" s="8"/>
      <c r="F526" s="8"/>
      <c r="G526" s="8"/>
      <c r="H526" s="8"/>
      <c r="I526" s="8"/>
    </row>
    <row r="527" spans="1:9" x14ac:dyDescent="0.25">
      <c r="A527" s="8"/>
      <c r="B527" s="8"/>
      <c r="C527" s="12"/>
      <c r="D527" s="12"/>
      <c r="E527" s="8"/>
      <c r="F527" s="8"/>
      <c r="G527" s="8"/>
      <c r="H527" s="8"/>
      <c r="I527" s="8"/>
    </row>
    <row r="528" spans="1:9" x14ac:dyDescent="0.25">
      <c r="A528" s="8"/>
      <c r="B528" s="8"/>
      <c r="C528" s="12"/>
      <c r="D528" s="12"/>
      <c r="E528" s="8"/>
      <c r="F528" s="8"/>
      <c r="G528" s="8"/>
      <c r="H528" s="8"/>
      <c r="I528" s="8"/>
    </row>
    <row r="529" spans="1:9" x14ac:dyDescent="0.25">
      <c r="A529" s="8"/>
      <c r="B529" s="8"/>
      <c r="C529" s="12"/>
      <c r="D529" s="12"/>
      <c r="E529" s="8"/>
      <c r="F529" s="8"/>
      <c r="G529" s="8"/>
      <c r="H529" s="8"/>
      <c r="I529" s="8"/>
    </row>
    <row r="530" spans="1:9" x14ac:dyDescent="0.25">
      <c r="A530" s="8"/>
      <c r="B530" s="8"/>
      <c r="C530" s="12"/>
      <c r="D530" s="12"/>
      <c r="E530" s="8"/>
      <c r="F530" s="8"/>
      <c r="G530" s="8"/>
      <c r="H530" s="8"/>
      <c r="I530" s="8"/>
    </row>
    <row r="531" spans="1:9" x14ac:dyDescent="0.25">
      <c r="A531" s="8"/>
      <c r="B531" s="8"/>
      <c r="C531" s="12"/>
      <c r="D531" s="12"/>
      <c r="E531" s="8"/>
      <c r="F531" s="8"/>
      <c r="G531" s="8"/>
      <c r="H531" s="8"/>
      <c r="I531" s="8"/>
    </row>
    <row r="532" spans="1:9" x14ac:dyDescent="0.25">
      <c r="A532" s="8"/>
      <c r="B532" s="8"/>
      <c r="C532" s="12"/>
      <c r="D532" s="12"/>
      <c r="E532" s="8"/>
      <c r="F532" s="8"/>
      <c r="G532" s="8"/>
      <c r="H532" s="8"/>
      <c r="I532" s="8"/>
    </row>
    <row r="533" spans="1:9" x14ac:dyDescent="0.25">
      <c r="A533" s="8"/>
      <c r="B533" s="8"/>
      <c r="C533" s="12"/>
      <c r="D533" s="12"/>
      <c r="E533" s="8"/>
      <c r="F533" s="8"/>
      <c r="G533" s="8"/>
      <c r="H533" s="8"/>
      <c r="I533" s="8"/>
    </row>
    <row r="534" spans="1:9" x14ac:dyDescent="0.25">
      <c r="A534" s="8"/>
      <c r="B534" s="8"/>
      <c r="C534" s="12"/>
      <c r="D534" s="12"/>
      <c r="E534" s="8"/>
      <c r="F534" s="8"/>
      <c r="G534" s="8"/>
      <c r="H534" s="8"/>
      <c r="I534" s="8"/>
    </row>
    <row r="535" spans="1:9" x14ac:dyDescent="0.25">
      <c r="A535" s="8"/>
      <c r="B535" s="8"/>
      <c r="C535" s="12"/>
      <c r="D535" s="12"/>
      <c r="E535" s="8"/>
      <c r="F535" s="8"/>
      <c r="G535" s="8"/>
      <c r="H535" s="8"/>
      <c r="I535" s="8"/>
    </row>
    <row r="536" spans="1:9" x14ac:dyDescent="0.25">
      <c r="A536" s="8"/>
      <c r="B536" s="8"/>
      <c r="C536" s="12"/>
      <c r="D536" s="12"/>
      <c r="E536" s="8"/>
      <c r="F536" s="8"/>
      <c r="G536" s="8"/>
      <c r="H536" s="8"/>
      <c r="I536" s="8"/>
    </row>
    <row r="537" spans="1:9" x14ac:dyDescent="0.25">
      <c r="A537" s="8"/>
      <c r="B537" s="8"/>
      <c r="C537" s="12"/>
      <c r="D537" s="12"/>
      <c r="E537" s="8"/>
      <c r="F537" s="8"/>
      <c r="G537" s="8"/>
      <c r="H537" s="8"/>
      <c r="I537" s="8"/>
    </row>
    <row r="538" spans="1:9" x14ac:dyDescent="0.25">
      <c r="A538" s="8"/>
      <c r="B538" s="8"/>
      <c r="C538" s="12"/>
      <c r="D538" s="12"/>
      <c r="E538" s="8"/>
      <c r="F538" s="8"/>
      <c r="G538" s="8"/>
      <c r="H538" s="8"/>
      <c r="I538" s="8"/>
    </row>
    <row r="539" spans="1:9" x14ac:dyDescent="0.25">
      <c r="A539" s="8"/>
      <c r="B539" s="8"/>
      <c r="C539" s="12"/>
      <c r="D539" s="12"/>
      <c r="E539" s="8"/>
      <c r="F539" s="8"/>
      <c r="G539" s="8"/>
      <c r="H539" s="8"/>
      <c r="I539" s="8"/>
    </row>
    <row r="540" spans="1:9" x14ac:dyDescent="0.25">
      <c r="A540" s="8"/>
      <c r="B540" s="8"/>
      <c r="C540" s="12"/>
      <c r="D540" s="12"/>
      <c r="E540" s="8"/>
      <c r="F540" s="8"/>
      <c r="G540" s="8"/>
      <c r="H540" s="8"/>
      <c r="I540" s="8"/>
    </row>
    <row r="541" spans="1:9" x14ac:dyDescent="0.25">
      <c r="A541" s="8"/>
      <c r="B541" s="8"/>
      <c r="C541" s="12"/>
      <c r="D541" s="12"/>
      <c r="E541" s="8"/>
      <c r="F541" s="8"/>
      <c r="G541" s="8"/>
      <c r="H541" s="8"/>
      <c r="I541" s="8"/>
    </row>
    <row r="542" spans="1:9" x14ac:dyDescent="0.25">
      <c r="A542" s="8"/>
      <c r="B542" s="8"/>
      <c r="C542" s="12"/>
      <c r="D542" s="12"/>
      <c r="E542" s="8"/>
      <c r="F542" s="8"/>
      <c r="G542" s="8"/>
      <c r="H542" s="8"/>
      <c r="I542" s="8"/>
    </row>
    <row r="543" spans="1:9" x14ac:dyDescent="0.25">
      <c r="A543" s="8"/>
      <c r="B543" s="8"/>
      <c r="C543" s="12"/>
      <c r="D543" s="12"/>
      <c r="E543" s="8"/>
      <c r="F543" s="8"/>
      <c r="G543" s="8"/>
      <c r="H543" s="8"/>
      <c r="I543" s="8"/>
    </row>
    <row r="544" spans="1:9" x14ac:dyDescent="0.25">
      <c r="A544" s="8"/>
      <c r="B544" s="8"/>
      <c r="C544" s="12"/>
      <c r="D544" s="12"/>
      <c r="E544" s="8"/>
      <c r="F544" s="8"/>
      <c r="G544" s="8"/>
      <c r="H544" s="8"/>
      <c r="I544" s="8"/>
    </row>
    <row r="545" spans="1:9" x14ac:dyDescent="0.25">
      <c r="A545" s="8"/>
      <c r="B545" s="8"/>
      <c r="C545" s="12"/>
      <c r="D545" s="12"/>
      <c r="E545" s="8"/>
      <c r="F545" s="8"/>
      <c r="G545" s="8"/>
      <c r="H545" s="8"/>
      <c r="I545" s="8"/>
    </row>
    <row r="546" spans="1:9" x14ac:dyDescent="0.25">
      <c r="A546" s="8"/>
      <c r="B546" s="8"/>
      <c r="C546" s="12"/>
      <c r="D546" s="12"/>
      <c r="E546" s="8"/>
      <c r="F546" s="8"/>
      <c r="G546" s="8"/>
      <c r="H546" s="8"/>
      <c r="I546" s="8"/>
    </row>
    <row r="547" spans="1:9" x14ac:dyDescent="0.25">
      <c r="A547" s="8"/>
      <c r="B547" s="8"/>
      <c r="C547" s="12"/>
      <c r="D547" s="12"/>
      <c r="E547" s="8"/>
      <c r="F547" s="8"/>
      <c r="G547" s="8"/>
      <c r="H547" s="8"/>
      <c r="I547" s="8"/>
    </row>
    <row r="548" spans="1:9" x14ac:dyDescent="0.25">
      <c r="A548" s="8"/>
      <c r="B548" s="8"/>
      <c r="C548" s="12"/>
      <c r="D548" s="12"/>
      <c r="E548" s="8"/>
      <c r="F548" s="8"/>
      <c r="G548" s="8"/>
      <c r="H548" s="8"/>
      <c r="I548" s="8"/>
    </row>
    <row r="549" spans="1:9" x14ac:dyDescent="0.25">
      <c r="A549" s="8"/>
      <c r="B549" s="8"/>
      <c r="C549" s="12"/>
      <c r="D549" s="12"/>
      <c r="E549" s="8"/>
      <c r="F549" s="8"/>
      <c r="G549" s="8"/>
      <c r="H549" s="8"/>
      <c r="I549" s="8"/>
    </row>
    <row r="550" spans="1:9" x14ac:dyDescent="0.25">
      <c r="A550" s="8"/>
      <c r="B550" s="8"/>
      <c r="C550" s="12"/>
      <c r="D550" s="12"/>
      <c r="E550" s="8"/>
      <c r="F550" s="8"/>
      <c r="G550" s="8"/>
      <c r="H550" s="8"/>
      <c r="I550" s="8"/>
    </row>
    <row r="551" spans="1:9" x14ac:dyDescent="0.25">
      <c r="A551" s="8"/>
      <c r="B551" s="8"/>
      <c r="C551" s="12"/>
      <c r="D551" s="12"/>
      <c r="E551" s="8"/>
      <c r="F551" s="8"/>
      <c r="G551" s="8"/>
      <c r="H551" s="8"/>
      <c r="I551" s="8"/>
    </row>
    <row r="552" spans="1:9" x14ac:dyDescent="0.25">
      <c r="A552" s="8"/>
      <c r="B552" s="8"/>
      <c r="C552" s="12"/>
      <c r="D552" s="12"/>
      <c r="E552" s="8"/>
      <c r="F552" s="8"/>
      <c r="G552" s="8"/>
      <c r="H552" s="8"/>
      <c r="I552" s="8"/>
    </row>
    <row r="553" spans="1:9" x14ac:dyDescent="0.25">
      <c r="A553" s="8"/>
      <c r="B553" s="8"/>
      <c r="C553" s="12"/>
      <c r="D553" s="12"/>
      <c r="E553" s="8"/>
      <c r="F553" s="8"/>
      <c r="G553" s="8"/>
      <c r="H553" s="8"/>
      <c r="I553" s="8"/>
    </row>
    <row r="554" spans="1:9" x14ac:dyDescent="0.25">
      <c r="A554" s="8"/>
      <c r="B554" s="8"/>
      <c r="C554" s="12"/>
      <c r="D554" s="12"/>
      <c r="E554" s="8"/>
      <c r="F554" s="8"/>
      <c r="G554" s="8"/>
      <c r="H554" s="8"/>
      <c r="I554" s="8"/>
    </row>
    <row r="555" spans="1:9" x14ac:dyDescent="0.25">
      <c r="A555" s="8"/>
      <c r="B555" s="8"/>
      <c r="C555" s="12"/>
      <c r="D555" s="12"/>
      <c r="E555" s="8"/>
      <c r="F555" s="8"/>
      <c r="G555" s="8"/>
      <c r="H555" s="8"/>
      <c r="I555" s="8"/>
    </row>
    <row r="556" spans="1:9" x14ac:dyDescent="0.25">
      <c r="A556" s="8"/>
      <c r="B556" s="8"/>
      <c r="C556" s="12"/>
      <c r="D556" s="12"/>
      <c r="E556" s="8"/>
      <c r="F556" s="8"/>
      <c r="G556" s="8"/>
      <c r="H556" s="8"/>
      <c r="I556" s="8"/>
    </row>
    <row r="557" spans="1:9" x14ac:dyDescent="0.25">
      <c r="A557" s="8"/>
      <c r="B557" s="8"/>
      <c r="C557" s="12"/>
      <c r="D557" s="12"/>
      <c r="E557" s="8"/>
      <c r="F557" s="8"/>
      <c r="G557" s="8"/>
      <c r="H557" s="8"/>
      <c r="I557" s="8"/>
    </row>
    <row r="558" spans="1:9" x14ac:dyDescent="0.25">
      <c r="A558" s="8"/>
      <c r="B558" s="8"/>
      <c r="C558" s="12"/>
      <c r="D558" s="12"/>
      <c r="E558" s="8"/>
      <c r="F558" s="8"/>
      <c r="G558" s="8"/>
      <c r="H558" s="8"/>
      <c r="I558" s="8"/>
    </row>
    <row r="559" spans="1:9" x14ac:dyDescent="0.25">
      <c r="A559" s="8"/>
      <c r="B559" s="8"/>
      <c r="C559" s="12"/>
      <c r="D559" s="12"/>
      <c r="E559" s="8"/>
      <c r="F559" s="8"/>
      <c r="G559" s="8"/>
      <c r="H559" s="8"/>
      <c r="I559" s="8"/>
    </row>
    <row r="560" spans="1:9" x14ac:dyDescent="0.25">
      <c r="A560" s="8"/>
      <c r="B560" s="8"/>
      <c r="C560" s="12"/>
      <c r="D560" s="12"/>
      <c r="E560" s="8"/>
      <c r="F560" s="8"/>
      <c r="G560" s="8"/>
      <c r="H560" s="8"/>
      <c r="I560" s="8"/>
    </row>
    <row r="561" spans="1:9" x14ac:dyDescent="0.25">
      <c r="A561" s="8"/>
      <c r="B561" s="8"/>
      <c r="C561" s="12"/>
      <c r="D561" s="12"/>
      <c r="E561" s="8"/>
      <c r="F561" s="8"/>
      <c r="G561" s="8"/>
      <c r="H561" s="8"/>
      <c r="I561" s="8"/>
    </row>
    <row r="562" spans="1:9" x14ac:dyDescent="0.25">
      <c r="A562" s="8"/>
      <c r="B562" s="8"/>
      <c r="C562" s="12"/>
      <c r="D562" s="12"/>
      <c r="E562" s="8"/>
      <c r="F562" s="8"/>
      <c r="G562" s="8"/>
      <c r="H562" s="8"/>
      <c r="I562" s="8"/>
    </row>
    <row r="563" spans="1:9" x14ac:dyDescent="0.25">
      <c r="A563" s="8"/>
      <c r="B563" s="8"/>
      <c r="C563" s="12"/>
      <c r="D563" s="12"/>
      <c r="E563" s="8"/>
      <c r="F563" s="8"/>
      <c r="G563" s="8"/>
      <c r="H563" s="8"/>
      <c r="I563" s="8"/>
    </row>
    <row r="564" spans="1:9" x14ac:dyDescent="0.25">
      <c r="A564" s="8"/>
      <c r="B564" s="8"/>
      <c r="C564" s="12"/>
      <c r="D564" s="12"/>
      <c r="E564" s="8"/>
      <c r="F564" s="8"/>
      <c r="G564" s="8"/>
      <c r="H564" s="8"/>
      <c r="I564" s="8"/>
    </row>
    <row r="565" spans="1:9" x14ac:dyDescent="0.25">
      <c r="A565" s="8"/>
      <c r="B565" s="8"/>
      <c r="C565" s="12"/>
      <c r="D565" s="12"/>
      <c r="E565" s="8"/>
      <c r="F565" s="8"/>
      <c r="G565" s="8"/>
      <c r="H565" s="8"/>
      <c r="I565" s="8"/>
    </row>
    <row r="566" spans="1:9" x14ac:dyDescent="0.25">
      <c r="A566" s="8"/>
      <c r="B566" s="8"/>
      <c r="C566" s="12"/>
      <c r="D566" s="12"/>
      <c r="E566" s="8"/>
      <c r="F566" s="8"/>
      <c r="G566" s="8"/>
      <c r="H566" s="8"/>
      <c r="I566" s="8"/>
    </row>
    <row r="567" spans="1:9" x14ac:dyDescent="0.25">
      <c r="A567" s="8"/>
      <c r="B567" s="8"/>
      <c r="C567" s="12"/>
      <c r="D567" s="12"/>
      <c r="E567" s="8"/>
      <c r="F567" s="8"/>
      <c r="G567" s="8"/>
      <c r="H567" s="8"/>
      <c r="I567" s="8"/>
    </row>
    <row r="568" spans="1:9" x14ac:dyDescent="0.25">
      <c r="A568" s="8"/>
      <c r="B568" s="8"/>
      <c r="C568" s="12"/>
      <c r="D568" s="12"/>
      <c r="E568" s="8"/>
      <c r="F568" s="8"/>
      <c r="G568" s="8"/>
      <c r="H568" s="8"/>
      <c r="I568" s="8"/>
    </row>
    <row r="569" spans="1:9" x14ac:dyDescent="0.25">
      <c r="A569" s="8"/>
      <c r="B569" s="8"/>
      <c r="C569" s="12"/>
      <c r="D569" s="12"/>
      <c r="E569" s="8"/>
      <c r="F569" s="8"/>
      <c r="G569" s="8"/>
      <c r="H569" s="8"/>
      <c r="I569" s="8"/>
    </row>
    <row r="570" spans="1:9" x14ac:dyDescent="0.25">
      <c r="A570" s="8"/>
      <c r="B570" s="8"/>
      <c r="C570" s="12"/>
      <c r="D570" s="12"/>
      <c r="E570" s="8"/>
      <c r="F570" s="8"/>
      <c r="G570" s="8"/>
      <c r="H570" s="8"/>
      <c r="I570" s="8"/>
    </row>
    <row r="571" spans="1:9" x14ac:dyDescent="0.25">
      <c r="A571" s="8"/>
      <c r="B571" s="8"/>
      <c r="C571" s="12"/>
      <c r="D571" s="12"/>
      <c r="E571" s="8"/>
      <c r="F571" s="8"/>
      <c r="G571" s="8"/>
      <c r="H571" s="8"/>
      <c r="I571" s="8"/>
    </row>
    <row r="572" spans="1:9" x14ac:dyDescent="0.25">
      <c r="A572" s="8"/>
      <c r="B572" s="8"/>
      <c r="C572" s="12"/>
      <c r="D572" s="12"/>
      <c r="E572" s="8"/>
      <c r="F572" s="8"/>
      <c r="G572" s="8"/>
      <c r="H572" s="8"/>
      <c r="I572" s="8"/>
    </row>
    <row r="573" spans="1:9" x14ac:dyDescent="0.25">
      <c r="A573" s="8"/>
      <c r="B573" s="8"/>
      <c r="C573" s="12"/>
      <c r="D573" s="12"/>
      <c r="E573" s="8"/>
      <c r="F573" s="8"/>
      <c r="G573" s="8"/>
      <c r="H573" s="8"/>
      <c r="I573" s="8"/>
    </row>
    <row r="574" spans="1:9" x14ac:dyDescent="0.25">
      <c r="A574" s="8"/>
      <c r="B574" s="8"/>
      <c r="C574" s="12"/>
      <c r="D574" s="12"/>
      <c r="E574" s="8"/>
      <c r="F574" s="8"/>
      <c r="G574" s="8"/>
      <c r="H574" s="8"/>
      <c r="I574" s="8"/>
    </row>
    <row r="575" spans="1:9" x14ac:dyDescent="0.25">
      <c r="A575" s="8"/>
      <c r="B575" s="8"/>
      <c r="C575" s="12"/>
      <c r="D575" s="12"/>
      <c r="E575" s="8"/>
      <c r="F575" s="8"/>
      <c r="G575" s="8"/>
      <c r="H575" s="8"/>
      <c r="I575" s="8"/>
    </row>
    <row r="576" spans="1:9" x14ac:dyDescent="0.25">
      <c r="A576" s="8"/>
      <c r="B576" s="8"/>
      <c r="C576" s="12"/>
      <c r="D576" s="12"/>
      <c r="E576" s="8"/>
      <c r="F576" s="8"/>
      <c r="G576" s="8"/>
      <c r="H576" s="8"/>
      <c r="I576" s="8"/>
    </row>
    <row r="577" spans="1:9" x14ac:dyDescent="0.25">
      <c r="A577" s="8"/>
      <c r="B577" s="8"/>
      <c r="C577" s="12"/>
      <c r="D577" s="12"/>
      <c r="E577" s="8"/>
      <c r="F577" s="8"/>
      <c r="G577" s="8"/>
      <c r="H577" s="8"/>
      <c r="I577" s="8"/>
    </row>
    <row r="578" spans="1:9" x14ac:dyDescent="0.25">
      <c r="A578" s="8"/>
      <c r="B578" s="8"/>
      <c r="C578" s="12"/>
      <c r="D578" s="12"/>
      <c r="E578" s="8"/>
      <c r="F578" s="8"/>
      <c r="G578" s="8"/>
      <c r="H578" s="8"/>
      <c r="I578" s="8"/>
    </row>
    <row r="579" spans="1:9" x14ac:dyDescent="0.25">
      <c r="A579" s="8"/>
      <c r="B579" s="8"/>
      <c r="C579" s="12"/>
      <c r="D579" s="12"/>
      <c r="E579" s="8"/>
      <c r="F579" s="8"/>
      <c r="G579" s="8"/>
      <c r="H579" s="8"/>
      <c r="I579" s="8"/>
    </row>
    <row r="580" spans="1:9" x14ac:dyDescent="0.25">
      <c r="A580" s="8"/>
      <c r="B580" s="8"/>
      <c r="C580" s="12"/>
      <c r="D580" s="12"/>
      <c r="E580" s="8"/>
      <c r="F580" s="8"/>
      <c r="G580" s="8"/>
      <c r="H580" s="8"/>
      <c r="I580" s="8"/>
    </row>
    <row r="581" spans="1:9" x14ac:dyDescent="0.25">
      <c r="A581" s="8"/>
      <c r="B581" s="8"/>
      <c r="C581" s="12"/>
      <c r="D581" s="12"/>
      <c r="E581" s="8"/>
      <c r="F581" s="8"/>
      <c r="G581" s="8"/>
      <c r="H581" s="8"/>
      <c r="I581" s="8"/>
    </row>
    <row r="582" spans="1:9" x14ac:dyDescent="0.25">
      <c r="A582" s="8"/>
      <c r="B582" s="8"/>
      <c r="C582" s="12"/>
      <c r="D582" s="12"/>
      <c r="E582" s="8"/>
      <c r="F582" s="8"/>
      <c r="G582" s="8"/>
      <c r="H582" s="8"/>
      <c r="I582" s="8"/>
    </row>
    <row r="583" spans="1:9" x14ac:dyDescent="0.25">
      <c r="A583" s="8"/>
      <c r="B583" s="8"/>
      <c r="C583" s="12"/>
      <c r="D583" s="12"/>
      <c r="E583" s="8"/>
      <c r="F583" s="8"/>
      <c r="G583" s="8"/>
      <c r="H583" s="8"/>
      <c r="I583" s="8"/>
    </row>
    <row r="584" spans="1:9" x14ac:dyDescent="0.25">
      <c r="A584" s="8"/>
      <c r="B584" s="8"/>
      <c r="C584" s="12"/>
      <c r="D584" s="12"/>
      <c r="E584" s="8"/>
      <c r="F584" s="8"/>
      <c r="G584" s="8"/>
      <c r="H584" s="8"/>
      <c r="I584" s="8"/>
    </row>
    <row r="585" spans="1:9" x14ac:dyDescent="0.25">
      <c r="A585" s="8"/>
      <c r="B585" s="8"/>
      <c r="C585" s="12"/>
      <c r="D585" s="12"/>
      <c r="E585" s="8"/>
      <c r="F585" s="8"/>
      <c r="G585" s="8"/>
      <c r="H585" s="8"/>
      <c r="I585" s="8"/>
    </row>
    <row r="586" spans="1:9" x14ac:dyDescent="0.25">
      <c r="A586" s="8"/>
      <c r="B586" s="8"/>
      <c r="C586" s="12"/>
      <c r="D586" s="12"/>
      <c r="E586" s="8"/>
      <c r="F586" s="8"/>
      <c r="G586" s="8"/>
      <c r="H586" s="8"/>
      <c r="I586" s="8"/>
    </row>
    <row r="587" spans="1:9" x14ac:dyDescent="0.25">
      <c r="A587" s="8"/>
      <c r="B587" s="8"/>
      <c r="C587" s="12"/>
      <c r="D587" s="12"/>
      <c r="E587" s="8"/>
      <c r="F587" s="8"/>
      <c r="G587" s="8"/>
      <c r="H587" s="8"/>
      <c r="I587" s="8"/>
    </row>
    <row r="588" spans="1:9" x14ac:dyDescent="0.25">
      <c r="A588" s="8"/>
      <c r="B588" s="8"/>
      <c r="C588" s="12"/>
      <c r="D588" s="12"/>
      <c r="E588" s="8"/>
      <c r="F588" s="8"/>
      <c r="G588" s="8"/>
      <c r="H588" s="8"/>
      <c r="I588" s="8"/>
    </row>
    <row r="589" spans="1:9" x14ac:dyDescent="0.25">
      <c r="A589" s="8"/>
      <c r="B589" s="8"/>
      <c r="C589" s="12"/>
      <c r="D589" s="12"/>
      <c r="E589" s="8"/>
      <c r="F589" s="8"/>
      <c r="G589" s="8"/>
      <c r="H589" s="8"/>
      <c r="I589" s="8"/>
    </row>
    <row r="590" spans="1:9" x14ac:dyDescent="0.25">
      <c r="A590" s="8"/>
      <c r="B590" s="8"/>
      <c r="C590" s="12"/>
      <c r="D590" s="12"/>
      <c r="E590" s="8"/>
      <c r="F590" s="8"/>
      <c r="G590" s="8"/>
      <c r="H590" s="8"/>
      <c r="I590" s="8"/>
    </row>
    <row r="591" spans="1:9" x14ac:dyDescent="0.25">
      <c r="A591" s="8"/>
      <c r="B591" s="8"/>
      <c r="C591" s="12"/>
      <c r="D591" s="12"/>
      <c r="E591" s="8"/>
      <c r="F591" s="8"/>
      <c r="G591" s="8"/>
      <c r="H591" s="8"/>
      <c r="I591" s="8"/>
    </row>
    <row r="592" spans="1:9" x14ac:dyDescent="0.25">
      <c r="A592" s="8"/>
      <c r="B592" s="8"/>
      <c r="C592" s="12"/>
      <c r="D592" s="12"/>
      <c r="E592" s="8"/>
      <c r="F592" s="8"/>
      <c r="G592" s="8"/>
      <c r="H592" s="8"/>
      <c r="I592" s="8"/>
    </row>
    <row r="593" spans="1:9" x14ac:dyDescent="0.25">
      <c r="A593" s="8"/>
      <c r="B593" s="8"/>
      <c r="C593" s="12"/>
      <c r="D593" s="12"/>
      <c r="E593" s="8"/>
      <c r="F593" s="8"/>
      <c r="G593" s="8"/>
      <c r="H593" s="8"/>
      <c r="I593" s="8"/>
    </row>
    <row r="594" spans="1:9" x14ac:dyDescent="0.25">
      <c r="A594" s="8"/>
      <c r="B594" s="8"/>
      <c r="C594" s="12"/>
      <c r="D594" s="12"/>
      <c r="E594" s="8"/>
      <c r="F594" s="8"/>
      <c r="G594" s="8"/>
      <c r="H594" s="8"/>
      <c r="I594" s="8"/>
    </row>
    <row r="595" spans="1:9" x14ac:dyDescent="0.25">
      <c r="A595" s="8"/>
      <c r="B595" s="8"/>
      <c r="C595" s="12"/>
      <c r="D595" s="12"/>
      <c r="E595" s="8"/>
      <c r="F595" s="8"/>
      <c r="G595" s="8"/>
      <c r="H595" s="8"/>
      <c r="I595" s="8"/>
    </row>
    <row r="596" spans="1:9" x14ac:dyDescent="0.25">
      <c r="A596" s="8"/>
      <c r="B596" s="8"/>
      <c r="C596" s="12"/>
      <c r="D596" s="12"/>
      <c r="E596" s="8"/>
      <c r="F596" s="8"/>
      <c r="G596" s="8"/>
      <c r="H596" s="8"/>
      <c r="I596" s="8"/>
    </row>
    <row r="597" spans="1:9" x14ac:dyDescent="0.25">
      <c r="A597" s="8"/>
      <c r="B597" s="8"/>
      <c r="C597" s="12"/>
      <c r="D597" s="12"/>
      <c r="E597" s="8"/>
      <c r="F597" s="8"/>
      <c r="G597" s="8"/>
      <c r="H597" s="8"/>
      <c r="I597" s="8"/>
    </row>
    <row r="598" spans="1:9" x14ac:dyDescent="0.25">
      <c r="A598" s="8"/>
      <c r="B598" s="8"/>
      <c r="C598" s="12"/>
      <c r="D598" s="12"/>
      <c r="E598" s="8"/>
      <c r="F598" s="8"/>
      <c r="G598" s="8"/>
      <c r="H598" s="8"/>
      <c r="I598" s="8"/>
    </row>
    <row r="599" spans="1:9" x14ac:dyDescent="0.25">
      <c r="A599" s="8"/>
      <c r="B599" s="8"/>
      <c r="C599" s="12"/>
      <c r="D599" s="12"/>
      <c r="E599" s="8"/>
      <c r="F599" s="8"/>
      <c r="G599" s="8"/>
      <c r="H599" s="8"/>
      <c r="I599" s="8"/>
    </row>
    <row r="600" spans="1:9" x14ac:dyDescent="0.25">
      <c r="A600" s="8"/>
      <c r="B600" s="8"/>
      <c r="C600" s="12"/>
      <c r="D600" s="12"/>
      <c r="E600" s="8"/>
      <c r="F600" s="8"/>
      <c r="G600" s="8"/>
      <c r="H600" s="8"/>
      <c r="I600" s="8"/>
    </row>
    <row r="601" spans="1:9" x14ac:dyDescent="0.25">
      <c r="A601" s="8"/>
      <c r="B601" s="8"/>
      <c r="C601" s="12"/>
      <c r="D601" s="12"/>
      <c r="E601" s="8"/>
      <c r="F601" s="8"/>
      <c r="G601" s="8"/>
      <c r="H601" s="8"/>
      <c r="I601" s="8"/>
    </row>
    <row r="602" spans="1:9" x14ac:dyDescent="0.25">
      <c r="A602" s="8"/>
      <c r="B602" s="8"/>
      <c r="C602" s="12"/>
      <c r="D602" s="12"/>
      <c r="E602" s="8"/>
      <c r="F602" s="8"/>
      <c r="G602" s="8"/>
      <c r="H602" s="8"/>
      <c r="I602" s="8"/>
    </row>
    <row r="603" spans="1:9" x14ac:dyDescent="0.25">
      <c r="A603" s="8"/>
      <c r="B603" s="8"/>
      <c r="C603" s="12"/>
      <c r="D603" s="12"/>
      <c r="E603" s="8"/>
      <c r="F603" s="8"/>
      <c r="G603" s="8"/>
      <c r="H603" s="8"/>
      <c r="I603" s="8"/>
    </row>
    <row r="604" spans="1:9" x14ac:dyDescent="0.25">
      <c r="A604" s="8"/>
      <c r="B604" s="8"/>
      <c r="C604" s="12"/>
      <c r="D604" s="12"/>
      <c r="E604" s="8"/>
      <c r="F604" s="8"/>
      <c r="G604" s="8"/>
      <c r="H604" s="8"/>
      <c r="I604" s="8"/>
    </row>
    <row r="605" spans="1:9" x14ac:dyDescent="0.25">
      <c r="A605" s="8"/>
      <c r="B605" s="8"/>
      <c r="C605" s="12"/>
      <c r="D605" s="12"/>
      <c r="E605" s="8"/>
      <c r="F605" s="8"/>
      <c r="G605" s="8"/>
      <c r="H605" s="8"/>
      <c r="I605" s="8"/>
    </row>
    <row r="606" spans="1:9" x14ac:dyDescent="0.25">
      <c r="A606" s="8"/>
      <c r="B606" s="8"/>
      <c r="C606" s="12"/>
      <c r="D606" s="12"/>
      <c r="E606" s="8"/>
      <c r="F606" s="8"/>
      <c r="G606" s="8"/>
      <c r="H606" s="8"/>
      <c r="I606" s="8"/>
    </row>
    <row r="607" spans="1:9" x14ac:dyDescent="0.25">
      <c r="A607" s="8"/>
      <c r="B607" s="8"/>
      <c r="C607" s="12"/>
      <c r="D607" s="12"/>
      <c r="E607" s="8"/>
      <c r="F607" s="8"/>
      <c r="G607" s="8"/>
      <c r="H607" s="8"/>
      <c r="I607" s="8"/>
    </row>
    <row r="608" spans="1:9" x14ac:dyDescent="0.25">
      <c r="A608" s="8"/>
      <c r="B608" s="8"/>
      <c r="C608" s="12"/>
      <c r="D608" s="12"/>
      <c r="E608" s="8"/>
      <c r="F608" s="8"/>
      <c r="G608" s="8"/>
      <c r="H608" s="8"/>
      <c r="I608" s="8"/>
    </row>
    <row r="609" spans="1:9" x14ac:dyDescent="0.25">
      <c r="A609" s="8"/>
      <c r="B609" s="8"/>
      <c r="C609" s="12"/>
      <c r="D609" s="12"/>
      <c r="E609" s="8"/>
      <c r="F609" s="8"/>
      <c r="G609" s="8"/>
      <c r="H609" s="8"/>
      <c r="I609" s="8"/>
    </row>
    <row r="610" spans="1:9" x14ac:dyDescent="0.25">
      <c r="A610" s="8"/>
      <c r="B610" s="8"/>
      <c r="C610" s="12"/>
      <c r="D610" s="12"/>
      <c r="E610" s="8"/>
      <c r="F610" s="8"/>
      <c r="G610" s="8"/>
      <c r="H610" s="8"/>
      <c r="I610" s="8"/>
    </row>
    <row r="611" spans="1:9" x14ac:dyDescent="0.25">
      <c r="A611" s="8"/>
      <c r="B611" s="8"/>
      <c r="C611" s="12"/>
      <c r="D611" s="12"/>
      <c r="E611" s="8"/>
      <c r="F611" s="8"/>
      <c r="G611" s="8"/>
      <c r="H611" s="8"/>
      <c r="I611" s="8"/>
    </row>
    <row r="612" spans="1:9" x14ac:dyDescent="0.25">
      <c r="A612" s="8"/>
      <c r="B612" s="8"/>
      <c r="C612" s="12"/>
      <c r="D612" s="12"/>
      <c r="E612" s="8"/>
      <c r="F612" s="8"/>
      <c r="G612" s="8"/>
      <c r="H612" s="8"/>
      <c r="I612" s="8"/>
    </row>
    <row r="613" spans="1:9" x14ac:dyDescent="0.25">
      <c r="A613" s="8"/>
      <c r="B613" s="8"/>
      <c r="C613" s="12"/>
      <c r="D613" s="12"/>
      <c r="E613" s="8"/>
      <c r="F613" s="8"/>
      <c r="G613" s="8"/>
      <c r="H613" s="8"/>
      <c r="I613" s="8"/>
    </row>
    <row r="614" spans="1:9" x14ac:dyDescent="0.25">
      <c r="A614" s="8"/>
      <c r="B614" s="8"/>
      <c r="C614" s="12"/>
      <c r="D614" s="12"/>
      <c r="E614" s="8"/>
      <c r="F614" s="8"/>
      <c r="G614" s="8"/>
      <c r="H614" s="8"/>
      <c r="I614" s="8"/>
    </row>
    <row r="615" spans="1:9" x14ac:dyDescent="0.25">
      <c r="A615" s="8"/>
      <c r="B615" s="8"/>
      <c r="C615" s="12"/>
      <c r="D615" s="12"/>
      <c r="E615" s="8"/>
      <c r="F615" s="8"/>
      <c r="G615" s="8"/>
      <c r="H615" s="8"/>
      <c r="I615" s="8"/>
    </row>
    <row r="616" spans="1:9" x14ac:dyDescent="0.25">
      <c r="A616" s="8"/>
      <c r="B616" s="8"/>
      <c r="C616" s="12"/>
      <c r="D616" s="12"/>
      <c r="E616" s="8"/>
      <c r="F616" s="8"/>
      <c r="G616" s="8"/>
      <c r="H616" s="8"/>
      <c r="I616" s="8"/>
    </row>
    <row r="617" spans="1:9" x14ac:dyDescent="0.25">
      <c r="A617" s="8"/>
      <c r="B617" s="8"/>
      <c r="C617" s="12"/>
      <c r="D617" s="12"/>
      <c r="E617" s="8"/>
      <c r="F617" s="8"/>
      <c r="G617" s="8"/>
      <c r="H617" s="8"/>
      <c r="I617" s="8"/>
    </row>
    <row r="618" spans="1:9" x14ac:dyDescent="0.25">
      <c r="A618" s="8"/>
      <c r="B618" s="8"/>
      <c r="C618" s="12"/>
      <c r="D618" s="12"/>
      <c r="E618" s="8"/>
      <c r="F618" s="8"/>
      <c r="G618" s="8"/>
      <c r="H618" s="8"/>
      <c r="I618" s="8"/>
    </row>
    <row r="619" spans="1:9" x14ac:dyDescent="0.25">
      <c r="A619" s="8"/>
      <c r="B619" s="8"/>
      <c r="C619" s="12"/>
      <c r="D619" s="12"/>
      <c r="E619" s="8"/>
      <c r="F619" s="8"/>
      <c r="G619" s="8"/>
      <c r="H619" s="8"/>
      <c r="I619" s="8"/>
    </row>
    <row r="620" spans="1:9" x14ac:dyDescent="0.25">
      <c r="A620" s="8"/>
      <c r="B620" s="8"/>
      <c r="C620" s="12"/>
      <c r="D620" s="12"/>
      <c r="E620" s="8"/>
      <c r="F620" s="8"/>
      <c r="G620" s="8"/>
      <c r="H620" s="8"/>
      <c r="I620" s="8"/>
    </row>
    <row r="621" spans="1:9" x14ac:dyDescent="0.25">
      <c r="A621" s="8"/>
      <c r="B621" s="8"/>
      <c r="C621" s="12"/>
      <c r="D621" s="12"/>
      <c r="E621" s="8"/>
      <c r="F621" s="8"/>
      <c r="G621" s="8"/>
      <c r="H621" s="8"/>
      <c r="I621" s="8"/>
    </row>
    <row r="622" spans="1:9" x14ac:dyDescent="0.25">
      <c r="A622" s="8"/>
      <c r="B622" s="8"/>
      <c r="C622" s="12"/>
      <c r="D622" s="12"/>
      <c r="E622" s="8"/>
      <c r="F622" s="8"/>
      <c r="G622" s="8"/>
      <c r="H622" s="8"/>
      <c r="I622" s="8"/>
    </row>
    <row r="623" spans="1:9" x14ac:dyDescent="0.25">
      <c r="A623" s="8"/>
      <c r="B623" s="8"/>
      <c r="C623" s="12"/>
      <c r="D623" s="12"/>
      <c r="E623" s="8"/>
      <c r="F623" s="8"/>
      <c r="G623" s="8"/>
      <c r="H623" s="8"/>
      <c r="I623" s="8"/>
    </row>
    <row r="624" spans="1:9" x14ac:dyDescent="0.25">
      <c r="A624" s="8"/>
      <c r="B624" s="8"/>
      <c r="C624" s="12"/>
      <c r="D624" s="12"/>
      <c r="E624" s="8"/>
      <c r="F624" s="8"/>
      <c r="G624" s="8"/>
      <c r="H624" s="8"/>
      <c r="I624" s="8"/>
    </row>
    <row r="625" spans="1:9" x14ac:dyDescent="0.25">
      <c r="A625" s="8"/>
      <c r="B625" s="8"/>
      <c r="C625" s="12"/>
      <c r="D625" s="12"/>
      <c r="E625" s="8"/>
      <c r="F625" s="8"/>
      <c r="G625" s="8"/>
      <c r="H625" s="8"/>
      <c r="I625" s="8"/>
    </row>
    <row r="626" spans="1:9" x14ac:dyDescent="0.25">
      <c r="A626" s="8"/>
      <c r="B626" s="8"/>
      <c r="C626" s="12"/>
      <c r="D626" s="12"/>
      <c r="E626" s="8"/>
      <c r="F626" s="8"/>
      <c r="G626" s="8"/>
      <c r="H626" s="8"/>
      <c r="I626" s="8"/>
    </row>
    <row r="627" spans="1:9" x14ac:dyDescent="0.25">
      <c r="A627" s="8"/>
      <c r="B627" s="8"/>
      <c r="C627" s="12"/>
      <c r="D627" s="12"/>
      <c r="E627" s="8"/>
      <c r="F627" s="8"/>
      <c r="G627" s="8"/>
      <c r="H627" s="8"/>
      <c r="I627" s="8"/>
    </row>
    <row r="628" spans="1:9" x14ac:dyDescent="0.25">
      <c r="A628" s="8"/>
      <c r="B628" s="8"/>
      <c r="C628" s="12"/>
      <c r="D628" s="12"/>
      <c r="E628" s="8"/>
      <c r="F628" s="8"/>
      <c r="G628" s="8"/>
      <c r="H628" s="8"/>
      <c r="I628" s="8"/>
    </row>
    <row r="629" spans="1:9" x14ac:dyDescent="0.25">
      <c r="A629" s="8"/>
      <c r="B629" s="8"/>
      <c r="C629" s="12"/>
      <c r="D629" s="12"/>
      <c r="E629" s="8"/>
      <c r="F629" s="8"/>
      <c r="G629" s="8"/>
      <c r="H629" s="8"/>
      <c r="I629" s="8"/>
    </row>
    <row r="630" spans="1:9" x14ac:dyDescent="0.25">
      <c r="A630" s="8"/>
      <c r="B630" s="8"/>
      <c r="C630" s="12"/>
      <c r="D630" s="12"/>
      <c r="E630" s="8"/>
      <c r="F630" s="8"/>
      <c r="G630" s="8"/>
      <c r="H630" s="8"/>
      <c r="I630" s="8"/>
    </row>
    <row r="631" spans="1:9" x14ac:dyDescent="0.25">
      <c r="A631" s="8"/>
      <c r="B631" s="8"/>
      <c r="C631" s="12"/>
      <c r="D631" s="12"/>
      <c r="E631" s="8"/>
      <c r="F631" s="8"/>
      <c r="G631" s="8"/>
      <c r="H631" s="8"/>
      <c r="I631" s="8"/>
    </row>
    <row r="632" spans="1:9" x14ac:dyDescent="0.25">
      <c r="A632" s="8"/>
      <c r="B632" s="8"/>
      <c r="C632" s="12"/>
      <c r="D632" s="12"/>
      <c r="E632" s="8"/>
      <c r="F632" s="8"/>
      <c r="G632" s="8"/>
      <c r="H632" s="8"/>
      <c r="I632" s="8"/>
    </row>
    <row r="633" spans="1:9" x14ac:dyDescent="0.25">
      <c r="A633" s="8"/>
      <c r="B633" s="8"/>
      <c r="C633" s="12"/>
      <c r="D633" s="12"/>
      <c r="E633" s="8"/>
      <c r="F633" s="8"/>
      <c r="G633" s="8"/>
      <c r="H633" s="8"/>
      <c r="I633" s="8"/>
    </row>
    <row r="634" spans="1:9" x14ac:dyDescent="0.25">
      <c r="A634" s="8"/>
      <c r="B634" s="8"/>
      <c r="C634" s="12"/>
      <c r="D634" s="12"/>
      <c r="E634" s="8"/>
      <c r="F634" s="8"/>
      <c r="G634" s="8"/>
      <c r="H634" s="8"/>
      <c r="I634" s="8"/>
    </row>
    <row r="635" spans="1:9" x14ac:dyDescent="0.25">
      <c r="A635" s="8"/>
      <c r="B635" s="8"/>
      <c r="C635" s="12"/>
      <c r="D635" s="12"/>
      <c r="E635" s="8"/>
      <c r="F635" s="8"/>
      <c r="G635" s="8"/>
      <c r="H635" s="8"/>
      <c r="I635" s="8"/>
    </row>
    <row r="636" spans="1:9" x14ac:dyDescent="0.25">
      <c r="A636" s="8"/>
      <c r="B636" s="8"/>
      <c r="C636" s="12"/>
      <c r="D636" s="12"/>
      <c r="E636" s="8"/>
      <c r="F636" s="8"/>
      <c r="G636" s="8"/>
      <c r="H636" s="8"/>
      <c r="I636" s="8"/>
    </row>
    <row r="637" spans="1:9" x14ac:dyDescent="0.25">
      <c r="A637" s="8"/>
      <c r="B637" s="8"/>
      <c r="C637" s="12"/>
      <c r="D637" s="12"/>
      <c r="E637" s="8"/>
      <c r="F637" s="8"/>
      <c r="G637" s="8"/>
      <c r="H637" s="8"/>
      <c r="I637" s="8"/>
    </row>
    <row r="638" spans="1:9" x14ac:dyDescent="0.25">
      <c r="A638" s="8"/>
      <c r="B638" s="8"/>
      <c r="C638" s="12"/>
      <c r="D638" s="12"/>
      <c r="E638" s="8"/>
      <c r="F638" s="8"/>
      <c r="G638" s="8"/>
      <c r="H638" s="8"/>
      <c r="I638" s="8"/>
    </row>
    <row r="639" spans="1:9" x14ac:dyDescent="0.25">
      <c r="A639" s="8"/>
      <c r="B639" s="8"/>
      <c r="C639" s="12"/>
      <c r="D639" s="12"/>
      <c r="E639" s="8"/>
      <c r="F639" s="8"/>
      <c r="G639" s="8"/>
      <c r="H639" s="8"/>
      <c r="I639" s="8"/>
    </row>
    <row r="640" spans="1:9" x14ac:dyDescent="0.25">
      <c r="A640" s="8"/>
      <c r="B640" s="8"/>
      <c r="C640" s="12"/>
      <c r="D640" s="12"/>
      <c r="E640" s="8"/>
      <c r="F640" s="8"/>
      <c r="G640" s="8"/>
      <c r="H640" s="8"/>
      <c r="I640" s="8"/>
    </row>
    <row r="641" spans="1:9" x14ac:dyDescent="0.25">
      <c r="A641" s="8"/>
      <c r="B641" s="8"/>
      <c r="C641" s="12"/>
      <c r="D641" s="12"/>
      <c r="E641" s="8"/>
      <c r="F641" s="8"/>
      <c r="G641" s="8"/>
      <c r="H641" s="8"/>
      <c r="I641" s="8"/>
    </row>
    <row r="642" spans="1:9" x14ac:dyDescent="0.25">
      <c r="A642" s="8"/>
      <c r="B642" s="8"/>
      <c r="C642" s="12"/>
      <c r="D642" s="12"/>
      <c r="E642" s="8"/>
      <c r="F642" s="8"/>
      <c r="G642" s="8"/>
      <c r="H642" s="8"/>
      <c r="I642" s="8"/>
    </row>
    <row r="643" spans="1:9" x14ac:dyDescent="0.25">
      <c r="A643" s="8"/>
      <c r="B643" s="8"/>
      <c r="C643" s="12"/>
      <c r="D643" s="12"/>
      <c r="E643" s="8"/>
      <c r="F643" s="8"/>
      <c r="G643" s="8"/>
      <c r="H643" s="8"/>
      <c r="I643" s="8"/>
    </row>
    <row r="644" spans="1:9" x14ac:dyDescent="0.25">
      <c r="A644" s="8"/>
      <c r="B644" s="8"/>
      <c r="C644" s="12"/>
      <c r="D644" s="12"/>
      <c r="E644" s="8"/>
      <c r="F644" s="8"/>
      <c r="G644" s="8"/>
      <c r="H644" s="8"/>
      <c r="I644" s="8"/>
    </row>
    <row r="645" spans="1:9" x14ac:dyDescent="0.25">
      <c r="A645" s="8"/>
      <c r="B645" s="8"/>
      <c r="C645" s="12"/>
      <c r="D645" s="12"/>
      <c r="E645" s="8"/>
      <c r="F645" s="8"/>
      <c r="G645" s="8"/>
      <c r="H645" s="8"/>
      <c r="I645" s="8"/>
    </row>
    <row r="646" spans="1:9" x14ac:dyDescent="0.25">
      <c r="A646" s="8"/>
      <c r="B646" s="8"/>
      <c r="C646" s="12"/>
      <c r="D646" s="12"/>
      <c r="E646" s="8"/>
      <c r="F646" s="8"/>
      <c r="G646" s="8"/>
      <c r="H646" s="8"/>
      <c r="I646" s="8"/>
    </row>
    <row r="647" spans="1:9" x14ac:dyDescent="0.25">
      <c r="A647" s="8"/>
      <c r="B647" s="8"/>
      <c r="C647" s="12"/>
      <c r="D647" s="12"/>
      <c r="E647" s="8"/>
      <c r="F647" s="8"/>
      <c r="G647" s="8"/>
      <c r="H647" s="8"/>
      <c r="I647" s="8"/>
    </row>
    <row r="648" spans="1:9" x14ac:dyDescent="0.25">
      <c r="A648" s="8"/>
      <c r="B648" s="8"/>
      <c r="C648" s="12"/>
      <c r="D648" s="12"/>
      <c r="E648" s="8"/>
      <c r="F648" s="8"/>
      <c r="G648" s="8"/>
      <c r="H648" s="8"/>
      <c r="I648" s="8"/>
    </row>
    <row r="649" spans="1:9" x14ac:dyDescent="0.25">
      <c r="A649" s="8"/>
      <c r="B649" s="8"/>
      <c r="C649" s="12"/>
      <c r="D649" s="12"/>
      <c r="E649" s="8"/>
      <c r="F649" s="8"/>
      <c r="G649" s="8"/>
      <c r="H649" s="8"/>
      <c r="I649" s="8"/>
    </row>
    <row r="650" spans="1:9" x14ac:dyDescent="0.25">
      <c r="A650" s="8"/>
      <c r="B650" s="8"/>
      <c r="C650" s="12"/>
      <c r="D650" s="12"/>
      <c r="E650" s="8"/>
      <c r="F650" s="8"/>
      <c r="G650" s="8"/>
      <c r="H650" s="8"/>
      <c r="I650" s="8"/>
    </row>
    <row r="651" spans="1:9" x14ac:dyDescent="0.25">
      <c r="A651" s="8"/>
      <c r="B651" s="8"/>
      <c r="C651" s="12"/>
      <c r="D651" s="12"/>
      <c r="E651" s="8"/>
      <c r="F651" s="8"/>
      <c r="G651" s="8"/>
      <c r="H651" s="8"/>
      <c r="I651" s="8"/>
    </row>
    <row r="652" spans="1:9" x14ac:dyDescent="0.25">
      <c r="A652" s="8"/>
      <c r="B652" s="8"/>
      <c r="C652" s="12"/>
      <c r="D652" s="12"/>
      <c r="E652" s="8"/>
      <c r="F652" s="8"/>
      <c r="G652" s="8"/>
      <c r="H652" s="8"/>
      <c r="I652" s="8"/>
    </row>
    <row r="653" spans="1:9" x14ac:dyDescent="0.25">
      <c r="A653" s="8"/>
      <c r="B653" s="8"/>
      <c r="C653" s="12"/>
      <c r="D653" s="12"/>
      <c r="E653" s="8"/>
      <c r="F653" s="8"/>
      <c r="G653" s="8"/>
      <c r="H653" s="8"/>
      <c r="I653" s="8"/>
    </row>
    <row r="654" spans="1:9" x14ac:dyDescent="0.25">
      <c r="A654" s="8"/>
      <c r="B654" s="8"/>
      <c r="C654" s="12"/>
      <c r="D654" s="12"/>
      <c r="E654" s="8"/>
      <c r="F654" s="8"/>
      <c r="G654" s="8"/>
      <c r="H654" s="8"/>
      <c r="I654" s="8"/>
    </row>
    <row r="655" spans="1:9" x14ac:dyDescent="0.25">
      <c r="A655" s="8"/>
      <c r="B655" s="8"/>
      <c r="C655" s="12"/>
      <c r="D655" s="12"/>
      <c r="E655" s="8"/>
      <c r="F655" s="8"/>
      <c r="G655" s="8"/>
      <c r="H655" s="8"/>
      <c r="I655" s="8"/>
    </row>
    <row r="656" spans="1:9" x14ac:dyDescent="0.25">
      <c r="A656" s="8"/>
      <c r="B656" s="8"/>
      <c r="C656" s="12"/>
      <c r="D656" s="12"/>
      <c r="E656" s="8"/>
      <c r="F656" s="8"/>
      <c r="G656" s="8"/>
      <c r="H656" s="8"/>
      <c r="I656" s="8"/>
    </row>
    <row r="657" spans="1:9" x14ac:dyDescent="0.25">
      <c r="A657" s="8"/>
      <c r="B657" s="8"/>
      <c r="C657" s="12"/>
      <c r="D657" s="12"/>
      <c r="E657" s="8"/>
      <c r="F657" s="8"/>
      <c r="G657" s="8"/>
      <c r="H657" s="8"/>
      <c r="I657" s="8"/>
    </row>
    <row r="658" spans="1:9" x14ac:dyDescent="0.25">
      <c r="A658" s="8"/>
      <c r="B658" s="8"/>
      <c r="C658" s="12"/>
      <c r="D658" s="12"/>
      <c r="E658" s="8"/>
      <c r="F658" s="8"/>
      <c r="G658" s="8"/>
      <c r="H658" s="8"/>
      <c r="I658" s="8"/>
    </row>
    <row r="659" spans="1:9" x14ac:dyDescent="0.25">
      <c r="A659" s="8"/>
      <c r="B659" s="8"/>
      <c r="C659" s="12"/>
      <c r="D659" s="12"/>
      <c r="E659" s="8"/>
      <c r="F659" s="8"/>
      <c r="G659" s="8"/>
      <c r="H659" s="8"/>
      <c r="I659" s="8"/>
    </row>
    <row r="660" spans="1:9" x14ac:dyDescent="0.25">
      <c r="A660" s="8"/>
      <c r="B660" s="8"/>
      <c r="C660" s="12"/>
      <c r="D660" s="12"/>
      <c r="E660" s="8"/>
      <c r="F660" s="8"/>
      <c r="G660" s="8"/>
      <c r="H660" s="8"/>
      <c r="I660" s="8"/>
    </row>
    <row r="661" spans="1:9" x14ac:dyDescent="0.25">
      <c r="A661" s="8"/>
      <c r="B661" s="8"/>
      <c r="C661" s="12"/>
      <c r="D661" s="12"/>
      <c r="E661" s="8"/>
      <c r="F661" s="8"/>
      <c r="G661" s="8"/>
      <c r="H661" s="8"/>
      <c r="I661" s="8"/>
    </row>
    <row r="662" spans="1:9" x14ac:dyDescent="0.25">
      <c r="A662" s="8"/>
      <c r="B662" s="8"/>
      <c r="C662" s="12"/>
      <c r="D662" s="12"/>
      <c r="E662" s="8"/>
      <c r="F662" s="8"/>
      <c r="G662" s="8"/>
      <c r="H662" s="8"/>
      <c r="I662" s="8"/>
    </row>
    <row r="663" spans="1:9" x14ac:dyDescent="0.25">
      <c r="A663" s="8"/>
      <c r="B663" s="8"/>
      <c r="C663" s="12"/>
      <c r="D663" s="12"/>
      <c r="E663" s="8"/>
      <c r="F663" s="8"/>
      <c r="G663" s="8"/>
      <c r="H663" s="8"/>
      <c r="I663" s="8"/>
    </row>
    <row r="664" spans="1:9" x14ac:dyDescent="0.25">
      <c r="A664" s="8"/>
      <c r="B664" s="8"/>
      <c r="C664" s="12"/>
      <c r="D664" s="12"/>
      <c r="E664" s="8"/>
      <c r="F664" s="8"/>
      <c r="G664" s="8"/>
      <c r="H664" s="8"/>
      <c r="I664" s="8"/>
    </row>
    <row r="665" spans="1:9" x14ac:dyDescent="0.25">
      <c r="A665" s="8"/>
      <c r="B665" s="8"/>
      <c r="C665" s="12"/>
      <c r="D665" s="12"/>
      <c r="E665" s="8"/>
      <c r="F665" s="8"/>
      <c r="G665" s="8"/>
      <c r="H665" s="8"/>
      <c r="I665" s="8"/>
    </row>
    <row r="666" spans="1:9" x14ac:dyDescent="0.25">
      <c r="A666" s="8"/>
      <c r="B666" s="8"/>
      <c r="C666" s="12"/>
      <c r="D666" s="12"/>
      <c r="E666" s="8"/>
      <c r="F666" s="8"/>
      <c r="G666" s="8"/>
      <c r="H666" s="8"/>
      <c r="I666" s="8"/>
    </row>
    <row r="667" spans="1:9" x14ac:dyDescent="0.25">
      <c r="A667" s="8"/>
      <c r="B667" s="8"/>
      <c r="C667" s="12"/>
      <c r="D667" s="12"/>
      <c r="E667" s="8"/>
      <c r="F667" s="8"/>
      <c r="G667" s="8"/>
      <c r="H667" s="8"/>
      <c r="I667" s="8"/>
    </row>
    <row r="668" spans="1:9" x14ac:dyDescent="0.25">
      <c r="A668" s="8"/>
      <c r="B668" s="8"/>
      <c r="C668" s="12"/>
      <c r="D668" s="12"/>
      <c r="E668" s="8"/>
      <c r="F668" s="8"/>
      <c r="G668" s="8"/>
      <c r="H668" s="8"/>
      <c r="I668" s="8"/>
    </row>
    <row r="669" spans="1:9" x14ac:dyDescent="0.25">
      <c r="A669" s="8"/>
      <c r="B669" s="8"/>
      <c r="C669" s="12"/>
      <c r="D669" s="12"/>
      <c r="E669" s="8"/>
      <c r="F669" s="8"/>
      <c r="G669" s="8"/>
      <c r="H669" s="8"/>
      <c r="I669" s="8"/>
    </row>
    <row r="670" spans="1:9" x14ac:dyDescent="0.25">
      <c r="A670" s="8"/>
      <c r="B670" s="8"/>
      <c r="C670" s="12"/>
      <c r="D670" s="12"/>
      <c r="E670" s="8"/>
      <c r="F670" s="8"/>
      <c r="G670" s="8"/>
      <c r="H670" s="8"/>
      <c r="I670" s="8"/>
    </row>
    <row r="671" spans="1:9" x14ac:dyDescent="0.25">
      <c r="A671" s="8"/>
      <c r="B671" s="8"/>
      <c r="C671" s="12"/>
      <c r="D671" s="12"/>
      <c r="E671" s="8"/>
      <c r="F671" s="8"/>
      <c r="G671" s="8"/>
      <c r="H671" s="8"/>
      <c r="I671" s="8"/>
    </row>
    <row r="672" spans="1:9" x14ac:dyDescent="0.25">
      <c r="A672" s="8"/>
      <c r="B672" s="8"/>
      <c r="C672" s="12"/>
      <c r="D672" s="12"/>
      <c r="E672" s="8"/>
      <c r="F672" s="8"/>
      <c r="G672" s="8"/>
      <c r="H672" s="8"/>
      <c r="I672" s="8"/>
    </row>
    <row r="673" spans="1:9" x14ac:dyDescent="0.25">
      <c r="A673" s="8"/>
      <c r="B673" s="8"/>
      <c r="C673" s="12"/>
      <c r="D673" s="12"/>
      <c r="E673" s="8"/>
      <c r="F673" s="8"/>
      <c r="G673" s="8"/>
      <c r="H673" s="8"/>
      <c r="I673" s="8"/>
    </row>
    <row r="674" spans="1:9" x14ac:dyDescent="0.25">
      <c r="A674" s="8"/>
      <c r="B674" s="8"/>
      <c r="C674" s="12"/>
      <c r="D674" s="12"/>
      <c r="E674" s="8"/>
      <c r="F674" s="8"/>
      <c r="G674" s="8"/>
      <c r="H674" s="8"/>
      <c r="I674" s="8"/>
    </row>
    <row r="675" spans="1:9" x14ac:dyDescent="0.25">
      <c r="A675" s="8"/>
      <c r="B675" s="8"/>
      <c r="C675" s="12"/>
      <c r="D675" s="12"/>
      <c r="E675" s="8"/>
      <c r="F675" s="8"/>
      <c r="G675" s="8"/>
      <c r="H675" s="8"/>
      <c r="I675" s="8"/>
    </row>
    <row r="676" spans="1:9" x14ac:dyDescent="0.25">
      <c r="A676" s="8"/>
      <c r="B676" s="8"/>
      <c r="C676" s="12"/>
      <c r="D676" s="12"/>
      <c r="E676" s="8"/>
      <c r="F676" s="8"/>
      <c r="G676" s="8"/>
      <c r="H676" s="8"/>
      <c r="I676" s="8"/>
    </row>
    <row r="677" spans="1:9" x14ac:dyDescent="0.25">
      <c r="A677" s="8"/>
      <c r="B677" s="8"/>
      <c r="C677" s="12"/>
      <c r="D677" s="12"/>
      <c r="E677" s="8"/>
      <c r="F677" s="8"/>
      <c r="G677" s="8"/>
      <c r="H677" s="8"/>
      <c r="I677" s="8"/>
    </row>
    <row r="678" spans="1:9" x14ac:dyDescent="0.25">
      <c r="A678" s="8"/>
      <c r="B678" s="8"/>
      <c r="C678" s="12"/>
      <c r="D678" s="12"/>
      <c r="E678" s="8"/>
      <c r="F678" s="8"/>
      <c r="G678" s="8"/>
      <c r="H678" s="8"/>
      <c r="I678" s="8"/>
    </row>
    <row r="679" spans="1:9" x14ac:dyDescent="0.25">
      <c r="A679" s="8"/>
      <c r="B679" s="8"/>
      <c r="C679" s="12"/>
      <c r="D679" s="12"/>
      <c r="E679" s="8"/>
      <c r="F679" s="8"/>
      <c r="G679" s="8"/>
      <c r="H679" s="8"/>
      <c r="I679" s="8"/>
    </row>
    <row r="680" spans="1:9" x14ac:dyDescent="0.25">
      <c r="A680" s="8"/>
      <c r="B680" s="8"/>
      <c r="C680" s="12"/>
      <c r="D680" s="12"/>
      <c r="E680" s="8"/>
      <c r="F680" s="8"/>
      <c r="G680" s="8"/>
      <c r="H680" s="8"/>
      <c r="I680" s="8"/>
    </row>
    <row r="681" spans="1:9" x14ac:dyDescent="0.25">
      <c r="A681" s="8"/>
      <c r="B681" s="8"/>
      <c r="C681" s="12"/>
      <c r="D681" s="12"/>
      <c r="E681" s="8"/>
      <c r="F681" s="8"/>
      <c r="G681" s="8"/>
      <c r="H681" s="8"/>
      <c r="I681" s="8"/>
    </row>
    <row r="682" spans="1:9" x14ac:dyDescent="0.25">
      <c r="A682" s="8"/>
      <c r="B682" s="8"/>
      <c r="C682" s="12"/>
      <c r="D682" s="12"/>
      <c r="E682" s="8"/>
      <c r="F682" s="8"/>
      <c r="G682" s="8"/>
      <c r="H682" s="8"/>
      <c r="I682" s="8"/>
    </row>
    <row r="683" spans="1:9" x14ac:dyDescent="0.25">
      <c r="A683" s="8"/>
      <c r="B683" s="8"/>
      <c r="C683" s="12"/>
      <c r="D683" s="12"/>
      <c r="E683" s="8"/>
      <c r="F683" s="8"/>
      <c r="G683" s="8"/>
      <c r="H683" s="8"/>
      <c r="I683" s="8"/>
    </row>
    <row r="684" spans="1:9" x14ac:dyDescent="0.25">
      <c r="A684" s="8"/>
      <c r="B684" s="8"/>
      <c r="C684" s="12"/>
      <c r="D684" s="12"/>
      <c r="E684" s="8"/>
      <c r="F684" s="8"/>
      <c r="G684" s="8"/>
      <c r="H684" s="8"/>
      <c r="I684" s="8"/>
    </row>
    <row r="685" spans="1:9" x14ac:dyDescent="0.25">
      <c r="A685" s="8"/>
      <c r="B685" s="8"/>
      <c r="C685" s="12"/>
      <c r="D685" s="12"/>
      <c r="E685" s="8"/>
      <c r="F685" s="8"/>
      <c r="G685" s="8"/>
      <c r="H685" s="8"/>
      <c r="I685" s="8"/>
    </row>
    <row r="686" spans="1:9" x14ac:dyDescent="0.25">
      <c r="A686" s="8"/>
      <c r="B686" s="8"/>
      <c r="C686" s="12"/>
      <c r="D686" s="12"/>
      <c r="E686" s="8"/>
      <c r="F686" s="8"/>
      <c r="G686" s="8"/>
      <c r="H686" s="8"/>
      <c r="I686" s="8"/>
    </row>
    <row r="687" spans="1:9" x14ac:dyDescent="0.25">
      <c r="A687" s="8"/>
      <c r="B687" s="8"/>
      <c r="C687" s="12"/>
      <c r="D687" s="12"/>
      <c r="E687" s="8"/>
      <c r="F687" s="8"/>
      <c r="G687" s="8"/>
      <c r="H687" s="8"/>
      <c r="I687" s="8"/>
    </row>
    <row r="688" spans="1:9" x14ac:dyDescent="0.25">
      <c r="A688" s="8"/>
      <c r="B688" s="8"/>
      <c r="C688" s="12"/>
      <c r="D688" s="12"/>
      <c r="E688" s="8"/>
      <c r="F688" s="8"/>
      <c r="G688" s="8"/>
      <c r="H688" s="8"/>
      <c r="I688" s="8"/>
    </row>
    <row r="689" spans="1:9" x14ac:dyDescent="0.25">
      <c r="A689" s="8"/>
      <c r="B689" s="8"/>
      <c r="C689" s="12"/>
      <c r="D689" s="12"/>
      <c r="E689" s="8"/>
      <c r="F689" s="8"/>
      <c r="G689" s="8"/>
      <c r="H689" s="8"/>
      <c r="I689" s="8"/>
    </row>
    <row r="690" spans="1:9" x14ac:dyDescent="0.25">
      <c r="A690" s="8"/>
      <c r="B690" s="8"/>
      <c r="C690" s="12"/>
      <c r="D690" s="12"/>
      <c r="E690" s="8"/>
      <c r="F690" s="8"/>
      <c r="G690" s="8"/>
      <c r="H690" s="8"/>
      <c r="I690" s="8"/>
    </row>
    <row r="691" spans="1:9" x14ac:dyDescent="0.25">
      <c r="A691" s="8"/>
      <c r="B691" s="8"/>
      <c r="C691" s="12"/>
      <c r="D691" s="12"/>
      <c r="E691" s="8"/>
      <c r="F691" s="8"/>
      <c r="G691" s="8"/>
      <c r="H691" s="8"/>
      <c r="I691" s="8"/>
    </row>
    <row r="692" spans="1:9" x14ac:dyDescent="0.25">
      <c r="A692" s="8"/>
      <c r="B692" s="8"/>
      <c r="C692" s="12"/>
      <c r="D692" s="12"/>
      <c r="E692" s="8"/>
      <c r="F692" s="8"/>
      <c r="G692" s="8"/>
      <c r="H692" s="8"/>
      <c r="I692" s="8"/>
    </row>
    <row r="693" spans="1:9" x14ac:dyDescent="0.25">
      <c r="A693" s="8"/>
      <c r="B693" s="8"/>
      <c r="C693" s="12"/>
      <c r="D693" s="12"/>
      <c r="E693" s="8"/>
      <c r="F693" s="8"/>
      <c r="G693" s="8"/>
      <c r="H693" s="8"/>
      <c r="I693" s="8"/>
    </row>
    <row r="694" spans="1:9" x14ac:dyDescent="0.25">
      <c r="A694" s="8"/>
      <c r="B694" s="8"/>
      <c r="C694" s="12"/>
      <c r="D694" s="12"/>
      <c r="E694" s="8"/>
      <c r="F694" s="8"/>
      <c r="G694" s="8"/>
      <c r="H694" s="8"/>
      <c r="I694" s="8"/>
    </row>
    <row r="695" spans="1:9" x14ac:dyDescent="0.25">
      <c r="A695" s="8"/>
      <c r="B695" s="8"/>
      <c r="C695" s="12"/>
      <c r="D695" s="12"/>
      <c r="E695" s="8"/>
      <c r="F695" s="8"/>
      <c r="G695" s="8"/>
      <c r="H695" s="8"/>
      <c r="I695" s="8"/>
    </row>
    <row r="696" spans="1:9" x14ac:dyDescent="0.25">
      <c r="A696" s="8"/>
      <c r="B696" s="8"/>
      <c r="C696" s="12"/>
      <c r="D696" s="12"/>
      <c r="E696" s="8"/>
      <c r="F696" s="8"/>
      <c r="G696" s="8"/>
      <c r="H696" s="8"/>
      <c r="I696" s="8"/>
    </row>
    <row r="697" spans="1:9" x14ac:dyDescent="0.25">
      <c r="A697" s="8"/>
      <c r="B697" s="8"/>
      <c r="C697" s="12"/>
      <c r="D697" s="12"/>
      <c r="E697" s="8"/>
      <c r="F697" s="8"/>
      <c r="G697" s="8"/>
      <c r="H697" s="8"/>
      <c r="I697" s="8"/>
    </row>
    <row r="698" spans="1:9" x14ac:dyDescent="0.25">
      <c r="A698" s="8"/>
      <c r="B698" s="8"/>
      <c r="C698" s="12"/>
      <c r="D698" s="12"/>
      <c r="E698" s="8"/>
      <c r="F698" s="8"/>
      <c r="G698" s="8"/>
      <c r="H698" s="8"/>
      <c r="I698" s="8"/>
    </row>
    <row r="699" spans="1:9" x14ac:dyDescent="0.25">
      <c r="A699" s="8"/>
      <c r="B699" s="8"/>
      <c r="C699" s="12"/>
      <c r="D699" s="12"/>
      <c r="E699" s="8"/>
      <c r="F699" s="8"/>
      <c r="G699" s="8"/>
      <c r="H699" s="8"/>
      <c r="I699" s="8"/>
    </row>
    <row r="700" spans="1:9" x14ac:dyDescent="0.25">
      <c r="A700" s="8"/>
      <c r="B700" s="8"/>
      <c r="C700" s="12"/>
      <c r="D700" s="12"/>
      <c r="E700" s="8"/>
      <c r="F700" s="8"/>
      <c r="G700" s="8"/>
      <c r="H700" s="8"/>
      <c r="I700" s="8"/>
    </row>
    <row r="701" spans="1:9" x14ac:dyDescent="0.25">
      <c r="A701" s="8"/>
      <c r="B701" s="8"/>
      <c r="C701" s="12"/>
      <c r="D701" s="12"/>
      <c r="E701" s="8"/>
      <c r="F701" s="8"/>
      <c r="G701" s="8"/>
      <c r="H701" s="8"/>
      <c r="I701" s="8"/>
    </row>
    <row r="702" spans="1:9" x14ac:dyDescent="0.25">
      <c r="A702" s="8"/>
      <c r="B702" s="8"/>
      <c r="C702" s="12"/>
      <c r="D702" s="12"/>
      <c r="E702" s="8"/>
      <c r="F702" s="8"/>
      <c r="G702" s="8"/>
      <c r="H702" s="8"/>
      <c r="I702" s="8"/>
    </row>
    <row r="703" spans="1:9" x14ac:dyDescent="0.25">
      <c r="A703" s="8"/>
      <c r="B703" s="8"/>
      <c r="C703" s="12"/>
      <c r="D703" s="12"/>
      <c r="E703" s="8"/>
      <c r="F703" s="8"/>
      <c r="G703" s="8"/>
      <c r="H703" s="8"/>
      <c r="I703" s="8"/>
    </row>
    <row r="704" spans="1:9" x14ac:dyDescent="0.25">
      <c r="A704" s="8"/>
      <c r="B704" s="8"/>
      <c r="C704" s="12"/>
      <c r="D704" s="12"/>
      <c r="E704" s="8"/>
      <c r="F704" s="8"/>
      <c r="G704" s="8"/>
      <c r="H704" s="8"/>
      <c r="I704" s="8"/>
    </row>
    <row r="705" spans="1:9" x14ac:dyDescent="0.25">
      <c r="A705" s="8"/>
      <c r="B705" s="8"/>
      <c r="C705" s="12"/>
      <c r="D705" s="12"/>
      <c r="E705" s="8"/>
      <c r="F705" s="8"/>
      <c r="G705" s="8"/>
      <c r="H705" s="8"/>
      <c r="I705" s="8"/>
    </row>
    <row r="706" spans="1:9" x14ac:dyDescent="0.25">
      <c r="A706" s="8"/>
      <c r="B706" s="8"/>
      <c r="C706" s="12"/>
      <c r="D706" s="12"/>
      <c r="E706" s="8"/>
      <c r="F706" s="8"/>
      <c r="G706" s="8"/>
      <c r="H706" s="8"/>
      <c r="I706" s="8"/>
    </row>
    <row r="707" spans="1:9" x14ac:dyDescent="0.25">
      <c r="A707" s="8"/>
      <c r="B707" s="8"/>
      <c r="C707" s="12"/>
      <c r="D707" s="12"/>
      <c r="E707" s="8"/>
      <c r="F707" s="8"/>
      <c r="G707" s="8"/>
      <c r="H707" s="8"/>
      <c r="I707" s="8"/>
    </row>
    <row r="708" spans="1:9" x14ac:dyDescent="0.25">
      <c r="A708" s="8"/>
      <c r="B708" s="8"/>
      <c r="C708" s="12"/>
      <c r="D708" s="12"/>
      <c r="E708" s="8"/>
      <c r="F708" s="8"/>
      <c r="G708" s="8"/>
      <c r="H708" s="8"/>
      <c r="I708" s="8"/>
    </row>
    <row r="709" spans="1:9" x14ac:dyDescent="0.25">
      <c r="A709" s="8"/>
      <c r="B709" s="8"/>
      <c r="C709" s="12"/>
      <c r="D709" s="12"/>
      <c r="E709" s="8"/>
      <c r="F709" s="8"/>
      <c r="G709" s="8"/>
      <c r="H709" s="8"/>
      <c r="I709" s="8"/>
    </row>
    <row r="710" spans="1:9" x14ac:dyDescent="0.25">
      <c r="A710" s="8"/>
      <c r="B710" s="8"/>
      <c r="C710" s="12"/>
      <c r="D710" s="12"/>
      <c r="E710" s="8"/>
      <c r="F710" s="8"/>
      <c r="G710" s="8"/>
      <c r="H710" s="8"/>
      <c r="I710" s="8"/>
    </row>
    <row r="711" spans="1:9" x14ac:dyDescent="0.25">
      <c r="A711" s="8"/>
      <c r="B711" s="8"/>
      <c r="C711" s="12"/>
      <c r="D711" s="12"/>
      <c r="E711" s="8"/>
      <c r="F711" s="8"/>
      <c r="G711" s="8"/>
      <c r="H711" s="8"/>
      <c r="I711" s="8"/>
    </row>
    <row r="712" spans="1:9" x14ac:dyDescent="0.25">
      <c r="A712" s="8"/>
      <c r="B712" s="8"/>
      <c r="C712" s="12"/>
      <c r="D712" s="12"/>
      <c r="E712" s="8"/>
      <c r="F712" s="8"/>
      <c r="G712" s="8"/>
      <c r="H712" s="8"/>
      <c r="I712" s="8"/>
    </row>
    <row r="713" spans="1:9" x14ac:dyDescent="0.25">
      <c r="A713" s="8"/>
      <c r="B713" s="8"/>
      <c r="C713" s="12"/>
      <c r="D713" s="12"/>
      <c r="E713" s="8"/>
      <c r="F713" s="8"/>
      <c r="G713" s="8"/>
      <c r="H713" s="8"/>
      <c r="I713" s="8"/>
    </row>
    <row r="714" spans="1:9" x14ac:dyDescent="0.25">
      <c r="A714" s="8"/>
      <c r="B714" s="8"/>
      <c r="C714" s="12"/>
      <c r="D714" s="12"/>
      <c r="E714" s="8"/>
      <c r="F714" s="8"/>
      <c r="G714" s="8"/>
      <c r="H714" s="8"/>
      <c r="I714" s="8"/>
    </row>
    <row r="715" spans="1:9" x14ac:dyDescent="0.25">
      <c r="A715" s="8"/>
      <c r="B715" s="8"/>
      <c r="C715" s="12"/>
      <c r="D715" s="12"/>
      <c r="E715" s="8"/>
      <c r="F715" s="8"/>
      <c r="G715" s="8"/>
      <c r="H715" s="8"/>
      <c r="I715" s="8"/>
    </row>
    <row r="716" spans="1:9" x14ac:dyDescent="0.25">
      <c r="A716" s="8"/>
      <c r="B716" s="8"/>
      <c r="C716" s="12"/>
      <c r="D716" s="12"/>
      <c r="E716" s="8"/>
      <c r="F716" s="8"/>
      <c r="G716" s="8"/>
      <c r="H716" s="8"/>
      <c r="I716" s="8"/>
    </row>
    <row r="717" spans="1:9" x14ac:dyDescent="0.25">
      <c r="A717" s="8"/>
      <c r="B717" s="8"/>
      <c r="C717" s="12"/>
      <c r="D717" s="12"/>
      <c r="E717" s="8"/>
      <c r="F717" s="8"/>
      <c r="G717" s="8"/>
      <c r="H717" s="8"/>
      <c r="I717" s="8"/>
    </row>
    <row r="718" spans="1:9" x14ac:dyDescent="0.25">
      <c r="A718" s="8"/>
      <c r="B718" s="8"/>
      <c r="C718" s="12"/>
      <c r="D718" s="12"/>
      <c r="E718" s="8"/>
      <c r="F718" s="8"/>
      <c r="G718" s="8"/>
      <c r="H718" s="8"/>
      <c r="I718" s="8"/>
    </row>
    <row r="719" spans="1:9" x14ac:dyDescent="0.25">
      <c r="A719" s="8"/>
      <c r="B719" s="8"/>
      <c r="C719" s="12"/>
      <c r="D719" s="12"/>
      <c r="E719" s="8"/>
      <c r="F719" s="8"/>
      <c r="G719" s="8"/>
      <c r="H719" s="8"/>
      <c r="I719" s="8"/>
    </row>
    <row r="720" spans="1:9" x14ac:dyDescent="0.25">
      <c r="A720" s="8"/>
      <c r="B720" s="8"/>
      <c r="C720" s="12"/>
      <c r="D720" s="12"/>
      <c r="E720" s="8"/>
      <c r="F720" s="8"/>
      <c r="G720" s="8"/>
      <c r="H720" s="8"/>
      <c r="I720" s="8"/>
    </row>
    <row r="721" spans="1:9" x14ac:dyDescent="0.25">
      <c r="A721" s="8"/>
      <c r="B721" s="8"/>
      <c r="C721" s="12"/>
      <c r="D721" s="12"/>
      <c r="E721" s="8"/>
      <c r="F721" s="8"/>
      <c r="G721" s="8"/>
      <c r="H721" s="8"/>
      <c r="I721" s="8"/>
    </row>
    <row r="722" spans="1:9" x14ac:dyDescent="0.25">
      <c r="A722" s="8"/>
      <c r="B722" s="8"/>
      <c r="C722" s="12"/>
      <c r="D722" s="12"/>
      <c r="E722" s="8"/>
      <c r="F722" s="8"/>
      <c r="G722" s="8"/>
      <c r="H722" s="8"/>
      <c r="I722" s="8"/>
    </row>
    <row r="723" spans="1:9" x14ac:dyDescent="0.25">
      <c r="A723" s="8"/>
      <c r="B723" s="8"/>
      <c r="C723" s="12"/>
      <c r="D723" s="12"/>
      <c r="E723" s="8"/>
      <c r="F723" s="8"/>
      <c r="G723" s="8"/>
      <c r="H723" s="8"/>
      <c r="I723" s="8"/>
    </row>
    <row r="724" spans="1:9" x14ac:dyDescent="0.25">
      <c r="A724" s="8"/>
      <c r="B724" s="8"/>
      <c r="C724" s="12"/>
      <c r="D724" s="12"/>
      <c r="E724" s="8"/>
      <c r="F724" s="8"/>
      <c r="G724" s="8"/>
      <c r="H724" s="8"/>
      <c r="I724" s="8"/>
    </row>
    <row r="725" spans="1:9" x14ac:dyDescent="0.25">
      <c r="A725" s="8"/>
      <c r="B725" s="8"/>
      <c r="C725" s="12"/>
      <c r="D725" s="12"/>
      <c r="E725" s="8"/>
      <c r="F725" s="8"/>
      <c r="G725" s="8"/>
      <c r="H725" s="8"/>
      <c r="I725" s="8"/>
    </row>
    <row r="726" spans="1:9" x14ac:dyDescent="0.25">
      <c r="A726" s="8"/>
      <c r="B726" s="8"/>
      <c r="C726" s="12"/>
      <c r="D726" s="12"/>
      <c r="E726" s="8"/>
      <c r="F726" s="8"/>
      <c r="G726" s="8"/>
      <c r="H726" s="8"/>
      <c r="I726" s="8"/>
    </row>
    <row r="727" spans="1:9" x14ac:dyDescent="0.25">
      <c r="A727" s="8"/>
      <c r="B727" s="8"/>
      <c r="C727" s="12"/>
      <c r="D727" s="12"/>
      <c r="E727" s="8"/>
      <c r="F727" s="8"/>
      <c r="G727" s="8"/>
      <c r="H727" s="8"/>
      <c r="I727" s="8"/>
    </row>
    <row r="728" spans="1:9" x14ac:dyDescent="0.25">
      <c r="A728" s="8"/>
      <c r="B728" s="8"/>
      <c r="C728" s="12"/>
      <c r="D728" s="12"/>
      <c r="E728" s="8"/>
      <c r="F728" s="8"/>
      <c r="G728" s="8"/>
      <c r="H728" s="8"/>
      <c r="I728" s="8"/>
    </row>
    <row r="729" spans="1:9" x14ac:dyDescent="0.25">
      <c r="A729" s="8"/>
      <c r="B729" s="8"/>
      <c r="C729" s="12"/>
      <c r="D729" s="12"/>
      <c r="E729" s="8"/>
      <c r="F729" s="8"/>
      <c r="G729" s="8"/>
      <c r="H729" s="8"/>
      <c r="I729" s="8"/>
    </row>
    <row r="730" spans="1:9" x14ac:dyDescent="0.25">
      <c r="A730" s="8"/>
      <c r="B730" s="8"/>
      <c r="C730" s="12"/>
      <c r="D730" s="12"/>
      <c r="E730" s="8"/>
      <c r="F730" s="8"/>
      <c r="G730" s="8"/>
      <c r="H730" s="8"/>
      <c r="I730" s="8"/>
    </row>
    <row r="731" spans="1:9" x14ac:dyDescent="0.25">
      <c r="A731" s="8"/>
      <c r="B731" s="8"/>
      <c r="C731" s="12"/>
      <c r="D731" s="12"/>
      <c r="E731" s="8"/>
      <c r="F731" s="8"/>
      <c r="G731" s="8"/>
      <c r="H731" s="8"/>
      <c r="I731" s="8"/>
    </row>
    <row r="732" spans="1:9" x14ac:dyDescent="0.25">
      <c r="A732" s="8"/>
      <c r="B732" s="8"/>
      <c r="C732" s="12"/>
      <c r="D732" s="12"/>
      <c r="E732" s="8"/>
      <c r="F732" s="8"/>
      <c r="G732" s="8"/>
      <c r="H732" s="8"/>
      <c r="I732" s="8"/>
    </row>
    <row r="733" spans="1:9" x14ac:dyDescent="0.25">
      <c r="A733" s="8"/>
      <c r="B733" s="8"/>
      <c r="C733" s="12"/>
      <c r="D733" s="12"/>
      <c r="E733" s="8"/>
      <c r="F733" s="8"/>
      <c r="G733" s="8"/>
      <c r="H733" s="8"/>
      <c r="I733" s="8"/>
    </row>
    <row r="734" spans="1:9" x14ac:dyDescent="0.25">
      <c r="A734" s="8"/>
      <c r="B734" s="8"/>
      <c r="C734" s="12"/>
      <c r="D734" s="12"/>
      <c r="E734" s="8"/>
      <c r="F734" s="8"/>
      <c r="G734" s="8"/>
      <c r="H734" s="8"/>
      <c r="I734" s="8"/>
    </row>
  </sheetData>
  <mergeCells count="11">
    <mergeCell ref="A13:C13"/>
    <mergeCell ref="A14:C38"/>
    <mergeCell ref="D14:D38"/>
    <mergeCell ref="A39:C39"/>
    <mergeCell ref="B1:D1"/>
    <mergeCell ref="A3:D3"/>
    <mergeCell ref="A4:C5"/>
    <mergeCell ref="D4:D5"/>
    <mergeCell ref="A7:C7"/>
    <mergeCell ref="D7:D12"/>
    <mergeCell ref="A8:C12"/>
  </mergeCells>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scale="37" orientation="landscape" r:id="rId2"/>
  <headerFooter>
    <oddHeader xml:space="preserve">&amp;R&amp;10&amp;"Arial"Air Bank / interní
&amp;"Arial"&amp;06 </oddHeader>
  </headerFooter>
  <drawing r:id="rId3"/>
  <legacyDrawing r:id="rId4"/>
  <oleObjects>
    <mc:AlternateContent xmlns:mc="http://schemas.openxmlformats.org/markup-compatibility/2006">
      <mc:Choice Requires="x14">
        <oleObject progId="Acrobat Document" dvAspect="DVASPECT_ICON" shapeId="90113" r:id="rId5">
          <objectPr defaultSize="0" r:id="rId6">
            <anchor moveWithCells="1">
              <from>
                <xdr:col>5</xdr:col>
                <xdr:colOff>57150</xdr:colOff>
                <xdr:row>28</xdr:row>
                <xdr:rowOff>1133475</xdr:rowOff>
              </from>
              <to>
                <xdr:col>6</xdr:col>
                <xdr:colOff>361950</xdr:colOff>
                <xdr:row>28</xdr:row>
                <xdr:rowOff>1819275</xdr:rowOff>
              </to>
            </anchor>
          </objectPr>
        </oleObject>
      </mc:Choice>
      <mc:Fallback>
        <oleObject progId="Acrobat Document" dvAspect="DVASPECT_ICON" shapeId="90113"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12"/>
  <sheetViews>
    <sheetView zoomScaleNormal="100" zoomScaleSheetLayoutView="100" workbookViewId="0"/>
  </sheetViews>
  <sheetFormatPr defaultColWidth="9.140625" defaultRowHeight="12.75" x14ac:dyDescent="0.2"/>
  <cols>
    <col min="1" max="1" width="9.140625" style="23"/>
    <col min="2" max="2" width="12.140625" style="23" customWidth="1"/>
    <col min="3" max="3" width="40.28515625" style="23" customWidth="1"/>
    <col min="4" max="4" width="13.42578125" style="23" customWidth="1"/>
    <col min="5" max="16384" width="9.140625" style="23"/>
  </cols>
  <sheetData>
    <row r="1" spans="1:4" ht="39.75" customHeight="1" x14ac:dyDescent="0.2">
      <c r="A1" s="626" t="s">
        <v>1057</v>
      </c>
      <c r="B1" s="230"/>
      <c r="C1" s="1602" t="s">
        <v>403</v>
      </c>
      <c r="D1" s="1602"/>
    </row>
    <row r="2" spans="1:4" x14ac:dyDescent="0.2">
      <c r="A2" s="1707" t="s">
        <v>1058</v>
      </c>
      <c r="B2" s="1708"/>
      <c r="C2" s="1708"/>
      <c r="D2" s="194"/>
    </row>
    <row r="3" spans="1:4" ht="15.75" customHeight="1" thickBot="1" x14ac:dyDescent="0.25">
      <c r="A3" s="1930"/>
      <c r="B3" s="1931"/>
      <c r="C3" s="1931"/>
      <c r="D3" s="1931"/>
    </row>
    <row r="4" spans="1:4" ht="25.5" customHeight="1" thickBot="1" x14ac:dyDescent="0.25">
      <c r="A4" s="1801" t="s">
        <v>598</v>
      </c>
      <c r="B4" s="1802"/>
      <c r="C4" s="1802"/>
      <c r="D4" s="1803"/>
    </row>
    <row r="5" spans="1:4" ht="42.75" customHeight="1" thickBot="1" x14ac:dyDescent="0.25">
      <c r="A5" s="1712" t="s">
        <v>1051</v>
      </c>
      <c r="B5" s="1713"/>
      <c r="C5" s="1713"/>
      <c r="D5" s="1344" t="s">
        <v>628</v>
      </c>
    </row>
    <row r="6" spans="1:4" ht="13.5" thickBot="1" x14ac:dyDescent="0.25">
      <c r="A6" s="121" t="s">
        <v>573</v>
      </c>
      <c r="B6" s="121"/>
      <c r="C6" s="120"/>
      <c r="D6" s="1388">
        <f>Obsah!D4</f>
        <v>44196</v>
      </c>
    </row>
    <row r="7" spans="1:4" ht="51.75" customHeight="1" x14ac:dyDescent="0.2">
      <c r="A7" s="1716" t="s">
        <v>1052</v>
      </c>
      <c r="B7" s="1717"/>
      <c r="C7" s="1717"/>
      <c r="D7" s="1701" t="s">
        <v>1053</v>
      </c>
    </row>
    <row r="8" spans="1:4" ht="204" customHeight="1" thickBot="1" x14ac:dyDescent="0.25">
      <c r="A8" s="1927" t="s">
        <v>2937</v>
      </c>
      <c r="B8" s="1928"/>
      <c r="C8" s="1929"/>
      <c r="D8" s="1926"/>
    </row>
    <row r="9" spans="1:4" ht="65.25" customHeight="1" x14ac:dyDescent="0.2">
      <c r="A9" s="1716" t="s">
        <v>2489</v>
      </c>
      <c r="B9" s="1717"/>
      <c r="C9" s="1717"/>
      <c r="D9" s="1701" t="s">
        <v>1054</v>
      </c>
    </row>
    <row r="10" spans="1:4" ht="129.75" customHeight="1" thickBot="1" x14ac:dyDescent="0.25">
      <c r="A10" s="1932" t="s">
        <v>3002</v>
      </c>
      <c r="B10" s="1933"/>
      <c r="C10" s="1934"/>
      <c r="D10" s="1926"/>
    </row>
    <row r="11" spans="1:4" ht="51.75" customHeight="1" x14ac:dyDescent="0.2">
      <c r="A11" s="1935" t="s">
        <v>1055</v>
      </c>
      <c r="B11" s="1936"/>
      <c r="C11" s="1936"/>
      <c r="D11" s="1701" t="s">
        <v>1395</v>
      </c>
    </row>
    <row r="12" spans="1:4" ht="65.25" customHeight="1" thickBot="1" x14ac:dyDescent="0.25">
      <c r="A12" s="1725" t="s">
        <v>2938</v>
      </c>
      <c r="B12" s="1938"/>
      <c r="C12" s="1939"/>
      <c r="D12" s="1937"/>
    </row>
  </sheetData>
  <mergeCells count="14">
    <mergeCell ref="A9:C9"/>
    <mergeCell ref="D9:D10"/>
    <mergeCell ref="A10:C10"/>
    <mergeCell ref="A11:C11"/>
    <mergeCell ref="D11:D12"/>
    <mergeCell ref="A12:C12"/>
    <mergeCell ref="A7:C7"/>
    <mergeCell ref="D7:D8"/>
    <mergeCell ref="A8:C8"/>
    <mergeCell ref="C1:D1"/>
    <mergeCell ref="A2:C2"/>
    <mergeCell ref="A3:D3"/>
    <mergeCell ref="A4:D4"/>
    <mergeCell ref="A5:C5"/>
  </mergeCells>
  <pageMargins left="0.7" right="0.7" top="0.78740157499999996" bottom="0.78740157499999996" header="0.3" footer="0.3"/>
  <pageSetup paperSize="9" orientation="portrait" r:id="rId1"/>
  <headerFooter>
    <oddHeader xml:space="preserve">&amp;R&amp;10&amp;"Arial"Air Bank / interní
&amp;"Arial"&amp;06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99" t="s">
        <v>750</v>
      </c>
      <c r="B1" s="609"/>
      <c r="C1" s="1602" t="s">
        <v>775</v>
      </c>
      <c r="D1" s="1603"/>
    </row>
    <row r="2" spans="1:4" x14ac:dyDescent="0.25">
      <c r="A2" s="200" t="s">
        <v>751</v>
      </c>
      <c r="B2" s="125"/>
      <c r="C2" s="201"/>
      <c r="D2" s="194"/>
    </row>
    <row r="3" spans="1:4" ht="15.75" thickBot="1" x14ac:dyDescent="0.3">
      <c r="A3" s="1607"/>
      <c r="B3" s="1608"/>
      <c r="C3" s="1608"/>
      <c r="D3" s="1057"/>
    </row>
    <row r="4" spans="1:4" ht="26.25" thickBot="1" x14ac:dyDescent="0.3">
      <c r="A4" s="566" t="s">
        <v>901</v>
      </c>
      <c r="B4" s="1604" t="s">
        <v>751</v>
      </c>
      <c r="C4" s="1605"/>
      <c r="D4" s="1606"/>
    </row>
    <row r="5" spans="1:4" ht="15.75" thickBot="1" x14ac:dyDescent="0.3">
      <c r="A5" s="121" t="s">
        <v>573</v>
      </c>
      <c r="B5" s="324"/>
      <c r="C5" s="323" t="s">
        <v>5</v>
      </c>
      <c r="D5" s="558"/>
    </row>
    <row r="6" spans="1:4" ht="59.25" customHeight="1" thickBot="1" x14ac:dyDescent="0.3">
      <c r="A6" s="1598" t="s">
        <v>2005</v>
      </c>
      <c r="B6" s="1599"/>
      <c r="C6" s="1599"/>
      <c r="D6" s="610"/>
    </row>
    <row r="7" spans="1:4" ht="30" customHeight="1" thickBot="1" x14ac:dyDescent="0.3">
      <c r="A7" s="1596" t="s">
        <v>2006</v>
      </c>
      <c r="B7" s="1597"/>
      <c r="C7" s="1597"/>
      <c r="D7" s="610"/>
    </row>
    <row r="8" spans="1:4" ht="15.75" thickBot="1" x14ac:dyDescent="0.3">
      <c r="A8" s="1598" t="s">
        <v>2007</v>
      </c>
      <c r="B8" s="1599"/>
      <c r="C8" s="1599"/>
      <c r="D8" s="610"/>
    </row>
    <row r="9" spans="1:4" ht="15.75" thickBot="1" x14ac:dyDescent="0.3">
      <c r="A9" s="1598" t="s">
        <v>2008</v>
      </c>
      <c r="B9" s="1599"/>
      <c r="C9" s="1599"/>
      <c r="D9" s="610"/>
    </row>
    <row r="10" spans="1:4" ht="15.75" thickBot="1" x14ac:dyDescent="0.3">
      <c r="A10" s="1598" t="s">
        <v>2009</v>
      </c>
      <c r="B10" s="1599"/>
      <c r="C10" s="1599"/>
      <c r="D10" s="610"/>
    </row>
    <row r="11" spans="1:4" ht="33" customHeight="1" thickBot="1" x14ac:dyDescent="0.3">
      <c r="A11" s="611"/>
      <c r="B11" s="1610" t="s">
        <v>756</v>
      </c>
      <c r="C11" s="1611"/>
      <c r="D11" s="610"/>
    </row>
    <row r="12" spans="1:4" ht="124.5" customHeight="1" x14ac:dyDescent="0.25">
      <c r="A12" s="1612" t="s">
        <v>752</v>
      </c>
      <c r="B12" s="1600" t="s">
        <v>753</v>
      </c>
      <c r="C12" s="612" t="s">
        <v>754</v>
      </c>
      <c r="D12" s="612"/>
    </row>
    <row r="13" spans="1:4" ht="115.5" customHeight="1" thickBot="1" x14ac:dyDescent="0.3">
      <c r="A13" s="1613"/>
      <c r="B13" s="1601"/>
      <c r="C13" s="613" t="s">
        <v>755</v>
      </c>
      <c r="D13" s="613"/>
    </row>
    <row r="14" spans="1:4" ht="184.5" customHeight="1" x14ac:dyDescent="0.25">
      <c r="A14" s="1612" t="s">
        <v>758</v>
      </c>
      <c r="B14" s="1600" t="s">
        <v>759</v>
      </c>
      <c r="C14" s="614" t="s">
        <v>760</v>
      </c>
      <c r="D14" s="614"/>
    </row>
    <row r="15" spans="1:4" ht="44.25" customHeight="1" x14ac:dyDescent="0.25">
      <c r="A15" s="1614"/>
      <c r="B15" s="1615"/>
      <c r="C15" s="614" t="s">
        <v>761</v>
      </c>
      <c r="D15" s="614"/>
    </row>
    <row r="16" spans="1:4" ht="63.75" x14ac:dyDescent="0.25">
      <c r="A16" s="1614"/>
      <c r="B16" s="1615"/>
      <c r="C16" s="614" t="s">
        <v>2002</v>
      </c>
      <c r="D16" s="614"/>
    </row>
    <row r="17" spans="1:4" ht="25.5" x14ac:dyDescent="0.25">
      <c r="A17" s="1614"/>
      <c r="B17" s="1615"/>
      <c r="C17" s="614" t="s">
        <v>2003</v>
      </c>
      <c r="D17" s="614"/>
    </row>
    <row r="18" spans="1:4" ht="39" thickBot="1" x14ac:dyDescent="0.3">
      <c r="A18" s="1613"/>
      <c r="B18" s="1601"/>
      <c r="C18" s="613" t="s">
        <v>2004</v>
      </c>
      <c r="D18" s="613"/>
    </row>
    <row r="19" spans="1:4" ht="134.25" customHeight="1" thickBot="1" x14ac:dyDescent="0.3">
      <c r="A19" s="615" t="s">
        <v>758</v>
      </c>
      <c r="B19" s="616" t="s">
        <v>762</v>
      </c>
      <c r="C19" s="616" t="s">
        <v>772</v>
      </c>
      <c r="D19" s="616"/>
    </row>
    <row r="20" spans="1:4" ht="27.75" customHeight="1" x14ac:dyDescent="0.25">
      <c r="A20" s="617" t="s">
        <v>767</v>
      </c>
      <c r="B20" s="1600" t="s">
        <v>763</v>
      </c>
      <c r="C20" s="1600" t="s">
        <v>774</v>
      </c>
      <c r="D20" s="1600"/>
    </row>
    <row r="21" spans="1:4" ht="36" customHeight="1" thickBot="1" x14ac:dyDescent="0.3">
      <c r="A21" s="618" t="s">
        <v>773</v>
      </c>
      <c r="B21" s="1601"/>
      <c r="C21" s="1601"/>
      <c r="D21" s="1601"/>
    </row>
    <row r="22" spans="1:4" ht="75.75" customHeight="1" thickBot="1" x14ac:dyDescent="0.3">
      <c r="A22" s="618" t="s">
        <v>767</v>
      </c>
      <c r="B22" s="613" t="s">
        <v>764</v>
      </c>
      <c r="C22" s="613" t="s">
        <v>2010</v>
      </c>
      <c r="D22" s="613"/>
    </row>
    <row r="23" spans="1:4" ht="91.5" customHeight="1" x14ac:dyDescent="0.25">
      <c r="A23" s="615" t="s">
        <v>768</v>
      </c>
      <c r="B23" s="616" t="s">
        <v>765</v>
      </c>
      <c r="C23" s="616" t="s">
        <v>769</v>
      </c>
      <c r="D23" s="616"/>
    </row>
    <row r="24" spans="1:4" ht="72" customHeight="1" thickBot="1" x14ac:dyDescent="0.3">
      <c r="A24" s="618" t="s">
        <v>770</v>
      </c>
      <c r="B24" s="613" t="s">
        <v>766</v>
      </c>
      <c r="C24" s="613" t="s">
        <v>771</v>
      </c>
      <c r="D24" s="613"/>
    </row>
    <row r="25" spans="1:4" x14ac:dyDescent="0.25">
      <c r="A25" s="23"/>
      <c r="B25" s="23"/>
      <c r="C25" s="23"/>
      <c r="D25" s="23"/>
    </row>
    <row r="26" spans="1:4" x14ac:dyDescent="0.25">
      <c r="A26" s="1595" t="s">
        <v>776</v>
      </c>
      <c r="B26" s="1609"/>
      <c r="C26" s="1609"/>
      <c r="D26" s="619"/>
    </row>
    <row r="27" spans="1:4" ht="68.25" customHeight="1" x14ac:dyDescent="0.25">
      <c r="A27" s="1595" t="s">
        <v>777</v>
      </c>
      <c r="B27" s="1595"/>
      <c r="C27" s="1595"/>
      <c r="D27" s="1595"/>
    </row>
    <row r="28" spans="1:4" x14ac:dyDescent="0.25">
      <c r="A28" s="232"/>
    </row>
    <row r="88" spans="2:4" x14ac:dyDescent="0.25">
      <c r="B88" s="168"/>
      <c r="C88" s="168"/>
      <c r="D88" s="168"/>
    </row>
  </sheetData>
  <mergeCells count="18">
    <mergeCell ref="A14:A18"/>
    <mergeCell ref="B14:B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s>
  <hyperlinks>
    <hyperlink ref="C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E125"/>
  <sheetViews>
    <sheetView zoomScaleNormal="100" zoomScaleSheetLayoutView="100" workbookViewId="0">
      <selection sqref="A1:C1"/>
    </sheetView>
  </sheetViews>
  <sheetFormatPr defaultRowHeight="15" x14ac:dyDescent="0.25"/>
  <cols>
    <col min="1" max="1" width="19.7109375" customWidth="1"/>
    <col min="2" max="2" width="46.140625" customWidth="1"/>
    <col min="3" max="3" width="12.28515625" customWidth="1"/>
    <col min="4" max="4" width="11.42578125" customWidth="1"/>
  </cols>
  <sheetData>
    <row r="1" spans="1:5" x14ac:dyDescent="0.25">
      <c r="A1" s="1865" t="s">
        <v>1703</v>
      </c>
      <c r="B1" s="1866"/>
      <c r="C1" s="1866"/>
      <c r="D1" s="329"/>
      <c r="E1" s="22"/>
    </row>
    <row r="2" spans="1:5" x14ac:dyDescent="0.25">
      <c r="A2" s="1707" t="s">
        <v>1704</v>
      </c>
      <c r="B2" s="1708"/>
      <c r="C2" s="1708"/>
      <c r="D2" s="194"/>
      <c r="E2" s="22"/>
    </row>
    <row r="3" spans="1:5" ht="29.25" customHeight="1" thickBot="1" x14ac:dyDescent="0.3">
      <c r="A3" s="1950" t="s">
        <v>402</v>
      </c>
      <c r="B3" s="1951"/>
      <c r="C3" s="1951"/>
      <c r="D3" s="1952"/>
    </row>
    <row r="4" spans="1:5" ht="15.75" thickBot="1" x14ac:dyDescent="0.3">
      <c r="A4" s="1635" t="s">
        <v>1879</v>
      </c>
      <c r="B4" s="1604"/>
      <c r="C4" s="1605"/>
      <c r="D4" s="1959" t="s">
        <v>391</v>
      </c>
    </row>
    <row r="5" spans="1:5" ht="40.5" customHeight="1" thickBot="1" x14ac:dyDescent="0.3">
      <c r="A5" s="1637"/>
      <c r="B5" s="1638"/>
      <c r="C5" s="1638"/>
      <c r="D5" s="1715"/>
    </row>
    <row r="6" spans="1:5" ht="18" customHeight="1" thickBot="1" x14ac:dyDescent="0.3">
      <c r="A6" s="121" t="s">
        <v>573</v>
      </c>
      <c r="B6" s="120" t="s">
        <v>5</v>
      </c>
      <c r="C6" s="210"/>
      <c r="D6" s="1389">
        <f>Obsah!D4</f>
        <v>44196</v>
      </c>
    </row>
    <row r="7" spans="1:5" ht="36.75" customHeight="1" x14ac:dyDescent="0.25">
      <c r="A7" s="1955"/>
      <c r="B7" s="1956"/>
      <c r="C7" s="336" t="s">
        <v>372</v>
      </c>
      <c r="D7" s="1953" t="s">
        <v>628</v>
      </c>
      <c r="E7" s="337"/>
    </row>
    <row r="8" spans="1:5" ht="15.75" thickBot="1" x14ac:dyDescent="0.3">
      <c r="A8" s="1957"/>
      <c r="B8" s="1958"/>
      <c r="C8" s="338" t="s">
        <v>2932</v>
      </c>
      <c r="D8" s="1954"/>
      <c r="E8" s="337"/>
    </row>
    <row r="9" spans="1:5" ht="28.5" customHeight="1" x14ac:dyDescent="0.25">
      <c r="A9" s="1944" t="s">
        <v>1705</v>
      </c>
      <c r="B9" s="339" t="s">
        <v>1706</v>
      </c>
      <c r="C9" s="1390">
        <v>10520.176367909302</v>
      </c>
      <c r="D9" s="1698" t="s">
        <v>1707</v>
      </c>
      <c r="E9" s="337"/>
    </row>
    <row r="10" spans="1:5" ht="26.25" customHeight="1" x14ac:dyDescent="0.25">
      <c r="A10" s="1718"/>
      <c r="B10" s="340" t="s">
        <v>1708</v>
      </c>
      <c r="C10" s="1391"/>
      <c r="D10" s="1698"/>
      <c r="E10" s="337"/>
    </row>
    <row r="11" spans="1:5" ht="18" customHeight="1" x14ac:dyDescent="0.25">
      <c r="A11" s="1718"/>
      <c r="B11" s="340" t="s">
        <v>1709</v>
      </c>
      <c r="C11" s="1391"/>
      <c r="D11" s="1698"/>
      <c r="E11" s="337"/>
    </row>
    <row r="12" spans="1:5" ht="24" customHeight="1" x14ac:dyDescent="0.25">
      <c r="A12" s="1718"/>
      <c r="B12" s="340" t="s">
        <v>1710</v>
      </c>
      <c r="C12" s="1391"/>
      <c r="D12" s="1698"/>
      <c r="E12" s="337"/>
    </row>
    <row r="13" spans="1:5" ht="18" customHeight="1" x14ac:dyDescent="0.25">
      <c r="A13" s="1718"/>
      <c r="B13" s="340" t="s">
        <v>1711</v>
      </c>
      <c r="C13" s="1391"/>
      <c r="D13" s="1698"/>
      <c r="E13" s="337"/>
    </row>
    <row r="14" spans="1:5" ht="18" customHeight="1" x14ac:dyDescent="0.25">
      <c r="A14" s="1718"/>
      <c r="B14" s="340" t="s">
        <v>1712</v>
      </c>
      <c r="C14" s="1391">
        <v>103300.85653026427</v>
      </c>
      <c r="D14" s="1698"/>
      <c r="E14" s="337"/>
    </row>
    <row r="15" spans="1:5" ht="18" customHeight="1" x14ac:dyDescent="0.25">
      <c r="A15" s="1718"/>
      <c r="B15" s="340" t="s">
        <v>1713</v>
      </c>
      <c r="C15" s="1391">
        <v>2496852.902993401</v>
      </c>
      <c r="D15" s="1698"/>
      <c r="E15" s="337"/>
    </row>
    <row r="16" spans="1:5" ht="18" customHeight="1" x14ac:dyDescent="0.25">
      <c r="A16" s="1718"/>
      <c r="B16" s="340" t="s">
        <v>6</v>
      </c>
      <c r="C16" s="1391">
        <v>1211232.3278530666</v>
      </c>
      <c r="D16" s="1698"/>
      <c r="E16" s="337"/>
    </row>
    <row r="17" spans="1:5" ht="18" customHeight="1" x14ac:dyDescent="0.25">
      <c r="A17" s="1718"/>
      <c r="B17" s="340" t="s">
        <v>1714</v>
      </c>
      <c r="C17" s="1391">
        <v>155077.39530464503</v>
      </c>
      <c r="D17" s="1698"/>
      <c r="E17" s="337"/>
    </row>
    <row r="18" spans="1:5" ht="18" customHeight="1" x14ac:dyDescent="0.25">
      <c r="A18" s="1718"/>
      <c r="B18" s="340" t="s">
        <v>7</v>
      </c>
      <c r="C18" s="1391">
        <v>19558.876583828045</v>
      </c>
      <c r="D18" s="1698"/>
      <c r="E18" s="337"/>
    </row>
    <row r="19" spans="1:5" ht="26.25" customHeight="1" x14ac:dyDescent="0.25">
      <c r="A19" s="1718"/>
      <c r="B19" s="340" t="s">
        <v>1715</v>
      </c>
      <c r="C19" s="1391">
        <v>145188.41857560002</v>
      </c>
      <c r="D19" s="1698"/>
      <c r="E19" s="337"/>
    </row>
    <row r="20" spans="1:5" ht="18" customHeight="1" x14ac:dyDescent="0.25">
      <c r="A20" s="1718"/>
      <c r="B20" s="340" t="s">
        <v>1716</v>
      </c>
      <c r="C20" s="1391"/>
      <c r="D20" s="1698"/>
      <c r="E20" s="337"/>
    </row>
    <row r="21" spans="1:5" ht="18" customHeight="1" x14ac:dyDescent="0.25">
      <c r="A21" s="1718"/>
      <c r="B21" s="340" t="s">
        <v>1717</v>
      </c>
      <c r="C21" s="1391"/>
      <c r="D21" s="1698"/>
      <c r="E21" s="337"/>
    </row>
    <row r="22" spans="1:5" ht="26.25" customHeight="1" x14ac:dyDescent="0.25">
      <c r="A22" s="1718"/>
      <c r="B22" s="340" t="s">
        <v>1718</v>
      </c>
      <c r="C22" s="1391"/>
      <c r="D22" s="1698"/>
      <c r="E22" s="337"/>
    </row>
    <row r="23" spans="1:5" ht="27.75" customHeight="1" x14ac:dyDescent="0.25">
      <c r="A23" s="1718"/>
      <c r="B23" s="340" t="s">
        <v>1974</v>
      </c>
      <c r="C23" s="1391"/>
      <c r="D23" s="1698"/>
      <c r="E23" s="337"/>
    </row>
    <row r="24" spans="1:5" ht="16.5" customHeight="1" x14ac:dyDescent="0.25">
      <c r="A24" s="1718"/>
      <c r="B24" s="340" t="s">
        <v>1093</v>
      </c>
      <c r="C24" s="1391">
        <v>105728.708</v>
      </c>
      <c r="D24" s="1698"/>
      <c r="E24" s="337"/>
    </row>
    <row r="25" spans="1:5" ht="16.5" customHeight="1" thickBot="1" x14ac:dyDescent="0.3">
      <c r="A25" s="1945"/>
      <c r="B25" s="341" t="s">
        <v>1719</v>
      </c>
      <c r="C25" s="1392">
        <v>117055.97592873662</v>
      </c>
      <c r="D25" s="1698"/>
      <c r="E25" s="337"/>
    </row>
    <row r="26" spans="1:5" ht="16.5" customHeight="1" x14ac:dyDescent="0.25">
      <c r="A26" s="1716" t="s">
        <v>1901</v>
      </c>
      <c r="B26" s="342" t="s">
        <v>1720</v>
      </c>
      <c r="C26" s="1393"/>
      <c r="D26" s="1701" t="s">
        <v>1721</v>
      </c>
      <c r="E26" s="337"/>
    </row>
    <row r="27" spans="1:5" ht="38.25" x14ac:dyDescent="0.25">
      <c r="A27" s="1718"/>
      <c r="B27" s="340" t="s">
        <v>1722</v>
      </c>
      <c r="C27" s="1391">
        <v>0</v>
      </c>
      <c r="D27" s="1698"/>
      <c r="E27" s="337"/>
    </row>
    <row r="28" spans="1:5" x14ac:dyDescent="0.25">
      <c r="A28" s="1718"/>
      <c r="B28" s="340" t="s">
        <v>1976</v>
      </c>
      <c r="C28" s="1391">
        <v>0</v>
      </c>
      <c r="D28" s="1698"/>
      <c r="E28" s="337"/>
    </row>
    <row r="29" spans="1:5" x14ac:dyDescent="0.25">
      <c r="A29" s="1718"/>
      <c r="B29" s="340" t="s">
        <v>1723</v>
      </c>
      <c r="C29" s="1391"/>
      <c r="D29" s="1698"/>
      <c r="E29" s="337"/>
    </row>
    <row r="30" spans="1:5" ht="15.75" thickBot="1" x14ac:dyDescent="0.3">
      <c r="A30" s="1945"/>
      <c r="B30" s="341" t="s">
        <v>1724</v>
      </c>
      <c r="C30" s="1392"/>
      <c r="D30" s="1698"/>
      <c r="E30" s="337"/>
    </row>
    <row r="31" spans="1:5" ht="25.5" x14ac:dyDescent="0.25">
      <c r="A31" s="1716" t="s">
        <v>1725</v>
      </c>
      <c r="B31" s="343" t="s">
        <v>1726</v>
      </c>
      <c r="C31" s="1393"/>
      <c r="D31" s="1947" t="s">
        <v>1727</v>
      </c>
      <c r="E31" s="337"/>
    </row>
    <row r="32" spans="1:5" ht="25.5" x14ac:dyDescent="0.25">
      <c r="A32" s="1718"/>
      <c r="B32" s="345" t="s">
        <v>1728</v>
      </c>
      <c r="C32" s="1391">
        <v>422689.95271512499</v>
      </c>
      <c r="D32" s="1948"/>
      <c r="E32" s="337"/>
    </row>
    <row r="33" spans="1:5" ht="44.25" customHeight="1" thickBot="1" x14ac:dyDescent="0.3">
      <c r="A33" s="1946"/>
      <c r="B33" s="346" t="s">
        <v>1729</v>
      </c>
      <c r="C33" s="1394"/>
      <c r="D33" s="1949"/>
      <c r="E33" s="337"/>
    </row>
    <row r="34" spans="1:5" ht="26.25" customHeight="1" x14ac:dyDescent="0.25">
      <c r="A34" s="1935" t="s">
        <v>1730</v>
      </c>
      <c r="B34" s="344" t="s">
        <v>1706</v>
      </c>
      <c r="C34" s="344"/>
      <c r="D34" s="1701" t="s">
        <v>1731</v>
      </c>
      <c r="E34" s="337"/>
    </row>
    <row r="35" spans="1:5" x14ac:dyDescent="0.25">
      <c r="A35" s="1940"/>
      <c r="B35" s="347" t="s">
        <v>1712</v>
      </c>
      <c r="C35" s="347"/>
      <c r="D35" s="1698"/>
      <c r="E35" s="337"/>
    </row>
    <row r="36" spans="1:5" x14ac:dyDescent="0.25">
      <c r="A36" s="1940"/>
      <c r="B36" s="347" t="s">
        <v>1713</v>
      </c>
      <c r="C36" s="347"/>
      <c r="D36" s="1698"/>
      <c r="E36" s="337"/>
    </row>
    <row r="37" spans="1:5" x14ac:dyDescent="0.25">
      <c r="A37" s="1940"/>
      <c r="B37" s="347" t="s">
        <v>6</v>
      </c>
      <c r="C37" s="347"/>
      <c r="D37" s="1698"/>
      <c r="E37" s="337"/>
    </row>
    <row r="38" spans="1:5" x14ac:dyDescent="0.25">
      <c r="A38" s="1940"/>
      <c r="B38" s="347" t="s">
        <v>1093</v>
      </c>
      <c r="C38" s="347"/>
      <c r="D38" s="1698"/>
      <c r="E38" s="337"/>
    </row>
    <row r="39" spans="1:5" x14ac:dyDescent="0.25">
      <c r="A39" s="1940"/>
      <c r="B39" s="347" t="s">
        <v>1717</v>
      </c>
      <c r="C39" s="347"/>
      <c r="D39" s="1698"/>
      <c r="E39" s="337"/>
    </row>
    <row r="40" spans="1:5" ht="336" customHeight="1" thickBot="1" x14ac:dyDescent="0.3">
      <c r="A40" s="1941"/>
      <c r="B40" s="348" t="s">
        <v>1732</v>
      </c>
      <c r="C40" s="348"/>
      <c r="D40" s="1698"/>
      <c r="E40" s="337"/>
    </row>
    <row r="41" spans="1:5" ht="25.5" x14ac:dyDescent="0.25">
      <c r="A41" s="1942" t="s">
        <v>1733</v>
      </c>
      <c r="B41" s="349" t="s">
        <v>1734</v>
      </c>
      <c r="C41" s="349"/>
      <c r="D41" s="1698"/>
      <c r="E41" s="337"/>
    </row>
    <row r="42" spans="1:5" ht="38.25" x14ac:dyDescent="0.25">
      <c r="A42" s="1942"/>
      <c r="B42" s="349" t="s">
        <v>1735</v>
      </c>
      <c r="C42" s="349"/>
      <c r="D42" s="1698"/>
      <c r="E42" s="337"/>
    </row>
    <row r="43" spans="1:5" ht="25.5" x14ac:dyDescent="0.25">
      <c r="A43" s="1942"/>
      <c r="B43" s="349" t="s">
        <v>1736</v>
      </c>
      <c r="C43" s="349"/>
      <c r="D43" s="1698"/>
      <c r="E43" s="337"/>
    </row>
    <row r="44" spans="1:5" ht="25.5" x14ac:dyDescent="0.25">
      <c r="A44" s="1942"/>
      <c r="B44" s="349" t="s">
        <v>1737</v>
      </c>
      <c r="C44" s="349"/>
      <c r="D44" s="1698"/>
      <c r="E44" s="337"/>
    </row>
    <row r="45" spans="1:5" ht="26.25" thickBot="1" x14ac:dyDescent="0.3">
      <c r="A45" s="1943"/>
      <c r="B45" s="350" t="s">
        <v>1738</v>
      </c>
      <c r="C45" s="350"/>
      <c r="D45" s="1702"/>
      <c r="E45" s="337"/>
    </row>
    <row r="46" spans="1:5" x14ac:dyDescent="0.25">
      <c r="D46" s="22"/>
      <c r="E46" s="337"/>
    </row>
    <row r="47" spans="1:5" x14ac:dyDescent="0.25">
      <c r="E47" s="337"/>
    </row>
    <row r="48" spans="1:5" x14ac:dyDescent="0.25">
      <c r="E48" s="337"/>
    </row>
    <row r="49" spans="5:5" x14ac:dyDescent="0.25">
      <c r="E49" s="337"/>
    </row>
    <row r="50" spans="5:5" x14ac:dyDescent="0.25">
      <c r="E50" s="337"/>
    </row>
    <row r="51" spans="5:5" x14ac:dyDescent="0.25">
      <c r="E51" s="337"/>
    </row>
    <row r="52" spans="5:5" x14ac:dyDescent="0.25">
      <c r="E52" s="337"/>
    </row>
    <row r="53" spans="5:5" x14ac:dyDescent="0.25">
      <c r="E53" s="337"/>
    </row>
    <row r="54" spans="5:5" x14ac:dyDescent="0.25">
      <c r="E54" s="337"/>
    </row>
    <row r="55" spans="5:5" x14ac:dyDescent="0.25">
      <c r="E55" s="337"/>
    </row>
    <row r="56" spans="5:5" ht="15" customHeight="1" x14ac:dyDescent="0.25">
      <c r="E56" s="337"/>
    </row>
    <row r="57" spans="5:5" x14ac:dyDescent="0.25">
      <c r="E57" s="337"/>
    </row>
    <row r="58" spans="5:5" x14ac:dyDescent="0.25">
      <c r="E58" s="337"/>
    </row>
    <row r="59" spans="5:5" x14ac:dyDescent="0.25">
      <c r="E59" s="337"/>
    </row>
    <row r="60" spans="5:5" x14ac:dyDescent="0.25">
      <c r="E60" s="337"/>
    </row>
    <row r="61" spans="5:5" x14ac:dyDescent="0.25">
      <c r="E61" s="337"/>
    </row>
    <row r="62" spans="5:5" x14ac:dyDescent="0.25">
      <c r="E62" s="337"/>
    </row>
    <row r="63" spans="5:5" x14ac:dyDescent="0.25">
      <c r="E63" s="337"/>
    </row>
    <row r="64" spans="5:5" ht="30" customHeight="1" x14ac:dyDescent="0.25">
      <c r="E64" s="337"/>
    </row>
    <row r="65" spans="5:5" ht="15" customHeight="1" x14ac:dyDescent="0.25">
      <c r="E65" s="337"/>
    </row>
    <row r="66" spans="5:5" ht="15" customHeight="1" x14ac:dyDescent="0.25">
      <c r="E66" s="337"/>
    </row>
    <row r="67" spans="5:5" ht="15" customHeight="1" x14ac:dyDescent="0.25">
      <c r="E67" s="337"/>
    </row>
    <row r="68" spans="5:5" ht="15" customHeight="1" x14ac:dyDescent="0.25">
      <c r="E68" s="337"/>
    </row>
    <row r="69" spans="5:5" ht="15" customHeight="1" x14ac:dyDescent="0.25">
      <c r="E69" s="337"/>
    </row>
    <row r="70" spans="5:5" ht="15" customHeight="1" x14ac:dyDescent="0.25">
      <c r="E70" s="337"/>
    </row>
    <row r="71" spans="5:5" ht="15" customHeight="1" x14ac:dyDescent="0.25">
      <c r="E71" s="337"/>
    </row>
    <row r="72" spans="5:5" ht="15" customHeight="1" x14ac:dyDescent="0.25">
      <c r="E72" s="337"/>
    </row>
    <row r="73" spans="5:5" ht="15" customHeight="1" x14ac:dyDescent="0.25">
      <c r="E73" s="337"/>
    </row>
    <row r="74" spans="5:5" ht="15" customHeight="1" x14ac:dyDescent="0.25">
      <c r="E74" s="337"/>
    </row>
    <row r="75" spans="5:5" ht="15" customHeight="1" x14ac:dyDescent="0.25">
      <c r="E75" s="337"/>
    </row>
    <row r="76" spans="5:5" ht="15" customHeight="1" x14ac:dyDescent="0.25">
      <c r="E76" s="337"/>
    </row>
    <row r="77" spans="5:5" x14ac:dyDescent="0.25">
      <c r="E77" s="337"/>
    </row>
    <row r="78" spans="5:5" x14ac:dyDescent="0.25">
      <c r="E78" s="337"/>
    </row>
    <row r="79" spans="5:5" x14ac:dyDescent="0.25">
      <c r="E79" s="337"/>
    </row>
    <row r="80" spans="5:5" x14ac:dyDescent="0.25">
      <c r="E80" s="337"/>
    </row>
    <row r="81" spans="1:5" x14ac:dyDescent="0.25">
      <c r="E81" s="337"/>
    </row>
    <row r="82" spans="1:5" x14ac:dyDescent="0.25">
      <c r="E82" s="337"/>
    </row>
    <row r="83" spans="1:5" x14ac:dyDescent="0.25">
      <c r="E83" s="337"/>
    </row>
    <row r="84" spans="1:5" x14ac:dyDescent="0.25">
      <c r="E84" s="337"/>
    </row>
    <row r="85" spans="1:5" x14ac:dyDescent="0.25">
      <c r="E85" s="337"/>
    </row>
    <row r="86" spans="1:5" x14ac:dyDescent="0.25">
      <c r="E86" s="337"/>
    </row>
    <row r="87" spans="1:5" x14ac:dyDescent="0.25">
      <c r="E87" s="337"/>
    </row>
    <row r="88" spans="1:5" x14ac:dyDescent="0.25">
      <c r="E88" s="337"/>
    </row>
    <row r="89" spans="1:5" x14ac:dyDescent="0.25">
      <c r="E89" s="337"/>
    </row>
    <row r="90" spans="1:5" x14ac:dyDescent="0.25">
      <c r="E90" s="337"/>
    </row>
    <row r="91" spans="1:5" x14ac:dyDescent="0.25">
      <c r="E91" s="337"/>
    </row>
    <row r="92" spans="1:5" x14ac:dyDescent="0.25">
      <c r="E92" s="337"/>
    </row>
    <row r="93" spans="1:5" x14ac:dyDescent="0.25">
      <c r="E93" s="337"/>
    </row>
    <row r="94" spans="1:5" x14ac:dyDescent="0.25">
      <c r="A94" s="337"/>
      <c r="B94" s="337"/>
      <c r="C94" s="337"/>
      <c r="D94" s="337"/>
      <c r="E94" s="337"/>
    </row>
    <row r="95" spans="1:5" x14ac:dyDescent="0.25">
      <c r="A95" s="337"/>
      <c r="B95" s="337"/>
      <c r="C95" s="337"/>
      <c r="D95" s="337"/>
      <c r="E95" s="337"/>
    </row>
    <row r="96" spans="1:5" x14ac:dyDescent="0.25">
      <c r="A96" s="337"/>
      <c r="B96" s="337"/>
      <c r="C96" s="337"/>
      <c r="D96" s="337"/>
      <c r="E96" s="337"/>
    </row>
    <row r="97" spans="1:5" x14ac:dyDescent="0.25">
      <c r="A97" s="337"/>
      <c r="B97" s="337"/>
      <c r="C97" s="337"/>
      <c r="D97" s="337"/>
      <c r="E97" s="337"/>
    </row>
    <row r="98" spans="1:5" x14ac:dyDescent="0.25">
      <c r="A98" s="337"/>
      <c r="B98" s="337"/>
      <c r="C98" s="337"/>
      <c r="D98" s="337"/>
      <c r="E98" s="337"/>
    </row>
    <row r="99" spans="1:5" x14ac:dyDescent="0.25">
      <c r="A99" s="337"/>
      <c r="B99" s="337"/>
      <c r="C99" s="337"/>
      <c r="D99" s="337"/>
      <c r="E99" s="337"/>
    </row>
    <row r="100" spans="1:5" x14ac:dyDescent="0.25">
      <c r="A100" s="337"/>
      <c r="B100" s="337"/>
      <c r="C100" s="337"/>
      <c r="D100" s="337"/>
      <c r="E100" s="337"/>
    </row>
    <row r="101" spans="1:5" x14ac:dyDescent="0.25">
      <c r="A101" s="337"/>
      <c r="B101" s="337"/>
      <c r="C101" s="337"/>
      <c r="D101" s="337"/>
      <c r="E101" s="337"/>
    </row>
    <row r="102" spans="1:5" x14ac:dyDescent="0.25">
      <c r="A102" s="337"/>
      <c r="B102" s="337"/>
      <c r="C102" s="337"/>
      <c r="D102" s="337"/>
      <c r="E102" s="337"/>
    </row>
    <row r="103" spans="1:5" x14ac:dyDescent="0.25">
      <c r="A103" s="337"/>
      <c r="B103" s="337"/>
      <c r="C103" s="337"/>
      <c r="D103" s="337"/>
      <c r="E103" s="337"/>
    </row>
    <row r="104" spans="1:5" x14ac:dyDescent="0.25">
      <c r="A104" s="337"/>
      <c r="B104" s="337"/>
      <c r="C104" s="337"/>
      <c r="D104" s="337"/>
      <c r="E104" s="337"/>
    </row>
    <row r="105" spans="1:5" x14ac:dyDescent="0.25">
      <c r="A105" s="337"/>
      <c r="B105" s="337"/>
      <c r="C105" s="337"/>
      <c r="D105" s="337"/>
      <c r="E105" s="337"/>
    </row>
    <row r="106" spans="1:5" x14ac:dyDescent="0.25">
      <c r="A106" s="337"/>
      <c r="B106" s="337"/>
      <c r="C106" s="337"/>
      <c r="D106" s="337"/>
      <c r="E106" s="337"/>
    </row>
    <row r="107" spans="1:5" x14ac:dyDescent="0.25">
      <c r="A107" s="337"/>
      <c r="B107" s="337"/>
      <c r="C107" s="337"/>
      <c r="D107" s="337"/>
      <c r="E107" s="337"/>
    </row>
    <row r="108" spans="1:5" x14ac:dyDescent="0.25">
      <c r="A108" s="337"/>
      <c r="B108" s="337"/>
      <c r="C108" s="337"/>
      <c r="D108" s="337"/>
      <c r="E108" s="337"/>
    </row>
    <row r="109" spans="1:5" x14ac:dyDescent="0.25">
      <c r="A109" s="337"/>
      <c r="B109" s="337"/>
      <c r="C109" s="337"/>
      <c r="D109" s="337"/>
      <c r="E109" s="337"/>
    </row>
    <row r="110" spans="1:5" x14ac:dyDescent="0.25">
      <c r="A110" s="337"/>
      <c r="B110" s="337"/>
      <c r="C110" s="337"/>
      <c r="D110" s="337"/>
      <c r="E110" s="337"/>
    </row>
    <row r="111" spans="1:5" x14ac:dyDescent="0.25">
      <c r="A111" s="337"/>
      <c r="B111" s="337"/>
      <c r="C111" s="337"/>
      <c r="D111" s="337"/>
      <c r="E111" s="337"/>
    </row>
    <row r="112" spans="1:5" x14ac:dyDescent="0.25">
      <c r="A112" s="337"/>
      <c r="B112" s="337"/>
      <c r="C112" s="337"/>
      <c r="D112" s="337"/>
      <c r="E112" s="337"/>
    </row>
    <row r="113" spans="1:5" x14ac:dyDescent="0.25">
      <c r="A113" s="337"/>
      <c r="B113" s="337"/>
      <c r="C113" s="337"/>
      <c r="D113" s="337"/>
      <c r="E113" s="337"/>
    </row>
    <row r="114" spans="1:5" x14ac:dyDescent="0.25">
      <c r="A114" s="337"/>
      <c r="B114" s="337"/>
      <c r="C114" s="337"/>
      <c r="D114" s="337"/>
      <c r="E114" s="337"/>
    </row>
    <row r="115" spans="1:5" x14ac:dyDescent="0.25">
      <c r="A115" s="337"/>
      <c r="B115" s="337"/>
      <c r="C115" s="337"/>
      <c r="D115" s="337"/>
      <c r="E115" s="337"/>
    </row>
    <row r="116" spans="1:5" x14ac:dyDescent="0.25">
      <c r="A116" s="337"/>
      <c r="B116" s="337"/>
      <c r="C116" s="337"/>
      <c r="D116" s="337"/>
      <c r="E116" s="337"/>
    </row>
    <row r="117" spans="1:5" x14ac:dyDescent="0.25">
      <c r="A117" s="337"/>
      <c r="B117" s="337"/>
      <c r="C117" s="337"/>
      <c r="D117" s="337"/>
      <c r="E117" s="337"/>
    </row>
    <row r="118" spans="1:5" x14ac:dyDescent="0.25">
      <c r="A118" s="337"/>
      <c r="B118" s="337"/>
      <c r="C118" s="337"/>
      <c r="D118" s="337"/>
      <c r="E118" s="337"/>
    </row>
    <row r="119" spans="1:5" x14ac:dyDescent="0.25">
      <c r="A119" s="337"/>
      <c r="B119" s="337"/>
      <c r="C119" s="337"/>
      <c r="D119" s="337"/>
      <c r="E119" s="337"/>
    </row>
    <row r="120" spans="1:5" x14ac:dyDescent="0.25">
      <c r="A120" s="337"/>
      <c r="B120" s="337"/>
      <c r="C120" s="337"/>
      <c r="D120" s="337"/>
      <c r="E120" s="337"/>
    </row>
    <row r="121" spans="1:5" x14ac:dyDescent="0.25">
      <c r="A121" s="337"/>
      <c r="B121" s="337"/>
      <c r="C121" s="337"/>
      <c r="D121" s="337"/>
      <c r="E121" s="337"/>
    </row>
    <row r="122" spans="1:5" x14ac:dyDescent="0.25">
      <c r="A122" s="337"/>
      <c r="B122" s="337"/>
      <c r="C122" s="337"/>
      <c r="D122" s="337"/>
      <c r="E122" s="337"/>
    </row>
    <row r="123" spans="1:5" x14ac:dyDescent="0.25">
      <c r="A123" s="337"/>
      <c r="B123" s="337"/>
      <c r="C123" s="337"/>
      <c r="D123" s="337"/>
      <c r="E123" s="337"/>
    </row>
    <row r="124" spans="1:5" x14ac:dyDescent="0.25">
      <c r="A124" s="337"/>
      <c r="B124" s="337"/>
      <c r="C124" s="337"/>
      <c r="D124" s="337"/>
      <c r="E124" s="337"/>
    </row>
    <row r="125" spans="1:5" x14ac:dyDescent="0.25">
      <c r="A125" s="337"/>
      <c r="B125" s="337"/>
      <c r="C125" s="337"/>
      <c r="D125" s="337"/>
      <c r="E125" s="337"/>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scale="97" orientation="portrait" r:id="rId1"/>
  <headerFooter>
    <oddHeader xml:space="preserve">&amp;R&amp;10&amp;"Arial"Air Bank / interní
&amp;"Arial"&amp;06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95"/>
  <sheetViews>
    <sheetView zoomScale="85" zoomScaleNormal="85" zoomScaleSheetLayoutView="100" workbookViewId="0"/>
  </sheetViews>
  <sheetFormatPr defaultColWidth="9.140625" defaultRowHeight="12.75" x14ac:dyDescent="0.2"/>
  <cols>
    <col min="1" max="1" width="12.5703125" style="23" customWidth="1"/>
    <col min="2" max="2" width="60.42578125" style="23" customWidth="1"/>
    <col min="3" max="3" width="26.140625" style="23" customWidth="1"/>
    <col min="4" max="5" width="1.140625" style="23" customWidth="1"/>
    <col min="6" max="6" width="9.140625" style="23"/>
    <col min="7" max="7" width="13.85546875" style="23" bestFit="1" customWidth="1"/>
    <col min="8" max="8" width="11.28515625" style="23" bestFit="1" customWidth="1"/>
    <col min="9" max="9" width="12.28515625" style="23" bestFit="1" customWidth="1"/>
    <col min="10" max="16384" width="9.140625" style="23"/>
  </cols>
  <sheetData>
    <row r="1" spans="1:3" ht="38.25" customHeight="1" x14ac:dyDescent="0.2">
      <c r="A1" s="626" t="s">
        <v>1655</v>
      </c>
      <c r="B1" s="1969" t="s">
        <v>503</v>
      </c>
      <c r="C1" s="1970"/>
    </row>
    <row r="2" spans="1:3" x14ac:dyDescent="0.2">
      <c r="A2" s="195" t="s">
        <v>361</v>
      </c>
      <c r="B2" s="298"/>
      <c r="C2" s="732"/>
    </row>
    <row r="3" spans="1:3" s="27" customFormat="1" x14ac:dyDescent="0.2">
      <c r="A3" s="1971"/>
      <c r="B3" s="1972"/>
      <c r="C3" s="1973"/>
    </row>
    <row r="4" spans="1:3" ht="25.5" customHeight="1" thickBot="1" x14ac:dyDescent="0.25">
      <c r="A4" s="1974" t="s">
        <v>402</v>
      </c>
      <c r="B4" s="1975"/>
      <c r="C4" s="1976"/>
    </row>
    <row r="5" spans="1:3" ht="44.25" customHeight="1" thickBot="1" x14ac:dyDescent="0.25">
      <c r="A5" s="733" t="s">
        <v>1680</v>
      </c>
      <c r="B5" s="1637" t="s">
        <v>1681</v>
      </c>
      <c r="C5" s="1639"/>
    </row>
    <row r="6" spans="1:3" s="31" customFormat="1" ht="13.5" customHeight="1" thickBot="1" x14ac:dyDescent="0.25">
      <c r="A6" s="121" t="s">
        <v>573</v>
      </c>
      <c r="B6" s="187"/>
      <c r="C6" s="1395">
        <f>Obsah!D4</f>
        <v>44196</v>
      </c>
    </row>
    <row r="7" spans="1:3" ht="15" x14ac:dyDescent="0.2">
      <c r="A7" s="1977" t="s">
        <v>1885</v>
      </c>
      <c r="B7" s="86" t="s">
        <v>1677</v>
      </c>
      <c r="C7" s="1396">
        <v>44196</v>
      </c>
    </row>
    <row r="8" spans="1:3" ht="15" x14ac:dyDescent="0.2">
      <c r="A8" s="1978"/>
      <c r="B8" s="87" t="s">
        <v>1678</v>
      </c>
      <c r="C8" s="84" t="s">
        <v>2939</v>
      </c>
    </row>
    <row r="9" spans="1:3" ht="45" customHeight="1" thickBot="1" x14ac:dyDescent="0.25">
      <c r="A9" s="1979"/>
      <c r="B9" s="88" t="s">
        <v>1679</v>
      </c>
      <c r="C9" s="85" t="s">
        <v>2940</v>
      </c>
    </row>
    <row r="10" spans="1:3" ht="15" customHeight="1" x14ac:dyDescent="0.2">
      <c r="A10" s="1960" t="s">
        <v>511</v>
      </c>
      <c r="B10" s="1961"/>
      <c r="C10" s="1962"/>
    </row>
    <row r="11" spans="1:3" ht="15" customHeight="1" x14ac:dyDescent="0.2">
      <c r="A11" s="1963"/>
      <c r="B11" s="1964"/>
      <c r="C11" s="1965"/>
    </row>
    <row r="12" spans="1:3" ht="19.5" customHeight="1" thickBot="1" x14ac:dyDescent="0.25">
      <c r="A12" s="1966"/>
      <c r="B12" s="1967"/>
      <c r="C12" s="1968"/>
    </row>
    <row r="13" spans="1:3" ht="15.75" thickBot="1" x14ac:dyDescent="0.25">
      <c r="A13" s="89"/>
      <c r="B13" s="1307"/>
      <c r="C13" s="90" t="s">
        <v>427</v>
      </c>
    </row>
    <row r="14" spans="1:3" ht="15.75" thickBot="1" x14ac:dyDescent="0.25">
      <c r="A14" s="91">
        <v>1</v>
      </c>
      <c r="B14" s="78" t="s">
        <v>428</v>
      </c>
      <c r="C14" s="1397">
        <v>136795203.91135001</v>
      </c>
    </row>
    <row r="15" spans="1:3" ht="26.25" thickBot="1" x14ac:dyDescent="0.25">
      <c r="A15" s="91">
        <v>2</v>
      </c>
      <c r="B15" s="78" t="s">
        <v>501</v>
      </c>
      <c r="C15" s="1397"/>
    </row>
    <row r="16" spans="1:3" ht="51.75" thickBot="1" x14ac:dyDescent="0.25">
      <c r="A16" s="91">
        <v>3</v>
      </c>
      <c r="B16" s="79" t="s">
        <v>502</v>
      </c>
      <c r="C16" s="1397"/>
    </row>
    <row r="17" spans="1:9" ht="15.75" thickBot="1" x14ac:dyDescent="0.25">
      <c r="A17" s="91">
        <v>4</v>
      </c>
      <c r="B17" s="78" t="s">
        <v>429</v>
      </c>
      <c r="C17" s="1397">
        <v>1735866.2711511001</v>
      </c>
    </row>
    <row r="18" spans="1:9" ht="15.75" thickBot="1" x14ac:dyDescent="0.25">
      <c r="A18" s="91">
        <v>5</v>
      </c>
      <c r="B18" s="78" t="s">
        <v>430</v>
      </c>
      <c r="C18" s="1397"/>
    </row>
    <row r="19" spans="1:9" ht="26.25" thickBot="1" x14ac:dyDescent="0.25">
      <c r="A19" s="91">
        <v>6</v>
      </c>
      <c r="B19" s="78" t="s">
        <v>431</v>
      </c>
      <c r="C19" s="1397">
        <v>147027.770793</v>
      </c>
    </row>
    <row r="20" spans="1:9" ht="39" thickBot="1" x14ac:dyDescent="0.25">
      <c r="A20" s="93" t="s">
        <v>432</v>
      </c>
      <c r="B20" s="78" t="s">
        <v>433</v>
      </c>
      <c r="C20" s="1397"/>
    </row>
    <row r="21" spans="1:9" ht="26.25" thickBot="1" x14ac:dyDescent="0.25">
      <c r="A21" s="93" t="s">
        <v>434</v>
      </c>
      <c r="B21" s="78" t="s">
        <v>504</v>
      </c>
      <c r="C21" s="1397"/>
      <c r="I21" s="1367"/>
    </row>
    <row r="22" spans="1:9" ht="15.75" thickBot="1" x14ac:dyDescent="0.25">
      <c r="A22" s="91">
        <v>7</v>
      </c>
      <c r="B22" s="78" t="s">
        <v>435</v>
      </c>
      <c r="C22" s="1397">
        <v>-1025362.01675111</v>
      </c>
    </row>
    <row r="23" spans="1:9" ht="15.75" thickBot="1" x14ac:dyDescent="0.25">
      <c r="A23" s="94">
        <v>8</v>
      </c>
      <c r="B23" s="95" t="s">
        <v>436</v>
      </c>
      <c r="C23" s="1398">
        <f>SUM(C14:C22)</f>
        <v>137652735.93654299</v>
      </c>
    </row>
    <row r="24" spans="1:9" ht="33.75" customHeight="1" thickBot="1" x14ac:dyDescent="0.25">
      <c r="A24" s="1980" t="s">
        <v>512</v>
      </c>
      <c r="B24" s="1981"/>
      <c r="C24" s="1982"/>
    </row>
    <row r="25" spans="1:9" ht="15" customHeight="1" x14ac:dyDescent="0.2">
      <c r="A25" s="1960" t="s">
        <v>437</v>
      </c>
      <c r="B25" s="1961"/>
      <c r="C25" s="1962"/>
    </row>
    <row r="26" spans="1:9" ht="15" customHeight="1" x14ac:dyDescent="0.2">
      <c r="A26" s="1963"/>
      <c r="B26" s="1964"/>
      <c r="C26" s="1965"/>
    </row>
    <row r="27" spans="1:9" ht="19.5" customHeight="1" thickBot="1" x14ac:dyDescent="0.25">
      <c r="A27" s="1966"/>
      <c r="B27" s="1967"/>
      <c r="C27" s="1968"/>
    </row>
    <row r="28" spans="1:9" ht="28.5" customHeight="1" thickBot="1" x14ac:dyDescent="0.25">
      <c r="A28" s="89"/>
      <c r="B28" s="1307"/>
      <c r="C28" s="90" t="s">
        <v>438</v>
      </c>
    </row>
    <row r="29" spans="1:9" ht="13.5" thickBot="1" x14ac:dyDescent="0.25">
      <c r="A29" s="1983" t="s">
        <v>439</v>
      </c>
      <c r="B29" s="1984"/>
      <c r="C29" s="1985"/>
    </row>
    <row r="30" spans="1:9" ht="26.25" thickBot="1" x14ac:dyDescent="0.25">
      <c r="A30" s="91">
        <v>1</v>
      </c>
      <c r="B30" s="78" t="s">
        <v>440</v>
      </c>
      <c r="C30" s="1397">
        <v>94463921.585805893</v>
      </c>
    </row>
    <row r="31" spans="1:9" ht="15.75" thickBot="1" x14ac:dyDescent="0.25">
      <c r="A31" s="91">
        <v>2</v>
      </c>
      <c r="B31" s="78" t="s">
        <v>441</v>
      </c>
      <c r="C31" s="1397">
        <v>-742998.31307905202</v>
      </c>
    </row>
    <row r="32" spans="1:9" ht="26.25" thickBot="1" x14ac:dyDescent="0.25">
      <c r="A32" s="96">
        <v>3</v>
      </c>
      <c r="B32" s="81" t="s">
        <v>505</v>
      </c>
      <c r="C32" s="1399">
        <f>C30+C31</f>
        <v>93720923.272726834</v>
      </c>
    </row>
    <row r="33" spans="1:3" ht="13.5" thickBot="1" x14ac:dyDescent="0.25">
      <c r="A33" s="1986" t="s">
        <v>442</v>
      </c>
      <c r="B33" s="1987"/>
      <c r="C33" s="1988"/>
    </row>
    <row r="34" spans="1:3" ht="26.25" thickBot="1" x14ac:dyDescent="0.25">
      <c r="A34" s="91">
        <v>4</v>
      </c>
      <c r="B34" s="78" t="s">
        <v>506</v>
      </c>
      <c r="C34" s="1397">
        <v>1735866.2711511001</v>
      </c>
    </row>
    <row r="35" spans="1:3" ht="26.25" thickBot="1" x14ac:dyDescent="0.25">
      <c r="A35" s="91">
        <v>5</v>
      </c>
      <c r="B35" s="78" t="s">
        <v>443</v>
      </c>
      <c r="C35" s="1397"/>
    </row>
    <row r="36" spans="1:3" ht="15.75" thickBot="1" x14ac:dyDescent="0.25">
      <c r="A36" s="93" t="s">
        <v>444</v>
      </c>
      <c r="B36" s="78" t="s">
        <v>445</v>
      </c>
      <c r="C36" s="1397"/>
    </row>
    <row r="37" spans="1:3" ht="26.25" thickBot="1" x14ac:dyDescent="0.25">
      <c r="A37" s="91">
        <v>6</v>
      </c>
      <c r="B37" s="78" t="s">
        <v>446</v>
      </c>
      <c r="C37" s="1397"/>
    </row>
    <row r="38" spans="1:3" ht="26.25" thickBot="1" x14ac:dyDescent="0.25">
      <c r="A38" s="91">
        <v>7</v>
      </c>
      <c r="B38" s="78" t="s">
        <v>507</v>
      </c>
      <c r="C38" s="1397"/>
    </row>
    <row r="39" spans="1:3" ht="15.75" thickBot="1" x14ac:dyDescent="0.25">
      <c r="A39" s="91">
        <v>8</v>
      </c>
      <c r="B39" s="78" t="s">
        <v>447</v>
      </c>
      <c r="C39" s="1397"/>
    </row>
    <row r="40" spans="1:3" ht="15.75" thickBot="1" x14ac:dyDescent="0.25">
      <c r="A40" s="91">
        <v>9</v>
      </c>
      <c r="B40" s="78" t="s">
        <v>448</v>
      </c>
      <c r="C40" s="1397"/>
    </row>
    <row r="41" spans="1:3" ht="26.25" thickBot="1" x14ac:dyDescent="0.25">
      <c r="A41" s="91">
        <v>10</v>
      </c>
      <c r="B41" s="78" t="s">
        <v>449</v>
      </c>
      <c r="C41" s="1397"/>
    </row>
    <row r="42" spans="1:3" ht="15.75" thickBot="1" x14ac:dyDescent="0.25">
      <c r="A42" s="96">
        <v>11</v>
      </c>
      <c r="B42" s="81" t="s">
        <v>450</v>
      </c>
      <c r="C42" s="1399">
        <f>C34</f>
        <v>1735866.2711511001</v>
      </c>
    </row>
    <row r="43" spans="1:3" ht="13.5" thickBot="1" x14ac:dyDescent="0.25">
      <c r="A43" s="1986" t="s">
        <v>451</v>
      </c>
      <c r="B43" s="1987"/>
      <c r="C43" s="1988"/>
    </row>
    <row r="44" spans="1:3" ht="26.25" thickBot="1" x14ac:dyDescent="0.25">
      <c r="A44" s="91">
        <v>12</v>
      </c>
      <c r="B44" s="78" t="s">
        <v>452</v>
      </c>
      <c r="C44" s="1397"/>
    </row>
    <row r="45" spans="1:3" ht="26.25" thickBot="1" x14ac:dyDescent="0.25">
      <c r="A45" s="91">
        <v>13</v>
      </c>
      <c r="B45" s="78" t="s">
        <v>453</v>
      </c>
      <c r="C45" s="1397"/>
    </row>
    <row r="46" spans="1:3" ht="15.75" thickBot="1" x14ac:dyDescent="0.25">
      <c r="A46" s="91">
        <v>14</v>
      </c>
      <c r="B46" s="78" t="s">
        <v>454</v>
      </c>
      <c r="C46" s="1397">
        <v>42048918.621872202</v>
      </c>
    </row>
    <row r="47" spans="1:3" ht="26.25" thickBot="1" x14ac:dyDescent="0.25">
      <c r="A47" s="93" t="s">
        <v>455</v>
      </c>
      <c r="B47" s="78" t="s">
        <v>456</v>
      </c>
      <c r="C47" s="1397"/>
    </row>
    <row r="48" spans="1:3" ht="15.75" thickBot="1" x14ac:dyDescent="0.25">
      <c r="A48" s="91">
        <v>15</v>
      </c>
      <c r="B48" s="78" t="s">
        <v>457</v>
      </c>
      <c r="C48" s="1397"/>
    </row>
    <row r="49" spans="1:8" ht="15.75" thickBot="1" x14ac:dyDescent="0.25">
      <c r="A49" s="93" t="s">
        <v>458</v>
      </c>
      <c r="B49" s="78" t="s">
        <v>459</v>
      </c>
      <c r="C49" s="1397"/>
    </row>
    <row r="50" spans="1:8" ht="26.25" thickBot="1" x14ac:dyDescent="0.25">
      <c r="A50" s="96">
        <v>16</v>
      </c>
      <c r="B50" s="81" t="s">
        <v>460</v>
      </c>
      <c r="C50" s="1399">
        <f>SUM(C44:C49)</f>
        <v>42048918.621872202</v>
      </c>
    </row>
    <row r="51" spans="1:8" ht="13.5" thickBot="1" x14ac:dyDescent="0.25">
      <c r="A51" s="1986" t="s">
        <v>461</v>
      </c>
      <c r="B51" s="1987"/>
      <c r="C51" s="1988"/>
    </row>
    <row r="52" spans="1:8" ht="15.75" thickBot="1" x14ac:dyDescent="0.25">
      <c r="A52" s="91">
        <v>17</v>
      </c>
      <c r="B52" s="78" t="s">
        <v>462</v>
      </c>
      <c r="C52" s="1397">
        <v>1470277.70793</v>
      </c>
    </row>
    <row r="53" spans="1:8" ht="15.75" thickBot="1" x14ac:dyDescent="0.25">
      <c r="A53" s="91">
        <v>18</v>
      </c>
      <c r="B53" s="78" t="s">
        <v>463</v>
      </c>
      <c r="C53" s="1397">
        <v>-1323249.937137</v>
      </c>
      <c r="H53" s="1367"/>
    </row>
    <row r="54" spans="1:8" ht="13.5" customHeight="1" thickBot="1" x14ac:dyDescent="0.25">
      <c r="A54" s="96">
        <v>19</v>
      </c>
      <c r="B54" s="81" t="s">
        <v>464</v>
      </c>
      <c r="C54" s="1399">
        <f>C52+C53</f>
        <v>147027.770793</v>
      </c>
    </row>
    <row r="55" spans="1:8" ht="13.5" thickBot="1" x14ac:dyDescent="0.25">
      <c r="A55" s="1989" t="s">
        <v>465</v>
      </c>
      <c r="B55" s="1990"/>
      <c r="C55" s="1991"/>
    </row>
    <row r="56" spans="1:8" ht="26.25" thickBot="1" x14ac:dyDescent="0.25">
      <c r="A56" s="93" t="s">
        <v>466</v>
      </c>
      <c r="B56" s="78" t="s">
        <v>467</v>
      </c>
      <c r="C56" s="92"/>
    </row>
    <row r="57" spans="1:8" ht="26.25" thickBot="1" x14ac:dyDescent="0.25">
      <c r="A57" s="93" t="s">
        <v>468</v>
      </c>
      <c r="B57" s="78" t="s">
        <v>508</v>
      </c>
      <c r="C57" s="92"/>
    </row>
    <row r="58" spans="1:8" ht="13.5" thickBot="1" x14ac:dyDescent="0.25">
      <c r="A58" s="1986" t="s">
        <v>469</v>
      </c>
      <c r="B58" s="1987"/>
      <c r="C58" s="1988"/>
    </row>
    <row r="59" spans="1:8" ht="15.75" thickBot="1" x14ac:dyDescent="0.25">
      <c r="A59" s="91">
        <v>20</v>
      </c>
      <c r="B59" s="82" t="s">
        <v>470</v>
      </c>
      <c r="C59" s="1397">
        <f>'KAP3'!D48</f>
        <v>9186356.9831965361</v>
      </c>
    </row>
    <row r="60" spans="1:8" ht="26.25" thickBot="1" x14ac:dyDescent="0.25">
      <c r="A60" s="96">
        <v>21</v>
      </c>
      <c r="B60" s="81" t="s">
        <v>471</v>
      </c>
      <c r="C60" s="1399">
        <f>SUM(C32,C42,C50,C54,C56,C57)</f>
        <v>137652735.93654314</v>
      </c>
    </row>
    <row r="61" spans="1:8" ht="13.5" thickBot="1" x14ac:dyDescent="0.25">
      <c r="A61" s="1986" t="s">
        <v>472</v>
      </c>
      <c r="B61" s="1987"/>
      <c r="C61" s="1988"/>
    </row>
    <row r="62" spans="1:8" ht="15.75" thickBot="1" x14ac:dyDescent="0.25">
      <c r="A62" s="734">
        <v>22</v>
      </c>
      <c r="B62" s="735" t="s">
        <v>1977</v>
      </c>
      <c r="C62" s="1400">
        <f>C59/C60</f>
        <v>6.6735738455873314E-2</v>
      </c>
    </row>
    <row r="63" spans="1:8" ht="26.25" thickBot="1" x14ac:dyDescent="0.25">
      <c r="A63" s="1320" t="s">
        <v>2874</v>
      </c>
      <c r="B63" s="1321" t="s">
        <v>2873</v>
      </c>
      <c r="C63" s="1318"/>
    </row>
    <row r="64" spans="1:8" ht="13.5" thickBot="1" x14ac:dyDescent="0.25">
      <c r="A64" s="1992" t="s">
        <v>473</v>
      </c>
      <c r="B64" s="1993"/>
      <c r="C64" s="1994"/>
    </row>
    <row r="65" spans="1:8" ht="15.75" thickBot="1" x14ac:dyDescent="0.25">
      <c r="A65" s="93" t="s">
        <v>474</v>
      </c>
      <c r="B65" s="78" t="s">
        <v>475</v>
      </c>
      <c r="C65" s="92"/>
    </row>
    <row r="66" spans="1:8" ht="26.25" thickBot="1" x14ac:dyDescent="0.25">
      <c r="A66" s="98" t="s">
        <v>476</v>
      </c>
      <c r="B66" s="99" t="s">
        <v>477</v>
      </c>
      <c r="C66" s="100"/>
    </row>
    <row r="67" spans="1:8" ht="20.25" customHeight="1" thickBot="1" x14ac:dyDescent="0.25">
      <c r="A67" s="1995" t="s">
        <v>1993</v>
      </c>
      <c r="B67" s="1996"/>
      <c r="C67" s="1997"/>
    </row>
    <row r="68" spans="1:8" ht="15" customHeight="1" x14ac:dyDescent="0.2">
      <c r="A68" s="1960" t="s">
        <v>510</v>
      </c>
      <c r="B68" s="1961"/>
      <c r="C68" s="1962"/>
    </row>
    <row r="69" spans="1:8" ht="15" customHeight="1" x14ac:dyDescent="0.2">
      <c r="A69" s="1963"/>
      <c r="B69" s="1964"/>
      <c r="C69" s="1965"/>
    </row>
    <row r="70" spans="1:8" ht="15.75" customHeight="1" thickBot="1" x14ac:dyDescent="0.25">
      <c r="A70" s="1966"/>
      <c r="B70" s="1967"/>
      <c r="C70" s="1968"/>
    </row>
    <row r="71" spans="1:8" ht="25.5" customHeight="1" thickBot="1" x14ac:dyDescent="0.25">
      <c r="A71" s="89"/>
      <c r="B71" s="1307"/>
      <c r="C71" s="90" t="s">
        <v>438</v>
      </c>
    </row>
    <row r="72" spans="1:8" ht="39" thickBot="1" x14ac:dyDescent="0.25">
      <c r="A72" s="93" t="s">
        <v>478</v>
      </c>
      <c r="B72" s="78" t="s">
        <v>509</v>
      </c>
      <c r="C72" s="1397">
        <f>C32</f>
        <v>93720923.272726834</v>
      </c>
    </row>
    <row r="73" spans="1:8" ht="15.75" thickBot="1" x14ac:dyDescent="0.25">
      <c r="A73" s="93" t="s">
        <v>479</v>
      </c>
      <c r="B73" s="80" t="s">
        <v>480</v>
      </c>
      <c r="C73" s="1397">
        <v>0</v>
      </c>
    </row>
    <row r="74" spans="1:8" ht="15.75" thickBot="1" x14ac:dyDescent="0.25">
      <c r="A74" s="93" t="s">
        <v>481</v>
      </c>
      <c r="B74" s="524" t="s">
        <v>1978</v>
      </c>
      <c r="C74" s="1397">
        <f>SUM(C75:C83)</f>
        <v>93720923.272726834</v>
      </c>
    </row>
    <row r="75" spans="1:8" ht="15.75" thickBot="1" x14ac:dyDescent="0.25">
      <c r="A75" s="93" t="s">
        <v>482</v>
      </c>
      <c r="B75" s="83" t="s">
        <v>483</v>
      </c>
      <c r="C75" s="1397">
        <v>0</v>
      </c>
    </row>
    <row r="76" spans="1:8" ht="15.75" thickBot="1" x14ac:dyDescent="0.25">
      <c r="A76" s="93" t="s">
        <v>484</v>
      </c>
      <c r="B76" s="83" t="s">
        <v>485</v>
      </c>
      <c r="C76" s="1397">
        <v>28485477.611039549</v>
      </c>
    </row>
    <row r="77" spans="1:8" ht="39" thickBot="1" x14ac:dyDescent="0.25">
      <c r="A77" s="93" t="s">
        <v>486</v>
      </c>
      <c r="B77" s="83" t="s">
        <v>487</v>
      </c>
      <c r="C77" s="1397">
        <v>0</v>
      </c>
    </row>
    <row r="78" spans="1:8" ht="15.75" thickBot="1" x14ac:dyDescent="0.25">
      <c r="A78" s="93" t="s">
        <v>488</v>
      </c>
      <c r="B78" s="83" t="s">
        <v>489</v>
      </c>
      <c r="C78" s="1397">
        <v>1723818.7203284015</v>
      </c>
    </row>
    <row r="79" spans="1:8" ht="15.75" thickBot="1" x14ac:dyDescent="0.25">
      <c r="A79" s="93" t="s">
        <v>490</v>
      </c>
      <c r="B79" s="83" t="s">
        <v>491</v>
      </c>
      <c r="C79" s="1401">
        <v>5860245.5001873225</v>
      </c>
      <c r="G79" s="1367"/>
      <c r="H79" s="1367"/>
    </row>
    <row r="80" spans="1:8" ht="15.75" thickBot="1" x14ac:dyDescent="0.25">
      <c r="A80" s="93" t="s">
        <v>492</v>
      </c>
      <c r="B80" s="83" t="s">
        <v>6</v>
      </c>
      <c r="C80" s="1401">
        <v>20430140.4359878</v>
      </c>
    </row>
    <row r="81" spans="1:8" ht="15.75" thickBot="1" x14ac:dyDescent="0.25">
      <c r="A81" s="93" t="s">
        <v>493</v>
      </c>
      <c r="B81" s="83" t="s">
        <v>494</v>
      </c>
      <c r="C81" s="1401">
        <v>31228910.355465513</v>
      </c>
    </row>
    <row r="82" spans="1:8" ht="15.75" thickBot="1" x14ac:dyDescent="0.25">
      <c r="A82" s="93" t="s">
        <v>495</v>
      </c>
      <c r="B82" s="83" t="s">
        <v>7</v>
      </c>
      <c r="C82" s="1401">
        <v>215919.50489904045</v>
      </c>
      <c r="H82" s="1367"/>
    </row>
    <row r="83" spans="1:8" ht="26.25" thickBot="1" x14ac:dyDescent="0.25">
      <c r="A83" s="98" t="s">
        <v>496</v>
      </c>
      <c r="B83" s="101" t="s">
        <v>497</v>
      </c>
      <c r="C83" s="1402">
        <v>5776411.1448192</v>
      </c>
    </row>
    <row r="84" spans="1:8" ht="40.5" customHeight="1" thickBot="1" x14ac:dyDescent="0.25">
      <c r="A84" s="1999" t="s">
        <v>1682</v>
      </c>
      <c r="B84" s="2000"/>
      <c r="C84" s="2001"/>
    </row>
    <row r="85" spans="1:8" ht="15" customHeight="1" x14ac:dyDescent="0.2">
      <c r="A85" s="1960" t="s">
        <v>500</v>
      </c>
      <c r="B85" s="1961"/>
      <c r="C85" s="1962"/>
    </row>
    <row r="86" spans="1:8" ht="15" customHeight="1" x14ac:dyDescent="0.2">
      <c r="A86" s="1963"/>
      <c r="B86" s="1964"/>
      <c r="C86" s="1965"/>
    </row>
    <row r="87" spans="1:8" ht="15.75" customHeight="1" thickBot="1" x14ac:dyDescent="0.25">
      <c r="A87" s="1966"/>
      <c r="B87" s="1967"/>
      <c r="C87" s="1968"/>
    </row>
    <row r="88" spans="1:8" ht="15.75" thickBot="1" x14ac:dyDescent="0.25">
      <c r="A88" s="2002"/>
      <c r="B88" s="2003"/>
      <c r="C88" s="102" t="s">
        <v>423</v>
      </c>
    </row>
    <row r="89" spans="1:8" ht="96" customHeight="1" thickBot="1" x14ac:dyDescent="0.25">
      <c r="A89" s="2004"/>
      <c r="B89" s="2005"/>
      <c r="C89" s="1073" t="s">
        <v>498</v>
      </c>
    </row>
    <row r="90" spans="1:8" ht="15.75" thickBot="1" x14ac:dyDescent="0.25">
      <c r="A90" s="103" t="s">
        <v>407</v>
      </c>
      <c r="B90" s="2006"/>
      <c r="C90" s="2007"/>
    </row>
    <row r="91" spans="1:8" ht="225.75" thickBot="1" x14ac:dyDescent="0.25">
      <c r="A91" s="91">
        <v>1</v>
      </c>
      <c r="B91" s="78" t="s">
        <v>359</v>
      </c>
      <c r="C91" s="97" t="s">
        <v>2941</v>
      </c>
    </row>
    <row r="92" spans="1:8" ht="60.75" thickBot="1" x14ac:dyDescent="0.25">
      <c r="A92" s="104">
        <v>2</v>
      </c>
      <c r="B92" s="99" t="s">
        <v>499</v>
      </c>
      <c r="C92" s="97" t="s">
        <v>3001</v>
      </c>
    </row>
    <row r="93" spans="1:8" ht="21" customHeight="1" x14ac:dyDescent="0.2"/>
    <row r="94" spans="1:8" ht="68.25" customHeight="1" x14ac:dyDescent="0.2">
      <c r="A94" s="2008" t="s">
        <v>2496</v>
      </c>
      <c r="B94" s="2008"/>
      <c r="C94" s="2008"/>
    </row>
    <row r="95" spans="1:8" ht="47.25" customHeight="1" thickBot="1" x14ac:dyDescent="0.25">
      <c r="A95" s="1998" t="s">
        <v>2495</v>
      </c>
      <c r="B95" s="1998"/>
      <c r="C95" s="1998"/>
    </row>
  </sheetData>
  <mergeCells count="25">
    <mergeCell ref="A95:C95"/>
    <mergeCell ref="A84:C84"/>
    <mergeCell ref="A85:C87"/>
    <mergeCell ref="A88:B88"/>
    <mergeCell ref="A89:B89"/>
    <mergeCell ref="B90:C90"/>
    <mergeCell ref="A94:C94"/>
    <mergeCell ref="A68:C70"/>
    <mergeCell ref="A24:C24"/>
    <mergeCell ref="A25:C27"/>
    <mergeCell ref="A29:C29"/>
    <mergeCell ref="A33:C33"/>
    <mergeCell ref="A43:C43"/>
    <mergeCell ref="A51:C51"/>
    <mergeCell ref="A55:C55"/>
    <mergeCell ref="A58:C58"/>
    <mergeCell ref="A61:C61"/>
    <mergeCell ref="A64:C64"/>
    <mergeCell ref="A67:C67"/>
    <mergeCell ref="A10:C12"/>
    <mergeCell ref="B1:C1"/>
    <mergeCell ref="A3:C3"/>
    <mergeCell ref="A4:C4"/>
    <mergeCell ref="B5:C5"/>
    <mergeCell ref="A7:A9"/>
  </mergeCells>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scale="99" orientation="portrait" r:id="rId5"/>
  <headerFooter>
    <oddHeader xml:space="preserve">&amp;R&amp;10&amp;"Arial"Air Bank / interní
&amp;"Arial"&amp;06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XEM746"/>
  <sheetViews>
    <sheetView zoomScaleNormal="100" zoomScaleSheetLayoutView="100" workbookViewId="0"/>
  </sheetViews>
  <sheetFormatPr defaultColWidth="9.140625" defaultRowHeight="12.75" x14ac:dyDescent="0.2"/>
  <cols>
    <col min="1" max="1" width="10.42578125" style="23" customWidth="1"/>
    <col min="2" max="2" width="52.85546875" style="23" customWidth="1"/>
    <col min="3" max="3" width="11.140625" style="23" bestFit="1" customWidth="1"/>
    <col min="4" max="4" width="11.5703125" style="29" bestFit="1" customWidth="1"/>
    <col min="5" max="5" width="12" style="23" customWidth="1"/>
    <col min="6" max="7" width="12" style="23" bestFit="1" customWidth="1"/>
    <col min="8" max="16384" width="9.140625" style="23"/>
  </cols>
  <sheetData>
    <row r="1" spans="1:7" ht="55.5" customHeight="1" x14ac:dyDescent="0.2">
      <c r="A1" s="1315" t="s">
        <v>746</v>
      </c>
      <c r="B1" s="1602" t="s">
        <v>778</v>
      </c>
      <c r="C1" s="1602"/>
      <c r="D1" s="1602"/>
      <c r="E1" s="1602"/>
      <c r="F1" s="1602"/>
      <c r="G1" s="1603"/>
    </row>
    <row r="2" spans="1:7" ht="55.5" customHeight="1" x14ac:dyDescent="0.2">
      <c r="A2" s="1316"/>
      <c r="B2" s="2035" t="s">
        <v>2837</v>
      </c>
      <c r="C2" s="2036"/>
      <c r="D2" s="2036"/>
      <c r="E2" s="2036"/>
      <c r="F2" s="2036"/>
      <c r="G2" s="2037"/>
    </row>
    <row r="3" spans="1:7" ht="45.75" customHeight="1" x14ac:dyDescent="0.2">
      <c r="A3" s="195"/>
      <c r="B3" s="2038" t="s">
        <v>403</v>
      </c>
      <c r="C3" s="2038"/>
      <c r="D3" s="2038"/>
      <c r="E3" s="2038"/>
      <c r="F3" s="2038"/>
      <c r="G3" s="2039"/>
    </row>
    <row r="4" spans="1:7" ht="45.75" customHeight="1" x14ac:dyDescent="0.2">
      <c r="A4" s="195" t="s">
        <v>746</v>
      </c>
      <c r="B4" s="2040" t="s">
        <v>2882</v>
      </c>
      <c r="C4" s="2040"/>
      <c r="D4" s="2040"/>
      <c r="E4" s="2040"/>
      <c r="F4" s="2040"/>
      <c r="G4" s="2041"/>
    </row>
    <row r="5" spans="1:7" s="1317" customFormat="1" ht="71.25" customHeight="1" x14ac:dyDescent="0.2">
      <c r="A5" s="200"/>
      <c r="B5" s="2042" t="s">
        <v>2877</v>
      </c>
      <c r="C5" s="2042"/>
      <c r="D5" s="2042"/>
      <c r="E5" s="2042"/>
      <c r="F5" s="2042"/>
      <c r="G5" s="2043"/>
    </row>
    <row r="6" spans="1:7" ht="13.5" thickBot="1" x14ac:dyDescent="0.25">
      <c r="A6" s="1074"/>
      <c r="B6" s="1075"/>
      <c r="C6" s="1075"/>
      <c r="D6" s="1075"/>
      <c r="E6" s="1075"/>
      <c r="F6" s="1075"/>
      <c r="G6" s="301"/>
    </row>
    <row r="7" spans="1:7" ht="69.75" customHeight="1" thickBot="1" x14ac:dyDescent="0.25">
      <c r="A7" s="325" t="s">
        <v>628</v>
      </c>
      <c r="B7" s="1604" t="s">
        <v>2838</v>
      </c>
      <c r="C7" s="1605"/>
      <c r="D7" s="1605"/>
      <c r="E7" s="1605"/>
      <c r="F7" s="1605"/>
      <c r="G7" s="1606"/>
    </row>
    <row r="8" spans="1:7" ht="15" customHeight="1" thickBot="1" x14ac:dyDescent="0.25">
      <c r="A8" s="121" t="s">
        <v>573</v>
      </c>
      <c r="B8" s="1306"/>
      <c r="C8" s="237"/>
      <c r="D8" s="1306"/>
      <c r="E8" s="1403">
        <f>Obsah!D4</f>
        <v>44196</v>
      </c>
      <c r="F8" s="640"/>
      <c r="G8" s="736"/>
    </row>
    <row r="9" spans="1:7" ht="67.5" customHeight="1" x14ac:dyDescent="0.2">
      <c r="A9" s="2024" t="s">
        <v>807</v>
      </c>
      <c r="B9" s="2025"/>
      <c r="C9" s="2025"/>
      <c r="D9" s="2025"/>
      <c r="E9" s="2025"/>
      <c r="F9" s="2025"/>
      <c r="G9" s="2026"/>
    </row>
    <row r="10" spans="1:7" ht="156" customHeight="1" x14ac:dyDescent="0.2">
      <c r="A10" s="2024" t="s">
        <v>2878</v>
      </c>
      <c r="B10" s="2025"/>
      <c r="C10" s="2025"/>
      <c r="D10" s="2025"/>
      <c r="E10" s="2025"/>
      <c r="F10" s="2025"/>
      <c r="G10" s="2026"/>
    </row>
    <row r="11" spans="1:7" ht="60.75" customHeight="1" x14ac:dyDescent="0.2">
      <c r="A11" s="2024" t="s">
        <v>2879</v>
      </c>
      <c r="B11" s="2025"/>
      <c r="C11" s="2025"/>
      <c r="D11" s="2025"/>
      <c r="E11" s="2025"/>
      <c r="F11" s="2025"/>
      <c r="G11" s="2026"/>
    </row>
    <row r="12" spans="1:7" s="235" customFormat="1" ht="82.5" customHeight="1" x14ac:dyDescent="0.2">
      <c r="A12" s="2027" t="s">
        <v>2968</v>
      </c>
      <c r="B12" s="2025"/>
      <c r="C12" s="2025"/>
      <c r="D12" s="2025"/>
      <c r="E12" s="2025"/>
      <c r="F12" s="2025"/>
      <c r="G12" s="2026"/>
    </row>
    <row r="13" spans="1:7" s="235" customFormat="1" ht="82.5" customHeight="1" x14ac:dyDescent="0.2">
      <c r="A13" s="2027" t="s">
        <v>3000</v>
      </c>
      <c r="B13" s="2033"/>
      <c r="C13" s="2033"/>
      <c r="D13" s="2033"/>
      <c r="E13" s="2033"/>
      <c r="F13" s="2033"/>
      <c r="G13" s="2034"/>
    </row>
    <row r="14" spans="1:7" s="236" customFormat="1" ht="43.5" customHeight="1" x14ac:dyDescent="0.2">
      <c r="A14" s="2024" t="s">
        <v>2969</v>
      </c>
      <c r="B14" s="2025"/>
      <c r="C14" s="2025"/>
      <c r="D14" s="2025"/>
      <c r="E14" s="2025"/>
      <c r="F14" s="2025"/>
      <c r="G14" s="2026"/>
    </row>
    <row r="15" spans="1:7" s="235" customFormat="1" ht="65.25" customHeight="1" x14ac:dyDescent="0.2">
      <c r="A15" s="2024" t="s">
        <v>2970</v>
      </c>
      <c r="B15" s="2025"/>
      <c r="C15" s="2025"/>
      <c r="D15" s="2025"/>
      <c r="E15" s="2025"/>
      <c r="F15" s="2025"/>
      <c r="G15" s="2026"/>
    </row>
    <row r="16" spans="1:7" s="235" customFormat="1" ht="57.75" customHeight="1" x14ac:dyDescent="0.2">
      <c r="A16" s="2024" t="s">
        <v>2880</v>
      </c>
      <c r="B16" s="2025"/>
      <c r="C16" s="2025"/>
      <c r="D16" s="2025"/>
      <c r="E16" s="2025"/>
      <c r="F16" s="2025"/>
      <c r="G16" s="2026"/>
    </row>
    <row r="17" spans="1:13" s="235" customFormat="1" ht="143.25" customHeight="1" thickBot="1" x14ac:dyDescent="0.25">
      <c r="A17" s="2027" t="s">
        <v>2881</v>
      </c>
      <c r="B17" s="2025"/>
      <c r="C17" s="2025"/>
      <c r="D17" s="2025"/>
      <c r="E17" s="2025"/>
      <c r="F17" s="2025"/>
      <c r="G17" s="2026"/>
    </row>
    <row r="18" spans="1:13" s="235" customFormat="1" ht="18.75" customHeight="1" thickBot="1" x14ac:dyDescent="0.25">
      <c r="A18" s="2028" t="s">
        <v>779</v>
      </c>
      <c r="B18" s="2029"/>
      <c r="C18" s="2029"/>
      <c r="D18" s="2029"/>
      <c r="E18" s="2029"/>
      <c r="F18" s="2029"/>
      <c r="G18" s="2030"/>
    </row>
    <row r="19" spans="1:13" s="235" customFormat="1" ht="25.5" customHeight="1" thickBot="1" x14ac:dyDescent="0.25">
      <c r="A19" s="2031"/>
      <c r="B19" s="737"/>
      <c r="C19" s="738" t="s">
        <v>803</v>
      </c>
      <c r="D19" s="739" t="s">
        <v>804</v>
      </c>
      <c r="E19" s="739" t="s">
        <v>808</v>
      </c>
      <c r="F19" s="739" t="s">
        <v>809</v>
      </c>
      <c r="G19" s="740" t="s">
        <v>812</v>
      </c>
    </row>
    <row r="20" spans="1:13" s="235" customFormat="1" ht="25.5" customHeight="1" thickBot="1" x14ac:dyDescent="0.25">
      <c r="A20" s="2032"/>
      <c r="B20" s="741"/>
      <c r="C20" s="742" t="s">
        <v>805</v>
      </c>
      <c r="D20" s="743" t="s">
        <v>806</v>
      </c>
      <c r="E20" s="743" t="s">
        <v>810</v>
      </c>
      <c r="F20" s="743" t="s">
        <v>811</v>
      </c>
      <c r="G20" s="1312" t="s">
        <v>813</v>
      </c>
    </row>
    <row r="21" spans="1:13" s="235" customFormat="1" ht="12.75" customHeight="1" thickBot="1" x14ac:dyDescent="0.25">
      <c r="A21" s="744"/>
      <c r="B21" s="745" t="s">
        <v>780</v>
      </c>
      <c r="C21" s="745"/>
      <c r="D21" s="745"/>
      <c r="E21" s="745"/>
      <c r="F21" s="745"/>
      <c r="G21" s="746"/>
    </row>
    <row r="22" spans="1:13" s="235" customFormat="1" ht="15.75" customHeight="1" thickBot="1" x14ac:dyDescent="0.25">
      <c r="A22" s="747">
        <v>1</v>
      </c>
      <c r="B22" s="748" t="s">
        <v>781</v>
      </c>
      <c r="C22" s="1404">
        <f>'KAP3'!D66</f>
        <v>9186356.9831965361</v>
      </c>
      <c r="D22" s="1404">
        <v>8800012.0106577091</v>
      </c>
      <c r="E22" s="1404">
        <v>8795866.1065699589</v>
      </c>
      <c r="F22" s="1404">
        <v>8784701.3415717538</v>
      </c>
      <c r="G22" s="1411">
        <v>8318791.7589535434</v>
      </c>
    </row>
    <row r="23" spans="1:13" s="235" customFormat="1" ht="48.75" customHeight="1" thickBot="1" x14ac:dyDescent="0.25">
      <c r="A23" s="747">
        <v>2</v>
      </c>
      <c r="B23" s="748" t="s">
        <v>2839</v>
      </c>
      <c r="C23" s="1405">
        <v>9041774.9007178396</v>
      </c>
      <c r="D23" s="1405">
        <v>8655429.9281790107</v>
      </c>
      <c r="E23" s="1405">
        <v>8651284.0240912605</v>
      </c>
      <c r="F23" s="1405">
        <v>8640119.2590930499</v>
      </c>
      <c r="G23" s="1412">
        <v>8181762.4075658098</v>
      </c>
      <c r="J23" s="1424"/>
      <c r="K23" s="1424"/>
      <c r="L23" s="1424"/>
    </row>
    <row r="24" spans="1:13" s="235" customFormat="1" ht="53.25" customHeight="1" thickBot="1" x14ac:dyDescent="0.25">
      <c r="A24" s="1322" t="s">
        <v>2840</v>
      </c>
      <c r="B24" s="1323" t="s">
        <v>2841</v>
      </c>
      <c r="C24" s="1404">
        <f>C22</f>
        <v>9186356.9831965361</v>
      </c>
      <c r="D24" s="1404">
        <f t="shared" ref="D24:G24" si="0">D22</f>
        <v>8800012.0106577091</v>
      </c>
      <c r="E24" s="1404">
        <f t="shared" si="0"/>
        <v>8795866.1065699589</v>
      </c>
      <c r="F24" s="1404">
        <f t="shared" si="0"/>
        <v>8784701.3415717538</v>
      </c>
      <c r="G24" s="1404">
        <f t="shared" si="0"/>
        <v>8318791.7589535434</v>
      </c>
    </row>
    <row r="25" spans="1:13" s="235" customFormat="1" ht="18.75" customHeight="1" thickBot="1" x14ac:dyDescent="0.25">
      <c r="A25" s="747">
        <v>3</v>
      </c>
      <c r="B25" s="748" t="s">
        <v>782</v>
      </c>
      <c r="C25" s="1404">
        <f>C22</f>
        <v>9186356.9831965361</v>
      </c>
      <c r="D25" s="1404">
        <v>8800012.0106577091</v>
      </c>
      <c r="E25" s="1404">
        <v>8795866.1065699589</v>
      </c>
      <c r="F25" s="1404">
        <v>8784701.3415717538</v>
      </c>
      <c r="G25" s="1413">
        <v>8318791.7589535434</v>
      </c>
    </row>
    <row r="26" spans="1:13" s="235" customFormat="1" ht="39.75" customHeight="1" thickBot="1" x14ac:dyDescent="0.25">
      <c r="A26" s="747">
        <v>4</v>
      </c>
      <c r="B26" s="748" t="s">
        <v>2842</v>
      </c>
      <c r="C26" s="1405">
        <f>C23</f>
        <v>9041774.9007178396</v>
      </c>
      <c r="D26" s="1405">
        <v>8655429.9281790107</v>
      </c>
      <c r="E26" s="1405">
        <v>8651284.0240912605</v>
      </c>
      <c r="F26" s="1405">
        <v>8640119.2590930499</v>
      </c>
      <c r="G26" s="1412">
        <v>8181762.4075658098</v>
      </c>
    </row>
    <row r="27" spans="1:13" s="235" customFormat="1" ht="57" customHeight="1" thickBot="1" x14ac:dyDescent="0.25">
      <c r="A27" s="1322" t="s">
        <v>2843</v>
      </c>
      <c r="B27" s="1323" t="s">
        <v>2844</v>
      </c>
      <c r="C27" s="1492">
        <f>C24</f>
        <v>9186356.9831965361</v>
      </c>
      <c r="D27" s="1492">
        <f t="shared" ref="D27:G27" si="1">D24</f>
        <v>8800012.0106577091</v>
      </c>
      <c r="E27" s="1492">
        <f t="shared" si="1"/>
        <v>8795866.1065699589</v>
      </c>
      <c r="F27" s="1492">
        <f t="shared" si="1"/>
        <v>8784701.3415717538</v>
      </c>
      <c r="G27" s="1492">
        <f t="shared" si="1"/>
        <v>8318791.7589535434</v>
      </c>
    </row>
    <row r="28" spans="1:13" s="236" customFormat="1" ht="18.75" customHeight="1" thickBot="1" x14ac:dyDescent="0.25">
      <c r="A28" s="747">
        <v>5</v>
      </c>
      <c r="B28" s="748" t="s">
        <v>1975</v>
      </c>
      <c r="C28" s="1405">
        <f>'KAP3'!D82</f>
        <v>9440456.9831965361</v>
      </c>
      <c r="D28" s="1405">
        <v>9053112.0106577091</v>
      </c>
      <c r="E28" s="1405">
        <v>9048966.1065699589</v>
      </c>
      <c r="F28" s="1405">
        <v>9021501.3415717538</v>
      </c>
      <c r="G28" s="1412">
        <v>8518791.7589535434</v>
      </c>
    </row>
    <row r="29" spans="1:13" s="236" customFormat="1" ht="40.5" customHeight="1" x14ac:dyDescent="0.2">
      <c r="A29" s="755">
        <v>6</v>
      </c>
      <c r="B29" s="759" t="s">
        <v>2845</v>
      </c>
      <c r="C29" s="1405">
        <v>9295874.9007178396</v>
      </c>
      <c r="D29" s="1405">
        <v>8908529.9281790107</v>
      </c>
      <c r="E29" s="1405">
        <v>8904384.0240912605</v>
      </c>
      <c r="F29" s="1405">
        <v>8876919.2590930499</v>
      </c>
      <c r="G29" s="1412">
        <v>8381762.4075658098</v>
      </c>
      <c r="I29" s="1425"/>
      <c r="J29" s="1425"/>
      <c r="K29" s="1425"/>
    </row>
    <row r="30" spans="1:13" ht="62.25" customHeight="1" thickBot="1" x14ac:dyDescent="0.25">
      <c r="A30" s="1324" t="s">
        <v>2846</v>
      </c>
      <c r="B30" s="1325" t="s">
        <v>2847</v>
      </c>
      <c r="C30" s="1404">
        <f>C28</f>
        <v>9440456.9831965361</v>
      </c>
      <c r="D30" s="1404">
        <f t="shared" ref="D30:G30" si="2">D28</f>
        <v>9053112.0106577091</v>
      </c>
      <c r="E30" s="1404">
        <f t="shared" si="2"/>
        <v>9048966.1065699589</v>
      </c>
      <c r="F30" s="1404">
        <f t="shared" si="2"/>
        <v>9021501.3415717538</v>
      </c>
      <c r="G30" s="1404">
        <f t="shared" si="2"/>
        <v>8518791.7589535434</v>
      </c>
    </row>
    <row r="31" spans="1:13" s="235" customFormat="1" ht="12.75" customHeight="1" thickBot="1" x14ac:dyDescent="0.25">
      <c r="A31" s="1308"/>
      <c r="B31" s="1309" t="s">
        <v>783</v>
      </c>
      <c r="C31" s="1309"/>
      <c r="D31" s="1309"/>
      <c r="E31" s="1309"/>
      <c r="F31" s="1309"/>
      <c r="G31" s="1310"/>
    </row>
    <row r="32" spans="1:13" s="754" customFormat="1" ht="17.25" customHeight="1" thickBot="1" x14ac:dyDescent="0.25">
      <c r="A32" s="747">
        <v>7</v>
      </c>
      <c r="B32" s="748" t="s">
        <v>784</v>
      </c>
      <c r="C32" s="1406">
        <f>'KAP3'!D83</f>
        <v>59840069.885657199</v>
      </c>
      <c r="D32" s="1406">
        <v>59015811.341635697</v>
      </c>
      <c r="E32" s="1406">
        <v>59287679.168220498</v>
      </c>
      <c r="F32" s="1406">
        <v>59493888.778447099</v>
      </c>
      <c r="G32" s="1414">
        <v>55328775.509298503</v>
      </c>
      <c r="I32" s="1426"/>
      <c r="J32" s="1426"/>
      <c r="K32" s="1426"/>
      <c r="L32" s="1426"/>
      <c r="M32" s="1426"/>
    </row>
    <row r="33" spans="1:7" ht="41.25" customHeight="1" thickBot="1" x14ac:dyDescent="0.25">
      <c r="A33" s="749">
        <v>8</v>
      </c>
      <c r="B33" s="1313" t="s">
        <v>2848</v>
      </c>
      <c r="C33" s="1427">
        <v>59757142.370229997</v>
      </c>
      <c r="D33" s="1410">
        <v>59016527.817088403</v>
      </c>
      <c r="E33" s="1410">
        <v>59283871.229615703</v>
      </c>
      <c r="F33" s="1410">
        <v>59602976.3462874</v>
      </c>
      <c r="G33" s="1415">
        <v>55362779.465323202</v>
      </c>
    </row>
    <row r="34" spans="1:7" s="235" customFormat="1" ht="12.75" customHeight="1" thickBot="1" x14ac:dyDescent="0.25">
      <c r="A34" s="744"/>
      <c r="B34" s="745" t="s">
        <v>785</v>
      </c>
      <c r="C34" s="745"/>
      <c r="D34" s="745"/>
      <c r="E34" s="745"/>
      <c r="F34" s="745"/>
      <c r="G34" s="746"/>
    </row>
    <row r="35" spans="1:7" ht="26.25" thickBot="1" x14ac:dyDescent="0.25">
      <c r="A35" s="747">
        <v>9</v>
      </c>
      <c r="B35" s="748" t="s">
        <v>786</v>
      </c>
      <c r="C35" s="1407">
        <f>'KAP3'!D85</f>
        <v>0.1535151446305108</v>
      </c>
      <c r="D35" s="1407">
        <v>0.14911278538077632</v>
      </c>
      <c r="E35" s="1407">
        <v>0.14835908961140001</v>
      </c>
      <c r="F35" s="1407">
        <v>0.14765720516750278</v>
      </c>
      <c r="G35" s="1416">
        <v>0.15035199464256163</v>
      </c>
    </row>
    <row r="36" spans="1:7" ht="51.75" thickBot="1" x14ac:dyDescent="0.25">
      <c r="A36" s="747">
        <v>10</v>
      </c>
      <c r="B36" s="748" t="s">
        <v>2849</v>
      </c>
      <c r="C36" s="1408">
        <f>C23/C33</f>
        <v>0.15130868950691825</v>
      </c>
      <c r="D36" s="1408">
        <v>0.14666111762801481</v>
      </c>
      <c r="E36" s="1408">
        <v>0.14592980931666025</v>
      </c>
      <c r="F36" s="1408">
        <v>0.1449612047709633</v>
      </c>
      <c r="G36" s="1417">
        <v>0.14778453117026943</v>
      </c>
    </row>
    <row r="37" spans="1:7" ht="64.5" thickBot="1" x14ac:dyDescent="0.25">
      <c r="A37" s="1322" t="s">
        <v>2850</v>
      </c>
      <c r="B37" s="1323" t="s">
        <v>2851</v>
      </c>
      <c r="C37" s="1408">
        <f>C35</f>
        <v>0.1535151446305108</v>
      </c>
      <c r="D37" s="1408">
        <f t="shared" ref="D37:G37" si="3">D35</f>
        <v>0.14911278538077632</v>
      </c>
      <c r="E37" s="1408">
        <f t="shared" si="3"/>
        <v>0.14835908961140001</v>
      </c>
      <c r="F37" s="1408">
        <f t="shared" si="3"/>
        <v>0.14765720516750278</v>
      </c>
      <c r="G37" s="1408">
        <f t="shared" si="3"/>
        <v>0.15035199464256163</v>
      </c>
    </row>
    <row r="38" spans="1:7" ht="20.25" customHeight="1" thickBot="1" x14ac:dyDescent="0.25">
      <c r="A38" s="1322">
        <v>11</v>
      </c>
      <c r="B38" s="1323" t="s">
        <v>787</v>
      </c>
      <c r="C38" s="1408">
        <f>C35</f>
        <v>0.1535151446305108</v>
      </c>
      <c r="D38" s="1408">
        <v>0.14911278538077632</v>
      </c>
      <c r="E38" s="1408">
        <v>0.14835908961140001</v>
      </c>
      <c r="F38" s="1408">
        <v>0.14765720516750278</v>
      </c>
      <c r="G38" s="1417">
        <v>0.15035199464256163</v>
      </c>
    </row>
    <row r="39" spans="1:7" ht="44.25" customHeight="1" thickBot="1" x14ac:dyDescent="0.25">
      <c r="A39" s="1322">
        <v>12</v>
      </c>
      <c r="B39" s="1323" t="s">
        <v>2852</v>
      </c>
      <c r="C39" s="1408">
        <f>C36</f>
        <v>0.15130868950691825</v>
      </c>
      <c r="D39" s="1408">
        <v>0.14666111762801481</v>
      </c>
      <c r="E39" s="1408">
        <v>0.14592980931666025</v>
      </c>
      <c r="F39" s="1408">
        <v>0.1449612047709633</v>
      </c>
      <c r="G39" s="1417">
        <v>0.14778453117026943</v>
      </c>
    </row>
    <row r="40" spans="1:7" ht="65.25" customHeight="1" thickBot="1" x14ac:dyDescent="0.25">
      <c r="A40" s="1322" t="s">
        <v>2853</v>
      </c>
      <c r="B40" s="1323" t="s">
        <v>2854</v>
      </c>
      <c r="C40" s="1408">
        <f>C38</f>
        <v>0.1535151446305108</v>
      </c>
      <c r="D40" s="1408">
        <f t="shared" ref="D40:G40" si="4">D38</f>
        <v>0.14911278538077632</v>
      </c>
      <c r="E40" s="1408">
        <f t="shared" si="4"/>
        <v>0.14835908961140001</v>
      </c>
      <c r="F40" s="1408">
        <f t="shared" si="4"/>
        <v>0.14765720516750278</v>
      </c>
      <c r="G40" s="1408">
        <f t="shared" si="4"/>
        <v>0.15035199464256163</v>
      </c>
    </row>
    <row r="41" spans="1:7" s="754" customFormat="1" ht="18.75" customHeight="1" thickBot="1" x14ac:dyDescent="0.25">
      <c r="A41" s="1322">
        <v>13</v>
      </c>
      <c r="B41" s="1323" t="s">
        <v>788</v>
      </c>
      <c r="C41" s="1408">
        <f>'KAP3'!D87</f>
        <v>0.15776146320075204</v>
      </c>
      <c r="D41" s="1408">
        <v>0.15340146657054823</v>
      </c>
      <c r="E41" s="1408">
        <v>0.15262810475165983</v>
      </c>
      <c r="F41" s="1408">
        <v>0.15163744590923398</v>
      </c>
      <c r="G41" s="1417">
        <v>0.15396675022243864</v>
      </c>
    </row>
    <row r="42" spans="1:7" s="754" customFormat="1" ht="43.5" customHeight="1" x14ac:dyDescent="0.2">
      <c r="A42" s="1324">
        <v>14</v>
      </c>
      <c r="B42" s="1325" t="s">
        <v>2855</v>
      </c>
      <c r="C42" s="1408">
        <f>C29/C33</f>
        <v>0.15556090087314631</v>
      </c>
      <c r="D42" s="1408">
        <v>0.15094974675212119</v>
      </c>
      <c r="E42" s="1408">
        <v>0.15019909866552386</v>
      </c>
      <c r="F42" s="1408">
        <v>0.1489341607291392</v>
      </c>
      <c r="G42" s="1417">
        <v>0.15139706655833229</v>
      </c>
    </row>
    <row r="43" spans="1:7" ht="69" customHeight="1" thickBot="1" x14ac:dyDescent="0.25">
      <c r="A43" s="1324" t="s">
        <v>2856</v>
      </c>
      <c r="B43" s="1325" t="s">
        <v>2857</v>
      </c>
      <c r="C43" s="1408">
        <f>C41</f>
        <v>0.15776146320075204</v>
      </c>
      <c r="D43" s="1408">
        <f t="shared" ref="D43:G43" si="5">D41</f>
        <v>0.15340146657054823</v>
      </c>
      <c r="E43" s="1408">
        <f t="shared" si="5"/>
        <v>0.15262810475165983</v>
      </c>
      <c r="F43" s="1408">
        <f t="shared" si="5"/>
        <v>0.15163744590923398</v>
      </c>
      <c r="G43" s="1408">
        <f t="shared" si="5"/>
        <v>0.15396675022243864</v>
      </c>
    </row>
    <row r="44" spans="1:7" s="235" customFormat="1" ht="12.75" customHeight="1" thickBot="1" x14ac:dyDescent="0.25">
      <c r="A44" s="1326"/>
      <c r="B44" s="1327" t="s">
        <v>472</v>
      </c>
      <c r="C44" s="1327"/>
      <c r="D44" s="1327"/>
      <c r="E44" s="1327"/>
      <c r="F44" s="1327"/>
      <c r="G44" s="1310"/>
    </row>
    <row r="45" spans="1:7" ht="13.5" thickBot="1" x14ac:dyDescent="0.25">
      <c r="A45" s="1328">
        <v>15</v>
      </c>
      <c r="B45" s="1329" t="s">
        <v>436</v>
      </c>
      <c r="C45" s="1419">
        <f>LR!C60</f>
        <v>137652735.93654314</v>
      </c>
      <c r="D45" s="1409">
        <v>132607872.00649208</v>
      </c>
      <c r="E45" s="1409">
        <v>129664192.75065349</v>
      </c>
      <c r="F45" s="1409">
        <v>125763174.15175436</v>
      </c>
      <c r="G45" s="1420">
        <v>119771398.08395976</v>
      </c>
    </row>
    <row r="46" spans="1:7" ht="15" customHeight="1" thickBot="1" x14ac:dyDescent="0.25">
      <c r="A46" s="1328">
        <v>16</v>
      </c>
      <c r="B46" s="1329" t="s">
        <v>472</v>
      </c>
      <c r="C46" s="1421">
        <f>LR!C62</f>
        <v>6.6735738455873314E-2</v>
      </c>
      <c r="D46" s="1408">
        <v>6.6361158485575333E-2</v>
      </c>
      <c r="E46" s="1408">
        <v>6.7835737222261216E-2</v>
      </c>
      <c r="F46" s="1408">
        <v>6.9851142043946338E-2</v>
      </c>
      <c r="G46" s="1417">
        <v>6.9455578644260843E-2</v>
      </c>
    </row>
    <row r="47" spans="1:7" ht="39.75" customHeight="1" x14ac:dyDescent="0.2">
      <c r="A47" s="1330">
        <v>17</v>
      </c>
      <c r="B47" s="1331" t="s">
        <v>2858</v>
      </c>
      <c r="C47" s="1421">
        <v>6.6378016056689707E-2</v>
      </c>
      <c r="D47" s="1408">
        <v>6.6135941259952605E-2</v>
      </c>
      <c r="E47" s="1408">
        <v>6.7631910058978603E-2</v>
      </c>
      <c r="F47" s="1408">
        <v>6.96013197609128E-2</v>
      </c>
      <c r="G47" s="1417">
        <v>6.9338535835440099E-2</v>
      </c>
    </row>
    <row r="48" spans="1:7" ht="51.75" customHeight="1" thickBot="1" x14ac:dyDescent="0.25">
      <c r="A48" s="1332" t="s">
        <v>2859</v>
      </c>
      <c r="B48" s="1333" t="s">
        <v>2860</v>
      </c>
      <c r="C48" s="1422">
        <f>C46</f>
        <v>6.6735738455873314E-2</v>
      </c>
      <c r="D48" s="1423">
        <f t="shared" ref="D48:G48" si="6">D46</f>
        <v>6.6361158485575333E-2</v>
      </c>
      <c r="E48" s="1423">
        <f t="shared" si="6"/>
        <v>6.7835737222261216E-2</v>
      </c>
      <c r="F48" s="1423">
        <f t="shared" si="6"/>
        <v>6.9851142043946338E-2</v>
      </c>
      <c r="G48" s="1418">
        <f t="shared" si="6"/>
        <v>6.9455578644260843E-2</v>
      </c>
    </row>
    <row r="49" spans="1:7" ht="13.5" thickBot="1" x14ac:dyDescent="0.25">
      <c r="A49" s="1334"/>
      <c r="B49" s="1335"/>
      <c r="C49" s="1335"/>
      <c r="D49" s="1334"/>
      <c r="E49" s="1336"/>
      <c r="F49" s="658"/>
    </row>
    <row r="50" spans="1:7" ht="31.5" customHeight="1" thickBot="1" x14ac:dyDescent="0.3">
      <c r="A50" s="1493"/>
      <c r="B50" s="2044" t="s">
        <v>2971</v>
      </c>
      <c r="C50" s="2045"/>
      <c r="D50" s="2045"/>
      <c r="E50" s="2045"/>
      <c r="F50" s="2045"/>
      <c r="G50" s="2046"/>
    </row>
    <row r="51" spans="1:7" x14ac:dyDescent="0.2">
      <c r="A51" s="1334"/>
      <c r="B51" s="1335"/>
      <c r="C51" s="1335"/>
      <c r="D51" s="1334"/>
      <c r="E51" s="1336"/>
      <c r="F51" s="658"/>
    </row>
    <row r="52" spans="1:7" ht="21" customHeight="1" x14ac:dyDescent="0.2">
      <c r="A52" s="1337" t="s">
        <v>789</v>
      </c>
      <c r="B52" s="658"/>
      <c r="C52" s="1335"/>
      <c r="D52" s="1334"/>
      <c r="E52" s="1336"/>
      <c r="F52" s="658"/>
    </row>
    <row r="53" spans="1:7" ht="26.25" customHeight="1" x14ac:dyDescent="0.2">
      <c r="A53" s="1338" t="s">
        <v>1683</v>
      </c>
      <c r="B53" s="2020" t="s">
        <v>790</v>
      </c>
      <c r="C53" s="2020"/>
      <c r="D53" s="2020"/>
      <c r="E53" s="2020"/>
      <c r="F53" s="2020"/>
    </row>
    <row r="54" spans="1:7" ht="44.25" customHeight="1" x14ac:dyDescent="0.2">
      <c r="A54" s="1314">
        <v>1</v>
      </c>
      <c r="B54" s="2022" t="s">
        <v>791</v>
      </c>
      <c r="C54" s="2022"/>
      <c r="D54" s="2022"/>
      <c r="E54" s="2022"/>
      <c r="F54" s="2022"/>
    </row>
    <row r="55" spans="1:7" ht="36.75" customHeight="1" x14ac:dyDescent="0.2">
      <c r="A55" s="1314">
        <v>2</v>
      </c>
      <c r="B55" s="2022" t="s">
        <v>792</v>
      </c>
      <c r="C55" s="2022"/>
      <c r="D55" s="2022"/>
      <c r="E55" s="2022"/>
      <c r="F55" s="2022"/>
    </row>
    <row r="56" spans="1:7" ht="41.25" customHeight="1" x14ac:dyDescent="0.2">
      <c r="A56" s="1339" t="s">
        <v>2840</v>
      </c>
      <c r="B56" s="2023" t="s">
        <v>2841</v>
      </c>
      <c r="C56" s="2015"/>
      <c r="D56" s="2015"/>
      <c r="E56" s="2015"/>
      <c r="F56" s="2016"/>
    </row>
    <row r="57" spans="1:7" ht="42" customHeight="1" x14ac:dyDescent="0.2">
      <c r="A57" s="1314">
        <v>3</v>
      </c>
      <c r="B57" s="2022" t="s">
        <v>2861</v>
      </c>
      <c r="C57" s="2022"/>
      <c r="D57" s="2022"/>
      <c r="E57" s="2022"/>
      <c r="F57" s="2022"/>
    </row>
    <row r="58" spans="1:7" ht="36.75" customHeight="1" x14ac:dyDescent="0.2">
      <c r="A58" s="1314">
        <v>4</v>
      </c>
      <c r="B58" s="2022" t="s">
        <v>793</v>
      </c>
      <c r="C58" s="2022"/>
      <c r="D58" s="2022"/>
      <c r="E58" s="2022"/>
      <c r="F58" s="2022"/>
    </row>
    <row r="59" spans="1:7" ht="41.25" customHeight="1" x14ac:dyDescent="0.2">
      <c r="A59" s="1339" t="s">
        <v>2843</v>
      </c>
      <c r="B59" s="2023" t="s">
        <v>2844</v>
      </c>
      <c r="C59" s="2015"/>
      <c r="D59" s="2015"/>
      <c r="E59" s="2015"/>
      <c r="F59" s="2016"/>
    </row>
    <row r="60" spans="1:7" ht="44.25" customHeight="1" x14ac:dyDescent="0.2">
      <c r="A60" s="1314">
        <v>5</v>
      </c>
      <c r="B60" s="2022" t="s">
        <v>2862</v>
      </c>
      <c r="C60" s="2022"/>
      <c r="D60" s="2022"/>
      <c r="E60" s="2022"/>
      <c r="F60" s="2022"/>
    </row>
    <row r="61" spans="1:7" ht="30" customHeight="1" x14ac:dyDescent="0.2">
      <c r="A61" s="1314">
        <v>6</v>
      </c>
      <c r="B61" s="2022" t="s">
        <v>794</v>
      </c>
      <c r="C61" s="2022"/>
      <c r="D61" s="2022"/>
      <c r="E61" s="2022"/>
      <c r="F61" s="2022"/>
    </row>
    <row r="62" spans="1:7" ht="38.25" customHeight="1" x14ac:dyDescent="0.2">
      <c r="A62" s="1339" t="s">
        <v>2846</v>
      </c>
      <c r="B62" s="2023" t="s">
        <v>2847</v>
      </c>
      <c r="C62" s="2015"/>
      <c r="D62" s="2015"/>
      <c r="E62" s="2015"/>
      <c r="F62" s="2016"/>
    </row>
    <row r="63" spans="1:7" ht="39.75" customHeight="1" x14ac:dyDescent="0.2">
      <c r="A63" s="1314">
        <v>7</v>
      </c>
      <c r="B63" s="2022" t="s">
        <v>2863</v>
      </c>
      <c r="C63" s="2022"/>
      <c r="D63" s="2022"/>
      <c r="E63" s="2022"/>
      <c r="F63" s="2022"/>
    </row>
    <row r="64" spans="1:7" ht="36.75" customHeight="1" x14ac:dyDescent="0.2">
      <c r="A64" s="1314">
        <v>8</v>
      </c>
      <c r="B64" s="2022" t="s">
        <v>795</v>
      </c>
      <c r="C64" s="2022"/>
      <c r="D64" s="2022"/>
      <c r="E64" s="2022"/>
      <c r="F64" s="2022"/>
    </row>
    <row r="65" spans="1:6" ht="40.5" customHeight="1" x14ac:dyDescent="0.2">
      <c r="A65" s="1314">
        <v>9</v>
      </c>
      <c r="B65" s="2022" t="s">
        <v>2864</v>
      </c>
      <c r="C65" s="2022"/>
      <c r="D65" s="2022"/>
      <c r="E65" s="2022"/>
      <c r="F65" s="2022"/>
    </row>
    <row r="66" spans="1:6" ht="37.5" customHeight="1" x14ac:dyDescent="0.2">
      <c r="A66" s="1314">
        <v>10</v>
      </c>
      <c r="B66" s="2022" t="s">
        <v>796</v>
      </c>
      <c r="C66" s="2022"/>
      <c r="D66" s="2022"/>
      <c r="E66" s="2022"/>
      <c r="F66" s="2022"/>
    </row>
    <row r="67" spans="1:6" ht="39.75" customHeight="1" x14ac:dyDescent="0.2">
      <c r="A67" s="1339" t="s">
        <v>2850</v>
      </c>
      <c r="B67" s="2023" t="s">
        <v>2851</v>
      </c>
      <c r="C67" s="2015"/>
      <c r="D67" s="2015"/>
      <c r="E67" s="2015"/>
      <c r="F67" s="2016"/>
    </row>
    <row r="68" spans="1:6" ht="39.75" customHeight="1" x14ac:dyDescent="0.2">
      <c r="A68" s="1314">
        <v>11</v>
      </c>
      <c r="B68" s="2022" t="s">
        <v>2067</v>
      </c>
      <c r="C68" s="2022"/>
      <c r="D68" s="2022"/>
      <c r="E68" s="2022"/>
      <c r="F68" s="2022"/>
    </row>
    <row r="69" spans="1:6" ht="30" customHeight="1" x14ac:dyDescent="0.2">
      <c r="A69" s="1314">
        <v>12</v>
      </c>
      <c r="B69" s="2022" t="s">
        <v>2068</v>
      </c>
      <c r="C69" s="2022"/>
      <c r="D69" s="2022"/>
      <c r="E69" s="2022"/>
      <c r="F69" s="2022"/>
    </row>
    <row r="70" spans="1:6" ht="39.75" customHeight="1" x14ac:dyDescent="0.2">
      <c r="A70" s="1339" t="s">
        <v>2853</v>
      </c>
      <c r="B70" s="2023" t="s">
        <v>2854</v>
      </c>
      <c r="C70" s="2015"/>
      <c r="D70" s="2015"/>
      <c r="E70" s="2015"/>
      <c r="F70" s="2016"/>
    </row>
    <row r="71" spans="1:6" ht="42" customHeight="1" x14ac:dyDescent="0.2">
      <c r="A71" s="1314">
        <v>13</v>
      </c>
      <c r="B71" s="2022" t="s">
        <v>2069</v>
      </c>
      <c r="C71" s="2022"/>
      <c r="D71" s="2022"/>
      <c r="E71" s="2022"/>
      <c r="F71" s="2022"/>
    </row>
    <row r="72" spans="1:6" ht="30" customHeight="1" x14ac:dyDescent="0.2">
      <c r="A72" s="1314">
        <v>14</v>
      </c>
      <c r="B72" s="2022" t="s">
        <v>2865</v>
      </c>
      <c r="C72" s="2022"/>
      <c r="D72" s="2022"/>
      <c r="E72" s="2022"/>
      <c r="F72" s="2022"/>
    </row>
    <row r="73" spans="1:6" ht="41.25" customHeight="1" x14ac:dyDescent="0.2">
      <c r="A73" s="1339" t="s">
        <v>2856</v>
      </c>
      <c r="B73" s="2023" t="s">
        <v>2857</v>
      </c>
      <c r="C73" s="2015"/>
      <c r="D73" s="2015"/>
      <c r="E73" s="2015"/>
      <c r="F73" s="2016"/>
    </row>
    <row r="74" spans="1:6" ht="42.75" customHeight="1" x14ac:dyDescent="0.2">
      <c r="A74" s="1314">
        <v>15</v>
      </c>
      <c r="B74" s="2022" t="s">
        <v>2866</v>
      </c>
      <c r="C74" s="2022"/>
      <c r="D74" s="2022"/>
      <c r="E74" s="2022"/>
      <c r="F74" s="2022"/>
    </row>
    <row r="75" spans="1:6" ht="44.25" customHeight="1" x14ac:dyDescent="0.2">
      <c r="A75" s="1314">
        <v>16</v>
      </c>
      <c r="B75" s="2022" t="s">
        <v>2867</v>
      </c>
      <c r="C75" s="2022"/>
      <c r="D75" s="2022"/>
      <c r="E75" s="2022"/>
      <c r="F75" s="2022"/>
    </row>
    <row r="76" spans="1:6" ht="44.25" customHeight="1" x14ac:dyDescent="0.2">
      <c r="A76" s="1314">
        <v>17</v>
      </c>
      <c r="B76" s="2023" t="s">
        <v>2868</v>
      </c>
      <c r="C76" s="2015"/>
      <c r="D76" s="2015"/>
      <c r="E76" s="2015"/>
      <c r="F76" s="2016"/>
    </row>
    <row r="77" spans="1:6" ht="40.5" customHeight="1" x14ac:dyDescent="0.2">
      <c r="A77" s="1339" t="s">
        <v>2859</v>
      </c>
      <c r="B77" s="2022" t="s">
        <v>2860</v>
      </c>
      <c r="C77" s="2022"/>
      <c r="D77" s="2022"/>
      <c r="E77" s="2022"/>
      <c r="F77" s="2022"/>
    </row>
    <row r="78" spans="1:6" ht="30" customHeight="1" x14ac:dyDescent="0.2">
      <c r="A78" s="758"/>
      <c r="B78" s="2020" t="s">
        <v>797</v>
      </c>
      <c r="C78" s="2020"/>
      <c r="D78" s="2020"/>
      <c r="E78" s="2020"/>
      <c r="F78" s="2020"/>
    </row>
    <row r="79" spans="1:6" ht="30" customHeight="1" x14ac:dyDescent="0.2">
      <c r="A79" s="2021"/>
      <c r="B79" s="2022" t="s">
        <v>798</v>
      </c>
      <c r="C79" s="2022"/>
      <c r="D79" s="2022"/>
      <c r="E79" s="2022"/>
      <c r="F79" s="2022"/>
    </row>
    <row r="80" spans="1:6" ht="52.5" customHeight="1" x14ac:dyDescent="0.2">
      <c r="A80" s="2021"/>
      <c r="B80" s="2022" t="s">
        <v>799</v>
      </c>
      <c r="C80" s="2022"/>
      <c r="D80" s="2022"/>
      <c r="E80" s="2022"/>
      <c r="F80" s="2022"/>
    </row>
    <row r="81" spans="1:16367" ht="51.75" customHeight="1" x14ac:dyDescent="0.2">
      <c r="A81" s="2021"/>
      <c r="B81" s="2022" t="s">
        <v>800</v>
      </c>
      <c r="C81" s="2022"/>
      <c r="D81" s="2022"/>
      <c r="E81" s="2022"/>
      <c r="F81" s="2022"/>
    </row>
    <row r="82" spans="1:16367" ht="30" customHeight="1" x14ac:dyDescent="0.2">
      <c r="A82" s="758"/>
      <c r="B82" s="2020" t="s">
        <v>2869</v>
      </c>
      <c r="C82" s="2020"/>
      <c r="D82" s="2020"/>
      <c r="E82" s="2020"/>
      <c r="F82" s="2020"/>
    </row>
    <row r="83" spans="1:16367" ht="30" customHeight="1" x14ac:dyDescent="0.2">
      <c r="A83" s="2012"/>
      <c r="B83" s="2014" t="s">
        <v>2870</v>
      </c>
      <c r="C83" s="2015"/>
      <c r="D83" s="2015"/>
      <c r="E83" s="2015"/>
      <c r="F83" s="2016"/>
    </row>
    <row r="84" spans="1:16367" ht="30" customHeight="1" x14ac:dyDescent="0.2">
      <c r="A84" s="2013"/>
      <c r="B84" s="2017" t="s">
        <v>2871</v>
      </c>
      <c r="C84" s="2015"/>
      <c r="D84" s="2015"/>
      <c r="E84" s="2015"/>
      <c r="F84" s="2016"/>
    </row>
    <row r="85" spans="1:16367" ht="16.5" customHeight="1" x14ac:dyDescent="0.25">
      <c r="A85" s="1587"/>
      <c r="B85" s="2018"/>
      <c r="C85" s="2018"/>
      <c r="D85" s="2018"/>
      <c r="E85" s="2018"/>
      <c r="F85" s="2018"/>
      <c r="G85" s="29"/>
    </row>
    <row r="86" spans="1:16367" ht="54" customHeight="1" x14ac:dyDescent="0.2">
      <c r="A86" s="2019" t="s">
        <v>801</v>
      </c>
      <c r="B86" s="2019"/>
      <c r="C86" s="2019"/>
      <c r="D86" s="2019"/>
      <c r="E86" s="2019"/>
      <c r="F86" s="2019"/>
      <c r="G86" s="29"/>
      <c r="H86" s="29"/>
      <c r="I86" s="29"/>
      <c r="J86" s="29"/>
      <c r="K86" s="29"/>
      <c r="L86" s="29"/>
      <c r="M86" s="29"/>
      <c r="N86" s="29"/>
      <c r="O86" s="29"/>
      <c r="P86" s="29"/>
      <c r="Q86" s="29"/>
      <c r="R86" s="29"/>
      <c r="S86" s="29"/>
    </row>
    <row r="87" spans="1:16367" ht="32.25" customHeight="1" x14ac:dyDescent="0.2">
      <c r="A87" s="2011" t="s">
        <v>802</v>
      </c>
      <c r="B87" s="2011"/>
      <c r="C87" s="2011"/>
      <c r="D87" s="2011"/>
      <c r="E87" s="2011"/>
      <c r="F87" s="2011"/>
      <c r="G87" s="1311"/>
      <c r="H87" s="2010"/>
      <c r="I87" s="2010"/>
      <c r="J87" s="2010"/>
      <c r="K87" s="2010"/>
      <c r="L87" s="2010"/>
      <c r="M87" s="2010"/>
      <c r="N87" s="2010"/>
      <c r="O87" s="2010"/>
      <c r="P87" s="2010"/>
      <c r="Q87" s="2010"/>
      <c r="R87" s="2010"/>
      <c r="S87" s="2010"/>
      <c r="T87" s="2010"/>
      <c r="U87" s="2010"/>
      <c r="V87" s="2010"/>
      <c r="W87" s="2010"/>
      <c r="X87" s="2010"/>
      <c r="Y87" s="2010"/>
      <c r="Z87" s="2009"/>
      <c r="AA87" s="2010"/>
      <c r="AB87" s="2010"/>
      <c r="AC87" s="2010"/>
      <c r="AD87" s="2010"/>
      <c r="AE87" s="2010"/>
      <c r="AF87" s="2009"/>
      <c r="AG87" s="2010"/>
      <c r="AH87" s="2010"/>
      <c r="AI87" s="2010"/>
      <c r="AJ87" s="2010"/>
      <c r="AK87" s="2010"/>
      <c r="AL87" s="2009"/>
      <c r="AM87" s="2010"/>
      <c r="AN87" s="2010"/>
      <c r="AO87" s="2010"/>
      <c r="AP87" s="2010"/>
      <c r="AQ87" s="2010"/>
      <c r="AR87" s="2009"/>
      <c r="AS87" s="2010"/>
      <c r="AT87" s="2010"/>
      <c r="AU87" s="2010"/>
      <c r="AV87" s="2010"/>
      <c r="AW87" s="2010"/>
      <c r="AX87" s="2009"/>
      <c r="AY87" s="2010"/>
      <c r="AZ87" s="2010"/>
      <c r="BA87" s="2010"/>
      <c r="BB87" s="2010"/>
      <c r="BC87" s="2010"/>
      <c r="BD87" s="2009"/>
      <c r="BE87" s="2010"/>
      <c r="BF87" s="2010"/>
      <c r="BG87" s="2010"/>
      <c r="BH87" s="2010"/>
      <c r="BI87" s="2010"/>
      <c r="BJ87" s="2009"/>
      <c r="BK87" s="2010"/>
      <c r="BL87" s="2010"/>
      <c r="BM87" s="2010"/>
      <c r="BN87" s="2010"/>
      <c r="BO87" s="2010"/>
      <c r="BP87" s="2009"/>
      <c r="BQ87" s="2010"/>
      <c r="BR87" s="2010"/>
      <c r="BS87" s="2010"/>
      <c r="BT87" s="2010"/>
      <c r="BU87" s="2010"/>
      <c r="BV87" s="2009"/>
      <c r="BW87" s="2010"/>
      <c r="BX87" s="2010"/>
      <c r="BY87" s="2010"/>
      <c r="BZ87" s="2010"/>
      <c r="CA87" s="2010"/>
      <c r="CB87" s="2009"/>
      <c r="CC87" s="2010"/>
      <c r="CD87" s="2010"/>
      <c r="CE87" s="2010"/>
      <c r="CF87" s="2010"/>
      <c r="CG87" s="2010"/>
      <c r="CH87" s="2009"/>
      <c r="CI87" s="2010"/>
      <c r="CJ87" s="2010"/>
      <c r="CK87" s="2010"/>
      <c r="CL87" s="2010"/>
      <c r="CM87" s="2010"/>
      <c r="CN87" s="2009"/>
      <c r="CO87" s="2010"/>
      <c r="CP87" s="2010"/>
      <c r="CQ87" s="2010"/>
      <c r="CR87" s="2010"/>
      <c r="CS87" s="2010"/>
      <c r="CT87" s="2009"/>
      <c r="CU87" s="2010"/>
      <c r="CV87" s="2010"/>
      <c r="CW87" s="2010"/>
      <c r="CX87" s="2010"/>
      <c r="CY87" s="2010"/>
      <c r="CZ87" s="2009"/>
      <c r="DA87" s="2010"/>
      <c r="DB87" s="2010"/>
      <c r="DC87" s="2010"/>
      <c r="DD87" s="2010"/>
      <c r="DE87" s="2010"/>
      <c r="DF87" s="2009"/>
      <c r="DG87" s="2010"/>
      <c r="DH87" s="2010"/>
      <c r="DI87" s="2010"/>
      <c r="DJ87" s="2010"/>
      <c r="DK87" s="2010"/>
      <c r="DL87" s="2009"/>
      <c r="DM87" s="2010"/>
      <c r="DN87" s="2010"/>
      <c r="DO87" s="2010"/>
      <c r="DP87" s="2010"/>
      <c r="DQ87" s="2010"/>
      <c r="DR87" s="2009"/>
      <c r="DS87" s="2010"/>
      <c r="DT87" s="2010"/>
      <c r="DU87" s="2010"/>
      <c r="DV87" s="2010"/>
      <c r="DW87" s="2010"/>
      <c r="DX87" s="2009"/>
      <c r="DY87" s="2010"/>
      <c r="DZ87" s="2010"/>
      <c r="EA87" s="2010"/>
      <c r="EB87" s="2010"/>
      <c r="EC87" s="2010"/>
      <c r="ED87" s="2009"/>
      <c r="EE87" s="2010"/>
      <c r="EF87" s="2010"/>
      <c r="EG87" s="2010"/>
      <c r="EH87" s="2010"/>
      <c r="EI87" s="2010"/>
      <c r="EJ87" s="2009"/>
      <c r="EK87" s="2010"/>
      <c r="EL87" s="2010"/>
      <c r="EM87" s="2010"/>
      <c r="EN87" s="2010"/>
      <c r="EO87" s="2010"/>
      <c r="EP87" s="2009"/>
      <c r="EQ87" s="2010"/>
      <c r="ER87" s="2010"/>
      <c r="ES87" s="2010"/>
      <c r="ET87" s="2010"/>
      <c r="EU87" s="2010"/>
      <c r="EV87" s="2009"/>
      <c r="EW87" s="2010"/>
      <c r="EX87" s="2010"/>
      <c r="EY87" s="2010"/>
      <c r="EZ87" s="2010"/>
      <c r="FA87" s="2010"/>
      <c r="FB87" s="2009"/>
      <c r="FC87" s="2010"/>
      <c r="FD87" s="2010"/>
      <c r="FE87" s="2010"/>
      <c r="FF87" s="2010"/>
      <c r="FG87" s="2010"/>
      <c r="FH87" s="2009"/>
      <c r="FI87" s="2010"/>
      <c r="FJ87" s="2010"/>
      <c r="FK87" s="2010"/>
      <c r="FL87" s="2010"/>
      <c r="FM87" s="2010"/>
      <c r="FN87" s="2009"/>
      <c r="FO87" s="2010"/>
      <c r="FP87" s="2010"/>
      <c r="FQ87" s="2010"/>
      <c r="FR87" s="2010"/>
      <c r="FS87" s="2010"/>
      <c r="FT87" s="2009"/>
      <c r="FU87" s="2010"/>
      <c r="FV87" s="2010"/>
      <c r="FW87" s="2010"/>
      <c r="FX87" s="2010"/>
      <c r="FY87" s="2010"/>
      <c r="FZ87" s="2009"/>
      <c r="GA87" s="2010"/>
      <c r="GB87" s="2010"/>
      <c r="GC87" s="2010"/>
      <c r="GD87" s="2010"/>
      <c r="GE87" s="2010"/>
      <c r="GF87" s="2009"/>
      <c r="GG87" s="2010"/>
      <c r="GH87" s="2010"/>
      <c r="GI87" s="2010"/>
      <c r="GJ87" s="2010"/>
      <c r="GK87" s="2010"/>
      <c r="GL87" s="2009"/>
      <c r="GM87" s="2010"/>
      <c r="GN87" s="2010"/>
      <c r="GO87" s="2010"/>
      <c r="GP87" s="2010"/>
      <c r="GQ87" s="2010"/>
      <c r="GR87" s="2009"/>
      <c r="GS87" s="2010"/>
      <c r="GT87" s="2010"/>
      <c r="GU87" s="2010"/>
      <c r="GV87" s="2010"/>
      <c r="GW87" s="2010"/>
      <c r="GX87" s="2009"/>
      <c r="GY87" s="2010"/>
      <c r="GZ87" s="2010"/>
      <c r="HA87" s="2010"/>
      <c r="HB87" s="2010"/>
      <c r="HC87" s="2010"/>
      <c r="HD87" s="2009"/>
      <c r="HE87" s="2010"/>
      <c r="HF87" s="2010"/>
      <c r="HG87" s="2010"/>
      <c r="HH87" s="2010"/>
      <c r="HI87" s="2010"/>
      <c r="HJ87" s="2009"/>
      <c r="HK87" s="2010"/>
      <c r="HL87" s="2010"/>
      <c r="HM87" s="2010"/>
      <c r="HN87" s="2010"/>
      <c r="HO87" s="2010"/>
      <c r="HP87" s="2009"/>
      <c r="HQ87" s="2010"/>
      <c r="HR87" s="2010"/>
      <c r="HS87" s="2010"/>
      <c r="HT87" s="2010"/>
      <c r="HU87" s="2010"/>
      <c r="HV87" s="2009"/>
      <c r="HW87" s="2010"/>
      <c r="HX87" s="2010"/>
      <c r="HY87" s="2010"/>
      <c r="HZ87" s="2010"/>
      <c r="IA87" s="2010"/>
      <c r="IB87" s="2009"/>
      <c r="IC87" s="2010"/>
      <c r="ID87" s="2010"/>
      <c r="IE87" s="2010"/>
      <c r="IF87" s="2010"/>
      <c r="IG87" s="2010"/>
      <c r="IH87" s="2009"/>
      <c r="II87" s="2010"/>
      <c r="IJ87" s="2010"/>
      <c r="IK87" s="2010"/>
      <c r="IL87" s="2010"/>
      <c r="IM87" s="2010"/>
      <c r="IN87" s="2009"/>
      <c r="IO87" s="2010"/>
      <c r="IP87" s="2010"/>
      <c r="IQ87" s="2010"/>
      <c r="IR87" s="2010"/>
      <c r="IS87" s="2010"/>
      <c r="IT87" s="2009"/>
      <c r="IU87" s="2010"/>
      <c r="IV87" s="2010"/>
      <c r="IW87" s="2010"/>
      <c r="IX87" s="2010"/>
      <c r="IY87" s="2010"/>
      <c r="IZ87" s="2009"/>
      <c r="JA87" s="2010"/>
      <c r="JB87" s="2010"/>
      <c r="JC87" s="2010"/>
      <c r="JD87" s="2010"/>
      <c r="JE87" s="2010"/>
      <c r="JF87" s="2009"/>
      <c r="JG87" s="2010"/>
      <c r="JH87" s="2010"/>
      <c r="JI87" s="2010"/>
      <c r="JJ87" s="2010"/>
      <c r="JK87" s="2010"/>
      <c r="JL87" s="2009"/>
      <c r="JM87" s="2010"/>
      <c r="JN87" s="2010"/>
      <c r="JO87" s="2010"/>
      <c r="JP87" s="2010"/>
      <c r="JQ87" s="2010"/>
      <c r="JR87" s="2009"/>
      <c r="JS87" s="2010"/>
      <c r="JT87" s="2010"/>
      <c r="JU87" s="2010"/>
      <c r="JV87" s="2010"/>
      <c r="JW87" s="2010"/>
      <c r="JX87" s="2009"/>
      <c r="JY87" s="2010"/>
      <c r="JZ87" s="2010"/>
      <c r="KA87" s="2010"/>
      <c r="KB87" s="2010"/>
      <c r="KC87" s="2010"/>
      <c r="KD87" s="2009"/>
      <c r="KE87" s="2010"/>
      <c r="KF87" s="2010"/>
      <c r="KG87" s="2010"/>
      <c r="KH87" s="2010"/>
      <c r="KI87" s="2010"/>
      <c r="KJ87" s="2009"/>
      <c r="KK87" s="2010"/>
      <c r="KL87" s="2010"/>
      <c r="KM87" s="2010"/>
      <c r="KN87" s="2010"/>
      <c r="KO87" s="2010"/>
      <c r="KP87" s="2009"/>
      <c r="KQ87" s="2010"/>
      <c r="KR87" s="2010"/>
      <c r="KS87" s="2010"/>
      <c r="KT87" s="2010"/>
      <c r="KU87" s="2010"/>
      <c r="KV87" s="2009"/>
      <c r="KW87" s="2010"/>
      <c r="KX87" s="2010"/>
      <c r="KY87" s="2010"/>
      <c r="KZ87" s="2010"/>
      <c r="LA87" s="2010"/>
      <c r="LB87" s="2009"/>
      <c r="LC87" s="2010"/>
      <c r="LD87" s="2010"/>
      <c r="LE87" s="2010"/>
      <c r="LF87" s="2010"/>
      <c r="LG87" s="2010"/>
      <c r="LH87" s="2009"/>
      <c r="LI87" s="2010"/>
      <c r="LJ87" s="2010"/>
      <c r="LK87" s="2010"/>
      <c r="LL87" s="2010"/>
      <c r="LM87" s="2010"/>
      <c r="LN87" s="2009"/>
      <c r="LO87" s="2010"/>
      <c r="LP87" s="2010"/>
      <c r="LQ87" s="2010"/>
      <c r="LR87" s="2010"/>
      <c r="LS87" s="2010"/>
      <c r="LT87" s="2009"/>
      <c r="LU87" s="2010"/>
      <c r="LV87" s="2010"/>
      <c r="LW87" s="2010"/>
      <c r="LX87" s="2010"/>
      <c r="LY87" s="2010"/>
      <c r="LZ87" s="2009"/>
      <c r="MA87" s="2010"/>
      <c r="MB87" s="2010"/>
      <c r="MC87" s="2010"/>
      <c r="MD87" s="2010"/>
      <c r="ME87" s="2010"/>
      <c r="MF87" s="2009"/>
      <c r="MG87" s="2010"/>
      <c r="MH87" s="2010"/>
      <c r="MI87" s="2010"/>
      <c r="MJ87" s="2010"/>
      <c r="MK87" s="2010"/>
      <c r="ML87" s="2009"/>
      <c r="MM87" s="2010"/>
      <c r="MN87" s="2010"/>
      <c r="MO87" s="2010"/>
      <c r="MP87" s="2010"/>
      <c r="MQ87" s="2010"/>
      <c r="MR87" s="2009"/>
      <c r="MS87" s="2010"/>
      <c r="MT87" s="2010"/>
      <c r="MU87" s="2010"/>
      <c r="MV87" s="2010"/>
      <c r="MW87" s="2010"/>
      <c r="MX87" s="2009"/>
      <c r="MY87" s="2010"/>
      <c r="MZ87" s="2010"/>
      <c r="NA87" s="2010"/>
      <c r="NB87" s="2010"/>
      <c r="NC87" s="2010"/>
      <c r="ND87" s="2009"/>
      <c r="NE87" s="2010"/>
      <c r="NF87" s="2010"/>
      <c r="NG87" s="2010"/>
      <c r="NH87" s="2010"/>
      <c r="NI87" s="2010"/>
      <c r="NJ87" s="2009"/>
      <c r="NK87" s="2010"/>
      <c r="NL87" s="2010"/>
      <c r="NM87" s="2010"/>
      <c r="NN87" s="2010"/>
      <c r="NO87" s="2010"/>
      <c r="NP87" s="2009"/>
      <c r="NQ87" s="2010"/>
      <c r="NR87" s="2010"/>
      <c r="NS87" s="2010"/>
      <c r="NT87" s="2010"/>
      <c r="NU87" s="2010"/>
      <c r="NV87" s="2009"/>
      <c r="NW87" s="2010"/>
      <c r="NX87" s="2010"/>
      <c r="NY87" s="2010"/>
      <c r="NZ87" s="2010"/>
      <c r="OA87" s="2010"/>
      <c r="OB87" s="2009"/>
      <c r="OC87" s="2010"/>
      <c r="OD87" s="2010"/>
      <c r="OE87" s="2010"/>
      <c r="OF87" s="2010"/>
      <c r="OG87" s="2010"/>
      <c r="OH87" s="2009"/>
      <c r="OI87" s="2010"/>
      <c r="OJ87" s="2010"/>
      <c r="OK87" s="2010"/>
      <c r="OL87" s="2010"/>
      <c r="OM87" s="2010"/>
      <c r="ON87" s="2009"/>
      <c r="OO87" s="2010"/>
      <c r="OP87" s="2010"/>
      <c r="OQ87" s="2010"/>
      <c r="OR87" s="2010"/>
      <c r="OS87" s="2010"/>
      <c r="OT87" s="2009"/>
      <c r="OU87" s="2010"/>
      <c r="OV87" s="2010"/>
      <c r="OW87" s="2010"/>
      <c r="OX87" s="2010"/>
      <c r="OY87" s="2010"/>
      <c r="OZ87" s="2009"/>
      <c r="PA87" s="2010"/>
      <c r="PB87" s="2010"/>
      <c r="PC87" s="2010"/>
      <c r="PD87" s="2010"/>
      <c r="PE87" s="2010"/>
      <c r="PF87" s="2009"/>
      <c r="PG87" s="2010"/>
      <c r="PH87" s="2010"/>
      <c r="PI87" s="2010"/>
      <c r="PJ87" s="2010"/>
      <c r="PK87" s="2010"/>
      <c r="PL87" s="2009"/>
      <c r="PM87" s="2010"/>
      <c r="PN87" s="2010"/>
      <c r="PO87" s="2010"/>
      <c r="PP87" s="2010"/>
      <c r="PQ87" s="2010"/>
      <c r="PR87" s="2009"/>
      <c r="PS87" s="2010"/>
      <c r="PT87" s="2010"/>
      <c r="PU87" s="2010"/>
      <c r="PV87" s="2010"/>
      <c r="PW87" s="2010"/>
      <c r="PX87" s="2009"/>
      <c r="PY87" s="2010"/>
      <c r="PZ87" s="2010"/>
      <c r="QA87" s="2010"/>
      <c r="QB87" s="2010"/>
      <c r="QC87" s="2010"/>
      <c r="QD87" s="2009"/>
      <c r="QE87" s="2010"/>
      <c r="QF87" s="2010"/>
      <c r="QG87" s="2010"/>
      <c r="QH87" s="2010"/>
      <c r="QI87" s="2010"/>
      <c r="QJ87" s="2009"/>
      <c r="QK87" s="2010"/>
      <c r="QL87" s="2010"/>
      <c r="QM87" s="2010"/>
      <c r="QN87" s="2010"/>
      <c r="QO87" s="2010"/>
      <c r="QP87" s="2009"/>
      <c r="QQ87" s="2010"/>
      <c r="QR87" s="2010"/>
      <c r="QS87" s="2010"/>
      <c r="QT87" s="2010"/>
      <c r="QU87" s="2010"/>
      <c r="QV87" s="2009"/>
      <c r="QW87" s="2010"/>
      <c r="QX87" s="2010"/>
      <c r="QY87" s="2010"/>
      <c r="QZ87" s="2010"/>
      <c r="RA87" s="2010"/>
      <c r="RB87" s="2009"/>
      <c r="RC87" s="2010"/>
      <c r="RD87" s="2010"/>
      <c r="RE87" s="2010"/>
      <c r="RF87" s="2010"/>
      <c r="RG87" s="2010"/>
      <c r="RH87" s="2009"/>
      <c r="RI87" s="2010"/>
      <c r="RJ87" s="2010"/>
      <c r="RK87" s="2010"/>
      <c r="RL87" s="2010"/>
      <c r="RM87" s="2010"/>
      <c r="RN87" s="2009"/>
      <c r="RO87" s="2010"/>
      <c r="RP87" s="2010"/>
      <c r="RQ87" s="2010"/>
      <c r="RR87" s="2010"/>
      <c r="RS87" s="2010"/>
      <c r="RT87" s="2009"/>
      <c r="RU87" s="2010"/>
      <c r="RV87" s="2010"/>
      <c r="RW87" s="2010"/>
      <c r="RX87" s="2010"/>
      <c r="RY87" s="2010"/>
      <c r="RZ87" s="2009"/>
      <c r="SA87" s="2010"/>
      <c r="SB87" s="2010"/>
      <c r="SC87" s="2010"/>
      <c r="SD87" s="2010"/>
      <c r="SE87" s="2010"/>
      <c r="SF87" s="2009"/>
      <c r="SG87" s="2010"/>
      <c r="SH87" s="2010"/>
      <c r="SI87" s="2010"/>
      <c r="SJ87" s="2010"/>
      <c r="SK87" s="2010"/>
      <c r="SL87" s="2009"/>
      <c r="SM87" s="2010"/>
      <c r="SN87" s="2010"/>
      <c r="SO87" s="2010"/>
      <c r="SP87" s="2010"/>
      <c r="SQ87" s="2010"/>
      <c r="SR87" s="2009"/>
      <c r="SS87" s="2010"/>
      <c r="ST87" s="2010"/>
      <c r="SU87" s="2010"/>
      <c r="SV87" s="2010"/>
      <c r="SW87" s="2010"/>
      <c r="SX87" s="2009"/>
      <c r="SY87" s="2010"/>
      <c r="SZ87" s="2010"/>
      <c r="TA87" s="2010"/>
      <c r="TB87" s="2010"/>
      <c r="TC87" s="2010"/>
      <c r="TD87" s="2009"/>
      <c r="TE87" s="2010"/>
      <c r="TF87" s="2010"/>
      <c r="TG87" s="2010"/>
      <c r="TH87" s="2010"/>
      <c r="TI87" s="2010"/>
      <c r="TJ87" s="2009"/>
      <c r="TK87" s="2010"/>
      <c r="TL87" s="2010"/>
      <c r="TM87" s="2010"/>
      <c r="TN87" s="2010"/>
      <c r="TO87" s="2010"/>
      <c r="TP87" s="2009"/>
      <c r="TQ87" s="2010"/>
      <c r="TR87" s="2010"/>
      <c r="TS87" s="2010"/>
      <c r="TT87" s="2010"/>
      <c r="TU87" s="2010"/>
      <c r="TV87" s="2009"/>
      <c r="TW87" s="2010"/>
      <c r="TX87" s="2010"/>
      <c r="TY87" s="2010"/>
      <c r="TZ87" s="2010"/>
      <c r="UA87" s="2010"/>
      <c r="UB87" s="2009"/>
      <c r="UC87" s="2010"/>
      <c r="UD87" s="2010"/>
      <c r="UE87" s="2010"/>
      <c r="UF87" s="2010"/>
      <c r="UG87" s="2010"/>
      <c r="UH87" s="2009"/>
      <c r="UI87" s="2010"/>
      <c r="UJ87" s="2010"/>
      <c r="UK87" s="2010"/>
      <c r="UL87" s="2010"/>
      <c r="UM87" s="2010"/>
      <c r="UN87" s="2009"/>
      <c r="UO87" s="2010"/>
      <c r="UP87" s="2010"/>
      <c r="UQ87" s="2010"/>
      <c r="UR87" s="2010"/>
      <c r="US87" s="2010"/>
      <c r="UT87" s="2009"/>
      <c r="UU87" s="2010"/>
      <c r="UV87" s="2010"/>
      <c r="UW87" s="2010"/>
      <c r="UX87" s="2010"/>
      <c r="UY87" s="2010"/>
      <c r="UZ87" s="2009"/>
      <c r="VA87" s="2010"/>
      <c r="VB87" s="2010"/>
      <c r="VC87" s="2010"/>
      <c r="VD87" s="2010"/>
      <c r="VE87" s="2010"/>
      <c r="VF87" s="2009"/>
      <c r="VG87" s="2010"/>
      <c r="VH87" s="2010"/>
      <c r="VI87" s="2010"/>
      <c r="VJ87" s="2010"/>
      <c r="VK87" s="2010"/>
      <c r="VL87" s="2009"/>
      <c r="VM87" s="2010"/>
      <c r="VN87" s="2010"/>
      <c r="VO87" s="2010"/>
      <c r="VP87" s="2010"/>
      <c r="VQ87" s="2010"/>
      <c r="VR87" s="2009"/>
      <c r="VS87" s="2010"/>
      <c r="VT87" s="2010"/>
      <c r="VU87" s="2010"/>
      <c r="VV87" s="2010"/>
      <c r="VW87" s="2010"/>
      <c r="VX87" s="2009"/>
      <c r="VY87" s="2010"/>
      <c r="VZ87" s="2010"/>
      <c r="WA87" s="2010"/>
      <c r="WB87" s="2010"/>
      <c r="WC87" s="2010"/>
      <c r="WD87" s="2009"/>
      <c r="WE87" s="2010"/>
      <c r="WF87" s="2010"/>
      <c r="WG87" s="2010"/>
      <c r="WH87" s="2010"/>
      <c r="WI87" s="2010"/>
      <c r="WJ87" s="2009"/>
      <c r="WK87" s="2010"/>
      <c r="WL87" s="2010"/>
      <c r="WM87" s="2010"/>
      <c r="WN87" s="2010"/>
      <c r="WO87" s="2010"/>
      <c r="WP87" s="2009"/>
      <c r="WQ87" s="2010"/>
      <c r="WR87" s="2010"/>
      <c r="WS87" s="2010"/>
      <c r="WT87" s="2010"/>
      <c r="WU87" s="2010"/>
      <c r="WV87" s="2009"/>
      <c r="WW87" s="2010"/>
      <c r="WX87" s="2010"/>
      <c r="WY87" s="2010"/>
      <c r="WZ87" s="2010"/>
      <c r="XA87" s="2010"/>
      <c r="XB87" s="2009"/>
      <c r="XC87" s="2010"/>
      <c r="XD87" s="2010"/>
      <c r="XE87" s="2010"/>
      <c r="XF87" s="2010"/>
      <c r="XG87" s="2010"/>
      <c r="XH87" s="2009"/>
      <c r="XI87" s="2010"/>
      <c r="XJ87" s="2010"/>
      <c r="XK87" s="2010"/>
      <c r="XL87" s="2010"/>
      <c r="XM87" s="2010"/>
      <c r="XN87" s="2009"/>
      <c r="XO87" s="2010"/>
      <c r="XP87" s="2010"/>
      <c r="XQ87" s="2010"/>
      <c r="XR87" s="2010"/>
      <c r="XS87" s="2010"/>
      <c r="XT87" s="2009"/>
      <c r="XU87" s="2010"/>
      <c r="XV87" s="2010"/>
      <c r="XW87" s="2010"/>
      <c r="XX87" s="2010"/>
      <c r="XY87" s="2010"/>
      <c r="XZ87" s="2009"/>
      <c r="YA87" s="2010"/>
      <c r="YB87" s="2010"/>
      <c r="YC87" s="2010"/>
      <c r="YD87" s="2010"/>
      <c r="YE87" s="2010"/>
      <c r="YF87" s="2009"/>
      <c r="YG87" s="2010"/>
      <c r="YH87" s="2010"/>
      <c r="YI87" s="2010"/>
      <c r="YJ87" s="2010"/>
      <c r="YK87" s="2010"/>
      <c r="YL87" s="2009"/>
      <c r="YM87" s="2010"/>
      <c r="YN87" s="2010"/>
      <c r="YO87" s="2010"/>
      <c r="YP87" s="2010"/>
      <c r="YQ87" s="2010"/>
      <c r="YR87" s="2009"/>
      <c r="YS87" s="2010"/>
      <c r="YT87" s="2010"/>
      <c r="YU87" s="2010"/>
      <c r="YV87" s="2010"/>
      <c r="YW87" s="2010"/>
      <c r="YX87" s="2009"/>
      <c r="YY87" s="2010"/>
      <c r="YZ87" s="2010"/>
      <c r="ZA87" s="2010"/>
      <c r="ZB87" s="2010"/>
      <c r="ZC87" s="2010"/>
      <c r="ZD87" s="2009"/>
      <c r="ZE87" s="2010"/>
      <c r="ZF87" s="2010"/>
      <c r="ZG87" s="2010"/>
      <c r="ZH87" s="2010"/>
      <c r="ZI87" s="2010"/>
      <c r="ZJ87" s="2009"/>
      <c r="ZK87" s="2010"/>
      <c r="ZL87" s="2010"/>
      <c r="ZM87" s="2010"/>
      <c r="ZN87" s="2010"/>
      <c r="ZO87" s="2010"/>
      <c r="ZP87" s="2009"/>
      <c r="ZQ87" s="2010"/>
      <c r="ZR87" s="2010"/>
      <c r="ZS87" s="2010"/>
      <c r="ZT87" s="2010"/>
      <c r="ZU87" s="2010"/>
      <c r="ZV87" s="2009"/>
      <c r="ZW87" s="2010"/>
      <c r="ZX87" s="2010"/>
      <c r="ZY87" s="2010"/>
      <c r="ZZ87" s="2010"/>
      <c r="AAA87" s="2010"/>
      <c r="AAB87" s="2009"/>
      <c r="AAC87" s="2010"/>
      <c r="AAD87" s="2010"/>
      <c r="AAE87" s="2010"/>
      <c r="AAF87" s="2010"/>
      <c r="AAG87" s="2010"/>
      <c r="AAH87" s="2009"/>
      <c r="AAI87" s="2010"/>
      <c r="AAJ87" s="2010"/>
      <c r="AAK87" s="2010"/>
      <c r="AAL87" s="2010"/>
      <c r="AAM87" s="2010"/>
      <c r="AAN87" s="2009"/>
      <c r="AAO87" s="2010"/>
      <c r="AAP87" s="2010"/>
      <c r="AAQ87" s="2010"/>
      <c r="AAR87" s="2010"/>
      <c r="AAS87" s="2010"/>
      <c r="AAT87" s="2009"/>
      <c r="AAU87" s="2010"/>
      <c r="AAV87" s="2010"/>
      <c r="AAW87" s="2010"/>
      <c r="AAX87" s="2010"/>
      <c r="AAY87" s="2010"/>
      <c r="AAZ87" s="2009"/>
      <c r="ABA87" s="2010"/>
      <c r="ABB87" s="2010"/>
      <c r="ABC87" s="2010"/>
      <c r="ABD87" s="2010"/>
      <c r="ABE87" s="2010"/>
      <c r="ABF87" s="2009"/>
      <c r="ABG87" s="2010"/>
      <c r="ABH87" s="2010"/>
      <c r="ABI87" s="2010"/>
      <c r="ABJ87" s="2010"/>
      <c r="ABK87" s="2010"/>
      <c r="ABL87" s="2009"/>
      <c r="ABM87" s="2010"/>
      <c r="ABN87" s="2010"/>
      <c r="ABO87" s="2010"/>
      <c r="ABP87" s="2010"/>
      <c r="ABQ87" s="2010"/>
      <c r="ABR87" s="2009"/>
      <c r="ABS87" s="2010"/>
      <c r="ABT87" s="2010"/>
      <c r="ABU87" s="2010"/>
      <c r="ABV87" s="2010"/>
      <c r="ABW87" s="2010"/>
      <c r="ABX87" s="2009"/>
      <c r="ABY87" s="2010"/>
      <c r="ABZ87" s="2010"/>
      <c r="ACA87" s="2010"/>
      <c r="ACB87" s="2010"/>
      <c r="ACC87" s="2010"/>
      <c r="ACD87" s="2009"/>
      <c r="ACE87" s="2010"/>
      <c r="ACF87" s="2010"/>
      <c r="ACG87" s="2010"/>
      <c r="ACH87" s="2010"/>
      <c r="ACI87" s="2010"/>
      <c r="ACJ87" s="2009"/>
      <c r="ACK87" s="2010"/>
      <c r="ACL87" s="2010"/>
      <c r="ACM87" s="2010"/>
      <c r="ACN87" s="2010"/>
      <c r="ACO87" s="2010"/>
      <c r="ACP87" s="2009"/>
      <c r="ACQ87" s="2010"/>
      <c r="ACR87" s="2010"/>
      <c r="ACS87" s="2010"/>
      <c r="ACT87" s="2010"/>
      <c r="ACU87" s="2010"/>
      <c r="ACV87" s="2009"/>
      <c r="ACW87" s="2010"/>
      <c r="ACX87" s="2010"/>
      <c r="ACY87" s="2010"/>
      <c r="ACZ87" s="2010"/>
      <c r="ADA87" s="2010"/>
      <c r="ADB87" s="2009"/>
      <c r="ADC87" s="2010"/>
      <c r="ADD87" s="2010"/>
      <c r="ADE87" s="2010"/>
      <c r="ADF87" s="2010"/>
      <c r="ADG87" s="2010"/>
      <c r="ADH87" s="2009"/>
      <c r="ADI87" s="2010"/>
      <c r="ADJ87" s="2010"/>
      <c r="ADK87" s="2010"/>
      <c r="ADL87" s="2010"/>
      <c r="ADM87" s="2010"/>
      <c r="ADN87" s="2009"/>
      <c r="ADO87" s="2010"/>
      <c r="ADP87" s="2010"/>
      <c r="ADQ87" s="2010"/>
      <c r="ADR87" s="2010"/>
      <c r="ADS87" s="2010"/>
      <c r="ADT87" s="2009"/>
      <c r="ADU87" s="2010"/>
      <c r="ADV87" s="2010"/>
      <c r="ADW87" s="2010"/>
      <c r="ADX87" s="2010"/>
      <c r="ADY87" s="2010"/>
      <c r="ADZ87" s="2009"/>
      <c r="AEA87" s="2010"/>
      <c r="AEB87" s="2010"/>
      <c r="AEC87" s="2010"/>
      <c r="AED87" s="2010"/>
      <c r="AEE87" s="2010"/>
      <c r="AEF87" s="2009"/>
      <c r="AEG87" s="2010"/>
      <c r="AEH87" s="2010"/>
      <c r="AEI87" s="2010"/>
      <c r="AEJ87" s="2010"/>
      <c r="AEK87" s="2010"/>
      <c r="AEL87" s="2009"/>
      <c r="AEM87" s="2010"/>
      <c r="AEN87" s="2010"/>
      <c r="AEO87" s="2010"/>
      <c r="AEP87" s="2010"/>
      <c r="AEQ87" s="2010"/>
      <c r="AER87" s="2009"/>
      <c r="AES87" s="2010"/>
      <c r="AET87" s="2010"/>
      <c r="AEU87" s="2010"/>
      <c r="AEV87" s="2010"/>
      <c r="AEW87" s="2010"/>
      <c r="AEX87" s="2009"/>
      <c r="AEY87" s="2010"/>
      <c r="AEZ87" s="2010"/>
      <c r="AFA87" s="2010"/>
      <c r="AFB87" s="2010"/>
      <c r="AFC87" s="2010"/>
      <c r="AFD87" s="2009"/>
      <c r="AFE87" s="2010"/>
      <c r="AFF87" s="2010"/>
      <c r="AFG87" s="2010"/>
      <c r="AFH87" s="2010"/>
      <c r="AFI87" s="2010"/>
      <c r="AFJ87" s="2009"/>
      <c r="AFK87" s="2010"/>
      <c r="AFL87" s="2010"/>
      <c r="AFM87" s="2010"/>
      <c r="AFN87" s="2010"/>
      <c r="AFO87" s="2010"/>
      <c r="AFP87" s="2009"/>
      <c r="AFQ87" s="2010"/>
      <c r="AFR87" s="2010"/>
      <c r="AFS87" s="2010"/>
      <c r="AFT87" s="2010"/>
      <c r="AFU87" s="2010"/>
      <c r="AFV87" s="2009"/>
      <c r="AFW87" s="2010"/>
      <c r="AFX87" s="2010"/>
      <c r="AFY87" s="2010"/>
      <c r="AFZ87" s="2010"/>
      <c r="AGA87" s="2010"/>
      <c r="AGB87" s="2009"/>
      <c r="AGC87" s="2010"/>
      <c r="AGD87" s="2010"/>
      <c r="AGE87" s="2010"/>
      <c r="AGF87" s="2010"/>
      <c r="AGG87" s="2010"/>
      <c r="AGH87" s="2009"/>
      <c r="AGI87" s="2010"/>
      <c r="AGJ87" s="2010"/>
      <c r="AGK87" s="2010"/>
      <c r="AGL87" s="2010"/>
      <c r="AGM87" s="2010"/>
      <c r="AGN87" s="2009"/>
      <c r="AGO87" s="2010"/>
      <c r="AGP87" s="2010"/>
      <c r="AGQ87" s="2010"/>
      <c r="AGR87" s="2010"/>
      <c r="AGS87" s="2010"/>
      <c r="AGT87" s="2009"/>
      <c r="AGU87" s="2010"/>
      <c r="AGV87" s="2010"/>
      <c r="AGW87" s="2010"/>
      <c r="AGX87" s="2010"/>
      <c r="AGY87" s="2010"/>
      <c r="AGZ87" s="2009"/>
      <c r="AHA87" s="2010"/>
      <c r="AHB87" s="2010"/>
      <c r="AHC87" s="2010"/>
      <c r="AHD87" s="2010"/>
      <c r="AHE87" s="2010"/>
      <c r="AHF87" s="2009"/>
      <c r="AHG87" s="2010"/>
      <c r="AHH87" s="2010"/>
      <c r="AHI87" s="2010"/>
      <c r="AHJ87" s="2010"/>
      <c r="AHK87" s="2010"/>
      <c r="AHL87" s="2009"/>
      <c r="AHM87" s="2010"/>
      <c r="AHN87" s="2010"/>
      <c r="AHO87" s="2010"/>
      <c r="AHP87" s="2010"/>
      <c r="AHQ87" s="2010"/>
      <c r="AHR87" s="2009"/>
      <c r="AHS87" s="2010"/>
      <c r="AHT87" s="2010"/>
      <c r="AHU87" s="2010"/>
      <c r="AHV87" s="2010"/>
      <c r="AHW87" s="2010"/>
      <c r="AHX87" s="2009"/>
      <c r="AHY87" s="2010"/>
      <c r="AHZ87" s="2010"/>
      <c r="AIA87" s="2010"/>
      <c r="AIB87" s="2010"/>
      <c r="AIC87" s="2010"/>
      <c r="AID87" s="2009"/>
      <c r="AIE87" s="2010"/>
      <c r="AIF87" s="2010"/>
      <c r="AIG87" s="2010"/>
      <c r="AIH87" s="2010"/>
      <c r="AII87" s="2010"/>
      <c r="AIJ87" s="2009"/>
      <c r="AIK87" s="2010"/>
      <c r="AIL87" s="2010"/>
      <c r="AIM87" s="2010"/>
      <c r="AIN87" s="2010"/>
      <c r="AIO87" s="2010"/>
      <c r="AIP87" s="2009"/>
      <c r="AIQ87" s="2010"/>
      <c r="AIR87" s="2010"/>
      <c r="AIS87" s="2010"/>
      <c r="AIT87" s="2010"/>
      <c r="AIU87" s="2010"/>
      <c r="AIV87" s="2009"/>
      <c r="AIW87" s="2010"/>
      <c r="AIX87" s="2010"/>
      <c r="AIY87" s="2010"/>
      <c r="AIZ87" s="2010"/>
      <c r="AJA87" s="2010"/>
      <c r="AJB87" s="2009"/>
      <c r="AJC87" s="2010"/>
      <c r="AJD87" s="2010"/>
      <c r="AJE87" s="2010"/>
      <c r="AJF87" s="2010"/>
      <c r="AJG87" s="2010"/>
      <c r="AJH87" s="2009"/>
      <c r="AJI87" s="2010"/>
      <c r="AJJ87" s="2010"/>
      <c r="AJK87" s="2010"/>
      <c r="AJL87" s="2010"/>
      <c r="AJM87" s="2010"/>
      <c r="AJN87" s="2009"/>
      <c r="AJO87" s="2010"/>
      <c r="AJP87" s="2010"/>
      <c r="AJQ87" s="2010"/>
      <c r="AJR87" s="2010"/>
      <c r="AJS87" s="2010"/>
      <c r="AJT87" s="2009"/>
      <c r="AJU87" s="2010"/>
      <c r="AJV87" s="2010"/>
      <c r="AJW87" s="2010"/>
      <c r="AJX87" s="2010"/>
      <c r="AJY87" s="2010"/>
      <c r="AJZ87" s="2009"/>
      <c r="AKA87" s="2010"/>
      <c r="AKB87" s="2010"/>
      <c r="AKC87" s="2010"/>
      <c r="AKD87" s="2010"/>
      <c r="AKE87" s="2010"/>
      <c r="AKF87" s="2009"/>
      <c r="AKG87" s="2010"/>
      <c r="AKH87" s="2010"/>
      <c r="AKI87" s="2010"/>
      <c r="AKJ87" s="2010"/>
      <c r="AKK87" s="2010"/>
      <c r="AKL87" s="2009"/>
      <c r="AKM87" s="2010"/>
      <c r="AKN87" s="2010"/>
      <c r="AKO87" s="2010"/>
      <c r="AKP87" s="2010"/>
      <c r="AKQ87" s="2010"/>
      <c r="AKR87" s="2009"/>
      <c r="AKS87" s="2010"/>
      <c r="AKT87" s="2010"/>
      <c r="AKU87" s="2010"/>
      <c r="AKV87" s="2010"/>
      <c r="AKW87" s="2010"/>
      <c r="AKX87" s="2009"/>
      <c r="AKY87" s="2010"/>
      <c r="AKZ87" s="2010"/>
      <c r="ALA87" s="2010"/>
      <c r="ALB87" s="2010"/>
      <c r="ALC87" s="2010"/>
      <c r="ALD87" s="2009"/>
      <c r="ALE87" s="2010"/>
      <c r="ALF87" s="2010"/>
      <c r="ALG87" s="2010"/>
      <c r="ALH87" s="2010"/>
      <c r="ALI87" s="2010"/>
      <c r="ALJ87" s="2009"/>
      <c r="ALK87" s="2010"/>
      <c r="ALL87" s="2010"/>
      <c r="ALM87" s="2010"/>
      <c r="ALN87" s="2010"/>
      <c r="ALO87" s="2010"/>
      <c r="ALP87" s="2009"/>
      <c r="ALQ87" s="2010"/>
      <c r="ALR87" s="2010"/>
      <c r="ALS87" s="2010"/>
      <c r="ALT87" s="2010"/>
      <c r="ALU87" s="2010"/>
      <c r="ALV87" s="2009"/>
      <c r="ALW87" s="2010"/>
      <c r="ALX87" s="2010"/>
      <c r="ALY87" s="2010"/>
      <c r="ALZ87" s="2010"/>
      <c r="AMA87" s="2010"/>
      <c r="AMB87" s="2009"/>
      <c r="AMC87" s="2010"/>
      <c r="AMD87" s="2010"/>
      <c r="AME87" s="2010"/>
      <c r="AMF87" s="2010"/>
      <c r="AMG87" s="2010"/>
      <c r="AMH87" s="2009"/>
      <c r="AMI87" s="2010"/>
      <c r="AMJ87" s="2010"/>
      <c r="AMK87" s="2010"/>
      <c r="AML87" s="2010"/>
      <c r="AMM87" s="2010"/>
      <c r="AMN87" s="2009"/>
      <c r="AMO87" s="2010"/>
      <c r="AMP87" s="2010"/>
      <c r="AMQ87" s="2010"/>
      <c r="AMR87" s="2010"/>
      <c r="AMS87" s="2010"/>
      <c r="AMT87" s="2009"/>
      <c r="AMU87" s="2010"/>
      <c r="AMV87" s="2010"/>
      <c r="AMW87" s="2010"/>
      <c r="AMX87" s="2010"/>
      <c r="AMY87" s="2010"/>
      <c r="AMZ87" s="2009"/>
      <c r="ANA87" s="2010"/>
      <c r="ANB87" s="2010"/>
      <c r="ANC87" s="2010"/>
      <c r="AND87" s="2010"/>
      <c r="ANE87" s="2010"/>
      <c r="ANF87" s="2009"/>
      <c r="ANG87" s="2010"/>
      <c r="ANH87" s="2010"/>
      <c r="ANI87" s="2010"/>
      <c r="ANJ87" s="2010"/>
      <c r="ANK87" s="2010"/>
      <c r="ANL87" s="2009"/>
      <c r="ANM87" s="2010"/>
      <c r="ANN87" s="2010"/>
      <c r="ANO87" s="2010"/>
      <c r="ANP87" s="2010"/>
      <c r="ANQ87" s="2010"/>
      <c r="ANR87" s="2009"/>
      <c r="ANS87" s="2010"/>
      <c r="ANT87" s="2010"/>
      <c r="ANU87" s="2010"/>
      <c r="ANV87" s="2010"/>
      <c r="ANW87" s="2010"/>
      <c r="ANX87" s="2009"/>
      <c r="ANY87" s="2010"/>
      <c r="ANZ87" s="2010"/>
      <c r="AOA87" s="2010"/>
      <c r="AOB87" s="2010"/>
      <c r="AOC87" s="2010"/>
      <c r="AOD87" s="2009"/>
      <c r="AOE87" s="2010"/>
      <c r="AOF87" s="2010"/>
      <c r="AOG87" s="2010"/>
      <c r="AOH87" s="2010"/>
      <c r="AOI87" s="2010"/>
      <c r="AOJ87" s="2009"/>
      <c r="AOK87" s="2010"/>
      <c r="AOL87" s="2010"/>
      <c r="AOM87" s="2010"/>
      <c r="AON87" s="2010"/>
      <c r="AOO87" s="2010"/>
      <c r="AOP87" s="2009"/>
      <c r="AOQ87" s="2010"/>
      <c r="AOR87" s="2010"/>
      <c r="AOS87" s="2010"/>
      <c r="AOT87" s="2010"/>
      <c r="AOU87" s="2010"/>
      <c r="AOV87" s="2009"/>
      <c r="AOW87" s="2010"/>
      <c r="AOX87" s="2010"/>
      <c r="AOY87" s="2010"/>
      <c r="AOZ87" s="2010"/>
      <c r="APA87" s="2010"/>
      <c r="APB87" s="2009"/>
      <c r="APC87" s="2010"/>
      <c r="APD87" s="2010"/>
      <c r="APE87" s="2010"/>
      <c r="APF87" s="2010"/>
      <c r="APG87" s="2010"/>
      <c r="APH87" s="2009"/>
      <c r="API87" s="2010"/>
      <c r="APJ87" s="2010"/>
      <c r="APK87" s="2010"/>
      <c r="APL87" s="2010"/>
      <c r="APM87" s="2010"/>
      <c r="APN87" s="2009"/>
      <c r="APO87" s="2010"/>
      <c r="APP87" s="2010"/>
      <c r="APQ87" s="2010"/>
      <c r="APR87" s="2010"/>
      <c r="APS87" s="2010"/>
      <c r="APT87" s="2009"/>
      <c r="APU87" s="2010"/>
      <c r="APV87" s="2010"/>
      <c r="APW87" s="2010"/>
      <c r="APX87" s="2010"/>
      <c r="APY87" s="2010"/>
      <c r="APZ87" s="2009"/>
      <c r="AQA87" s="2010"/>
      <c r="AQB87" s="2010"/>
      <c r="AQC87" s="2010"/>
      <c r="AQD87" s="2010"/>
      <c r="AQE87" s="2010"/>
      <c r="AQF87" s="2009"/>
      <c r="AQG87" s="2010"/>
      <c r="AQH87" s="2010"/>
      <c r="AQI87" s="2010"/>
      <c r="AQJ87" s="2010"/>
      <c r="AQK87" s="2010"/>
      <c r="AQL87" s="2009"/>
      <c r="AQM87" s="2010"/>
      <c r="AQN87" s="2010"/>
      <c r="AQO87" s="2010"/>
      <c r="AQP87" s="2010"/>
      <c r="AQQ87" s="2010"/>
      <c r="AQR87" s="2009"/>
      <c r="AQS87" s="2010"/>
      <c r="AQT87" s="2010"/>
      <c r="AQU87" s="2010"/>
      <c r="AQV87" s="2010"/>
      <c r="AQW87" s="2010"/>
      <c r="AQX87" s="2009"/>
      <c r="AQY87" s="2010"/>
      <c r="AQZ87" s="2010"/>
      <c r="ARA87" s="2010"/>
      <c r="ARB87" s="2010"/>
      <c r="ARC87" s="2010"/>
      <c r="ARD87" s="2009"/>
      <c r="ARE87" s="2010"/>
      <c r="ARF87" s="2010"/>
      <c r="ARG87" s="2010"/>
      <c r="ARH87" s="2010"/>
      <c r="ARI87" s="2010"/>
      <c r="ARJ87" s="2009"/>
      <c r="ARK87" s="2010"/>
      <c r="ARL87" s="2010"/>
      <c r="ARM87" s="2010"/>
      <c r="ARN87" s="2010"/>
      <c r="ARO87" s="2010"/>
      <c r="ARP87" s="2009"/>
      <c r="ARQ87" s="2010"/>
      <c r="ARR87" s="2010"/>
      <c r="ARS87" s="2010"/>
      <c r="ART87" s="2010"/>
      <c r="ARU87" s="2010"/>
      <c r="ARV87" s="2009"/>
      <c r="ARW87" s="2010"/>
      <c r="ARX87" s="2010"/>
      <c r="ARY87" s="2010"/>
      <c r="ARZ87" s="2010"/>
      <c r="ASA87" s="2010"/>
      <c r="ASB87" s="2009"/>
      <c r="ASC87" s="2010"/>
      <c r="ASD87" s="2010"/>
      <c r="ASE87" s="2010"/>
      <c r="ASF87" s="2010"/>
      <c r="ASG87" s="2010"/>
      <c r="ASH87" s="2009"/>
      <c r="ASI87" s="2010"/>
      <c r="ASJ87" s="2010"/>
      <c r="ASK87" s="2010"/>
      <c r="ASL87" s="2010"/>
      <c r="ASM87" s="2010"/>
      <c r="ASN87" s="2009"/>
      <c r="ASO87" s="2010"/>
      <c r="ASP87" s="2010"/>
      <c r="ASQ87" s="2010"/>
      <c r="ASR87" s="2010"/>
      <c r="ASS87" s="2010"/>
      <c r="AST87" s="2009"/>
      <c r="ASU87" s="2010"/>
      <c r="ASV87" s="2010"/>
      <c r="ASW87" s="2010"/>
      <c r="ASX87" s="2010"/>
      <c r="ASY87" s="2010"/>
      <c r="ASZ87" s="2009"/>
      <c r="ATA87" s="2010"/>
      <c r="ATB87" s="2010"/>
      <c r="ATC87" s="2010"/>
      <c r="ATD87" s="2010"/>
      <c r="ATE87" s="2010"/>
      <c r="ATF87" s="2009"/>
      <c r="ATG87" s="2010"/>
      <c r="ATH87" s="2010"/>
      <c r="ATI87" s="2010"/>
      <c r="ATJ87" s="2010"/>
      <c r="ATK87" s="2010"/>
      <c r="ATL87" s="2009"/>
      <c r="ATM87" s="2010"/>
      <c r="ATN87" s="2010"/>
      <c r="ATO87" s="2010"/>
      <c r="ATP87" s="2010"/>
      <c r="ATQ87" s="2010"/>
      <c r="ATR87" s="2009"/>
      <c r="ATS87" s="2010"/>
      <c r="ATT87" s="2010"/>
      <c r="ATU87" s="2010"/>
      <c r="ATV87" s="2010"/>
      <c r="ATW87" s="2010"/>
      <c r="ATX87" s="2009"/>
      <c r="ATY87" s="2010"/>
      <c r="ATZ87" s="2010"/>
      <c r="AUA87" s="2010"/>
      <c r="AUB87" s="2010"/>
      <c r="AUC87" s="2010"/>
      <c r="AUD87" s="2009"/>
      <c r="AUE87" s="2010"/>
      <c r="AUF87" s="2010"/>
      <c r="AUG87" s="2010"/>
      <c r="AUH87" s="2010"/>
      <c r="AUI87" s="2010"/>
      <c r="AUJ87" s="2009"/>
      <c r="AUK87" s="2010"/>
      <c r="AUL87" s="2010"/>
      <c r="AUM87" s="2010"/>
      <c r="AUN87" s="2010"/>
      <c r="AUO87" s="2010"/>
      <c r="AUP87" s="2009"/>
      <c r="AUQ87" s="2010"/>
      <c r="AUR87" s="2010"/>
      <c r="AUS87" s="2010"/>
      <c r="AUT87" s="2010"/>
      <c r="AUU87" s="2010"/>
      <c r="AUV87" s="2009"/>
      <c r="AUW87" s="2010"/>
      <c r="AUX87" s="2010"/>
      <c r="AUY87" s="2010"/>
      <c r="AUZ87" s="2010"/>
      <c r="AVA87" s="2010"/>
      <c r="AVB87" s="2009"/>
      <c r="AVC87" s="2010"/>
      <c r="AVD87" s="2010"/>
      <c r="AVE87" s="2010"/>
      <c r="AVF87" s="2010"/>
      <c r="AVG87" s="2010"/>
      <c r="AVH87" s="2009"/>
      <c r="AVI87" s="2010"/>
      <c r="AVJ87" s="2010"/>
      <c r="AVK87" s="2010"/>
      <c r="AVL87" s="2010"/>
      <c r="AVM87" s="2010"/>
      <c r="AVN87" s="2009"/>
      <c r="AVO87" s="2010"/>
      <c r="AVP87" s="2010"/>
      <c r="AVQ87" s="2010"/>
      <c r="AVR87" s="2010"/>
      <c r="AVS87" s="2010"/>
      <c r="AVT87" s="2009"/>
      <c r="AVU87" s="2010"/>
      <c r="AVV87" s="2010"/>
      <c r="AVW87" s="2010"/>
      <c r="AVX87" s="2010"/>
      <c r="AVY87" s="2010"/>
      <c r="AVZ87" s="2009"/>
      <c r="AWA87" s="2010"/>
      <c r="AWB87" s="2010"/>
      <c r="AWC87" s="2010"/>
      <c r="AWD87" s="2010"/>
      <c r="AWE87" s="2010"/>
      <c r="AWF87" s="2009"/>
      <c r="AWG87" s="2010"/>
      <c r="AWH87" s="2010"/>
      <c r="AWI87" s="2010"/>
      <c r="AWJ87" s="2010"/>
      <c r="AWK87" s="2010"/>
      <c r="AWL87" s="2009"/>
      <c r="AWM87" s="2010"/>
      <c r="AWN87" s="2010"/>
      <c r="AWO87" s="2010"/>
      <c r="AWP87" s="2010"/>
      <c r="AWQ87" s="2010"/>
      <c r="AWR87" s="2009"/>
      <c r="AWS87" s="2010"/>
      <c r="AWT87" s="2010"/>
      <c r="AWU87" s="2010"/>
      <c r="AWV87" s="2010"/>
      <c r="AWW87" s="2010"/>
      <c r="AWX87" s="2009"/>
      <c r="AWY87" s="2010"/>
      <c r="AWZ87" s="2010"/>
      <c r="AXA87" s="2010"/>
      <c r="AXB87" s="2010"/>
      <c r="AXC87" s="2010"/>
      <c r="AXD87" s="2009"/>
      <c r="AXE87" s="2010"/>
      <c r="AXF87" s="2010"/>
      <c r="AXG87" s="2010"/>
      <c r="AXH87" s="2010"/>
      <c r="AXI87" s="2010"/>
      <c r="AXJ87" s="2009"/>
      <c r="AXK87" s="2010"/>
      <c r="AXL87" s="2010"/>
      <c r="AXM87" s="2010"/>
      <c r="AXN87" s="2010"/>
      <c r="AXO87" s="2010"/>
      <c r="AXP87" s="2009"/>
      <c r="AXQ87" s="2010"/>
      <c r="AXR87" s="2010"/>
      <c r="AXS87" s="2010"/>
      <c r="AXT87" s="2010"/>
      <c r="AXU87" s="2010"/>
      <c r="AXV87" s="2009"/>
      <c r="AXW87" s="2010"/>
      <c r="AXX87" s="2010"/>
      <c r="AXY87" s="2010"/>
      <c r="AXZ87" s="2010"/>
      <c r="AYA87" s="2010"/>
      <c r="AYB87" s="2009"/>
      <c r="AYC87" s="2010"/>
      <c r="AYD87" s="2010"/>
      <c r="AYE87" s="2010"/>
      <c r="AYF87" s="2010"/>
      <c r="AYG87" s="2010"/>
      <c r="AYH87" s="2009"/>
      <c r="AYI87" s="2010"/>
      <c r="AYJ87" s="2010"/>
      <c r="AYK87" s="2010"/>
      <c r="AYL87" s="2010"/>
      <c r="AYM87" s="2010"/>
      <c r="AYN87" s="2009"/>
      <c r="AYO87" s="2010"/>
      <c r="AYP87" s="2010"/>
      <c r="AYQ87" s="2010"/>
      <c r="AYR87" s="2010"/>
      <c r="AYS87" s="2010"/>
      <c r="AYT87" s="2009"/>
      <c r="AYU87" s="2010"/>
      <c r="AYV87" s="2010"/>
      <c r="AYW87" s="2010"/>
      <c r="AYX87" s="2010"/>
      <c r="AYY87" s="2010"/>
      <c r="AYZ87" s="2009"/>
      <c r="AZA87" s="2010"/>
      <c r="AZB87" s="2010"/>
      <c r="AZC87" s="2010"/>
      <c r="AZD87" s="2010"/>
      <c r="AZE87" s="2010"/>
      <c r="AZF87" s="2009"/>
      <c r="AZG87" s="2010"/>
      <c r="AZH87" s="2010"/>
      <c r="AZI87" s="2010"/>
      <c r="AZJ87" s="2010"/>
      <c r="AZK87" s="2010"/>
      <c r="AZL87" s="2009"/>
      <c r="AZM87" s="2010"/>
      <c r="AZN87" s="2010"/>
      <c r="AZO87" s="2010"/>
      <c r="AZP87" s="2010"/>
      <c r="AZQ87" s="2010"/>
      <c r="AZR87" s="2009"/>
      <c r="AZS87" s="2010"/>
      <c r="AZT87" s="2010"/>
      <c r="AZU87" s="2010"/>
      <c r="AZV87" s="2010"/>
      <c r="AZW87" s="2010"/>
      <c r="AZX87" s="2009"/>
      <c r="AZY87" s="2010"/>
      <c r="AZZ87" s="2010"/>
      <c r="BAA87" s="2010"/>
      <c r="BAB87" s="2010"/>
      <c r="BAC87" s="2010"/>
      <c r="BAD87" s="2009"/>
      <c r="BAE87" s="2010"/>
      <c r="BAF87" s="2010"/>
      <c r="BAG87" s="2010"/>
      <c r="BAH87" s="2010"/>
      <c r="BAI87" s="2010"/>
      <c r="BAJ87" s="2009"/>
      <c r="BAK87" s="2010"/>
      <c r="BAL87" s="2010"/>
      <c r="BAM87" s="2010"/>
      <c r="BAN87" s="2010"/>
      <c r="BAO87" s="2010"/>
      <c r="BAP87" s="2009"/>
      <c r="BAQ87" s="2010"/>
      <c r="BAR87" s="2010"/>
      <c r="BAS87" s="2010"/>
      <c r="BAT87" s="2010"/>
      <c r="BAU87" s="2010"/>
      <c r="BAV87" s="2009"/>
      <c r="BAW87" s="2010"/>
      <c r="BAX87" s="2010"/>
      <c r="BAY87" s="2010"/>
      <c r="BAZ87" s="2010"/>
      <c r="BBA87" s="2010"/>
      <c r="BBB87" s="2009"/>
      <c r="BBC87" s="2010"/>
      <c r="BBD87" s="2010"/>
      <c r="BBE87" s="2010"/>
      <c r="BBF87" s="2010"/>
      <c r="BBG87" s="2010"/>
      <c r="BBH87" s="2009"/>
      <c r="BBI87" s="2010"/>
      <c r="BBJ87" s="2010"/>
      <c r="BBK87" s="2010"/>
      <c r="BBL87" s="2010"/>
      <c r="BBM87" s="2010"/>
      <c r="BBN87" s="2009"/>
      <c r="BBO87" s="2010"/>
      <c r="BBP87" s="2010"/>
      <c r="BBQ87" s="2010"/>
      <c r="BBR87" s="2010"/>
      <c r="BBS87" s="2010"/>
      <c r="BBT87" s="2009"/>
      <c r="BBU87" s="2010"/>
      <c r="BBV87" s="2010"/>
      <c r="BBW87" s="2010"/>
      <c r="BBX87" s="2010"/>
      <c r="BBY87" s="2010"/>
      <c r="BBZ87" s="2009"/>
      <c r="BCA87" s="2010"/>
      <c r="BCB87" s="2010"/>
      <c r="BCC87" s="2010"/>
      <c r="BCD87" s="2010"/>
      <c r="BCE87" s="2010"/>
      <c r="BCF87" s="2009"/>
      <c r="BCG87" s="2010"/>
      <c r="BCH87" s="2010"/>
      <c r="BCI87" s="2010"/>
      <c r="BCJ87" s="2010"/>
      <c r="BCK87" s="2010"/>
      <c r="BCL87" s="2009"/>
      <c r="BCM87" s="2010"/>
      <c r="BCN87" s="2010"/>
      <c r="BCO87" s="2010"/>
      <c r="BCP87" s="2010"/>
      <c r="BCQ87" s="2010"/>
      <c r="BCR87" s="2009"/>
      <c r="BCS87" s="2010"/>
      <c r="BCT87" s="2010"/>
      <c r="BCU87" s="2010"/>
      <c r="BCV87" s="2010"/>
      <c r="BCW87" s="2010"/>
      <c r="BCX87" s="2009"/>
      <c r="BCY87" s="2010"/>
      <c r="BCZ87" s="2010"/>
      <c r="BDA87" s="2010"/>
      <c r="BDB87" s="2010"/>
      <c r="BDC87" s="2010"/>
      <c r="BDD87" s="2009"/>
      <c r="BDE87" s="2010"/>
      <c r="BDF87" s="2010"/>
      <c r="BDG87" s="2010"/>
      <c r="BDH87" s="2010"/>
      <c r="BDI87" s="2010"/>
      <c r="BDJ87" s="2009"/>
      <c r="BDK87" s="2010"/>
      <c r="BDL87" s="2010"/>
      <c r="BDM87" s="2010"/>
      <c r="BDN87" s="2010"/>
      <c r="BDO87" s="2010"/>
      <c r="BDP87" s="2009"/>
      <c r="BDQ87" s="2010"/>
      <c r="BDR87" s="2010"/>
      <c r="BDS87" s="2010"/>
      <c r="BDT87" s="2010"/>
      <c r="BDU87" s="2010"/>
      <c r="BDV87" s="2009"/>
      <c r="BDW87" s="2010"/>
      <c r="BDX87" s="2010"/>
      <c r="BDY87" s="2010"/>
      <c r="BDZ87" s="2010"/>
      <c r="BEA87" s="2010"/>
      <c r="BEB87" s="2009"/>
      <c r="BEC87" s="2010"/>
      <c r="BED87" s="2010"/>
      <c r="BEE87" s="2010"/>
      <c r="BEF87" s="2010"/>
      <c r="BEG87" s="2010"/>
      <c r="BEH87" s="2009"/>
      <c r="BEI87" s="2010"/>
      <c r="BEJ87" s="2010"/>
      <c r="BEK87" s="2010"/>
      <c r="BEL87" s="2010"/>
      <c r="BEM87" s="2010"/>
      <c r="BEN87" s="2009"/>
      <c r="BEO87" s="2010"/>
      <c r="BEP87" s="2010"/>
      <c r="BEQ87" s="2010"/>
      <c r="BER87" s="2010"/>
      <c r="BES87" s="2010"/>
      <c r="BET87" s="2009"/>
      <c r="BEU87" s="2010"/>
      <c r="BEV87" s="2010"/>
      <c r="BEW87" s="2010"/>
      <c r="BEX87" s="2010"/>
      <c r="BEY87" s="2010"/>
      <c r="BEZ87" s="2009"/>
      <c r="BFA87" s="2010"/>
      <c r="BFB87" s="2010"/>
      <c r="BFC87" s="2010"/>
      <c r="BFD87" s="2010"/>
      <c r="BFE87" s="2010"/>
      <c r="BFF87" s="2009"/>
      <c r="BFG87" s="2010"/>
      <c r="BFH87" s="2010"/>
      <c r="BFI87" s="2010"/>
      <c r="BFJ87" s="2010"/>
      <c r="BFK87" s="2010"/>
      <c r="BFL87" s="2009"/>
      <c r="BFM87" s="2010"/>
      <c r="BFN87" s="2010"/>
      <c r="BFO87" s="2010"/>
      <c r="BFP87" s="2010"/>
      <c r="BFQ87" s="2010"/>
      <c r="BFR87" s="2009"/>
      <c r="BFS87" s="2010"/>
      <c r="BFT87" s="2010"/>
      <c r="BFU87" s="2010"/>
      <c r="BFV87" s="2010"/>
      <c r="BFW87" s="2010"/>
      <c r="BFX87" s="2009"/>
      <c r="BFY87" s="2010"/>
      <c r="BFZ87" s="2010"/>
      <c r="BGA87" s="2010"/>
      <c r="BGB87" s="2010"/>
      <c r="BGC87" s="2010"/>
      <c r="BGD87" s="2009"/>
      <c r="BGE87" s="2010"/>
      <c r="BGF87" s="2010"/>
      <c r="BGG87" s="2010"/>
      <c r="BGH87" s="2010"/>
      <c r="BGI87" s="2010"/>
      <c r="BGJ87" s="2009"/>
      <c r="BGK87" s="2010"/>
      <c r="BGL87" s="2010"/>
      <c r="BGM87" s="2010"/>
      <c r="BGN87" s="2010"/>
      <c r="BGO87" s="2010"/>
      <c r="BGP87" s="2009"/>
      <c r="BGQ87" s="2010"/>
      <c r="BGR87" s="2010"/>
      <c r="BGS87" s="2010"/>
      <c r="BGT87" s="2010"/>
      <c r="BGU87" s="2010"/>
      <c r="BGV87" s="2009"/>
      <c r="BGW87" s="2010"/>
      <c r="BGX87" s="2010"/>
      <c r="BGY87" s="2010"/>
      <c r="BGZ87" s="2010"/>
      <c r="BHA87" s="2010"/>
      <c r="BHB87" s="2009"/>
      <c r="BHC87" s="2010"/>
      <c r="BHD87" s="2010"/>
      <c r="BHE87" s="2010"/>
      <c r="BHF87" s="2010"/>
      <c r="BHG87" s="2010"/>
      <c r="BHH87" s="2009"/>
      <c r="BHI87" s="2010"/>
      <c r="BHJ87" s="2010"/>
      <c r="BHK87" s="2010"/>
      <c r="BHL87" s="2010"/>
      <c r="BHM87" s="2010"/>
      <c r="BHN87" s="2009"/>
      <c r="BHO87" s="2010"/>
      <c r="BHP87" s="2010"/>
      <c r="BHQ87" s="2010"/>
      <c r="BHR87" s="2010"/>
      <c r="BHS87" s="2010"/>
      <c r="BHT87" s="2009"/>
      <c r="BHU87" s="2010"/>
      <c r="BHV87" s="2010"/>
      <c r="BHW87" s="2010"/>
      <c r="BHX87" s="2010"/>
      <c r="BHY87" s="2010"/>
      <c r="BHZ87" s="2009"/>
      <c r="BIA87" s="2010"/>
      <c r="BIB87" s="2010"/>
      <c r="BIC87" s="2010"/>
      <c r="BID87" s="2010"/>
      <c r="BIE87" s="2010"/>
      <c r="BIF87" s="2009"/>
      <c r="BIG87" s="2010"/>
      <c r="BIH87" s="2010"/>
      <c r="BII87" s="2010"/>
      <c r="BIJ87" s="2010"/>
      <c r="BIK87" s="2010"/>
      <c r="BIL87" s="2009"/>
      <c r="BIM87" s="2010"/>
      <c r="BIN87" s="2010"/>
      <c r="BIO87" s="2010"/>
      <c r="BIP87" s="2010"/>
      <c r="BIQ87" s="2010"/>
      <c r="BIR87" s="2009"/>
      <c r="BIS87" s="2010"/>
      <c r="BIT87" s="2010"/>
      <c r="BIU87" s="2010"/>
      <c r="BIV87" s="2010"/>
      <c r="BIW87" s="2010"/>
      <c r="BIX87" s="2009"/>
      <c r="BIY87" s="2010"/>
      <c r="BIZ87" s="2010"/>
      <c r="BJA87" s="2010"/>
      <c r="BJB87" s="2010"/>
      <c r="BJC87" s="2010"/>
      <c r="BJD87" s="2009"/>
      <c r="BJE87" s="2010"/>
      <c r="BJF87" s="2010"/>
      <c r="BJG87" s="2010"/>
      <c r="BJH87" s="2010"/>
      <c r="BJI87" s="2010"/>
      <c r="BJJ87" s="2009"/>
      <c r="BJK87" s="2010"/>
      <c r="BJL87" s="2010"/>
      <c r="BJM87" s="2010"/>
      <c r="BJN87" s="2010"/>
      <c r="BJO87" s="2010"/>
      <c r="BJP87" s="2009"/>
      <c r="BJQ87" s="2010"/>
      <c r="BJR87" s="2010"/>
      <c r="BJS87" s="2010"/>
      <c r="BJT87" s="2010"/>
      <c r="BJU87" s="2010"/>
      <c r="BJV87" s="2009"/>
      <c r="BJW87" s="2010"/>
      <c r="BJX87" s="2010"/>
      <c r="BJY87" s="2010"/>
      <c r="BJZ87" s="2010"/>
      <c r="BKA87" s="2010"/>
      <c r="BKB87" s="2009"/>
      <c r="BKC87" s="2010"/>
      <c r="BKD87" s="2010"/>
      <c r="BKE87" s="2010"/>
      <c r="BKF87" s="2010"/>
      <c r="BKG87" s="2010"/>
      <c r="BKH87" s="2009"/>
      <c r="BKI87" s="2010"/>
      <c r="BKJ87" s="2010"/>
      <c r="BKK87" s="2010"/>
      <c r="BKL87" s="2010"/>
      <c r="BKM87" s="2010"/>
      <c r="BKN87" s="2009"/>
      <c r="BKO87" s="2010"/>
      <c r="BKP87" s="2010"/>
      <c r="BKQ87" s="2010"/>
      <c r="BKR87" s="2010"/>
      <c r="BKS87" s="2010"/>
      <c r="BKT87" s="2009"/>
      <c r="BKU87" s="2010"/>
      <c r="BKV87" s="2010"/>
      <c r="BKW87" s="2010"/>
      <c r="BKX87" s="2010"/>
      <c r="BKY87" s="2010"/>
      <c r="BKZ87" s="2009"/>
      <c r="BLA87" s="2010"/>
      <c r="BLB87" s="2010"/>
      <c r="BLC87" s="2010"/>
      <c r="BLD87" s="2010"/>
      <c r="BLE87" s="2010"/>
      <c r="BLF87" s="2009"/>
      <c r="BLG87" s="2010"/>
      <c r="BLH87" s="2010"/>
      <c r="BLI87" s="2010"/>
      <c r="BLJ87" s="2010"/>
      <c r="BLK87" s="2010"/>
      <c r="BLL87" s="2009"/>
      <c r="BLM87" s="2010"/>
      <c r="BLN87" s="2010"/>
      <c r="BLO87" s="2010"/>
      <c r="BLP87" s="2010"/>
      <c r="BLQ87" s="2010"/>
      <c r="BLR87" s="2009"/>
      <c r="BLS87" s="2010"/>
      <c r="BLT87" s="2010"/>
      <c r="BLU87" s="2010"/>
      <c r="BLV87" s="2010"/>
      <c r="BLW87" s="2010"/>
      <c r="BLX87" s="2009"/>
      <c r="BLY87" s="2010"/>
      <c r="BLZ87" s="2010"/>
      <c r="BMA87" s="2010"/>
      <c r="BMB87" s="2010"/>
      <c r="BMC87" s="2010"/>
      <c r="BMD87" s="2009"/>
      <c r="BME87" s="2010"/>
      <c r="BMF87" s="2010"/>
      <c r="BMG87" s="2010"/>
      <c r="BMH87" s="2010"/>
      <c r="BMI87" s="2010"/>
      <c r="BMJ87" s="2009"/>
      <c r="BMK87" s="2010"/>
      <c r="BML87" s="2010"/>
      <c r="BMM87" s="2010"/>
      <c r="BMN87" s="2010"/>
      <c r="BMO87" s="2010"/>
      <c r="BMP87" s="2009"/>
      <c r="BMQ87" s="2010"/>
      <c r="BMR87" s="2010"/>
      <c r="BMS87" s="2010"/>
      <c r="BMT87" s="2010"/>
      <c r="BMU87" s="2010"/>
      <c r="BMV87" s="2009"/>
      <c r="BMW87" s="2010"/>
      <c r="BMX87" s="2010"/>
      <c r="BMY87" s="2010"/>
      <c r="BMZ87" s="2010"/>
      <c r="BNA87" s="2010"/>
      <c r="BNB87" s="2009"/>
      <c r="BNC87" s="2010"/>
      <c r="BND87" s="2010"/>
      <c r="BNE87" s="2010"/>
      <c r="BNF87" s="2010"/>
      <c r="BNG87" s="2010"/>
      <c r="BNH87" s="2009"/>
      <c r="BNI87" s="2010"/>
      <c r="BNJ87" s="2010"/>
      <c r="BNK87" s="2010"/>
      <c r="BNL87" s="2010"/>
      <c r="BNM87" s="2010"/>
      <c r="BNN87" s="2009"/>
      <c r="BNO87" s="2010"/>
      <c r="BNP87" s="2010"/>
      <c r="BNQ87" s="2010"/>
      <c r="BNR87" s="2010"/>
      <c r="BNS87" s="2010"/>
      <c r="BNT87" s="2009"/>
      <c r="BNU87" s="2010"/>
      <c r="BNV87" s="2010"/>
      <c r="BNW87" s="2010"/>
      <c r="BNX87" s="2010"/>
      <c r="BNY87" s="2010"/>
      <c r="BNZ87" s="2009"/>
      <c r="BOA87" s="2010"/>
      <c r="BOB87" s="2010"/>
      <c r="BOC87" s="2010"/>
      <c r="BOD87" s="2010"/>
      <c r="BOE87" s="2010"/>
      <c r="BOF87" s="2009"/>
      <c r="BOG87" s="2010"/>
      <c r="BOH87" s="2010"/>
      <c r="BOI87" s="2010"/>
      <c r="BOJ87" s="2010"/>
      <c r="BOK87" s="2010"/>
      <c r="BOL87" s="2009"/>
      <c r="BOM87" s="2010"/>
      <c r="BON87" s="2010"/>
      <c r="BOO87" s="2010"/>
      <c r="BOP87" s="2010"/>
      <c r="BOQ87" s="2010"/>
      <c r="BOR87" s="2009"/>
      <c r="BOS87" s="2010"/>
      <c r="BOT87" s="2010"/>
      <c r="BOU87" s="2010"/>
      <c r="BOV87" s="2010"/>
      <c r="BOW87" s="2010"/>
      <c r="BOX87" s="2009"/>
      <c r="BOY87" s="2010"/>
      <c r="BOZ87" s="2010"/>
      <c r="BPA87" s="2010"/>
      <c r="BPB87" s="2010"/>
      <c r="BPC87" s="2010"/>
      <c r="BPD87" s="2009"/>
      <c r="BPE87" s="2010"/>
      <c r="BPF87" s="2010"/>
      <c r="BPG87" s="2010"/>
      <c r="BPH87" s="2010"/>
      <c r="BPI87" s="2010"/>
      <c r="BPJ87" s="2009"/>
      <c r="BPK87" s="2010"/>
      <c r="BPL87" s="2010"/>
      <c r="BPM87" s="2010"/>
      <c r="BPN87" s="2010"/>
      <c r="BPO87" s="2010"/>
      <c r="BPP87" s="2009"/>
      <c r="BPQ87" s="2010"/>
      <c r="BPR87" s="2010"/>
      <c r="BPS87" s="2010"/>
      <c r="BPT87" s="2010"/>
      <c r="BPU87" s="2010"/>
      <c r="BPV87" s="2009"/>
      <c r="BPW87" s="2010"/>
      <c r="BPX87" s="2010"/>
      <c r="BPY87" s="2010"/>
      <c r="BPZ87" s="2010"/>
      <c r="BQA87" s="2010"/>
      <c r="BQB87" s="2009"/>
      <c r="BQC87" s="2010"/>
      <c r="BQD87" s="2010"/>
      <c r="BQE87" s="2010"/>
      <c r="BQF87" s="2010"/>
      <c r="BQG87" s="2010"/>
      <c r="BQH87" s="2009"/>
      <c r="BQI87" s="2010"/>
      <c r="BQJ87" s="2010"/>
      <c r="BQK87" s="2010"/>
      <c r="BQL87" s="2010"/>
      <c r="BQM87" s="2010"/>
      <c r="BQN87" s="2009"/>
      <c r="BQO87" s="2010"/>
      <c r="BQP87" s="2010"/>
      <c r="BQQ87" s="2010"/>
      <c r="BQR87" s="2010"/>
      <c r="BQS87" s="2010"/>
      <c r="BQT87" s="2009"/>
      <c r="BQU87" s="2010"/>
      <c r="BQV87" s="2010"/>
      <c r="BQW87" s="2010"/>
      <c r="BQX87" s="2010"/>
      <c r="BQY87" s="2010"/>
      <c r="BQZ87" s="2009"/>
      <c r="BRA87" s="2010"/>
      <c r="BRB87" s="2010"/>
      <c r="BRC87" s="2010"/>
      <c r="BRD87" s="2010"/>
      <c r="BRE87" s="2010"/>
      <c r="BRF87" s="2009"/>
      <c r="BRG87" s="2010"/>
      <c r="BRH87" s="2010"/>
      <c r="BRI87" s="2010"/>
      <c r="BRJ87" s="2010"/>
      <c r="BRK87" s="2010"/>
      <c r="BRL87" s="2009"/>
      <c r="BRM87" s="2010"/>
      <c r="BRN87" s="2010"/>
      <c r="BRO87" s="2010"/>
      <c r="BRP87" s="2010"/>
      <c r="BRQ87" s="2010"/>
      <c r="BRR87" s="2009"/>
      <c r="BRS87" s="2010"/>
      <c r="BRT87" s="2010"/>
      <c r="BRU87" s="2010"/>
      <c r="BRV87" s="2010"/>
      <c r="BRW87" s="2010"/>
      <c r="BRX87" s="2009"/>
      <c r="BRY87" s="2010"/>
      <c r="BRZ87" s="2010"/>
      <c r="BSA87" s="2010"/>
      <c r="BSB87" s="2010"/>
      <c r="BSC87" s="2010"/>
      <c r="BSD87" s="2009"/>
      <c r="BSE87" s="2010"/>
      <c r="BSF87" s="2010"/>
      <c r="BSG87" s="2010"/>
      <c r="BSH87" s="2010"/>
      <c r="BSI87" s="2010"/>
      <c r="BSJ87" s="2009"/>
      <c r="BSK87" s="2010"/>
      <c r="BSL87" s="2010"/>
      <c r="BSM87" s="2010"/>
      <c r="BSN87" s="2010"/>
      <c r="BSO87" s="2010"/>
      <c r="BSP87" s="2009"/>
      <c r="BSQ87" s="2010"/>
      <c r="BSR87" s="2010"/>
      <c r="BSS87" s="2010"/>
      <c r="BST87" s="2010"/>
      <c r="BSU87" s="2010"/>
      <c r="BSV87" s="2009"/>
      <c r="BSW87" s="2010"/>
      <c r="BSX87" s="2010"/>
      <c r="BSY87" s="2010"/>
      <c r="BSZ87" s="2010"/>
      <c r="BTA87" s="2010"/>
      <c r="BTB87" s="2009"/>
      <c r="BTC87" s="2010"/>
      <c r="BTD87" s="2010"/>
      <c r="BTE87" s="2010"/>
      <c r="BTF87" s="2010"/>
      <c r="BTG87" s="2010"/>
      <c r="BTH87" s="2009"/>
      <c r="BTI87" s="2010"/>
      <c r="BTJ87" s="2010"/>
      <c r="BTK87" s="2010"/>
      <c r="BTL87" s="2010"/>
      <c r="BTM87" s="2010"/>
      <c r="BTN87" s="2009"/>
      <c r="BTO87" s="2010"/>
      <c r="BTP87" s="2010"/>
      <c r="BTQ87" s="2010"/>
      <c r="BTR87" s="2010"/>
      <c r="BTS87" s="2010"/>
      <c r="BTT87" s="2009"/>
      <c r="BTU87" s="2010"/>
      <c r="BTV87" s="2010"/>
      <c r="BTW87" s="2010"/>
      <c r="BTX87" s="2010"/>
      <c r="BTY87" s="2010"/>
      <c r="BTZ87" s="2009"/>
      <c r="BUA87" s="2010"/>
      <c r="BUB87" s="2010"/>
      <c r="BUC87" s="2010"/>
      <c r="BUD87" s="2010"/>
      <c r="BUE87" s="2010"/>
      <c r="BUF87" s="2009"/>
      <c r="BUG87" s="2010"/>
      <c r="BUH87" s="2010"/>
      <c r="BUI87" s="2010"/>
      <c r="BUJ87" s="2010"/>
      <c r="BUK87" s="2010"/>
      <c r="BUL87" s="2009"/>
      <c r="BUM87" s="2010"/>
      <c r="BUN87" s="2010"/>
      <c r="BUO87" s="2010"/>
      <c r="BUP87" s="2010"/>
      <c r="BUQ87" s="2010"/>
      <c r="BUR87" s="2009"/>
      <c r="BUS87" s="2010"/>
      <c r="BUT87" s="2010"/>
      <c r="BUU87" s="2010"/>
      <c r="BUV87" s="2010"/>
      <c r="BUW87" s="2010"/>
      <c r="BUX87" s="2009"/>
      <c r="BUY87" s="2010"/>
      <c r="BUZ87" s="2010"/>
      <c r="BVA87" s="2010"/>
      <c r="BVB87" s="2010"/>
      <c r="BVC87" s="2010"/>
      <c r="BVD87" s="2009"/>
      <c r="BVE87" s="2010"/>
      <c r="BVF87" s="2010"/>
      <c r="BVG87" s="2010"/>
      <c r="BVH87" s="2010"/>
      <c r="BVI87" s="2010"/>
      <c r="BVJ87" s="2009"/>
      <c r="BVK87" s="2010"/>
      <c r="BVL87" s="2010"/>
      <c r="BVM87" s="2010"/>
      <c r="BVN87" s="2010"/>
      <c r="BVO87" s="2010"/>
      <c r="BVP87" s="2009"/>
      <c r="BVQ87" s="2010"/>
      <c r="BVR87" s="2010"/>
      <c r="BVS87" s="2010"/>
      <c r="BVT87" s="2010"/>
      <c r="BVU87" s="2010"/>
      <c r="BVV87" s="2009"/>
      <c r="BVW87" s="2010"/>
      <c r="BVX87" s="2010"/>
      <c r="BVY87" s="2010"/>
      <c r="BVZ87" s="2010"/>
      <c r="BWA87" s="2010"/>
      <c r="BWB87" s="2009"/>
      <c r="BWC87" s="2010"/>
      <c r="BWD87" s="2010"/>
      <c r="BWE87" s="2010"/>
      <c r="BWF87" s="2010"/>
      <c r="BWG87" s="2010"/>
      <c r="BWH87" s="2009"/>
      <c r="BWI87" s="2010"/>
      <c r="BWJ87" s="2010"/>
      <c r="BWK87" s="2010"/>
      <c r="BWL87" s="2010"/>
      <c r="BWM87" s="2010"/>
      <c r="BWN87" s="2009"/>
      <c r="BWO87" s="2010"/>
      <c r="BWP87" s="2010"/>
      <c r="BWQ87" s="2010"/>
      <c r="BWR87" s="2010"/>
      <c r="BWS87" s="2010"/>
      <c r="BWT87" s="2009"/>
      <c r="BWU87" s="2010"/>
      <c r="BWV87" s="2010"/>
      <c r="BWW87" s="2010"/>
      <c r="BWX87" s="2010"/>
      <c r="BWY87" s="2010"/>
      <c r="BWZ87" s="2009"/>
      <c r="BXA87" s="2010"/>
      <c r="BXB87" s="2010"/>
      <c r="BXC87" s="2010"/>
      <c r="BXD87" s="2010"/>
      <c r="BXE87" s="2010"/>
      <c r="BXF87" s="2009"/>
      <c r="BXG87" s="2010"/>
      <c r="BXH87" s="2010"/>
      <c r="BXI87" s="2010"/>
      <c r="BXJ87" s="2010"/>
      <c r="BXK87" s="2010"/>
      <c r="BXL87" s="2009"/>
      <c r="BXM87" s="2010"/>
      <c r="BXN87" s="2010"/>
      <c r="BXO87" s="2010"/>
      <c r="BXP87" s="2010"/>
      <c r="BXQ87" s="2010"/>
      <c r="BXR87" s="2009"/>
      <c r="BXS87" s="2010"/>
      <c r="BXT87" s="2010"/>
      <c r="BXU87" s="2010"/>
      <c r="BXV87" s="2010"/>
      <c r="BXW87" s="2010"/>
      <c r="BXX87" s="2009"/>
      <c r="BXY87" s="2010"/>
      <c r="BXZ87" s="2010"/>
      <c r="BYA87" s="2010"/>
      <c r="BYB87" s="2010"/>
      <c r="BYC87" s="2010"/>
      <c r="BYD87" s="2009"/>
      <c r="BYE87" s="2010"/>
      <c r="BYF87" s="2010"/>
      <c r="BYG87" s="2010"/>
      <c r="BYH87" s="2010"/>
      <c r="BYI87" s="2010"/>
      <c r="BYJ87" s="2009"/>
      <c r="BYK87" s="2010"/>
      <c r="BYL87" s="2010"/>
      <c r="BYM87" s="2010"/>
      <c r="BYN87" s="2010"/>
      <c r="BYO87" s="2010"/>
      <c r="BYP87" s="2009"/>
      <c r="BYQ87" s="2010"/>
      <c r="BYR87" s="2010"/>
      <c r="BYS87" s="2010"/>
      <c r="BYT87" s="2010"/>
      <c r="BYU87" s="2010"/>
      <c r="BYV87" s="2009"/>
      <c r="BYW87" s="2010"/>
      <c r="BYX87" s="2010"/>
      <c r="BYY87" s="2010"/>
      <c r="BYZ87" s="2010"/>
      <c r="BZA87" s="2010"/>
      <c r="BZB87" s="2009"/>
      <c r="BZC87" s="2010"/>
      <c r="BZD87" s="2010"/>
      <c r="BZE87" s="2010"/>
      <c r="BZF87" s="2010"/>
      <c r="BZG87" s="2010"/>
      <c r="BZH87" s="2009"/>
      <c r="BZI87" s="2010"/>
      <c r="BZJ87" s="2010"/>
      <c r="BZK87" s="2010"/>
      <c r="BZL87" s="2010"/>
      <c r="BZM87" s="2010"/>
      <c r="BZN87" s="2009"/>
      <c r="BZO87" s="2010"/>
      <c r="BZP87" s="2010"/>
      <c r="BZQ87" s="2010"/>
      <c r="BZR87" s="2010"/>
      <c r="BZS87" s="2010"/>
      <c r="BZT87" s="2009"/>
      <c r="BZU87" s="2010"/>
      <c r="BZV87" s="2010"/>
      <c r="BZW87" s="2010"/>
      <c r="BZX87" s="2010"/>
      <c r="BZY87" s="2010"/>
      <c r="BZZ87" s="2009"/>
      <c r="CAA87" s="2010"/>
      <c r="CAB87" s="2010"/>
      <c r="CAC87" s="2010"/>
      <c r="CAD87" s="2010"/>
      <c r="CAE87" s="2010"/>
      <c r="CAF87" s="2009"/>
      <c r="CAG87" s="2010"/>
      <c r="CAH87" s="2010"/>
      <c r="CAI87" s="2010"/>
      <c r="CAJ87" s="2010"/>
      <c r="CAK87" s="2010"/>
      <c r="CAL87" s="2009"/>
      <c r="CAM87" s="2010"/>
      <c r="CAN87" s="2010"/>
      <c r="CAO87" s="2010"/>
      <c r="CAP87" s="2010"/>
      <c r="CAQ87" s="2010"/>
      <c r="CAR87" s="2009"/>
      <c r="CAS87" s="2010"/>
      <c r="CAT87" s="2010"/>
      <c r="CAU87" s="2010"/>
      <c r="CAV87" s="2010"/>
      <c r="CAW87" s="2010"/>
      <c r="CAX87" s="2009"/>
      <c r="CAY87" s="2010"/>
      <c r="CAZ87" s="2010"/>
      <c r="CBA87" s="2010"/>
      <c r="CBB87" s="2010"/>
      <c r="CBC87" s="2010"/>
      <c r="CBD87" s="2009"/>
      <c r="CBE87" s="2010"/>
      <c r="CBF87" s="2010"/>
      <c r="CBG87" s="2010"/>
      <c r="CBH87" s="2010"/>
      <c r="CBI87" s="2010"/>
      <c r="CBJ87" s="2009"/>
      <c r="CBK87" s="2010"/>
      <c r="CBL87" s="2010"/>
      <c r="CBM87" s="2010"/>
      <c r="CBN87" s="2010"/>
      <c r="CBO87" s="2010"/>
      <c r="CBP87" s="2009"/>
      <c r="CBQ87" s="2010"/>
      <c r="CBR87" s="2010"/>
      <c r="CBS87" s="2010"/>
      <c r="CBT87" s="2010"/>
      <c r="CBU87" s="2010"/>
      <c r="CBV87" s="2009"/>
      <c r="CBW87" s="2010"/>
      <c r="CBX87" s="2010"/>
      <c r="CBY87" s="2010"/>
      <c r="CBZ87" s="2010"/>
      <c r="CCA87" s="2010"/>
      <c r="CCB87" s="2009"/>
      <c r="CCC87" s="2010"/>
      <c r="CCD87" s="2010"/>
      <c r="CCE87" s="2010"/>
      <c r="CCF87" s="2010"/>
      <c r="CCG87" s="2010"/>
      <c r="CCH87" s="2009"/>
      <c r="CCI87" s="2010"/>
      <c r="CCJ87" s="2010"/>
      <c r="CCK87" s="2010"/>
      <c r="CCL87" s="2010"/>
      <c r="CCM87" s="2010"/>
      <c r="CCN87" s="2009"/>
      <c r="CCO87" s="2010"/>
      <c r="CCP87" s="2010"/>
      <c r="CCQ87" s="2010"/>
      <c r="CCR87" s="2010"/>
      <c r="CCS87" s="2010"/>
      <c r="CCT87" s="2009"/>
      <c r="CCU87" s="2010"/>
      <c r="CCV87" s="2010"/>
      <c r="CCW87" s="2010"/>
      <c r="CCX87" s="2010"/>
      <c r="CCY87" s="2010"/>
      <c r="CCZ87" s="2009"/>
      <c r="CDA87" s="2010"/>
      <c r="CDB87" s="2010"/>
      <c r="CDC87" s="2010"/>
      <c r="CDD87" s="2010"/>
      <c r="CDE87" s="2010"/>
      <c r="CDF87" s="2009"/>
      <c r="CDG87" s="2010"/>
      <c r="CDH87" s="2010"/>
      <c r="CDI87" s="2010"/>
      <c r="CDJ87" s="2010"/>
      <c r="CDK87" s="2010"/>
      <c r="CDL87" s="2009"/>
      <c r="CDM87" s="2010"/>
      <c r="CDN87" s="2010"/>
      <c r="CDO87" s="2010"/>
      <c r="CDP87" s="2010"/>
      <c r="CDQ87" s="2010"/>
      <c r="CDR87" s="2009"/>
      <c r="CDS87" s="2010"/>
      <c r="CDT87" s="2010"/>
      <c r="CDU87" s="2010"/>
      <c r="CDV87" s="2010"/>
      <c r="CDW87" s="2010"/>
      <c r="CDX87" s="2009"/>
      <c r="CDY87" s="2010"/>
      <c r="CDZ87" s="2010"/>
      <c r="CEA87" s="2010"/>
      <c r="CEB87" s="2010"/>
      <c r="CEC87" s="2010"/>
      <c r="CED87" s="2009"/>
      <c r="CEE87" s="2010"/>
      <c r="CEF87" s="2010"/>
      <c r="CEG87" s="2010"/>
      <c r="CEH87" s="2010"/>
      <c r="CEI87" s="2010"/>
      <c r="CEJ87" s="2009"/>
      <c r="CEK87" s="2010"/>
      <c r="CEL87" s="2010"/>
      <c r="CEM87" s="2010"/>
      <c r="CEN87" s="2010"/>
      <c r="CEO87" s="2010"/>
      <c r="CEP87" s="2009"/>
      <c r="CEQ87" s="2010"/>
      <c r="CER87" s="2010"/>
      <c r="CES87" s="2010"/>
      <c r="CET87" s="2010"/>
      <c r="CEU87" s="2010"/>
      <c r="CEV87" s="2009"/>
      <c r="CEW87" s="2010"/>
      <c r="CEX87" s="2010"/>
      <c r="CEY87" s="2010"/>
      <c r="CEZ87" s="2010"/>
      <c r="CFA87" s="2010"/>
      <c r="CFB87" s="2009"/>
      <c r="CFC87" s="2010"/>
      <c r="CFD87" s="2010"/>
      <c r="CFE87" s="2010"/>
      <c r="CFF87" s="2010"/>
      <c r="CFG87" s="2010"/>
      <c r="CFH87" s="2009"/>
      <c r="CFI87" s="2010"/>
      <c r="CFJ87" s="2010"/>
      <c r="CFK87" s="2010"/>
      <c r="CFL87" s="2010"/>
      <c r="CFM87" s="2010"/>
      <c r="CFN87" s="2009"/>
      <c r="CFO87" s="2010"/>
      <c r="CFP87" s="2010"/>
      <c r="CFQ87" s="2010"/>
      <c r="CFR87" s="2010"/>
      <c r="CFS87" s="2010"/>
      <c r="CFT87" s="2009"/>
      <c r="CFU87" s="2010"/>
      <c r="CFV87" s="2010"/>
      <c r="CFW87" s="2010"/>
      <c r="CFX87" s="2010"/>
      <c r="CFY87" s="2010"/>
      <c r="CFZ87" s="2009"/>
      <c r="CGA87" s="2010"/>
      <c r="CGB87" s="2010"/>
      <c r="CGC87" s="2010"/>
      <c r="CGD87" s="2010"/>
      <c r="CGE87" s="2010"/>
      <c r="CGF87" s="2009"/>
      <c r="CGG87" s="2010"/>
      <c r="CGH87" s="2010"/>
      <c r="CGI87" s="2010"/>
      <c r="CGJ87" s="2010"/>
      <c r="CGK87" s="2010"/>
      <c r="CGL87" s="2009"/>
      <c r="CGM87" s="2010"/>
      <c r="CGN87" s="2010"/>
      <c r="CGO87" s="2010"/>
      <c r="CGP87" s="2010"/>
      <c r="CGQ87" s="2010"/>
      <c r="CGR87" s="2009"/>
      <c r="CGS87" s="2010"/>
      <c r="CGT87" s="2010"/>
      <c r="CGU87" s="2010"/>
      <c r="CGV87" s="2010"/>
      <c r="CGW87" s="2010"/>
      <c r="CGX87" s="2009"/>
      <c r="CGY87" s="2010"/>
      <c r="CGZ87" s="2010"/>
      <c r="CHA87" s="2010"/>
      <c r="CHB87" s="2010"/>
      <c r="CHC87" s="2010"/>
      <c r="CHD87" s="2009"/>
      <c r="CHE87" s="2010"/>
      <c r="CHF87" s="2010"/>
      <c r="CHG87" s="2010"/>
      <c r="CHH87" s="2010"/>
      <c r="CHI87" s="2010"/>
      <c r="CHJ87" s="2009"/>
      <c r="CHK87" s="2010"/>
      <c r="CHL87" s="2010"/>
      <c r="CHM87" s="2010"/>
      <c r="CHN87" s="2010"/>
      <c r="CHO87" s="2010"/>
      <c r="CHP87" s="2009"/>
      <c r="CHQ87" s="2010"/>
      <c r="CHR87" s="2010"/>
      <c r="CHS87" s="2010"/>
      <c r="CHT87" s="2010"/>
      <c r="CHU87" s="2010"/>
      <c r="CHV87" s="2009"/>
      <c r="CHW87" s="2010"/>
      <c r="CHX87" s="2010"/>
      <c r="CHY87" s="2010"/>
      <c r="CHZ87" s="2010"/>
      <c r="CIA87" s="2010"/>
      <c r="CIB87" s="2009"/>
      <c r="CIC87" s="2010"/>
      <c r="CID87" s="2010"/>
      <c r="CIE87" s="2010"/>
      <c r="CIF87" s="2010"/>
      <c r="CIG87" s="2010"/>
      <c r="CIH87" s="2009"/>
      <c r="CII87" s="2010"/>
      <c r="CIJ87" s="2010"/>
      <c r="CIK87" s="2010"/>
      <c r="CIL87" s="2010"/>
      <c r="CIM87" s="2010"/>
      <c r="CIN87" s="2009"/>
      <c r="CIO87" s="2010"/>
      <c r="CIP87" s="2010"/>
      <c r="CIQ87" s="2010"/>
      <c r="CIR87" s="2010"/>
      <c r="CIS87" s="2010"/>
      <c r="CIT87" s="2009"/>
      <c r="CIU87" s="2010"/>
      <c r="CIV87" s="2010"/>
      <c r="CIW87" s="2010"/>
      <c r="CIX87" s="2010"/>
      <c r="CIY87" s="2010"/>
      <c r="CIZ87" s="2009"/>
      <c r="CJA87" s="2010"/>
      <c r="CJB87" s="2010"/>
      <c r="CJC87" s="2010"/>
      <c r="CJD87" s="2010"/>
      <c r="CJE87" s="2010"/>
      <c r="CJF87" s="2009"/>
      <c r="CJG87" s="2010"/>
      <c r="CJH87" s="2010"/>
      <c r="CJI87" s="2010"/>
      <c r="CJJ87" s="2010"/>
      <c r="CJK87" s="2010"/>
      <c r="CJL87" s="2009"/>
      <c r="CJM87" s="2010"/>
      <c r="CJN87" s="2010"/>
      <c r="CJO87" s="2010"/>
      <c r="CJP87" s="2010"/>
      <c r="CJQ87" s="2010"/>
      <c r="CJR87" s="2009"/>
      <c r="CJS87" s="2010"/>
      <c r="CJT87" s="2010"/>
      <c r="CJU87" s="2010"/>
      <c r="CJV87" s="2010"/>
      <c r="CJW87" s="2010"/>
      <c r="CJX87" s="2009"/>
      <c r="CJY87" s="2010"/>
      <c r="CJZ87" s="2010"/>
      <c r="CKA87" s="2010"/>
      <c r="CKB87" s="2010"/>
      <c r="CKC87" s="2010"/>
      <c r="CKD87" s="2009"/>
      <c r="CKE87" s="2010"/>
      <c r="CKF87" s="2010"/>
      <c r="CKG87" s="2010"/>
      <c r="CKH87" s="2010"/>
      <c r="CKI87" s="2010"/>
      <c r="CKJ87" s="2009"/>
      <c r="CKK87" s="2010"/>
      <c r="CKL87" s="2010"/>
      <c r="CKM87" s="2010"/>
      <c r="CKN87" s="2010"/>
      <c r="CKO87" s="2010"/>
      <c r="CKP87" s="2009"/>
      <c r="CKQ87" s="2010"/>
      <c r="CKR87" s="2010"/>
      <c r="CKS87" s="2010"/>
      <c r="CKT87" s="2010"/>
      <c r="CKU87" s="2010"/>
      <c r="CKV87" s="2009"/>
      <c r="CKW87" s="2010"/>
      <c r="CKX87" s="2010"/>
      <c r="CKY87" s="2010"/>
      <c r="CKZ87" s="2010"/>
      <c r="CLA87" s="2010"/>
      <c r="CLB87" s="2009"/>
      <c r="CLC87" s="2010"/>
      <c r="CLD87" s="2010"/>
      <c r="CLE87" s="2010"/>
      <c r="CLF87" s="2010"/>
      <c r="CLG87" s="2010"/>
      <c r="CLH87" s="2009"/>
      <c r="CLI87" s="2010"/>
      <c r="CLJ87" s="2010"/>
      <c r="CLK87" s="2010"/>
      <c r="CLL87" s="2010"/>
      <c r="CLM87" s="2010"/>
      <c r="CLN87" s="2009"/>
      <c r="CLO87" s="2010"/>
      <c r="CLP87" s="2010"/>
      <c r="CLQ87" s="2010"/>
      <c r="CLR87" s="2010"/>
      <c r="CLS87" s="2010"/>
      <c r="CLT87" s="2009"/>
      <c r="CLU87" s="2010"/>
      <c r="CLV87" s="2010"/>
      <c r="CLW87" s="2010"/>
      <c r="CLX87" s="2010"/>
      <c r="CLY87" s="2010"/>
      <c r="CLZ87" s="2009"/>
      <c r="CMA87" s="2010"/>
      <c r="CMB87" s="2010"/>
      <c r="CMC87" s="2010"/>
      <c r="CMD87" s="2010"/>
      <c r="CME87" s="2010"/>
      <c r="CMF87" s="2009"/>
      <c r="CMG87" s="2010"/>
      <c r="CMH87" s="2010"/>
      <c r="CMI87" s="2010"/>
      <c r="CMJ87" s="2010"/>
      <c r="CMK87" s="2010"/>
      <c r="CML87" s="2009"/>
      <c r="CMM87" s="2010"/>
      <c r="CMN87" s="2010"/>
      <c r="CMO87" s="2010"/>
      <c r="CMP87" s="2010"/>
      <c r="CMQ87" s="2010"/>
      <c r="CMR87" s="2009"/>
      <c r="CMS87" s="2010"/>
      <c r="CMT87" s="2010"/>
      <c r="CMU87" s="2010"/>
      <c r="CMV87" s="2010"/>
      <c r="CMW87" s="2010"/>
      <c r="CMX87" s="2009"/>
      <c r="CMY87" s="2010"/>
      <c r="CMZ87" s="2010"/>
      <c r="CNA87" s="2010"/>
      <c r="CNB87" s="2010"/>
      <c r="CNC87" s="2010"/>
      <c r="CND87" s="2009"/>
      <c r="CNE87" s="2010"/>
      <c r="CNF87" s="2010"/>
      <c r="CNG87" s="2010"/>
      <c r="CNH87" s="2010"/>
      <c r="CNI87" s="2010"/>
      <c r="CNJ87" s="2009"/>
      <c r="CNK87" s="2010"/>
      <c r="CNL87" s="2010"/>
      <c r="CNM87" s="2010"/>
      <c r="CNN87" s="2010"/>
      <c r="CNO87" s="2010"/>
      <c r="CNP87" s="2009"/>
      <c r="CNQ87" s="2010"/>
      <c r="CNR87" s="2010"/>
      <c r="CNS87" s="2010"/>
      <c r="CNT87" s="2010"/>
      <c r="CNU87" s="2010"/>
      <c r="CNV87" s="2009"/>
      <c r="CNW87" s="2010"/>
      <c r="CNX87" s="2010"/>
      <c r="CNY87" s="2010"/>
      <c r="CNZ87" s="2010"/>
      <c r="COA87" s="2010"/>
      <c r="COB87" s="2009"/>
      <c r="COC87" s="2010"/>
      <c r="COD87" s="2010"/>
      <c r="COE87" s="2010"/>
      <c r="COF87" s="2010"/>
      <c r="COG87" s="2010"/>
      <c r="COH87" s="2009"/>
      <c r="COI87" s="2010"/>
      <c r="COJ87" s="2010"/>
      <c r="COK87" s="2010"/>
      <c r="COL87" s="2010"/>
      <c r="COM87" s="2010"/>
      <c r="CON87" s="2009"/>
      <c r="COO87" s="2010"/>
      <c r="COP87" s="2010"/>
      <c r="COQ87" s="2010"/>
      <c r="COR87" s="2010"/>
      <c r="COS87" s="2010"/>
      <c r="COT87" s="2009"/>
      <c r="COU87" s="2010"/>
      <c r="COV87" s="2010"/>
      <c r="COW87" s="2010"/>
      <c r="COX87" s="2010"/>
      <c r="COY87" s="2010"/>
      <c r="COZ87" s="2009"/>
      <c r="CPA87" s="2010"/>
      <c r="CPB87" s="2010"/>
      <c r="CPC87" s="2010"/>
      <c r="CPD87" s="2010"/>
      <c r="CPE87" s="2010"/>
      <c r="CPF87" s="2009"/>
      <c r="CPG87" s="2010"/>
      <c r="CPH87" s="2010"/>
      <c r="CPI87" s="2010"/>
      <c r="CPJ87" s="2010"/>
      <c r="CPK87" s="2010"/>
      <c r="CPL87" s="2009"/>
      <c r="CPM87" s="2010"/>
      <c r="CPN87" s="2010"/>
      <c r="CPO87" s="2010"/>
      <c r="CPP87" s="2010"/>
      <c r="CPQ87" s="2010"/>
      <c r="CPR87" s="2009"/>
      <c r="CPS87" s="2010"/>
      <c r="CPT87" s="2010"/>
      <c r="CPU87" s="2010"/>
      <c r="CPV87" s="2010"/>
      <c r="CPW87" s="2010"/>
      <c r="CPX87" s="2009"/>
      <c r="CPY87" s="2010"/>
      <c r="CPZ87" s="2010"/>
      <c r="CQA87" s="2010"/>
      <c r="CQB87" s="2010"/>
      <c r="CQC87" s="2010"/>
      <c r="CQD87" s="2009"/>
      <c r="CQE87" s="2010"/>
      <c r="CQF87" s="2010"/>
      <c r="CQG87" s="2010"/>
      <c r="CQH87" s="2010"/>
      <c r="CQI87" s="2010"/>
      <c r="CQJ87" s="2009"/>
      <c r="CQK87" s="2010"/>
      <c r="CQL87" s="2010"/>
      <c r="CQM87" s="2010"/>
      <c r="CQN87" s="2010"/>
      <c r="CQO87" s="2010"/>
      <c r="CQP87" s="2009"/>
      <c r="CQQ87" s="2010"/>
      <c r="CQR87" s="2010"/>
      <c r="CQS87" s="2010"/>
      <c r="CQT87" s="2010"/>
      <c r="CQU87" s="2010"/>
      <c r="CQV87" s="2009"/>
      <c r="CQW87" s="2010"/>
      <c r="CQX87" s="2010"/>
      <c r="CQY87" s="2010"/>
      <c r="CQZ87" s="2010"/>
      <c r="CRA87" s="2010"/>
      <c r="CRB87" s="2009"/>
      <c r="CRC87" s="2010"/>
      <c r="CRD87" s="2010"/>
      <c r="CRE87" s="2010"/>
      <c r="CRF87" s="2010"/>
      <c r="CRG87" s="2010"/>
      <c r="CRH87" s="2009"/>
      <c r="CRI87" s="2010"/>
      <c r="CRJ87" s="2010"/>
      <c r="CRK87" s="2010"/>
      <c r="CRL87" s="2010"/>
      <c r="CRM87" s="2010"/>
      <c r="CRN87" s="2009"/>
      <c r="CRO87" s="2010"/>
      <c r="CRP87" s="2010"/>
      <c r="CRQ87" s="2010"/>
      <c r="CRR87" s="2010"/>
      <c r="CRS87" s="2010"/>
      <c r="CRT87" s="2009"/>
      <c r="CRU87" s="2010"/>
      <c r="CRV87" s="2010"/>
      <c r="CRW87" s="2010"/>
      <c r="CRX87" s="2010"/>
      <c r="CRY87" s="2010"/>
      <c r="CRZ87" s="2009"/>
      <c r="CSA87" s="2010"/>
      <c r="CSB87" s="2010"/>
      <c r="CSC87" s="2010"/>
      <c r="CSD87" s="2010"/>
      <c r="CSE87" s="2010"/>
      <c r="CSF87" s="2009"/>
      <c r="CSG87" s="2010"/>
      <c r="CSH87" s="2010"/>
      <c r="CSI87" s="2010"/>
      <c r="CSJ87" s="2010"/>
      <c r="CSK87" s="2010"/>
      <c r="CSL87" s="2009"/>
      <c r="CSM87" s="2010"/>
      <c r="CSN87" s="2010"/>
      <c r="CSO87" s="2010"/>
      <c r="CSP87" s="2010"/>
      <c r="CSQ87" s="2010"/>
      <c r="CSR87" s="2009"/>
      <c r="CSS87" s="2010"/>
      <c r="CST87" s="2010"/>
      <c r="CSU87" s="2010"/>
      <c r="CSV87" s="2010"/>
      <c r="CSW87" s="2010"/>
      <c r="CSX87" s="2009"/>
      <c r="CSY87" s="2010"/>
      <c r="CSZ87" s="2010"/>
      <c r="CTA87" s="2010"/>
      <c r="CTB87" s="2010"/>
      <c r="CTC87" s="2010"/>
      <c r="CTD87" s="2009"/>
      <c r="CTE87" s="2010"/>
      <c r="CTF87" s="2010"/>
      <c r="CTG87" s="2010"/>
      <c r="CTH87" s="2010"/>
      <c r="CTI87" s="2010"/>
      <c r="CTJ87" s="2009"/>
      <c r="CTK87" s="2010"/>
      <c r="CTL87" s="2010"/>
      <c r="CTM87" s="2010"/>
      <c r="CTN87" s="2010"/>
      <c r="CTO87" s="2010"/>
      <c r="CTP87" s="2009"/>
      <c r="CTQ87" s="2010"/>
      <c r="CTR87" s="2010"/>
      <c r="CTS87" s="2010"/>
      <c r="CTT87" s="2010"/>
      <c r="CTU87" s="2010"/>
      <c r="CTV87" s="2009"/>
      <c r="CTW87" s="2010"/>
      <c r="CTX87" s="2010"/>
      <c r="CTY87" s="2010"/>
      <c r="CTZ87" s="2010"/>
      <c r="CUA87" s="2010"/>
      <c r="CUB87" s="2009"/>
      <c r="CUC87" s="2010"/>
      <c r="CUD87" s="2010"/>
      <c r="CUE87" s="2010"/>
      <c r="CUF87" s="2010"/>
      <c r="CUG87" s="2010"/>
      <c r="CUH87" s="2009"/>
      <c r="CUI87" s="2010"/>
      <c r="CUJ87" s="2010"/>
      <c r="CUK87" s="2010"/>
      <c r="CUL87" s="2010"/>
      <c r="CUM87" s="2010"/>
      <c r="CUN87" s="2009"/>
      <c r="CUO87" s="2010"/>
      <c r="CUP87" s="2010"/>
      <c r="CUQ87" s="2010"/>
      <c r="CUR87" s="2010"/>
      <c r="CUS87" s="2010"/>
      <c r="CUT87" s="2009"/>
      <c r="CUU87" s="2010"/>
      <c r="CUV87" s="2010"/>
      <c r="CUW87" s="2010"/>
      <c r="CUX87" s="2010"/>
      <c r="CUY87" s="2010"/>
      <c r="CUZ87" s="2009"/>
      <c r="CVA87" s="2010"/>
      <c r="CVB87" s="2010"/>
      <c r="CVC87" s="2010"/>
      <c r="CVD87" s="2010"/>
      <c r="CVE87" s="2010"/>
      <c r="CVF87" s="2009"/>
      <c r="CVG87" s="2010"/>
      <c r="CVH87" s="2010"/>
      <c r="CVI87" s="2010"/>
      <c r="CVJ87" s="2010"/>
      <c r="CVK87" s="2010"/>
      <c r="CVL87" s="2009"/>
      <c r="CVM87" s="2010"/>
      <c r="CVN87" s="2010"/>
      <c r="CVO87" s="2010"/>
      <c r="CVP87" s="2010"/>
      <c r="CVQ87" s="2010"/>
      <c r="CVR87" s="2009"/>
      <c r="CVS87" s="2010"/>
      <c r="CVT87" s="2010"/>
      <c r="CVU87" s="2010"/>
      <c r="CVV87" s="2010"/>
      <c r="CVW87" s="2010"/>
      <c r="CVX87" s="2009"/>
      <c r="CVY87" s="2010"/>
      <c r="CVZ87" s="2010"/>
      <c r="CWA87" s="2010"/>
      <c r="CWB87" s="2010"/>
      <c r="CWC87" s="2010"/>
      <c r="CWD87" s="2009"/>
      <c r="CWE87" s="2010"/>
      <c r="CWF87" s="2010"/>
      <c r="CWG87" s="2010"/>
      <c r="CWH87" s="2010"/>
      <c r="CWI87" s="2010"/>
      <c r="CWJ87" s="2009"/>
      <c r="CWK87" s="2010"/>
      <c r="CWL87" s="2010"/>
      <c r="CWM87" s="2010"/>
      <c r="CWN87" s="2010"/>
      <c r="CWO87" s="2010"/>
      <c r="CWP87" s="2009"/>
      <c r="CWQ87" s="2010"/>
      <c r="CWR87" s="2010"/>
      <c r="CWS87" s="2010"/>
      <c r="CWT87" s="2010"/>
      <c r="CWU87" s="2010"/>
      <c r="CWV87" s="2009"/>
      <c r="CWW87" s="2010"/>
      <c r="CWX87" s="2010"/>
      <c r="CWY87" s="2010"/>
      <c r="CWZ87" s="2010"/>
      <c r="CXA87" s="2010"/>
      <c r="CXB87" s="2009"/>
      <c r="CXC87" s="2010"/>
      <c r="CXD87" s="2010"/>
      <c r="CXE87" s="2010"/>
      <c r="CXF87" s="2010"/>
      <c r="CXG87" s="2010"/>
      <c r="CXH87" s="2009"/>
      <c r="CXI87" s="2010"/>
      <c r="CXJ87" s="2010"/>
      <c r="CXK87" s="2010"/>
      <c r="CXL87" s="2010"/>
      <c r="CXM87" s="2010"/>
      <c r="CXN87" s="2009"/>
      <c r="CXO87" s="2010"/>
      <c r="CXP87" s="2010"/>
      <c r="CXQ87" s="2010"/>
      <c r="CXR87" s="2010"/>
      <c r="CXS87" s="2010"/>
      <c r="CXT87" s="2009"/>
      <c r="CXU87" s="2010"/>
      <c r="CXV87" s="2010"/>
      <c r="CXW87" s="2010"/>
      <c r="CXX87" s="2010"/>
      <c r="CXY87" s="2010"/>
      <c r="CXZ87" s="2009"/>
      <c r="CYA87" s="2010"/>
      <c r="CYB87" s="2010"/>
      <c r="CYC87" s="2010"/>
      <c r="CYD87" s="2010"/>
      <c r="CYE87" s="2010"/>
      <c r="CYF87" s="2009"/>
      <c r="CYG87" s="2010"/>
      <c r="CYH87" s="2010"/>
      <c r="CYI87" s="2010"/>
      <c r="CYJ87" s="2010"/>
      <c r="CYK87" s="2010"/>
      <c r="CYL87" s="2009"/>
      <c r="CYM87" s="2010"/>
      <c r="CYN87" s="2010"/>
      <c r="CYO87" s="2010"/>
      <c r="CYP87" s="2010"/>
      <c r="CYQ87" s="2010"/>
      <c r="CYR87" s="2009"/>
      <c r="CYS87" s="2010"/>
      <c r="CYT87" s="2010"/>
      <c r="CYU87" s="2010"/>
      <c r="CYV87" s="2010"/>
      <c r="CYW87" s="2010"/>
      <c r="CYX87" s="2009"/>
      <c r="CYY87" s="2010"/>
      <c r="CYZ87" s="2010"/>
      <c r="CZA87" s="2010"/>
      <c r="CZB87" s="2010"/>
      <c r="CZC87" s="2010"/>
      <c r="CZD87" s="2009"/>
      <c r="CZE87" s="2010"/>
      <c r="CZF87" s="2010"/>
      <c r="CZG87" s="2010"/>
      <c r="CZH87" s="2010"/>
      <c r="CZI87" s="2010"/>
      <c r="CZJ87" s="2009"/>
      <c r="CZK87" s="2010"/>
      <c r="CZL87" s="2010"/>
      <c r="CZM87" s="2010"/>
      <c r="CZN87" s="2010"/>
      <c r="CZO87" s="2010"/>
      <c r="CZP87" s="2009"/>
      <c r="CZQ87" s="2010"/>
      <c r="CZR87" s="2010"/>
      <c r="CZS87" s="2010"/>
      <c r="CZT87" s="2010"/>
      <c r="CZU87" s="2010"/>
      <c r="CZV87" s="2009"/>
      <c r="CZW87" s="2010"/>
      <c r="CZX87" s="2010"/>
      <c r="CZY87" s="2010"/>
      <c r="CZZ87" s="2010"/>
      <c r="DAA87" s="2010"/>
      <c r="DAB87" s="2009"/>
      <c r="DAC87" s="2010"/>
      <c r="DAD87" s="2010"/>
      <c r="DAE87" s="2010"/>
      <c r="DAF87" s="2010"/>
      <c r="DAG87" s="2010"/>
      <c r="DAH87" s="2009"/>
      <c r="DAI87" s="2010"/>
      <c r="DAJ87" s="2010"/>
      <c r="DAK87" s="2010"/>
      <c r="DAL87" s="2010"/>
      <c r="DAM87" s="2010"/>
      <c r="DAN87" s="2009"/>
      <c r="DAO87" s="2010"/>
      <c r="DAP87" s="2010"/>
      <c r="DAQ87" s="2010"/>
      <c r="DAR87" s="2010"/>
      <c r="DAS87" s="2010"/>
      <c r="DAT87" s="2009"/>
      <c r="DAU87" s="2010"/>
      <c r="DAV87" s="2010"/>
      <c r="DAW87" s="2010"/>
      <c r="DAX87" s="2010"/>
      <c r="DAY87" s="2010"/>
      <c r="DAZ87" s="2009"/>
      <c r="DBA87" s="2010"/>
      <c r="DBB87" s="2010"/>
      <c r="DBC87" s="2010"/>
      <c r="DBD87" s="2010"/>
      <c r="DBE87" s="2010"/>
      <c r="DBF87" s="2009"/>
      <c r="DBG87" s="2010"/>
      <c r="DBH87" s="2010"/>
      <c r="DBI87" s="2010"/>
      <c r="DBJ87" s="2010"/>
      <c r="DBK87" s="2010"/>
      <c r="DBL87" s="2009"/>
      <c r="DBM87" s="2010"/>
      <c r="DBN87" s="2010"/>
      <c r="DBO87" s="2010"/>
      <c r="DBP87" s="2010"/>
      <c r="DBQ87" s="2010"/>
      <c r="DBR87" s="2009"/>
      <c r="DBS87" s="2010"/>
      <c r="DBT87" s="2010"/>
      <c r="DBU87" s="2010"/>
      <c r="DBV87" s="2010"/>
      <c r="DBW87" s="2010"/>
      <c r="DBX87" s="2009"/>
      <c r="DBY87" s="2010"/>
      <c r="DBZ87" s="2010"/>
      <c r="DCA87" s="2010"/>
      <c r="DCB87" s="2010"/>
      <c r="DCC87" s="2010"/>
      <c r="DCD87" s="2009"/>
      <c r="DCE87" s="2010"/>
      <c r="DCF87" s="2010"/>
      <c r="DCG87" s="2010"/>
      <c r="DCH87" s="2010"/>
      <c r="DCI87" s="2010"/>
      <c r="DCJ87" s="2009"/>
      <c r="DCK87" s="2010"/>
      <c r="DCL87" s="2010"/>
      <c r="DCM87" s="2010"/>
      <c r="DCN87" s="2010"/>
      <c r="DCO87" s="2010"/>
      <c r="DCP87" s="2009"/>
      <c r="DCQ87" s="2010"/>
      <c r="DCR87" s="2010"/>
      <c r="DCS87" s="2010"/>
      <c r="DCT87" s="2010"/>
      <c r="DCU87" s="2010"/>
      <c r="DCV87" s="2009"/>
      <c r="DCW87" s="2010"/>
      <c r="DCX87" s="2010"/>
      <c r="DCY87" s="2010"/>
      <c r="DCZ87" s="2010"/>
      <c r="DDA87" s="2010"/>
      <c r="DDB87" s="2009"/>
      <c r="DDC87" s="2010"/>
      <c r="DDD87" s="2010"/>
      <c r="DDE87" s="2010"/>
      <c r="DDF87" s="2010"/>
      <c r="DDG87" s="2010"/>
      <c r="DDH87" s="2009"/>
      <c r="DDI87" s="2010"/>
      <c r="DDJ87" s="2010"/>
      <c r="DDK87" s="2010"/>
      <c r="DDL87" s="2010"/>
      <c r="DDM87" s="2010"/>
      <c r="DDN87" s="2009"/>
      <c r="DDO87" s="2010"/>
      <c r="DDP87" s="2010"/>
      <c r="DDQ87" s="2010"/>
      <c r="DDR87" s="2010"/>
      <c r="DDS87" s="2010"/>
      <c r="DDT87" s="2009"/>
      <c r="DDU87" s="2010"/>
      <c r="DDV87" s="2010"/>
      <c r="DDW87" s="2010"/>
      <c r="DDX87" s="2010"/>
      <c r="DDY87" s="2010"/>
      <c r="DDZ87" s="2009"/>
      <c r="DEA87" s="2010"/>
      <c r="DEB87" s="2010"/>
      <c r="DEC87" s="2010"/>
      <c r="DED87" s="2010"/>
      <c r="DEE87" s="2010"/>
      <c r="DEF87" s="2009"/>
      <c r="DEG87" s="2010"/>
      <c r="DEH87" s="2010"/>
      <c r="DEI87" s="2010"/>
      <c r="DEJ87" s="2010"/>
      <c r="DEK87" s="2010"/>
      <c r="DEL87" s="2009"/>
      <c r="DEM87" s="2010"/>
      <c r="DEN87" s="2010"/>
      <c r="DEO87" s="2010"/>
      <c r="DEP87" s="2010"/>
      <c r="DEQ87" s="2010"/>
      <c r="DER87" s="2009"/>
      <c r="DES87" s="2010"/>
      <c r="DET87" s="2010"/>
      <c r="DEU87" s="2010"/>
      <c r="DEV87" s="2010"/>
      <c r="DEW87" s="2010"/>
      <c r="DEX87" s="2009"/>
      <c r="DEY87" s="2010"/>
      <c r="DEZ87" s="2010"/>
      <c r="DFA87" s="2010"/>
      <c r="DFB87" s="2010"/>
      <c r="DFC87" s="2010"/>
      <c r="DFD87" s="2009"/>
      <c r="DFE87" s="2010"/>
      <c r="DFF87" s="2010"/>
      <c r="DFG87" s="2010"/>
      <c r="DFH87" s="2010"/>
      <c r="DFI87" s="2010"/>
      <c r="DFJ87" s="2009"/>
      <c r="DFK87" s="2010"/>
      <c r="DFL87" s="2010"/>
      <c r="DFM87" s="2010"/>
      <c r="DFN87" s="2010"/>
      <c r="DFO87" s="2010"/>
      <c r="DFP87" s="2009"/>
      <c r="DFQ87" s="2010"/>
      <c r="DFR87" s="2010"/>
      <c r="DFS87" s="2010"/>
      <c r="DFT87" s="2010"/>
      <c r="DFU87" s="2010"/>
      <c r="DFV87" s="2009"/>
      <c r="DFW87" s="2010"/>
      <c r="DFX87" s="2010"/>
      <c r="DFY87" s="2010"/>
      <c r="DFZ87" s="2010"/>
      <c r="DGA87" s="2010"/>
      <c r="DGB87" s="2009"/>
      <c r="DGC87" s="2010"/>
      <c r="DGD87" s="2010"/>
      <c r="DGE87" s="2010"/>
      <c r="DGF87" s="2010"/>
      <c r="DGG87" s="2010"/>
      <c r="DGH87" s="2009"/>
      <c r="DGI87" s="2010"/>
      <c r="DGJ87" s="2010"/>
      <c r="DGK87" s="2010"/>
      <c r="DGL87" s="2010"/>
      <c r="DGM87" s="2010"/>
      <c r="DGN87" s="2009"/>
      <c r="DGO87" s="2010"/>
      <c r="DGP87" s="2010"/>
      <c r="DGQ87" s="2010"/>
      <c r="DGR87" s="2010"/>
      <c r="DGS87" s="2010"/>
      <c r="DGT87" s="2009"/>
      <c r="DGU87" s="2010"/>
      <c r="DGV87" s="2010"/>
      <c r="DGW87" s="2010"/>
      <c r="DGX87" s="2010"/>
      <c r="DGY87" s="2010"/>
      <c r="DGZ87" s="2009"/>
      <c r="DHA87" s="2010"/>
      <c r="DHB87" s="2010"/>
      <c r="DHC87" s="2010"/>
      <c r="DHD87" s="2010"/>
      <c r="DHE87" s="2010"/>
      <c r="DHF87" s="2009"/>
      <c r="DHG87" s="2010"/>
      <c r="DHH87" s="2010"/>
      <c r="DHI87" s="2010"/>
      <c r="DHJ87" s="2010"/>
      <c r="DHK87" s="2010"/>
      <c r="DHL87" s="2009"/>
      <c r="DHM87" s="2010"/>
      <c r="DHN87" s="2010"/>
      <c r="DHO87" s="2010"/>
      <c r="DHP87" s="2010"/>
      <c r="DHQ87" s="2010"/>
      <c r="DHR87" s="2009"/>
      <c r="DHS87" s="2010"/>
      <c r="DHT87" s="2010"/>
      <c r="DHU87" s="2010"/>
      <c r="DHV87" s="2010"/>
      <c r="DHW87" s="2010"/>
      <c r="DHX87" s="2009"/>
      <c r="DHY87" s="2010"/>
      <c r="DHZ87" s="2010"/>
      <c r="DIA87" s="2010"/>
      <c r="DIB87" s="2010"/>
      <c r="DIC87" s="2010"/>
      <c r="DID87" s="2009"/>
      <c r="DIE87" s="2010"/>
      <c r="DIF87" s="2010"/>
      <c r="DIG87" s="2010"/>
      <c r="DIH87" s="2010"/>
      <c r="DII87" s="2010"/>
      <c r="DIJ87" s="2009"/>
      <c r="DIK87" s="2010"/>
      <c r="DIL87" s="2010"/>
      <c r="DIM87" s="2010"/>
      <c r="DIN87" s="2010"/>
      <c r="DIO87" s="2010"/>
      <c r="DIP87" s="2009"/>
      <c r="DIQ87" s="2010"/>
      <c r="DIR87" s="2010"/>
      <c r="DIS87" s="2010"/>
      <c r="DIT87" s="2010"/>
      <c r="DIU87" s="2010"/>
      <c r="DIV87" s="2009"/>
      <c r="DIW87" s="2010"/>
      <c r="DIX87" s="2010"/>
      <c r="DIY87" s="2010"/>
      <c r="DIZ87" s="2010"/>
      <c r="DJA87" s="2010"/>
      <c r="DJB87" s="2009"/>
      <c r="DJC87" s="2010"/>
      <c r="DJD87" s="2010"/>
      <c r="DJE87" s="2010"/>
      <c r="DJF87" s="2010"/>
      <c r="DJG87" s="2010"/>
      <c r="DJH87" s="2009"/>
      <c r="DJI87" s="2010"/>
      <c r="DJJ87" s="2010"/>
      <c r="DJK87" s="2010"/>
      <c r="DJL87" s="2010"/>
      <c r="DJM87" s="2010"/>
      <c r="DJN87" s="2009"/>
      <c r="DJO87" s="2010"/>
      <c r="DJP87" s="2010"/>
      <c r="DJQ87" s="2010"/>
      <c r="DJR87" s="2010"/>
      <c r="DJS87" s="2010"/>
      <c r="DJT87" s="2009"/>
      <c r="DJU87" s="2010"/>
      <c r="DJV87" s="2010"/>
      <c r="DJW87" s="2010"/>
      <c r="DJX87" s="2010"/>
      <c r="DJY87" s="2010"/>
      <c r="DJZ87" s="2009"/>
      <c r="DKA87" s="2010"/>
      <c r="DKB87" s="2010"/>
      <c r="DKC87" s="2010"/>
      <c r="DKD87" s="2010"/>
      <c r="DKE87" s="2010"/>
      <c r="DKF87" s="2009"/>
      <c r="DKG87" s="2010"/>
      <c r="DKH87" s="2010"/>
      <c r="DKI87" s="2010"/>
      <c r="DKJ87" s="2010"/>
      <c r="DKK87" s="2010"/>
      <c r="DKL87" s="2009"/>
      <c r="DKM87" s="2010"/>
      <c r="DKN87" s="2010"/>
      <c r="DKO87" s="2010"/>
      <c r="DKP87" s="2010"/>
      <c r="DKQ87" s="2010"/>
      <c r="DKR87" s="2009"/>
      <c r="DKS87" s="2010"/>
      <c r="DKT87" s="2010"/>
      <c r="DKU87" s="2010"/>
      <c r="DKV87" s="2010"/>
      <c r="DKW87" s="2010"/>
      <c r="DKX87" s="2009"/>
      <c r="DKY87" s="2010"/>
      <c r="DKZ87" s="2010"/>
      <c r="DLA87" s="2010"/>
      <c r="DLB87" s="2010"/>
      <c r="DLC87" s="2010"/>
      <c r="DLD87" s="2009"/>
      <c r="DLE87" s="2010"/>
      <c r="DLF87" s="2010"/>
      <c r="DLG87" s="2010"/>
      <c r="DLH87" s="2010"/>
      <c r="DLI87" s="2010"/>
      <c r="DLJ87" s="2009"/>
      <c r="DLK87" s="2010"/>
      <c r="DLL87" s="2010"/>
      <c r="DLM87" s="2010"/>
      <c r="DLN87" s="2010"/>
      <c r="DLO87" s="2010"/>
      <c r="DLP87" s="2009"/>
      <c r="DLQ87" s="2010"/>
      <c r="DLR87" s="2010"/>
      <c r="DLS87" s="2010"/>
      <c r="DLT87" s="2010"/>
      <c r="DLU87" s="2010"/>
      <c r="DLV87" s="2009"/>
      <c r="DLW87" s="2010"/>
      <c r="DLX87" s="2010"/>
      <c r="DLY87" s="2010"/>
      <c r="DLZ87" s="2010"/>
      <c r="DMA87" s="2010"/>
      <c r="DMB87" s="2009"/>
      <c r="DMC87" s="2010"/>
      <c r="DMD87" s="2010"/>
      <c r="DME87" s="2010"/>
      <c r="DMF87" s="2010"/>
      <c r="DMG87" s="2010"/>
      <c r="DMH87" s="2009"/>
      <c r="DMI87" s="2010"/>
      <c r="DMJ87" s="2010"/>
      <c r="DMK87" s="2010"/>
      <c r="DML87" s="2010"/>
      <c r="DMM87" s="2010"/>
      <c r="DMN87" s="2009"/>
      <c r="DMO87" s="2010"/>
      <c r="DMP87" s="2010"/>
      <c r="DMQ87" s="2010"/>
      <c r="DMR87" s="2010"/>
      <c r="DMS87" s="2010"/>
      <c r="DMT87" s="2009"/>
      <c r="DMU87" s="2010"/>
      <c r="DMV87" s="2010"/>
      <c r="DMW87" s="2010"/>
      <c r="DMX87" s="2010"/>
      <c r="DMY87" s="2010"/>
      <c r="DMZ87" s="2009"/>
      <c r="DNA87" s="2010"/>
      <c r="DNB87" s="2010"/>
      <c r="DNC87" s="2010"/>
      <c r="DND87" s="2010"/>
      <c r="DNE87" s="2010"/>
      <c r="DNF87" s="2009"/>
      <c r="DNG87" s="2010"/>
      <c r="DNH87" s="2010"/>
      <c r="DNI87" s="2010"/>
      <c r="DNJ87" s="2010"/>
      <c r="DNK87" s="2010"/>
      <c r="DNL87" s="2009"/>
      <c r="DNM87" s="2010"/>
      <c r="DNN87" s="2010"/>
      <c r="DNO87" s="2010"/>
      <c r="DNP87" s="2010"/>
      <c r="DNQ87" s="2010"/>
      <c r="DNR87" s="2009"/>
      <c r="DNS87" s="2010"/>
      <c r="DNT87" s="2010"/>
      <c r="DNU87" s="2010"/>
      <c r="DNV87" s="2010"/>
      <c r="DNW87" s="2010"/>
      <c r="DNX87" s="2009"/>
      <c r="DNY87" s="2010"/>
      <c r="DNZ87" s="2010"/>
      <c r="DOA87" s="2010"/>
      <c r="DOB87" s="2010"/>
      <c r="DOC87" s="2010"/>
      <c r="DOD87" s="2009"/>
      <c r="DOE87" s="2010"/>
      <c r="DOF87" s="2010"/>
      <c r="DOG87" s="2010"/>
      <c r="DOH87" s="2010"/>
      <c r="DOI87" s="2010"/>
      <c r="DOJ87" s="2009"/>
      <c r="DOK87" s="2010"/>
      <c r="DOL87" s="2010"/>
      <c r="DOM87" s="2010"/>
      <c r="DON87" s="2010"/>
      <c r="DOO87" s="2010"/>
      <c r="DOP87" s="2009"/>
      <c r="DOQ87" s="2010"/>
      <c r="DOR87" s="2010"/>
      <c r="DOS87" s="2010"/>
      <c r="DOT87" s="2010"/>
      <c r="DOU87" s="2010"/>
      <c r="DOV87" s="2009"/>
      <c r="DOW87" s="2010"/>
      <c r="DOX87" s="2010"/>
      <c r="DOY87" s="2010"/>
      <c r="DOZ87" s="2010"/>
      <c r="DPA87" s="2010"/>
      <c r="DPB87" s="2009"/>
      <c r="DPC87" s="2010"/>
      <c r="DPD87" s="2010"/>
      <c r="DPE87" s="2010"/>
      <c r="DPF87" s="2010"/>
      <c r="DPG87" s="2010"/>
      <c r="DPH87" s="2009"/>
      <c r="DPI87" s="2010"/>
      <c r="DPJ87" s="2010"/>
      <c r="DPK87" s="2010"/>
      <c r="DPL87" s="2010"/>
      <c r="DPM87" s="2010"/>
      <c r="DPN87" s="2009"/>
      <c r="DPO87" s="2010"/>
      <c r="DPP87" s="2010"/>
      <c r="DPQ87" s="2010"/>
      <c r="DPR87" s="2010"/>
      <c r="DPS87" s="2010"/>
      <c r="DPT87" s="2009"/>
      <c r="DPU87" s="2010"/>
      <c r="DPV87" s="2010"/>
      <c r="DPW87" s="2010"/>
      <c r="DPX87" s="2010"/>
      <c r="DPY87" s="2010"/>
      <c r="DPZ87" s="2009"/>
      <c r="DQA87" s="2010"/>
      <c r="DQB87" s="2010"/>
      <c r="DQC87" s="2010"/>
      <c r="DQD87" s="2010"/>
      <c r="DQE87" s="2010"/>
      <c r="DQF87" s="2009"/>
      <c r="DQG87" s="2010"/>
      <c r="DQH87" s="2010"/>
      <c r="DQI87" s="2010"/>
      <c r="DQJ87" s="2010"/>
      <c r="DQK87" s="2010"/>
      <c r="DQL87" s="2009"/>
      <c r="DQM87" s="2010"/>
      <c r="DQN87" s="2010"/>
      <c r="DQO87" s="2010"/>
      <c r="DQP87" s="2010"/>
      <c r="DQQ87" s="2010"/>
      <c r="DQR87" s="2009"/>
      <c r="DQS87" s="2010"/>
      <c r="DQT87" s="2010"/>
      <c r="DQU87" s="2010"/>
      <c r="DQV87" s="2010"/>
      <c r="DQW87" s="2010"/>
      <c r="DQX87" s="2009"/>
      <c r="DQY87" s="2010"/>
      <c r="DQZ87" s="2010"/>
      <c r="DRA87" s="2010"/>
      <c r="DRB87" s="2010"/>
      <c r="DRC87" s="2010"/>
      <c r="DRD87" s="2009"/>
      <c r="DRE87" s="2010"/>
      <c r="DRF87" s="2010"/>
      <c r="DRG87" s="2010"/>
      <c r="DRH87" s="2010"/>
      <c r="DRI87" s="2010"/>
      <c r="DRJ87" s="2009"/>
      <c r="DRK87" s="2010"/>
      <c r="DRL87" s="2010"/>
      <c r="DRM87" s="2010"/>
      <c r="DRN87" s="2010"/>
      <c r="DRO87" s="2010"/>
      <c r="DRP87" s="2009"/>
      <c r="DRQ87" s="2010"/>
      <c r="DRR87" s="2010"/>
      <c r="DRS87" s="2010"/>
      <c r="DRT87" s="2010"/>
      <c r="DRU87" s="2010"/>
      <c r="DRV87" s="2009"/>
      <c r="DRW87" s="2010"/>
      <c r="DRX87" s="2010"/>
      <c r="DRY87" s="2010"/>
      <c r="DRZ87" s="2010"/>
      <c r="DSA87" s="2010"/>
      <c r="DSB87" s="2009"/>
      <c r="DSC87" s="2010"/>
      <c r="DSD87" s="2010"/>
      <c r="DSE87" s="2010"/>
      <c r="DSF87" s="2010"/>
      <c r="DSG87" s="2010"/>
      <c r="DSH87" s="2009"/>
      <c r="DSI87" s="2010"/>
      <c r="DSJ87" s="2010"/>
      <c r="DSK87" s="2010"/>
      <c r="DSL87" s="2010"/>
      <c r="DSM87" s="2010"/>
      <c r="DSN87" s="2009"/>
      <c r="DSO87" s="2010"/>
      <c r="DSP87" s="2010"/>
      <c r="DSQ87" s="2010"/>
      <c r="DSR87" s="2010"/>
      <c r="DSS87" s="2010"/>
      <c r="DST87" s="2009"/>
      <c r="DSU87" s="2010"/>
      <c r="DSV87" s="2010"/>
      <c r="DSW87" s="2010"/>
      <c r="DSX87" s="2010"/>
      <c r="DSY87" s="2010"/>
      <c r="DSZ87" s="2009"/>
      <c r="DTA87" s="2010"/>
      <c r="DTB87" s="2010"/>
      <c r="DTC87" s="2010"/>
      <c r="DTD87" s="2010"/>
      <c r="DTE87" s="2010"/>
      <c r="DTF87" s="2009"/>
      <c r="DTG87" s="2010"/>
      <c r="DTH87" s="2010"/>
      <c r="DTI87" s="2010"/>
      <c r="DTJ87" s="2010"/>
      <c r="DTK87" s="2010"/>
      <c r="DTL87" s="2009"/>
      <c r="DTM87" s="2010"/>
      <c r="DTN87" s="2010"/>
      <c r="DTO87" s="2010"/>
      <c r="DTP87" s="2010"/>
      <c r="DTQ87" s="2010"/>
      <c r="DTR87" s="2009"/>
      <c r="DTS87" s="2010"/>
      <c r="DTT87" s="2010"/>
      <c r="DTU87" s="2010"/>
      <c r="DTV87" s="2010"/>
      <c r="DTW87" s="2010"/>
      <c r="DTX87" s="2009"/>
      <c r="DTY87" s="2010"/>
      <c r="DTZ87" s="2010"/>
      <c r="DUA87" s="2010"/>
      <c r="DUB87" s="2010"/>
      <c r="DUC87" s="2010"/>
      <c r="DUD87" s="2009"/>
      <c r="DUE87" s="2010"/>
      <c r="DUF87" s="2010"/>
      <c r="DUG87" s="2010"/>
      <c r="DUH87" s="2010"/>
      <c r="DUI87" s="2010"/>
      <c r="DUJ87" s="2009"/>
      <c r="DUK87" s="2010"/>
      <c r="DUL87" s="2010"/>
      <c r="DUM87" s="2010"/>
      <c r="DUN87" s="2010"/>
      <c r="DUO87" s="2010"/>
      <c r="DUP87" s="2009"/>
      <c r="DUQ87" s="2010"/>
      <c r="DUR87" s="2010"/>
      <c r="DUS87" s="2010"/>
      <c r="DUT87" s="2010"/>
      <c r="DUU87" s="2010"/>
      <c r="DUV87" s="2009"/>
      <c r="DUW87" s="2010"/>
      <c r="DUX87" s="2010"/>
      <c r="DUY87" s="2010"/>
      <c r="DUZ87" s="2010"/>
      <c r="DVA87" s="2010"/>
      <c r="DVB87" s="2009"/>
      <c r="DVC87" s="2010"/>
      <c r="DVD87" s="2010"/>
      <c r="DVE87" s="2010"/>
      <c r="DVF87" s="2010"/>
      <c r="DVG87" s="2010"/>
      <c r="DVH87" s="2009"/>
      <c r="DVI87" s="2010"/>
      <c r="DVJ87" s="2010"/>
      <c r="DVK87" s="2010"/>
      <c r="DVL87" s="2010"/>
      <c r="DVM87" s="2010"/>
      <c r="DVN87" s="2009"/>
      <c r="DVO87" s="2010"/>
      <c r="DVP87" s="2010"/>
      <c r="DVQ87" s="2010"/>
      <c r="DVR87" s="2010"/>
      <c r="DVS87" s="2010"/>
      <c r="DVT87" s="2009"/>
      <c r="DVU87" s="2010"/>
      <c r="DVV87" s="2010"/>
      <c r="DVW87" s="2010"/>
      <c r="DVX87" s="2010"/>
      <c r="DVY87" s="2010"/>
      <c r="DVZ87" s="2009"/>
      <c r="DWA87" s="2010"/>
      <c r="DWB87" s="2010"/>
      <c r="DWC87" s="2010"/>
      <c r="DWD87" s="2010"/>
      <c r="DWE87" s="2010"/>
      <c r="DWF87" s="2009"/>
      <c r="DWG87" s="2010"/>
      <c r="DWH87" s="2010"/>
      <c r="DWI87" s="2010"/>
      <c r="DWJ87" s="2010"/>
      <c r="DWK87" s="2010"/>
      <c r="DWL87" s="2009"/>
      <c r="DWM87" s="2010"/>
      <c r="DWN87" s="2010"/>
      <c r="DWO87" s="2010"/>
      <c r="DWP87" s="2010"/>
      <c r="DWQ87" s="2010"/>
      <c r="DWR87" s="2009"/>
      <c r="DWS87" s="2010"/>
      <c r="DWT87" s="2010"/>
      <c r="DWU87" s="2010"/>
      <c r="DWV87" s="2010"/>
      <c r="DWW87" s="2010"/>
      <c r="DWX87" s="2009"/>
      <c r="DWY87" s="2010"/>
      <c r="DWZ87" s="2010"/>
      <c r="DXA87" s="2010"/>
      <c r="DXB87" s="2010"/>
      <c r="DXC87" s="2010"/>
      <c r="DXD87" s="2009"/>
      <c r="DXE87" s="2010"/>
      <c r="DXF87" s="2010"/>
      <c r="DXG87" s="2010"/>
      <c r="DXH87" s="2010"/>
      <c r="DXI87" s="2010"/>
      <c r="DXJ87" s="2009"/>
      <c r="DXK87" s="2010"/>
      <c r="DXL87" s="2010"/>
      <c r="DXM87" s="2010"/>
      <c r="DXN87" s="2010"/>
      <c r="DXO87" s="2010"/>
      <c r="DXP87" s="2009"/>
      <c r="DXQ87" s="2010"/>
      <c r="DXR87" s="2010"/>
      <c r="DXS87" s="2010"/>
      <c r="DXT87" s="2010"/>
      <c r="DXU87" s="2010"/>
      <c r="DXV87" s="2009"/>
      <c r="DXW87" s="2010"/>
      <c r="DXX87" s="2010"/>
      <c r="DXY87" s="2010"/>
      <c r="DXZ87" s="2010"/>
      <c r="DYA87" s="2010"/>
      <c r="DYB87" s="2009"/>
      <c r="DYC87" s="2010"/>
      <c r="DYD87" s="2010"/>
      <c r="DYE87" s="2010"/>
      <c r="DYF87" s="2010"/>
      <c r="DYG87" s="2010"/>
      <c r="DYH87" s="2009"/>
      <c r="DYI87" s="2010"/>
      <c r="DYJ87" s="2010"/>
      <c r="DYK87" s="2010"/>
      <c r="DYL87" s="2010"/>
      <c r="DYM87" s="2010"/>
      <c r="DYN87" s="2009"/>
      <c r="DYO87" s="2010"/>
      <c r="DYP87" s="2010"/>
      <c r="DYQ87" s="2010"/>
      <c r="DYR87" s="2010"/>
      <c r="DYS87" s="2010"/>
      <c r="DYT87" s="2009"/>
      <c r="DYU87" s="2010"/>
      <c r="DYV87" s="2010"/>
      <c r="DYW87" s="2010"/>
      <c r="DYX87" s="2010"/>
      <c r="DYY87" s="2010"/>
      <c r="DYZ87" s="2009"/>
      <c r="DZA87" s="2010"/>
      <c r="DZB87" s="2010"/>
      <c r="DZC87" s="2010"/>
      <c r="DZD87" s="2010"/>
      <c r="DZE87" s="2010"/>
      <c r="DZF87" s="2009"/>
      <c r="DZG87" s="2010"/>
      <c r="DZH87" s="2010"/>
      <c r="DZI87" s="2010"/>
      <c r="DZJ87" s="2010"/>
      <c r="DZK87" s="2010"/>
      <c r="DZL87" s="2009"/>
      <c r="DZM87" s="2010"/>
      <c r="DZN87" s="2010"/>
      <c r="DZO87" s="2010"/>
      <c r="DZP87" s="2010"/>
      <c r="DZQ87" s="2010"/>
      <c r="DZR87" s="2009"/>
      <c r="DZS87" s="2010"/>
      <c r="DZT87" s="2010"/>
      <c r="DZU87" s="2010"/>
      <c r="DZV87" s="2010"/>
      <c r="DZW87" s="2010"/>
      <c r="DZX87" s="2009"/>
      <c r="DZY87" s="2010"/>
      <c r="DZZ87" s="2010"/>
      <c r="EAA87" s="2010"/>
      <c r="EAB87" s="2010"/>
      <c r="EAC87" s="2010"/>
      <c r="EAD87" s="2009"/>
      <c r="EAE87" s="2010"/>
      <c r="EAF87" s="2010"/>
      <c r="EAG87" s="2010"/>
      <c r="EAH87" s="2010"/>
      <c r="EAI87" s="2010"/>
      <c r="EAJ87" s="2009"/>
      <c r="EAK87" s="2010"/>
      <c r="EAL87" s="2010"/>
      <c r="EAM87" s="2010"/>
      <c r="EAN87" s="2010"/>
      <c r="EAO87" s="2010"/>
      <c r="EAP87" s="2009"/>
      <c r="EAQ87" s="2010"/>
      <c r="EAR87" s="2010"/>
      <c r="EAS87" s="2010"/>
      <c r="EAT87" s="2010"/>
      <c r="EAU87" s="2010"/>
      <c r="EAV87" s="2009"/>
      <c r="EAW87" s="2010"/>
      <c r="EAX87" s="2010"/>
      <c r="EAY87" s="2010"/>
      <c r="EAZ87" s="2010"/>
      <c r="EBA87" s="2010"/>
      <c r="EBB87" s="2009"/>
      <c r="EBC87" s="2010"/>
      <c r="EBD87" s="2010"/>
      <c r="EBE87" s="2010"/>
      <c r="EBF87" s="2010"/>
      <c r="EBG87" s="2010"/>
      <c r="EBH87" s="2009"/>
      <c r="EBI87" s="2010"/>
      <c r="EBJ87" s="2010"/>
      <c r="EBK87" s="2010"/>
      <c r="EBL87" s="2010"/>
      <c r="EBM87" s="2010"/>
      <c r="EBN87" s="2009"/>
      <c r="EBO87" s="2010"/>
      <c r="EBP87" s="2010"/>
      <c r="EBQ87" s="2010"/>
      <c r="EBR87" s="2010"/>
      <c r="EBS87" s="2010"/>
      <c r="EBT87" s="2009"/>
      <c r="EBU87" s="2010"/>
      <c r="EBV87" s="2010"/>
      <c r="EBW87" s="2010"/>
      <c r="EBX87" s="2010"/>
      <c r="EBY87" s="2010"/>
      <c r="EBZ87" s="2009"/>
      <c r="ECA87" s="2010"/>
      <c r="ECB87" s="2010"/>
      <c r="ECC87" s="2010"/>
      <c r="ECD87" s="2010"/>
      <c r="ECE87" s="2010"/>
      <c r="ECF87" s="2009"/>
      <c r="ECG87" s="2010"/>
      <c r="ECH87" s="2010"/>
      <c r="ECI87" s="2010"/>
      <c r="ECJ87" s="2010"/>
      <c r="ECK87" s="2010"/>
      <c r="ECL87" s="2009"/>
      <c r="ECM87" s="2010"/>
      <c r="ECN87" s="2010"/>
      <c r="ECO87" s="2010"/>
      <c r="ECP87" s="2010"/>
      <c r="ECQ87" s="2010"/>
      <c r="ECR87" s="2009"/>
      <c r="ECS87" s="2010"/>
      <c r="ECT87" s="2010"/>
      <c r="ECU87" s="2010"/>
      <c r="ECV87" s="2010"/>
      <c r="ECW87" s="2010"/>
      <c r="ECX87" s="2009"/>
      <c r="ECY87" s="2010"/>
      <c r="ECZ87" s="2010"/>
      <c r="EDA87" s="2010"/>
      <c r="EDB87" s="2010"/>
      <c r="EDC87" s="2010"/>
      <c r="EDD87" s="2009"/>
      <c r="EDE87" s="2010"/>
      <c r="EDF87" s="2010"/>
      <c r="EDG87" s="2010"/>
      <c r="EDH87" s="2010"/>
      <c r="EDI87" s="2010"/>
      <c r="EDJ87" s="2009"/>
      <c r="EDK87" s="2010"/>
      <c r="EDL87" s="2010"/>
      <c r="EDM87" s="2010"/>
      <c r="EDN87" s="2010"/>
      <c r="EDO87" s="2010"/>
      <c r="EDP87" s="2009"/>
      <c r="EDQ87" s="2010"/>
      <c r="EDR87" s="2010"/>
      <c r="EDS87" s="2010"/>
      <c r="EDT87" s="2010"/>
      <c r="EDU87" s="2010"/>
      <c r="EDV87" s="2009"/>
      <c r="EDW87" s="2010"/>
      <c r="EDX87" s="2010"/>
      <c r="EDY87" s="2010"/>
      <c r="EDZ87" s="2010"/>
      <c r="EEA87" s="2010"/>
      <c r="EEB87" s="2009"/>
      <c r="EEC87" s="2010"/>
      <c r="EED87" s="2010"/>
      <c r="EEE87" s="2010"/>
      <c r="EEF87" s="2010"/>
      <c r="EEG87" s="2010"/>
      <c r="EEH87" s="2009"/>
      <c r="EEI87" s="2010"/>
      <c r="EEJ87" s="2010"/>
      <c r="EEK87" s="2010"/>
      <c r="EEL87" s="2010"/>
      <c r="EEM87" s="2010"/>
      <c r="EEN87" s="2009"/>
      <c r="EEO87" s="2010"/>
      <c r="EEP87" s="2010"/>
      <c r="EEQ87" s="2010"/>
      <c r="EER87" s="2010"/>
      <c r="EES87" s="2010"/>
      <c r="EET87" s="2009"/>
      <c r="EEU87" s="2010"/>
      <c r="EEV87" s="2010"/>
      <c r="EEW87" s="2010"/>
      <c r="EEX87" s="2010"/>
      <c r="EEY87" s="2010"/>
      <c r="EEZ87" s="2009"/>
      <c r="EFA87" s="2010"/>
      <c r="EFB87" s="2010"/>
      <c r="EFC87" s="2010"/>
      <c r="EFD87" s="2010"/>
      <c r="EFE87" s="2010"/>
      <c r="EFF87" s="2009"/>
      <c r="EFG87" s="2010"/>
      <c r="EFH87" s="2010"/>
      <c r="EFI87" s="2010"/>
      <c r="EFJ87" s="2010"/>
      <c r="EFK87" s="2010"/>
      <c r="EFL87" s="2009"/>
      <c r="EFM87" s="2010"/>
      <c r="EFN87" s="2010"/>
      <c r="EFO87" s="2010"/>
      <c r="EFP87" s="2010"/>
      <c r="EFQ87" s="2010"/>
      <c r="EFR87" s="2009"/>
      <c r="EFS87" s="2010"/>
      <c r="EFT87" s="2010"/>
      <c r="EFU87" s="2010"/>
      <c r="EFV87" s="2010"/>
      <c r="EFW87" s="2010"/>
      <c r="EFX87" s="2009"/>
      <c r="EFY87" s="2010"/>
      <c r="EFZ87" s="2010"/>
      <c r="EGA87" s="2010"/>
      <c r="EGB87" s="2010"/>
      <c r="EGC87" s="2010"/>
      <c r="EGD87" s="2009"/>
      <c r="EGE87" s="2010"/>
      <c r="EGF87" s="2010"/>
      <c r="EGG87" s="2010"/>
      <c r="EGH87" s="2010"/>
      <c r="EGI87" s="2010"/>
      <c r="EGJ87" s="2009"/>
      <c r="EGK87" s="2010"/>
      <c r="EGL87" s="2010"/>
      <c r="EGM87" s="2010"/>
      <c r="EGN87" s="2010"/>
      <c r="EGO87" s="2010"/>
      <c r="EGP87" s="2009"/>
      <c r="EGQ87" s="2010"/>
      <c r="EGR87" s="2010"/>
      <c r="EGS87" s="2010"/>
      <c r="EGT87" s="2010"/>
      <c r="EGU87" s="2010"/>
      <c r="EGV87" s="2009"/>
      <c r="EGW87" s="2010"/>
      <c r="EGX87" s="2010"/>
      <c r="EGY87" s="2010"/>
      <c r="EGZ87" s="2010"/>
      <c r="EHA87" s="2010"/>
      <c r="EHB87" s="2009"/>
      <c r="EHC87" s="2010"/>
      <c r="EHD87" s="2010"/>
      <c r="EHE87" s="2010"/>
      <c r="EHF87" s="2010"/>
      <c r="EHG87" s="2010"/>
      <c r="EHH87" s="2009"/>
      <c r="EHI87" s="2010"/>
      <c r="EHJ87" s="2010"/>
      <c r="EHK87" s="2010"/>
      <c r="EHL87" s="2010"/>
      <c r="EHM87" s="2010"/>
      <c r="EHN87" s="2009"/>
      <c r="EHO87" s="2010"/>
      <c r="EHP87" s="2010"/>
      <c r="EHQ87" s="2010"/>
      <c r="EHR87" s="2010"/>
      <c r="EHS87" s="2010"/>
      <c r="EHT87" s="2009"/>
      <c r="EHU87" s="2010"/>
      <c r="EHV87" s="2010"/>
      <c r="EHW87" s="2010"/>
      <c r="EHX87" s="2010"/>
      <c r="EHY87" s="2010"/>
      <c r="EHZ87" s="2009"/>
      <c r="EIA87" s="2010"/>
      <c r="EIB87" s="2010"/>
      <c r="EIC87" s="2010"/>
      <c r="EID87" s="2010"/>
      <c r="EIE87" s="2010"/>
      <c r="EIF87" s="2009"/>
      <c r="EIG87" s="2010"/>
      <c r="EIH87" s="2010"/>
      <c r="EII87" s="2010"/>
      <c r="EIJ87" s="2010"/>
      <c r="EIK87" s="2010"/>
      <c r="EIL87" s="2009"/>
      <c r="EIM87" s="2010"/>
      <c r="EIN87" s="2010"/>
      <c r="EIO87" s="2010"/>
      <c r="EIP87" s="2010"/>
      <c r="EIQ87" s="2010"/>
      <c r="EIR87" s="2009"/>
      <c r="EIS87" s="2010"/>
      <c r="EIT87" s="2010"/>
      <c r="EIU87" s="2010"/>
      <c r="EIV87" s="2010"/>
      <c r="EIW87" s="2010"/>
      <c r="EIX87" s="2009"/>
      <c r="EIY87" s="2010"/>
      <c r="EIZ87" s="2010"/>
      <c r="EJA87" s="2010"/>
      <c r="EJB87" s="2010"/>
      <c r="EJC87" s="2010"/>
      <c r="EJD87" s="2009"/>
      <c r="EJE87" s="2010"/>
      <c r="EJF87" s="2010"/>
      <c r="EJG87" s="2010"/>
      <c r="EJH87" s="2010"/>
      <c r="EJI87" s="2010"/>
      <c r="EJJ87" s="2009"/>
      <c r="EJK87" s="2010"/>
      <c r="EJL87" s="2010"/>
      <c r="EJM87" s="2010"/>
      <c r="EJN87" s="2010"/>
      <c r="EJO87" s="2010"/>
      <c r="EJP87" s="2009"/>
      <c r="EJQ87" s="2010"/>
      <c r="EJR87" s="2010"/>
      <c r="EJS87" s="2010"/>
      <c r="EJT87" s="2010"/>
      <c r="EJU87" s="2010"/>
      <c r="EJV87" s="2009"/>
      <c r="EJW87" s="2010"/>
      <c r="EJX87" s="2010"/>
      <c r="EJY87" s="2010"/>
      <c r="EJZ87" s="2010"/>
      <c r="EKA87" s="2010"/>
      <c r="EKB87" s="2009"/>
      <c r="EKC87" s="2010"/>
      <c r="EKD87" s="2010"/>
      <c r="EKE87" s="2010"/>
      <c r="EKF87" s="2010"/>
      <c r="EKG87" s="2010"/>
      <c r="EKH87" s="2009"/>
      <c r="EKI87" s="2010"/>
      <c r="EKJ87" s="2010"/>
      <c r="EKK87" s="2010"/>
      <c r="EKL87" s="2010"/>
      <c r="EKM87" s="2010"/>
      <c r="EKN87" s="2009"/>
      <c r="EKO87" s="2010"/>
      <c r="EKP87" s="2010"/>
      <c r="EKQ87" s="2010"/>
      <c r="EKR87" s="2010"/>
      <c r="EKS87" s="2010"/>
      <c r="EKT87" s="2009"/>
      <c r="EKU87" s="2010"/>
      <c r="EKV87" s="2010"/>
      <c r="EKW87" s="2010"/>
      <c r="EKX87" s="2010"/>
      <c r="EKY87" s="2010"/>
      <c r="EKZ87" s="2009"/>
      <c r="ELA87" s="2010"/>
      <c r="ELB87" s="2010"/>
      <c r="ELC87" s="2010"/>
      <c r="ELD87" s="2010"/>
      <c r="ELE87" s="2010"/>
      <c r="ELF87" s="2009"/>
      <c r="ELG87" s="2010"/>
      <c r="ELH87" s="2010"/>
      <c r="ELI87" s="2010"/>
      <c r="ELJ87" s="2010"/>
      <c r="ELK87" s="2010"/>
      <c r="ELL87" s="2009"/>
      <c r="ELM87" s="2010"/>
      <c r="ELN87" s="2010"/>
      <c r="ELO87" s="2010"/>
      <c r="ELP87" s="2010"/>
      <c r="ELQ87" s="2010"/>
      <c r="ELR87" s="2009"/>
      <c r="ELS87" s="2010"/>
      <c r="ELT87" s="2010"/>
      <c r="ELU87" s="2010"/>
      <c r="ELV87" s="2010"/>
      <c r="ELW87" s="2010"/>
      <c r="ELX87" s="2009"/>
      <c r="ELY87" s="2010"/>
      <c r="ELZ87" s="2010"/>
      <c r="EMA87" s="2010"/>
      <c r="EMB87" s="2010"/>
      <c r="EMC87" s="2010"/>
      <c r="EMD87" s="2009"/>
      <c r="EME87" s="2010"/>
      <c r="EMF87" s="2010"/>
      <c r="EMG87" s="2010"/>
      <c r="EMH87" s="2010"/>
      <c r="EMI87" s="2010"/>
      <c r="EMJ87" s="2009"/>
      <c r="EMK87" s="2010"/>
      <c r="EML87" s="2010"/>
      <c r="EMM87" s="2010"/>
      <c r="EMN87" s="2010"/>
      <c r="EMO87" s="2010"/>
      <c r="EMP87" s="2009"/>
      <c r="EMQ87" s="2010"/>
      <c r="EMR87" s="2010"/>
      <c r="EMS87" s="2010"/>
      <c r="EMT87" s="2010"/>
      <c r="EMU87" s="2010"/>
      <c r="EMV87" s="2009"/>
      <c r="EMW87" s="2010"/>
      <c r="EMX87" s="2010"/>
      <c r="EMY87" s="2010"/>
      <c r="EMZ87" s="2010"/>
      <c r="ENA87" s="2010"/>
      <c r="ENB87" s="2009"/>
      <c r="ENC87" s="2010"/>
      <c r="END87" s="2010"/>
      <c r="ENE87" s="2010"/>
      <c r="ENF87" s="2010"/>
      <c r="ENG87" s="2010"/>
      <c r="ENH87" s="2009"/>
      <c r="ENI87" s="2010"/>
      <c r="ENJ87" s="2010"/>
      <c r="ENK87" s="2010"/>
      <c r="ENL87" s="2010"/>
      <c r="ENM87" s="2010"/>
      <c r="ENN87" s="2009"/>
      <c r="ENO87" s="2010"/>
      <c r="ENP87" s="2010"/>
      <c r="ENQ87" s="2010"/>
      <c r="ENR87" s="2010"/>
      <c r="ENS87" s="2010"/>
      <c r="ENT87" s="2009"/>
      <c r="ENU87" s="2010"/>
      <c r="ENV87" s="2010"/>
      <c r="ENW87" s="2010"/>
      <c r="ENX87" s="2010"/>
      <c r="ENY87" s="2010"/>
      <c r="ENZ87" s="2009"/>
      <c r="EOA87" s="2010"/>
      <c r="EOB87" s="2010"/>
      <c r="EOC87" s="2010"/>
      <c r="EOD87" s="2010"/>
      <c r="EOE87" s="2010"/>
      <c r="EOF87" s="2009"/>
      <c r="EOG87" s="2010"/>
      <c r="EOH87" s="2010"/>
      <c r="EOI87" s="2010"/>
      <c r="EOJ87" s="2010"/>
      <c r="EOK87" s="2010"/>
      <c r="EOL87" s="2009"/>
      <c r="EOM87" s="2010"/>
      <c r="EON87" s="2010"/>
      <c r="EOO87" s="2010"/>
      <c r="EOP87" s="2010"/>
      <c r="EOQ87" s="2010"/>
      <c r="EOR87" s="2009"/>
      <c r="EOS87" s="2010"/>
      <c r="EOT87" s="2010"/>
      <c r="EOU87" s="2010"/>
      <c r="EOV87" s="2010"/>
      <c r="EOW87" s="2010"/>
      <c r="EOX87" s="2009"/>
      <c r="EOY87" s="2010"/>
      <c r="EOZ87" s="2010"/>
      <c r="EPA87" s="2010"/>
      <c r="EPB87" s="2010"/>
      <c r="EPC87" s="2010"/>
      <c r="EPD87" s="2009"/>
      <c r="EPE87" s="2010"/>
      <c r="EPF87" s="2010"/>
      <c r="EPG87" s="2010"/>
      <c r="EPH87" s="2010"/>
      <c r="EPI87" s="2010"/>
      <c r="EPJ87" s="2009"/>
      <c r="EPK87" s="2010"/>
      <c r="EPL87" s="2010"/>
      <c r="EPM87" s="2010"/>
      <c r="EPN87" s="2010"/>
      <c r="EPO87" s="2010"/>
      <c r="EPP87" s="2009"/>
      <c r="EPQ87" s="2010"/>
      <c r="EPR87" s="2010"/>
      <c r="EPS87" s="2010"/>
      <c r="EPT87" s="2010"/>
      <c r="EPU87" s="2010"/>
      <c r="EPV87" s="2009"/>
      <c r="EPW87" s="2010"/>
      <c r="EPX87" s="2010"/>
      <c r="EPY87" s="2010"/>
      <c r="EPZ87" s="2010"/>
      <c r="EQA87" s="2010"/>
      <c r="EQB87" s="2009"/>
      <c r="EQC87" s="2010"/>
      <c r="EQD87" s="2010"/>
      <c r="EQE87" s="2010"/>
      <c r="EQF87" s="2010"/>
      <c r="EQG87" s="2010"/>
      <c r="EQH87" s="2009"/>
      <c r="EQI87" s="2010"/>
      <c r="EQJ87" s="2010"/>
      <c r="EQK87" s="2010"/>
      <c r="EQL87" s="2010"/>
      <c r="EQM87" s="2010"/>
      <c r="EQN87" s="2009"/>
      <c r="EQO87" s="2010"/>
      <c r="EQP87" s="2010"/>
      <c r="EQQ87" s="2010"/>
      <c r="EQR87" s="2010"/>
      <c r="EQS87" s="2010"/>
      <c r="EQT87" s="2009"/>
      <c r="EQU87" s="2010"/>
      <c r="EQV87" s="2010"/>
      <c r="EQW87" s="2010"/>
      <c r="EQX87" s="2010"/>
      <c r="EQY87" s="2010"/>
      <c r="EQZ87" s="2009"/>
      <c r="ERA87" s="2010"/>
      <c r="ERB87" s="2010"/>
      <c r="ERC87" s="2010"/>
      <c r="ERD87" s="2010"/>
      <c r="ERE87" s="2010"/>
      <c r="ERF87" s="2009"/>
      <c r="ERG87" s="2010"/>
      <c r="ERH87" s="2010"/>
      <c r="ERI87" s="2010"/>
      <c r="ERJ87" s="2010"/>
      <c r="ERK87" s="2010"/>
      <c r="ERL87" s="2009"/>
      <c r="ERM87" s="2010"/>
      <c r="ERN87" s="2010"/>
      <c r="ERO87" s="2010"/>
      <c r="ERP87" s="2010"/>
      <c r="ERQ87" s="2010"/>
      <c r="ERR87" s="2009"/>
      <c r="ERS87" s="2010"/>
      <c r="ERT87" s="2010"/>
      <c r="ERU87" s="2010"/>
      <c r="ERV87" s="2010"/>
      <c r="ERW87" s="2010"/>
      <c r="ERX87" s="2009"/>
      <c r="ERY87" s="2010"/>
      <c r="ERZ87" s="2010"/>
      <c r="ESA87" s="2010"/>
      <c r="ESB87" s="2010"/>
      <c r="ESC87" s="2010"/>
      <c r="ESD87" s="2009"/>
      <c r="ESE87" s="2010"/>
      <c r="ESF87" s="2010"/>
      <c r="ESG87" s="2010"/>
      <c r="ESH87" s="2010"/>
      <c r="ESI87" s="2010"/>
      <c r="ESJ87" s="2009"/>
      <c r="ESK87" s="2010"/>
      <c r="ESL87" s="2010"/>
      <c r="ESM87" s="2010"/>
      <c r="ESN87" s="2010"/>
      <c r="ESO87" s="2010"/>
      <c r="ESP87" s="2009"/>
      <c r="ESQ87" s="2010"/>
      <c r="ESR87" s="2010"/>
      <c r="ESS87" s="2010"/>
      <c r="EST87" s="2010"/>
      <c r="ESU87" s="2010"/>
      <c r="ESV87" s="2009"/>
      <c r="ESW87" s="2010"/>
      <c r="ESX87" s="2010"/>
      <c r="ESY87" s="2010"/>
      <c r="ESZ87" s="2010"/>
      <c r="ETA87" s="2010"/>
      <c r="ETB87" s="2009"/>
      <c r="ETC87" s="2010"/>
      <c r="ETD87" s="2010"/>
      <c r="ETE87" s="2010"/>
      <c r="ETF87" s="2010"/>
      <c r="ETG87" s="2010"/>
      <c r="ETH87" s="2009"/>
      <c r="ETI87" s="2010"/>
      <c r="ETJ87" s="2010"/>
      <c r="ETK87" s="2010"/>
      <c r="ETL87" s="2010"/>
      <c r="ETM87" s="2010"/>
      <c r="ETN87" s="2009"/>
      <c r="ETO87" s="2010"/>
      <c r="ETP87" s="2010"/>
      <c r="ETQ87" s="2010"/>
      <c r="ETR87" s="2010"/>
      <c r="ETS87" s="2010"/>
      <c r="ETT87" s="2009"/>
      <c r="ETU87" s="2010"/>
      <c r="ETV87" s="2010"/>
      <c r="ETW87" s="2010"/>
      <c r="ETX87" s="2010"/>
      <c r="ETY87" s="2010"/>
      <c r="ETZ87" s="2009"/>
      <c r="EUA87" s="2010"/>
      <c r="EUB87" s="2010"/>
      <c r="EUC87" s="2010"/>
      <c r="EUD87" s="2010"/>
      <c r="EUE87" s="2010"/>
      <c r="EUF87" s="2009"/>
      <c r="EUG87" s="2010"/>
      <c r="EUH87" s="2010"/>
      <c r="EUI87" s="2010"/>
      <c r="EUJ87" s="2010"/>
      <c r="EUK87" s="2010"/>
      <c r="EUL87" s="2009"/>
      <c r="EUM87" s="2010"/>
      <c r="EUN87" s="2010"/>
      <c r="EUO87" s="2010"/>
      <c r="EUP87" s="2010"/>
      <c r="EUQ87" s="2010"/>
      <c r="EUR87" s="2009"/>
      <c r="EUS87" s="2010"/>
      <c r="EUT87" s="2010"/>
      <c r="EUU87" s="2010"/>
      <c r="EUV87" s="2010"/>
      <c r="EUW87" s="2010"/>
      <c r="EUX87" s="2009"/>
      <c r="EUY87" s="2010"/>
      <c r="EUZ87" s="2010"/>
      <c r="EVA87" s="2010"/>
      <c r="EVB87" s="2010"/>
      <c r="EVC87" s="2010"/>
      <c r="EVD87" s="2009"/>
      <c r="EVE87" s="2010"/>
      <c r="EVF87" s="2010"/>
      <c r="EVG87" s="2010"/>
      <c r="EVH87" s="2010"/>
      <c r="EVI87" s="2010"/>
      <c r="EVJ87" s="2009"/>
      <c r="EVK87" s="2010"/>
      <c r="EVL87" s="2010"/>
      <c r="EVM87" s="2010"/>
      <c r="EVN87" s="2010"/>
      <c r="EVO87" s="2010"/>
      <c r="EVP87" s="2009"/>
      <c r="EVQ87" s="2010"/>
      <c r="EVR87" s="2010"/>
      <c r="EVS87" s="2010"/>
      <c r="EVT87" s="2010"/>
      <c r="EVU87" s="2010"/>
      <c r="EVV87" s="2009"/>
      <c r="EVW87" s="2010"/>
      <c r="EVX87" s="2010"/>
      <c r="EVY87" s="2010"/>
      <c r="EVZ87" s="2010"/>
      <c r="EWA87" s="2010"/>
      <c r="EWB87" s="2009"/>
      <c r="EWC87" s="2010"/>
      <c r="EWD87" s="2010"/>
      <c r="EWE87" s="2010"/>
      <c r="EWF87" s="2010"/>
      <c r="EWG87" s="2010"/>
      <c r="EWH87" s="2009"/>
      <c r="EWI87" s="2010"/>
      <c r="EWJ87" s="2010"/>
      <c r="EWK87" s="2010"/>
      <c r="EWL87" s="2010"/>
      <c r="EWM87" s="2010"/>
      <c r="EWN87" s="2009"/>
      <c r="EWO87" s="2010"/>
      <c r="EWP87" s="2010"/>
      <c r="EWQ87" s="2010"/>
      <c r="EWR87" s="2010"/>
      <c r="EWS87" s="2010"/>
      <c r="EWT87" s="2009"/>
      <c r="EWU87" s="2010"/>
      <c r="EWV87" s="2010"/>
      <c r="EWW87" s="2010"/>
      <c r="EWX87" s="2010"/>
      <c r="EWY87" s="2010"/>
      <c r="EWZ87" s="2009"/>
      <c r="EXA87" s="2010"/>
      <c r="EXB87" s="2010"/>
      <c r="EXC87" s="2010"/>
      <c r="EXD87" s="2010"/>
      <c r="EXE87" s="2010"/>
      <c r="EXF87" s="2009"/>
      <c r="EXG87" s="2010"/>
      <c r="EXH87" s="2010"/>
      <c r="EXI87" s="2010"/>
      <c r="EXJ87" s="2010"/>
      <c r="EXK87" s="2010"/>
      <c r="EXL87" s="2009"/>
      <c r="EXM87" s="2010"/>
      <c r="EXN87" s="2010"/>
      <c r="EXO87" s="2010"/>
      <c r="EXP87" s="2010"/>
      <c r="EXQ87" s="2010"/>
      <c r="EXR87" s="2009"/>
      <c r="EXS87" s="2010"/>
      <c r="EXT87" s="2010"/>
      <c r="EXU87" s="2010"/>
      <c r="EXV87" s="2010"/>
      <c r="EXW87" s="2010"/>
      <c r="EXX87" s="2009"/>
      <c r="EXY87" s="2010"/>
      <c r="EXZ87" s="2010"/>
      <c r="EYA87" s="2010"/>
      <c r="EYB87" s="2010"/>
      <c r="EYC87" s="2010"/>
      <c r="EYD87" s="2009"/>
      <c r="EYE87" s="2010"/>
      <c r="EYF87" s="2010"/>
      <c r="EYG87" s="2010"/>
      <c r="EYH87" s="2010"/>
      <c r="EYI87" s="2010"/>
      <c r="EYJ87" s="2009"/>
      <c r="EYK87" s="2010"/>
      <c r="EYL87" s="2010"/>
      <c r="EYM87" s="2010"/>
      <c r="EYN87" s="2010"/>
      <c r="EYO87" s="2010"/>
      <c r="EYP87" s="2009"/>
      <c r="EYQ87" s="2010"/>
      <c r="EYR87" s="2010"/>
      <c r="EYS87" s="2010"/>
      <c r="EYT87" s="2010"/>
      <c r="EYU87" s="2010"/>
      <c r="EYV87" s="2009"/>
      <c r="EYW87" s="2010"/>
      <c r="EYX87" s="2010"/>
      <c r="EYY87" s="2010"/>
      <c r="EYZ87" s="2010"/>
      <c r="EZA87" s="2010"/>
      <c r="EZB87" s="2009"/>
      <c r="EZC87" s="2010"/>
      <c r="EZD87" s="2010"/>
      <c r="EZE87" s="2010"/>
      <c r="EZF87" s="2010"/>
      <c r="EZG87" s="2010"/>
      <c r="EZH87" s="2009"/>
      <c r="EZI87" s="2010"/>
      <c r="EZJ87" s="2010"/>
      <c r="EZK87" s="2010"/>
      <c r="EZL87" s="2010"/>
      <c r="EZM87" s="2010"/>
      <c r="EZN87" s="2009"/>
      <c r="EZO87" s="2010"/>
      <c r="EZP87" s="2010"/>
      <c r="EZQ87" s="2010"/>
      <c r="EZR87" s="2010"/>
      <c r="EZS87" s="2010"/>
      <c r="EZT87" s="2009"/>
      <c r="EZU87" s="2010"/>
      <c r="EZV87" s="2010"/>
      <c r="EZW87" s="2010"/>
      <c r="EZX87" s="2010"/>
      <c r="EZY87" s="2010"/>
      <c r="EZZ87" s="2009"/>
      <c r="FAA87" s="2010"/>
      <c r="FAB87" s="2010"/>
      <c r="FAC87" s="2010"/>
      <c r="FAD87" s="2010"/>
      <c r="FAE87" s="2010"/>
      <c r="FAF87" s="2009"/>
      <c r="FAG87" s="2010"/>
      <c r="FAH87" s="2010"/>
      <c r="FAI87" s="2010"/>
      <c r="FAJ87" s="2010"/>
      <c r="FAK87" s="2010"/>
      <c r="FAL87" s="2009"/>
      <c r="FAM87" s="2010"/>
      <c r="FAN87" s="2010"/>
      <c r="FAO87" s="2010"/>
      <c r="FAP87" s="2010"/>
      <c r="FAQ87" s="2010"/>
      <c r="FAR87" s="2009"/>
      <c r="FAS87" s="2010"/>
      <c r="FAT87" s="2010"/>
      <c r="FAU87" s="2010"/>
      <c r="FAV87" s="2010"/>
      <c r="FAW87" s="2010"/>
      <c r="FAX87" s="2009"/>
      <c r="FAY87" s="2010"/>
      <c r="FAZ87" s="2010"/>
      <c r="FBA87" s="2010"/>
      <c r="FBB87" s="2010"/>
      <c r="FBC87" s="2010"/>
      <c r="FBD87" s="2009"/>
      <c r="FBE87" s="2010"/>
      <c r="FBF87" s="2010"/>
      <c r="FBG87" s="2010"/>
      <c r="FBH87" s="2010"/>
      <c r="FBI87" s="2010"/>
      <c r="FBJ87" s="2009"/>
      <c r="FBK87" s="2010"/>
      <c r="FBL87" s="2010"/>
      <c r="FBM87" s="2010"/>
      <c r="FBN87" s="2010"/>
      <c r="FBO87" s="2010"/>
      <c r="FBP87" s="2009"/>
      <c r="FBQ87" s="2010"/>
      <c r="FBR87" s="2010"/>
      <c r="FBS87" s="2010"/>
      <c r="FBT87" s="2010"/>
      <c r="FBU87" s="2010"/>
      <c r="FBV87" s="2009"/>
      <c r="FBW87" s="2010"/>
      <c r="FBX87" s="2010"/>
      <c r="FBY87" s="2010"/>
      <c r="FBZ87" s="2010"/>
      <c r="FCA87" s="2010"/>
      <c r="FCB87" s="2009"/>
      <c r="FCC87" s="2010"/>
      <c r="FCD87" s="2010"/>
      <c r="FCE87" s="2010"/>
      <c r="FCF87" s="2010"/>
      <c r="FCG87" s="2010"/>
      <c r="FCH87" s="2009"/>
      <c r="FCI87" s="2010"/>
      <c r="FCJ87" s="2010"/>
      <c r="FCK87" s="2010"/>
      <c r="FCL87" s="2010"/>
      <c r="FCM87" s="2010"/>
      <c r="FCN87" s="2009"/>
      <c r="FCO87" s="2010"/>
      <c r="FCP87" s="2010"/>
      <c r="FCQ87" s="2010"/>
      <c r="FCR87" s="2010"/>
      <c r="FCS87" s="2010"/>
      <c r="FCT87" s="2009"/>
      <c r="FCU87" s="2010"/>
      <c r="FCV87" s="2010"/>
      <c r="FCW87" s="2010"/>
      <c r="FCX87" s="2010"/>
      <c r="FCY87" s="2010"/>
      <c r="FCZ87" s="2009"/>
      <c r="FDA87" s="2010"/>
      <c r="FDB87" s="2010"/>
      <c r="FDC87" s="2010"/>
      <c r="FDD87" s="2010"/>
      <c r="FDE87" s="2010"/>
      <c r="FDF87" s="2009"/>
      <c r="FDG87" s="2010"/>
      <c r="FDH87" s="2010"/>
      <c r="FDI87" s="2010"/>
      <c r="FDJ87" s="2010"/>
      <c r="FDK87" s="2010"/>
      <c r="FDL87" s="2009"/>
      <c r="FDM87" s="2010"/>
      <c r="FDN87" s="2010"/>
      <c r="FDO87" s="2010"/>
      <c r="FDP87" s="2010"/>
      <c r="FDQ87" s="2010"/>
      <c r="FDR87" s="2009"/>
      <c r="FDS87" s="2010"/>
      <c r="FDT87" s="2010"/>
      <c r="FDU87" s="2010"/>
      <c r="FDV87" s="2010"/>
      <c r="FDW87" s="2010"/>
      <c r="FDX87" s="2009"/>
      <c r="FDY87" s="2010"/>
      <c r="FDZ87" s="2010"/>
      <c r="FEA87" s="2010"/>
      <c r="FEB87" s="2010"/>
      <c r="FEC87" s="2010"/>
      <c r="FED87" s="2009"/>
      <c r="FEE87" s="2010"/>
      <c r="FEF87" s="2010"/>
      <c r="FEG87" s="2010"/>
      <c r="FEH87" s="2010"/>
      <c r="FEI87" s="2010"/>
      <c r="FEJ87" s="2009"/>
      <c r="FEK87" s="2010"/>
      <c r="FEL87" s="2010"/>
      <c r="FEM87" s="2010"/>
      <c r="FEN87" s="2010"/>
      <c r="FEO87" s="2010"/>
      <c r="FEP87" s="2009"/>
      <c r="FEQ87" s="2010"/>
      <c r="FER87" s="2010"/>
      <c r="FES87" s="2010"/>
      <c r="FET87" s="2010"/>
      <c r="FEU87" s="2010"/>
      <c r="FEV87" s="2009"/>
      <c r="FEW87" s="2010"/>
      <c r="FEX87" s="2010"/>
      <c r="FEY87" s="2010"/>
      <c r="FEZ87" s="2010"/>
      <c r="FFA87" s="2010"/>
      <c r="FFB87" s="2009"/>
      <c r="FFC87" s="2010"/>
      <c r="FFD87" s="2010"/>
      <c r="FFE87" s="2010"/>
      <c r="FFF87" s="2010"/>
      <c r="FFG87" s="2010"/>
      <c r="FFH87" s="2009"/>
      <c r="FFI87" s="2010"/>
      <c r="FFJ87" s="2010"/>
      <c r="FFK87" s="2010"/>
      <c r="FFL87" s="2010"/>
      <c r="FFM87" s="2010"/>
      <c r="FFN87" s="2009"/>
      <c r="FFO87" s="2010"/>
      <c r="FFP87" s="2010"/>
      <c r="FFQ87" s="2010"/>
      <c r="FFR87" s="2010"/>
      <c r="FFS87" s="2010"/>
      <c r="FFT87" s="2009"/>
      <c r="FFU87" s="2010"/>
      <c r="FFV87" s="2010"/>
      <c r="FFW87" s="2010"/>
      <c r="FFX87" s="2010"/>
      <c r="FFY87" s="2010"/>
      <c r="FFZ87" s="2009"/>
      <c r="FGA87" s="2010"/>
      <c r="FGB87" s="2010"/>
      <c r="FGC87" s="2010"/>
      <c r="FGD87" s="2010"/>
      <c r="FGE87" s="2010"/>
      <c r="FGF87" s="2009"/>
      <c r="FGG87" s="2010"/>
      <c r="FGH87" s="2010"/>
      <c r="FGI87" s="2010"/>
      <c r="FGJ87" s="2010"/>
      <c r="FGK87" s="2010"/>
      <c r="FGL87" s="2009"/>
      <c r="FGM87" s="2010"/>
      <c r="FGN87" s="2010"/>
      <c r="FGO87" s="2010"/>
      <c r="FGP87" s="2010"/>
      <c r="FGQ87" s="2010"/>
      <c r="FGR87" s="2009"/>
      <c r="FGS87" s="2010"/>
      <c r="FGT87" s="2010"/>
      <c r="FGU87" s="2010"/>
      <c r="FGV87" s="2010"/>
      <c r="FGW87" s="2010"/>
      <c r="FGX87" s="2009"/>
      <c r="FGY87" s="2010"/>
      <c r="FGZ87" s="2010"/>
      <c r="FHA87" s="2010"/>
      <c r="FHB87" s="2010"/>
      <c r="FHC87" s="2010"/>
      <c r="FHD87" s="2009"/>
      <c r="FHE87" s="2010"/>
      <c r="FHF87" s="2010"/>
      <c r="FHG87" s="2010"/>
      <c r="FHH87" s="2010"/>
      <c r="FHI87" s="2010"/>
      <c r="FHJ87" s="2009"/>
      <c r="FHK87" s="2010"/>
      <c r="FHL87" s="2010"/>
      <c r="FHM87" s="2010"/>
      <c r="FHN87" s="2010"/>
      <c r="FHO87" s="2010"/>
      <c r="FHP87" s="2009"/>
      <c r="FHQ87" s="2010"/>
      <c r="FHR87" s="2010"/>
      <c r="FHS87" s="2010"/>
      <c r="FHT87" s="2010"/>
      <c r="FHU87" s="2010"/>
      <c r="FHV87" s="2009"/>
      <c r="FHW87" s="2010"/>
      <c r="FHX87" s="2010"/>
      <c r="FHY87" s="2010"/>
      <c r="FHZ87" s="2010"/>
      <c r="FIA87" s="2010"/>
      <c r="FIB87" s="2009"/>
      <c r="FIC87" s="2010"/>
      <c r="FID87" s="2010"/>
      <c r="FIE87" s="2010"/>
      <c r="FIF87" s="2010"/>
      <c r="FIG87" s="2010"/>
      <c r="FIH87" s="2009"/>
      <c r="FII87" s="2010"/>
      <c r="FIJ87" s="2010"/>
      <c r="FIK87" s="2010"/>
      <c r="FIL87" s="2010"/>
      <c r="FIM87" s="2010"/>
      <c r="FIN87" s="2009"/>
      <c r="FIO87" s="2010"/>
      <c r="FIP87" s="2010"/>
      <c r="FIQ87" s="2010"/>
      <c r="FIR87" s="2010"/>
      <c r="FIS87" s="2010"/>
      <c r="FIT87" s="2009"/>
      <c r="FIU87" s="2010"/>
      <c r="FIV87" s="2010"/>
      <c r="FIW87" s="2010"/>
      <c r="FIX87" s="2010"/>
      <c r="FIY87" s="2010"/>
      <c r="FIZ87" s="2009"/>
      <c r="FJA87" s="2010"/>
      <c r="FJB87" s="2010"/>
      <c r="FJC87" s="2010"/>
      <c r="FJD87" s="2010"/>
      <c r="FJE87" s="2010"/>
      <c r="FJF87" s="2009"/>
      <c r="FJG87" s="2010"/>
      <c r="FJH87" s="2010"/>
      <c r="FJI87" s="2010"/>
      <c r="FJJ87" s="2010"/>
      <c r="FJK87" s="2010"/>
      <c r="FJL87" s="2009"/>
      <c r="FJM87" s="2010"/>
      <c r="FJN87" s="2010"/>
      <c r="FJO87" s="2010"/>
      <c r="FJP87" s="2010"/>
      <c r="FJQ87" s="2010"/>
      <c r="FJR87" s="2009"/>
      <c r="FJS87" s="2010"/>
      <c r="FJT87" s="2010"/>
      <c r="FJU87" s="2010"/>
      <c r="FJV87" s="2010"/>
      <c r="FJW87" s="2010"/>
      <c r="FJX87" s="2009"/>
      <c r="FJY87" s="2010"/>
      <c r="FJZ87" s="2010"/>
      <c r="FKA87" s="2010"/>
      <c r="FKB87" s="2010"/>
      <c r="FKC87" s="2010"/>
      <c r="FKD87" s="2009"/>
      <c r="FKE87" s="2010"/>
      <c r="FKF87" s="2010"/>
      <c r="FKG87" s="2010"/>
      <c r="FKH87" s="2010"/>
      <c r="FKI87" s="2010"/>
      <c r="FKJ87" s="2009"/>
      <c r="FKK87" s="2010"/>
      <c r="FKL87" s="2010"/>
      <c r="FKM87" s="2010"/>
      <c r="FKN87" s="2010"/>
      <c r="FKO87" s="2010"/>
      <c r="FKP87" s="2009"/>
      <c r="FKQ87" s="2010"/>
      <c r="FKR87" s="2010"/>
      <c r="FKS87" s="2010"/>
      <c r="FKT87" s="2010"/>
      <c r="FKU87" s="2010"/>
      <c r="FKV87" s="2009"/>
      <c r="FKW87" s="2010"/>
      <c r="FKX87" s="2010"/>
      <c r="FKY87" s="2010"/>
      <c r="FKZ87" s="2010"/>
      <c r="FLA87" s="2010"/>
      <c r="FLB87" s="2009"/>
      <c r="FLC87" s="2010"/>
      <c r="FLD87" s="2010"/>
      <c r="FLE87" s="2010"/>
      <c r="FLF87" s="2010"/>
      <c r="FLG87" s="2010"/>
      <c r="FLH87" s="2009"/>
      <c r="FLI87" s="2010"/>
      <c r="FLJ87" s="2010"/>
      <c r="FLK87" s="2010"/>
      <c r="FLL87" s="2010"/>
      <c r="FLM87" s="2010"/>
      <c r="FLN87" s="2009"/>
      <c r="FLO87" s="2010"/>
      <c r="FLP87" s="2010"/>
      <c r="FLQ87" s="2010"/>
      <c r="FLR87" s="2010"/>
      <c r="FLS87" s="2010"/>
      <c r="FLT87" s="2009"/>
      <c r="FLU87" s="2010"/>
      <c r="FLV87" s="2010"/>
      <c r="FLW87" s="2010"/>
      <c r="FLX87" s="2010"/>
      <c r="FLY87" s="2010"/>
      <c r="FLZ87" s="2009"/>
      <c r="FMA87" s="2010"/>
      <c r="FMB87" s="2010"/>
      <c r="FMC87" s="2010"/>
      <c r="FMD87" s="2010"/>
      <c r="FME87" s="2010"/>
      <c r="FMF87" s="2009"/>
      <c r="FMG87" s="2010"/>
      <c r="FMH87" s="2010"/>
      <c r="FMI87" s="2010"/>
      <c r="FMJ87" s="2010"/>
      <c r="FMK87" s="2010"/>
      <c r="FML87" s="2009"/>
      <c r="FMM87" s="2010"/>
      <c r="FMN87" s="2010"/>
      <c r="FMO87" s="2010"/>
      <c r="FMP87" s="2010"/>
      <c r="FMQ87" s="2010"/>
      <c r="FMR87" s="2009"/>
      <c r="FMS87" s="2010"/>
      <c r="FMT87" s="2010"/>
      <c r="FMU87" s="2010"/>
      <c r="FMV87" s="2010"/>
      <c r="FMW87" s="2010"/>
      <c r="FMX87" s="2009"/>
      <c r="FMY87" s="2010"/>
      <c r="FMZ87" s="2010"/>
      <c r="FNA87" s="2010"/>
      <c r="FNB87" s="2010"/>
      <c r="FNC87" s="2010"/>
      <c r="FND87" s="2009"/>
      <c r="FNE87" s="2010"/>
      <c r="FNF87" s="2010"/>
      <c r="FNG87" s="2010"/>
      <c r="FNH87" s="2010"/>
      <c r="FNI87" s="2010"/>
      <c r="FNJ87" s="2009"/>
      <c r="FNK87" s="2010"/>
      <c r="FNL87" s="2010"/>
      <c r="FNM87" s="2010"/>
      <c r="FNN87" s="2010"/>
      <c r="FNO87" s="2010"/>
      <c r="FNP87" s="2009"/>
      <c r="FNQ87" s="2010"/>
      <c r="FNR87" s="2010"/>
      <c r="FNS87" s="2010"/>
      <c r="FNT87" s="2010"/>
      <c r="FNU87" s="2010"/>
      <c r="FNV87" s="2009"/>
      <c r="FNW87" s="2010"/>
      <c r="FNX87" s="2010"/>
      <c r="FNY87" s="2010"/>
      <c r="FNZ87" s="2010"/>
      <c r="FOA87" s="2010"/>
      <c r="FOB87" s="2009"/>
      <c r="FOC87" s="2010"/>
      <c r="FOD87" s="2010"/>
      <c r="FOE87" s="2010"/>
      <c r="FOF87" s="2010"/>
      <c r="FOG87" s="2010"/>
      <c r="FOH87" s="2009"/>
      <c r="FOI87" s="2010"/>
      <c r="FOJ87" s="2010"/>
      <c r="FOK87" s="2010"/>
      <c r="FOL87" s="2010"/>
      <c r="FOM87" s="2010"/>
      <c r="FON87" s="2009"/>
      <c r="FOO87" s="2010"/>
      <c r="FOP87" s="2010"/>
      <c r="FOQ87" s="2010"/>
      <c r="FOR87" s="2010"/>
      <c r="FOS87" s="2010"/>
      <c r="FOT87" s="2009"/>
      <c r="FOU87" s="2010"/>
      <c r="FOV87" s="2010"/>
      <c r="FOW87" s="2010"/>
      <c r="FOX87" s="2010"/>
      <c r="FOY87" s="2010"/>
      <c r="FOZ87" s="2009"/>
      <c r="FPA87" s="2010"/>
      <c r="FPB87" s="2010"/>
      <c r="FPC87" s="2010"/>
      <c r="FPD87" s="2010"/>
      <c r="FPE87" s="2010"/>
      <c r="FPF87" s="2009"/>
      <c r="FPG87" s="2010"/>
      <c r="FPH87" s="2010"/>
      <c r="FPI87" s="2010"/>
      <c r="FPJ87" s="2010"/>
      <c r="FPK87" s="2010"/>
      <c r="FPL87" s="2009"/>
      <c r="FPM87" s="2010"/>
      <c r="FPN87" s="2010"/>
      <c r="FPO87" s="2010"/>
      <c r="FPP87" s="2010"/>
      <c r="FPQ87" s="2010"/>
      <c r="FPR87" s="2009"/>
      <c r="FPS87" s="2010"/>
      <c r="FPT87" s="2010"/>
      <c r="FPU87" s="2010"/>
      <c r="FPV87" s="2010"/>
      <c r="FPW87" s="2010"/>
      <c r="FPX87" s="2009"/>
      <c r="FPY87" s="2010"/>
      <c r="FPZ87" s="2010"/>
      <c r="FQA87" s="2010"/>
      <c r="FQB87" s="2010"/>
      <c r="FQC87" s="2010"/>
      <c r="FQD87" s="2009"/>
      <c r="FQE87" s="2010"/>
      <c r="FQF87" s="2010"/>
      <c r="FQG87" s="2010"/>
      <c r="FQH87" s="2010"/>
      <c r="FQI87" s="2010"/>
      <c r="FQJ87" s="2009"/>
      <c r="FQK87" s="2010"/>
      <c r="FQL87" s="2010"/>
      <c r="FQM87" s="2010"/>
      <c r="FQN87" s="2010"/>
      <c r="FQO87" s="2010"/>
      <c r="FQP87" s="2009"/>
      <c r="FQQ87" s="2010"/>
      <c r="FQR87" s="2010"/>
      <c r="FQS87" s="2010"/>
      <c r="FQT87" s="2010"/>
      <c r="FQU87" s="2010"/>
      <c r="FQV87" s="2009"/>
      <c r="FQW87" s="2010"/>
      <c r="FQX87" s="2010"/>
      <c r="FQY87" s="2010"/>
      <c r="FQZ87" s="2010"/>
      <c r="FRA87" s="2010"/>
      <c r="FRB87" s="2009"/>
      <c r="FRC87" s="2010"/>
      <c r="FRD87" s="2010"/>
      <c r="FRE87" s="2010"/>
      <c r="FRF87" s="2010"/>
      <c r="FRG87" s="2010"/>
      <c r="FRH87" s="2009"/>
      <c r="FRI87" s="2010"/>
      <c r="FRJ87" s="2010"/>
      <c r="FRK87" s="2010"/>
      <c r="FRL87" s="2010"/>
      <c r="FRM87" s="2010"/>
      <c r="FRN87" s="2009"/>
      <c r="FRO87" s="2010"/>
      <c r="FRP87" s="2010"/>
      <c r="FRQ87" s="2010"/>
      <c r="FRR87" s="2010"/>
      <c r="FRS87" s="2010"/>
      <c r="FRT87" s="2009"/>
      <c r="FRU87" s="2010"/>
      <c r="FRV87" s="2010"/>
      <c r="FRW87" s="2010"/>
      <c r="FRX87" s="2010"/>
      <c r="FRY87" s="2010"/>
      <c r="FRZ87" s="2009"/>
      <c r="FSA87" s="2010"/>
      <c r="FSB87" s="2010"/>
      <c r="FSC87" s="2010"/>
      <c r="FSD87" s="2010"/>
      <c r="FSE87" s="2010"/>
      <c r="FSF87" s="2009"/>
      <c r="FSG87" s="2010"/>
      <c r="FSH87" s="2010"/>
      <c r="FSI87" s="2010"/>
      <c r="FSJ87" s="2010"/>
      <c r="FSK87" s="2010"/>
      <c r="FSL87" s="2009"/>
      <c r="FSM87" s="2010"/>
      <c r="FSN87" s="2010"/>
      <c r="FSO87" s="2010"/>
      <c r="FSP87" s="2010"/>
      <c r="FSQ87" s="2010"/>
      <c r="FSR87" s="2009"/>
      <c r="FSS87" s="2010"/>
      <c r="FST87" s="2010"/>
      <c r="FSU87" s="2010"/>
      <c r="FSV87" s="2010"/>
      <c r="FSW87" s="2010"/>
      <c r="FSX87" s="2009"/>
      <c r="FSY87" s="2010"/>
      <c r="FSZ87" s="2010"/>
      <c r="FTA87" s="2010"/>
      <c r="FTB87" s="2010"/>
      <c r="FTC87" s="2010"/>
      <c r="FTD87" s="2009"/>
      <c r="FTE87" s="2010"/>
      <c r="FTF87" s="2010"/>
      <c r="FTG87" s="2010"/>
      <c r="FTH87" s="2010"/>
      <c r="FTI87" s="2010"/>
      <c r="FTJ87" s="2009"/>
      <c r="FTK87" s="2010"/>
      <c r="FTL87" s="2010"/>
      <c r="FTM87" s="2010"/>
      <c r="FTN87" s="2010"/>
      <c r="FTO87" s="2010"/>
      <c r="FTP87" s="2009"/>
      <c r="FTQ87" s="2010"/>
      <c r="FTR87" s="2010"/>
      <c r="FTS87" s="2010"/>
      <c r="FTT87" s="2010"/>
      <c r="FTU87" s="2010"/>
      <c r="FTV87" s="2009"/>
      <c r="FTW87" s="2010"/>
      <c r="FTX87" s="2010"/>
      <c r="FTY87" s="2010"/>
      <c r="FTZ87" s="2010"/>
      <c r="FUA87" s="2010"/>
      <c r="FUB87" s="2009"/>
      <c r="FUC87" s="2010"/>
      <c r="FUD87" s="2010"/>
      <c r="FUE87" s="2010"/>
      <c r="FUF87" s="2010"/>
      <c r="FUG87" s="2010"/>
      <c r="FUH87" s="2009"/>
      <c r="FUI87" s="2010"/>
      <c r="FUJ87" s="2010"/>
      <c r="FUK87" s="2010"/>
      <c r="FUL87" s="2010"/>
      <c r="FUM87" s="2010"/>
      <c r="FUN87" s="2009"/>
      <c r="FUO87" s="2010"/>
      <c r="FUP87" s="2010"/>
      <c r="FUQ87" s="2010"/>
      <c r="FUR87" s="2010"/>
      <c r="FUS87" s="2010"/>
      <c r="FUT87" s="2009"/>
      <c r="FUU87" s="2010"/>
      <c r="FUV87" s="2010"/>
      <c r="FUW87" s="2010"/>
      <c r="FUX87" s="2010"/>
      <c r="FUY87" s="2010"/>
      <c r="FUZ87" s="2009"/>
      <c r="FVA87" s="2010"/>
      <c r="FVB87" s="2010"/>
      <c r="FVC87" s="2010"/>
      <c r="FVD87" s="2010"/>
      <c r="FVE87" s="2010"/>
      <c r="FVF87" s="2009"/>
      <c r="FVG87" s="2010"/>
      <c r="FVH87" s="2010"/>
      <c r="FVI87" s="2010"/>
      <c r="FVJ87" s="2010"/>
      <c r="FVK87" s="2010"/>
      <c r="FVL87" s="2009"/>
      <c r="FVM87" s="2010"/>
      <c r="FVN87" s="2010"/>
      <c r="FVO87" s="2010"/>
      <c r="FVP87" s="2010"/>
      <c r="FVQ87" s="2010"/>
      <c r="FVR87" s="2009"/>
      <c r="FVS87" s="2010"/>
      <c r="FVT87" s="2010"/>
      <c r="FVU87" s="2010"/>
      <c r="FVV87" s="2010"/>
      <c r="FVW87" s="2010"/>
      <c r="FVX87" s="2009"/>
      <c r="FVY87" s="2010"/>
      <c r="FVZ87" s="2010"/>
      <c r="FWA87" s="2010"/>
      <c r="FWB87" s="2010"/>
      <c r="FWC87" s="2010"/>
      <c r="FWD87" s="2009"/>
      <c r="FWE87" s="2010"/>
      <c r="FWF87" s="2010"/>
      <c r="FWG87" s="2010"/>
      <c r="FWH87" s="2010"/>
      <c r="FWI87" s="2010"/>
      <c r="FWJ87" s="2009"/>
      <c r="FWK87" s="2010"/>
      <c r="FWL87" s="2010"/>
      <c r="FWM87" s="2010"/>
      <c r="FWN87" s="2010"/>
      <c r="FWO87" s="2010"/>
      <c r="FWP87" s="2009"/>
      <c r="FWQ87" s="2010"/>
      <c r="FWR87" s="2010"/>
      <c r="FWS87" s="2010"/>
      <c r="FWT87" s="2010"/>
      <c r="FWU87" s="2010"/>
      <c r="FWV87" s="2009"/>
      <c r="FWW87" s="2010"/>
      <c r="FWX87" s="2010"/>
      <c r="FWY87" s="2010"/>
      <c r="FWZ87" s="2010"/>
      <c r="FXA87" s="2010"/>
      <c r="FXB87" s="2009"/>
      <c r="FXC87" s="2010"/>
      <c r="FXD87" s="2010"/>
      <c r="FXE87" s="2010"/>
      <c r="FXF87" s="2010"/>
      <c r="FXG87" s="2010"/>
      <c r="FXH87" s="2009"/>
      <c r="FXI87" s="2010"/>
      <c r="FXJ87" s="2010"/>
      <c r="FXK87" s="2010"/>
      <c r="FXL87" s="2010"/>
      <c r="FXM87" s="2010"/>
      <c r="FXN87" s="2009"/>
      <c r="FXO87" s="2010"/>
      <c r="FXP87" s="2010"/>
      <c r="FXQ87" s="2010"/>
      <c r="FXR87" s="2010"/>
      <c r="FXS87" s="2010"/>
      <c r="FXT87" s="2009"/>
      <c r="FXU87" s="2010"/>
      <c r="FXV87" s="2010"/>
      <c r="FXW87" s="2010"/>
      <c r="FXX87" s="2010"/>
      <c r="FXY87" s="2010"/>
      <c r="FXZ87" s="2009"/>
      <c r="FYA87" s="2010"/>
      <c r="FYB87" s="2010"/>
      <c r="FYC87" s="2010"/>
      <c r="FYD87" s="2010"/>
      <c r="FYE87" s="2010"/>
      <c r="FYF87" s="2009"/>
      <c r="FYG87" s="2010"/>
      <c r="FYH87" s="2010"/>
      <c r="FYI87" s="2010"/>
      <c r="FYJ87" s="2010"/>
      <c r="FYK87" s="2010"/>
      <c r="FYL87" s="2009"/>
      <c r="FYM87" s="2010"/>
      <c r="FYN87" s="2010"/>
      <c r="FYO87" s="2010"/>
      <c r="FYP87" s="2010"/>
      <c r="FYQ87" s="2010"/>
      <c r="FYR87" s="2009"/>
      <c r="FYS87" s="2010"/>
      <c r="FYT87" s="2010"/>
      <c r="FYU87" s="2010"/>
      <c r="FYV87" s="2010"/>
      <c r="FYW87" s="2010"/>
      <c r="FYX87" s="2009"/>
      <c r="FYY87" s="2010"/>
      <c r="FYZ87" s="2010"/>
      <c r="FZA87" s="2010"/>
      <c r="FZB87" s="2010"/>
      <c r="FZC87" s="2010"/>
      <c r="FZD87" s="2009"/>
      <c r="FZE87" s="2010"/>
      <c r="FZF87" s="2010"/>
      <c r="FZG87" s="2010"/>
      <c r="FZH87" s="2010"/>
      <c r="FZI87" s="2010"/>
      <c r="FZJ87" s="2009"/>
      <c r="FZK87" s="2010"/>
      <c r="FZL87" s="2010"/>
      <c r="FZM87" s="2010"/>
      <c r="FZN87" s="2010"/>
      <c r="FZO87" s="2010"/>
      <c r="FZP87" s="2009"/>
      <c r="FZQ87" s="2010"/>
      <c r="FZR87" s="2010"/>
      <c r="FZS87" s="2010"/>
      <c r="FZT87" s="2010"/>
      <c r="FZU87" s="2010"/>
      <c r="FZV87" s="2009"/>
      <c r="FZW87" s="2010"/>
      <c r="FZX87" s="2010"/>
      <c r="FZY87" s="2010"/>
      <c r="FZZ87" s="2010"/>
      <c r="GAA87" s="2010"/>
      <c r="GAB87" s="2009"/>
      <c r="GAC87" s="2010"/>
      <c r="GAD87" s="2010"/>
      <c r="GAE87" s="2010"/>
      <c r="GAF87" s="2010"/>
      <c r="GAG87" s="2010"/>
      <c r="GAH87" s="2009"/>
      <c r="GAI87" s="2010"/>
      <c r="GAJ87" s="2010"/>
      <c r="GAK87" s="2010"/>
      <c r="GAL87" s="2010"/>
      <c r="GAM87" s="2010"/>
      <c r="GAN87" s="2009"/>
      <c r="GAO87" s="2010"/>
      <c r="GAP87" s="2010"/>
      <c r="GAQ87" s="2010"/>
      <c r="GAR87" s="2010"/>
      <c r="GAS87" s="2010"/>
      <c r="GAT87" s="2009"/>
      <c r="GAU87" s="2010"/>
      <c r="GAV87" s="2010"/>
      <c r="GAW87" s="2010"/>
      <c r="GAX87" s="2010"/>
      <c r="GAY87" s="2010"/>
      <c r="GAZ87" s="2009"/>
      <c r="GBA87" s="2010"/>
      <c r="GBB87" s="2010"/>
      <c r="GBC87" s="2010"/>
      <c r="GBD87" s="2010"/>
      <c r="GBE87" s="2010"/>
      <c r="GBF87" s="2009"/>
      <c r="GBG87" s="2010"/>
      <c r="GBH87" s="2010"/>
      <c r="GBI87" s="2010"/>
      <c r="GBJ87" s="2010"/>
      <c r="GBK87" s="2010"/>
      <c r="GBL87" s="2009"/>
      <c r="GBM87" s="2010"/>
      <c r="GBN87" s="2010"/>
      <c r="GBO87" s="2010"/>
      <c r="GBP87" s="2010"/>
      <c r="GBQ87" s="2010"/>
      <c r="GBR87" s="2009"/>
      <c r="GBS87" s="2010"/>
      <c r="GBT87" s="2010"/>
      <c r="GBU87" s="2010"/>
      <c r="GBV87" s="2010"/>
      <c r="GBW87" s="2010"/>
      <c r="GBX87" s="2009"/>
      <c r="GBY87" s="2010"/>
      <c r="GBZ87" s="2010"/>
      <c r="GCA87" s="2010"/>
      <c r="GCB87" s="2010"/>
      <c r="GCC87" s="2010"/>
      <c r="GCD87" s="2009"/>
      <c r="GCE87" s="2010"/>
      <c r="GCF87" s="2010"/>
      <c r="GCG87" s="2010"/>
      <c r="GCH87" s="2010"/>
      <c r="GCI87" s="2010"/>
      <c r="GCJ87" s="2009"/>
      <c r="GCK87" s="2010"/>
      <c r="GCL87" s="2010"/>
      <c r="GCM87" s="2010"/>
      <c r="GCN87" s="2010"/>
      <c r="GCO87" s="2010"/>
      <c r="GCP87" s="2009"/>
      <c r="GCQ87" s="2010"/>
      <c r="GCR87" s="2010"/>
      <c r="GCS87" s="2010"/>
      <c r="GCT87" s="2010"/>
      <c r="GCU87" s="2010"/>
      <c r="GCV87" s="2009"/>
      <c r="GCW87" s="2010"/>
      <c r="GCX87" s="2010"/>
      <c r="GCY87" s="2010"/>
      <c r="GCZ87" s="2010"/>
      <c r="GDA87" s="2010"/>
      <c r="GDB87" s="2009"/>
      <c r="GDC87" s="2010"/>
      <c r="GDD87" s="2010"/>
      <c r="GDE87" s="2010"/>
      <c r="GDF87" s="2010"/>
      <c r="GDG87" s="2010"/>
      <c r="GDH87" s="2009"/>
      <c r="GDI87" s="2010"/>
      <c r="GDJ87" s="2010"/>
      <c r="GDK87" s="2010"/>
      <c r="GDL87" s="2010"/>
      <c r="GDM87" s="2010"/>
      <c r="GDN87" s="2009"/>
      <c r="GDO87" s="2010"/>
      <c r="GDP87" s="2010"/>
      <c r="GDQ87" s="2010"/>
      <c r="GDR87" s="2010"/>
      <c r="GDS87" s="2010"/>
      <c r="GDT87" s="2009"/>
      <c r="GDU87" s="2010"/>
      <c r="GDV87" s="2010"/>
      <c r="GDW87" s="2010"/>
      <c r="GDX87" s="2010"/>
      <c r="GDY87" s="2010"/>
      <c r="GDZ87" s="2009"/>
      <c r="GEA87" s="2010"/>
      <c r="GEB87" s="2010"/>
      <c r="GEC87" s="2010"/>
      <c r="GED87" s="2010"/>
      <c r="GEE87" s="2010"/>
      <c r="GEF87" s="2009"/>
      <c r="GEG87" s="2010"/>
      <c r="GEH87" s="2010"/>
      <c r="GEI87" s="2010"/>
      <c r="GEJ87" s="2010"/>
      <c r="GEK87" s="2010"/>
      <c r="GEL87" s="2009"/>
      <c r="GEM87" s="2010"/>
      <c r="GEN87" s="2010"/>
      <c r="GEO87" s="2010"/>
      <c r="GEP87" s="2010"/>
      <c r="GEQ87" s="2010"/>
      <c r="GER87" s="2009"/>
      <c r="GES87" s="2010"/>
      <c r="GET87" s="2010"/>
      <c r="GEU87" s="2010"/>
      <c r="GEV87" s="2010"/>
      <c r="GEW87" s="2010"/>
      <c r="GEX87" s="2009"/>
      <c r="GEY87" s="2010"/>
      <c r="GEZ87" s="2010"/>
      <c r="GFA87" s="2010"/>
      <c r="GFB87" s="2010"/>
      <c r="GFC87" s="2010"/>
      <c r="GFD87" s="2009"/>
      <c r="GFE87" s="2010"/>
      <c r="GFF87" s="2010"/>
      <c r="GFG87" s="2010"/>
      <c r="GFH87" s="2010"/>
      <c r="GFI87" s="2010"/>
      <c r="GFJ87" s="2009"/>
      <c r="GFK87" s="2010"/>
      <c r="GFL87" s="2010"/>
      <c r="GFM87" s="2010"/>
      <c r="GFN87" s="2010"/>
      <c r="GFO87" s="2010"/>
      <c r="GFP87" s="2009"/>
      <c r="GFQ87" s="2010"/>
      <c r="GFR87" s="2010"/>
      <c r="GFS87" s="2010"/>
      <c r="GFT87" s="2010"/>
      <c r="GFU87" s="2010"/>
      <c r="GFV87" s="2009"/>
      <c r="GFW87" s="2010"/>
      <c r="GFX87" s="2010"/>
      <c r="GFY87" s="2010"/>
      <c r="GFZ87" s="2010"/>
      <c r="GGA87" s="2010"/>
      <c r="GGB87" s="2009"/>
      <c r="GGC87" s="2010"/>
      <c r="GGD87" s="2010"/>
      <c r="GGE87" s="2010"/>
      <c r="GGF87" s="2010"/>
      <c r="GGG87" s="2010"/>
      <c r="GGH87" s="2009"/>
      <c r="GGI87" s="2010"/>
      <c r="GGJ87" s="2010"/>
      <c r="GGK87" s="2010"/>
      <c r="GGL87" s="2010"/>
      <c r="GGM87" s="2010"/>
      <c r="GGN87" s="2009"/>
      <c r="GGO87" s="2010"/>
      <c r="GGP87" s="2010"/>
      <c r="GGQ87" s="2010"/>
      <c r="GGR87" s="2010"/>
      <c r="GGS87" s="2010"/>
      <c r="GGT87" s="2009"/>
      <c r="GGU87" s="2010"/>
      <c r="GGV87" s="2010"/>
      <c r="GGW87" s="2010"/>
      <c r="GGX87" s="2010"/>
      <c r="GGY87" s="2010"/>
      <c r="GGZ87" s="2009"/>
      <c r="GHA87" s="2010"/>
      <c r="GHB87" s="2010"/>
      <c r="GHC87" s="2010"/>
      <c r="GHD87" s="2010"/>
      <c r="GHE87" s="2010"/>
      <c r="GHF87" s="2009"/>
      <c r="GHG87" s="2010"/>
      <c r="GHH87" s="2010"/>
      <c r="GHI87" s="2010"/>
      <c r="GHJ87" s="2010"/>
      <c r="GHK87" s="2010"/>
      <c r="GHL87" s="2009"/>
      <c r="GHM87" s="2010"/>
      <c r="GHN87" s="2010"/>
      <c r="GHO87" s="2010"/>
      <c r="GHP87" s="2010"/>
      <c r="GHQ87" s="2010"/>
      <c r="GHR87" s="2009"/>
      <c r="GHS87" s="2010"/>
      <c r="GHT87" s="2010"/>
      <c r="GHU87" s="2010"/>
      <c r="GHV87" s="2010"/>
      <c r="GHW87" s="2010"/>
      <c r="GHX87" s="2009"/>
      <c r="GHY87" s="2010"/>
      <c r="GHZ87" s="2010"/>
      <c r="GIA87" s="2010"/>
      <c r="GIB87" s="2010"/>
      <c r="GIC87" s="2010"/>
      <c r="GID87" s="2009"/>
      <c r="GIE87" s="2010"/>
      <c r="GIF87" s="2010"/>
      <c r="GIG87" s="2010"/>
      <c r="GIH87" s="2010"/>
      <c r="GII87" s="2010"/>
      <c r="GIJ87" s="2009"/>
      <c r="GIK87" s="2010"/>
      <c r="GIL87" s="2010"/>
      <c r="GIM87" s="2010"/>
      <c r="GIN87" s="2010"/>
      <c r="GIO87" s="2010"/>
      <c r="GIP87" s="2009"/>
      <c r="GIQ87" s="2010"/>
      <c r="GIR87" s="2010"/>
      <c r="GIS87" s="2010"/>
      <c r="GIT87" s="2010"/>
      <c r="GIU87" s="2010"/>
      <c r="GIV87" s="2009"/>
      <c r="GIW87" s="2010"/>
      <c r="GIX87" s="2010"/>
      <c r="GIY87" s="2010"/>
      <c r="GIZ87" s="2010"/>
      <c r="GJA87" s="2010"/>
      <c r="GJB87" s="2009"/>
      <c r="GJC87" s="2010"/>
      <c r="GJD87" s="2010"/>
      <c r="GJE87" s="2010"/>
      <c r="GJF87" s="2010"/>
      <c r="GJG87" s="2010"/>
      <c r="GJH87" s="2009"/>
      <c r="GJI87" s="2010"/>
      <c r="GJJ87" s="2010"/>
      <c r="GJK87" s="2010"/>
      <c r="GJL87" s="2010"/>
      <c r="GJM87" s="2010"/>
      <c r="GJN87" s="2009"/>
      <c r="GJO87" s="2010"/>
      <c r="GJP87" s="2010"/>
      <c r="GJQ87" s="2010"/>
      <c r="GJR87" s="2010"/>
      <c r="GJS87" s="2010"/>
      <c r="GJT87" s="2009"/>
      <c r="GJU87" s="2010"/>
      <c r="GJV87" s="2010"/>
      <c r="GJW87" s="2010"/>
      <c r="GJX87" s="2010"/>
      <c r="GJY87" s="2010"/>
      <c r="GJZ87" s="2009"/>
      <c r="GKA87" s="2010"/>
      <c r="GKB87" s="2010"/>
      <c r="GKC87" s="2010"/>
      <c r="GKD87" s="2010"/>
      <c r="GKE87" s="2010"/>
      <c r="GKF87" s="2009"/>
      <c r="GKG87" s="2010"/>
      <c r="GKH87" s="2010"/>
      <c r="GKI87" s="2010"/>
      <c r="GKJ87" s="2010"/>
      <c r="GKK87" s="2010"/>
      <c r="GKL87" s="2009"/>
      <c r="GKM87" s="2010"/>
      <c r="GKN87" s="2010"/>
      <c r="GKO87" s="2010"/>
      <c r="GKP87" s="2010"/>
      <c r="GKQ87" s="2010"/>
      <c r="GKR87" s="2009"/>
      <c r="GKS87" s="2010"/>
      <c r="GKT87" s="2010"/>
      <c r="GKU87" s="2010"/>
      <c r="GKV87" s="2010"/>
      <c r="GKW87" s="2010"/>
      <c r="GKX87" s="2009"/>
      <c r="GKY87" s="2010"/>
      <c r="GKZ87" s="2010"/>
      <c r="GLA87" s="2010"/>
      <c r="GLB87" s="2010"/>
      <c r="GLC87" s="2010"/>
      <c r="GLD87" s="2009"/>
      <c r="GLE87" s="2010"/>
      <c r="GLF87" s="2010"/>
      <c r="GLG87" s="2010"/>
      <c r="GLH87" s="2010"/>
      <c r="GLI87" s="2010"/>
      <c r="GLJ87" s="2009"/>
      <c r="GLK87" s="2010"/>
      <c r="GLL87" s="2010"/>
      <c r="GLM87" s="2010"/>
      <c r="GLN87" s="2010"/>
      <c r="GLO87" s="2010"/>
      <c r="GLP87" s="2009"/>
      <c r="GLQ87" s="2010"/>
      <c r="GLR87" s="2010"/>
      <c r="GLS87" s="2010"/>
      <c r="GLT87" s="2010"/>
      <c r="GLU87" s="2010"/>
      <c r="GLV87" s="2009"/>
      <c r="GLW87" s="2010"/>
      <c r="GLX87" s="2010"/>
      <c r="GLY87" s="2010"/>
      <c r="GLZ87" s="2010"/>
      <c r="GMA87" s="2010"/>
      <c r="GMB87" s="2009"/>
      <c r="GMC87" s="2010"/>
      <c r="GMD87" s="2010"/>
      <c r="GME87" s="2010"/>
      <c r="GMF87" s="2010"/>
      <c r="GMG87" s="2010"/>
      <c r="GMH87" s="2009"/>
      <c r="GMI87" s="2010"/>
      <c r="GMJ87" s="2010"/>
      <c r="GMK87" s="2010"/>
      <c r="GML87" s="2010"/>
      <c r="GMM87" s="2010"/>
      <c r="GMN87" s="2009"/>
      <c r="GMO87" s="2010"/>
      <c r="GMP87" s="2010"/>
      <c r="GMQ87" s="2010"/>
      <c r="GMR87" s="2010"/>
      <c r="GMS87" s="2010"/>
      <c r="GMT87" s="2009"/>
      <c r="GMU87" s="2010"/>
      <c r="GMV87" s="2010"/>
      <c r="GMW87" s="2010"/>
      <c r="GMX87" s="2010"/>
      <c r="GMY87" s="2010"/>
      <c r="GMZ87" s="2009"/>
      <c r="GNA87" s="2010"/>
      <c r="GNB87" s="2010"/>
      <c r="GNC87" s="2010"/>
      <c r="GND87" s="2010"/>
      <c r="GNE87" s="2010"/>
      <c r="GNF87" s="2009"/>
      <c r="GNG87" s="2010"/>
      <c r="GNH87" s="2010"/>
      <c r="GNI87" s="2010"/>
      <c r="GNJ87" s="2010"/>
      <c r="GNK87" s="2010"/>
      <c r="GNL87" s="2009"/>
      <c r="GNM87" s="2010"/>
      <c r="GNN87" s="2010"/>
      <c r="GNO87" s="2010"/>
      <c r="GNP87" s="2010"/>
      <c r="GNQ87" s="2010"/>
      <c r="GNR87" s="2009"/>
      <c r="GNS87" s="2010"/>
      <c r="GNT87" s="2010"/>
      <c r="GNU87" s="2010"/>
      <c r="GNV87" s="2010"/>
      <c r="GNW87" s="2010"/>
      <c r="GNX87" s="2009"/>
      <c r="GNY87" s="2010"/>
      <c r="GNZ87" s="2010"/>
      <c r="GOA87" s="2010"/>
      <c r="GOB87" s="2010"/>
      <c r="GOC87" s="2010"/>
      <c r="GOD87" s="2009"/>
      <c r="GOE87" s="2010"/>
      <c r="GOF87" s="2010"/>
      <c r="GOG87" s="2010"/>
      <c r="GOH87" s="2010"/>
      <c r="GOI87" s="2010"/>
      <c r="GOJ87" s="2009"/>
      <c r="GOK87" s="2010"/>
      <c r="GOL87" s="2010"/>
      <c r="GOM87" s="2010"/>
      <c r="GON87" s="2010"/>
      <c r="GOO87" s="2010"/>
      <c r="GOP87" s="2009"/>
      <c r="GOQ87" s="2010"/>
      <c r="GOR87" s="2010"/>
      <c r="GOS87" s="2010"/>
      <c r="GOT87" s="2010"/>
      <c r="GOU87" s="2010"/>
      <c r="GOV87" s="2009"/>
      <c r="GOW87" s="2010"/>
      <c r="GOX87" s="2010"/>
      <c r="GOY87" s="2010"/>
      <c r="GOZ87" s="2010"/>
      <c r="GPA87" s="2010"/>
      <c r="GPB87" s="2009"/>
      <c r="GPC87" s="2010"/>
      <c r="GPD87" s="2010"/>
      <c r="GPE87" s="2010"/>
      <c r="GPF87" s="2010"/>
      <c r="GPG87" s="2010"/>
      <c r="GPH87" s="2009"/>
      <c r="GPI87" s="2010"/>
      <c r="GPJ87" s="2010"/>
      <c r="GPK87" s="2010"/>
      <c r="GPL87" s="2010"/>
      <c r="GPM87" s="2010"/>
      <c r="GPN87" s="2009"/>
      <c r="GPO87" s="2010"/>
      <c r="GPP87" s="2010"/>
      <c r="GPQ87" s="2010"/>
      <c r="GPR87" s="2010"/>
      <c r="GPS87" s="2010"/>
      <c r="GPT87" s="2009"/>
      <c r="GPU87" s="2010"/>
      <c r="GPV87" s="2010"/>
      <c r="GPW87" s="2010"/>
      <c r="GPX87" s="2010"/>
      <c r="GPY87" s="2010"/>
      <c r="GPZ87" s="2009"/>
      <c r="GQA87" s="2010"/>
      <c r="GQB87" s="2010"/>
      <c r="GQC87" s="2010"/>
      <c r="GQD87" s="2010"/>
      <c r="GQE87" s="2010"/>
      <c r="GQF87" s="2009"/>
      <c r="GQG87" s="2010"/>
      <c r="GQH87" s="2010"/>
      <c r="GQI87" s="2010"/>
      <c r="GQJ87" s="2010"/>
      <c r="GQK87" s="2010"/>
      <c r="GQL87" s="2009"/>
      <c r="GQM87" s="2010"/>
      <c r="GQN87" s="2010"/>
      <c r="GQO87" s="2010"/>
      <c r="GQP87" s="2010"/>
      <c r="GQQ87" s="2010"/>
      <c r="GQR87" s="2009"/>
      <c r="GQS87" s="2010"/>
      <c r="GQT87" s="2010"/>
      <c r="GQU87" s="2010"/>
      <c r="GQV87" s="2010"/>
      <c r="GQW87" s="2010"/>
      <c r="GQX87" s="2009"/>
      <c r="GQY87" s="2010"/>
      <c r="GQZ87" s="2010"/>
      <c r="GRA87" s="2010"/>
      <c r="GRB87" s="2010"/>
      <c r="GRC87" s="2010"/>
      <c r="GRD87" s="2009"/>
      <c r="GRE87" s="2010"/>
      <c r="GRF87" s="2010"/>
      <c r="GRG87" s="2010"/>
      <c r="GRH87" s="2010"/>
      <c r="GRI87" s="2010"/>
      <c r="GRJ87" s="2009"/>
      <c r="GRK87" s="2010"/>
      <c r="GRL87" s="2010"/>
      <c r="GRM87" s="2010"/>
      <c r="GRN87" s="2010"/>
      <c r="GRO87" s="2010"/>
      <c r="GRP87" s="2009"/>
      <c r="GRQ87" s="2010"/>
      <c r="GRR87" s="2010"/>
      <c r="GRS87" s="2010"/>
      <c r="GRT87" s="2010"/>
      <c r="GRU87" s="2010"/>
      <c r="GRV87" s="2009"/>
      <c r="GRW87" s="2010"/>
      <c r="GRX87" s="2010"/>
      <c r="GRY87" s="2010"/>
      <c r="GRZ87" s="2010"/>
      <c r="GSA87" s="2010"/>
      <c r="GSB87" s="2009"/>
      <c r="GSC87" s="2010"/>
      <c r="GSD87" s="2010"/>
      <c r="GSE87" s="2010"/>
      <c r="GSF87" s="2010"/>
      <c r="GSG87" s="2010"/>
      <c r="GSH87" s="2009"/>
      <c r="GSI87" s="2010"/>
      <c r="GSJ87" s="2010"/>
      <c r="GSK87" s="2010"/>
      <c r="GSL87" s="2010"/>
      <c r="GSM87" s="2010"/>
      <c r="GSN87" s="2009"/>
      <c r="GSO87" s="2010"/>
      <c r="GSP87" s="2010"/>
      <c r="GSQ87" s="2010"/>
      <c r="GSR87" s="2010"/>
      <c r="GSS87" s="2010"/>
      <c r="GST87" s="2009"/>
      <c r="GSU87" s="2010"/>
      <c r="GSV87" s="2010"/>
      <c r="GSW87" s="2010"/>
      <c r="GSX87" s="2010"/>
      <c r="GSY87" s="2010"/>
      <c r="GSZ87" s="2009"/>
      <c r="GTA87" s="2010"/>
      <c r="GTB87" s="2010"/>
      <c r="GTC87" s="2010"/>
      <c r="GTD87" s="2010"/>
      <c r="GTE87" s="2010"/>
      <c r="GTF87" s="2009"/>
      <c r="GTG87" s="2010"/>
      <c r="GTH87" s="2010"/>
      <c r="GTI87" s="2010"/>
      <c r="GTJ87" s="2010"/>
      <c r="GTK87" s="2010"/>
      <c r="GTL87" s="2009"/>
      <c r="GTM87" s="2010"/>
      <c r="GTN87" s="2010"/>
      <c r="GTO87" s="2010"/>
      <c r="GTP87" s="2010"/>
      <c r="GTQ87" s="2010"/>
      <c r="GTR87" s="2009"/>
      <c r="GTS87" s="2010"/>
      <c r="GTT87" s="2010"/>
      <c r="GTU87" s="2010"/>
      <c r="GTV87" s="2010"/>
      <c r="GTW87" s="2010"/>
      <c r="GTX87" s="2009"/>
      <c r="GTY87" s="2010"/>
      <c r="GTZ87" s="2010"/>
      <c r="GUA87" s="2010"/>
      <c r="GUB87" s="2010"/>
      <c r="GUC87" s="2010"/>
      <c r="GUD87" s="2009"/>
      <c r="GUE87" s="2010"/>
      <c r="GUF87" s="2010"/>
      <c r="GUG87" s="2010"/>
      <c r="GUH87" s="2010"/>
      <c r="GUI87" s="2010"/>
      <c r="GUJ87" s="2009"/>
      <c r="GUK87" s="2010"/>
      <c r="GUL87" s="2010"/>
      <c r="GUM87" s="2010"/>
      <c r="GUN87" s="2010"/>
      <c r="GUO87" s="2010"/>
      <c r="GUP87" s="2009"/>
      <c r="GUQ87" s="2010"/>
      <c r="GUR87" s="2010"/>
      <c r="GUS87" s="2010"/>
      <c r="GUT87" s="2010"/>
      <c r="GUU87" s="2010"/>
      <c r="GUV87" s="2009"/>
      <c r="GUW87" s="2010"/>
      <c r="GUX87" s="2010"/>
      <c r="GUY87" s="2010"/>
      <c r="GUZ87" s="2010"/>
      <c r="GVA87" s="2010"/>
      <c r="GVB87" s="2009"/>
      <c r="GVC87" s="2010"/>
      <c r="GVD87" s="2010"/>
      <c r="GVE87" s="2010"/>
      <c r="GVF87" s="2010"/>
      <c r="GVG87" s="2010"/>
      <c r="GVH87" s="2009"/>
      <c r="GVI87" s="2010"/>
      <c r="GVJ87" s="2010"/>
      <c r="GVK87" s="2010"/>
      <c r="GVL87" s="2010"/>
      <c r="GVM87" s="2010"/>
      <c r="GVN87" s="2009"/>
      <c r="GVO87" s="2010"/>
      <c r="GVP87" s="2010"/>
      <c r="GVQ87" s="2010"/>
      <c r="GVR87" s="2010"/>
      <c r="GVS87" s="2010"/>
      <c r="GVT87" s="2009"/>
      <c r="GVU87" s="2010"/>
      <c r="GVV87" s="2010"/>
      <c r="GVW87" s="2010"/>
      <c r="GVX87" s="2010"/>
      <c r="GVY87" s="2010"/>
      <c r="GVZ87" s="2009"/>
      <c r="GWA87" s="2010"/>
      <c r="GWB87" s="2010"/>
      <c r="GWC87" s="2010"/>
      <c r="GWD87" s="2010"/>
      <c r="GWE87" s="2010"/>
      <c r="GWF87" s="2009"/>
      <c r="GWG87" s="2010"/>
      <c r="GWH87" s="2010"/>
      <c r="GWI87" s="2010"/>
      <c r="GWJ87" s="2010"/>
      <c r="GWK87" s="2010"/>
      <c r="GWL87" s="2009"/>
      <c r="GWM87" s="2010"/>
      <c r="GWN87" s="2010"/>
      <c r="GWO87" s="2010"/>
      <c r="GWP87" s="2010"/>
      <c r="GWQ87" s="2010"/>
      <c r="GWR87" s="2009"/>
      <c r="GWS87" s="2010"/>
      <c r="GWT87" s="2010"/>
      <c r="GWU87" s="2010"/>
      <c r="GWV87" s="2010"/>
      <c r="GWW87" s="2010"/>
      <c r="GWX87" s="2009"/>
      <c r="GWY87" s="2010"/>
      <c r="GWZ87" s="2010"/>
      <c r="GXA87" s="2010"/>
      <c r="GXB87" s="2010"/>
      <c r="GXC87" s="2010"/>
      <c r="GXD87" s="2009"/>
      <c r="GXE87" s="2010"/>
      <c r="GXF87" s="2010"/>
      <c r="GXG87" s="2010"/>
      <c r="GXH87" s="2010"/>
      <c r="GXI87" s="2010"/>
      <c r="GXJ87" s="2009"/>
      <c r="GXK87" s="2010"/>
      <c r="GXL87" s="2010"/>
      <c r="GXM87" s="2010"/>
      <c r="GXN87" s="2010"/>
      <c r="GXO87" s="2010"/>
      <c r="GXP87" s="2009"/>
      <c r="GXQ87" s="2010"/>
      <c r="GXR87" s="2010"/>
      <c r="GXS87" s="2010"/>
      <c r="GXT87" s="2010"/>
      <c r="GXU87" s="2010"/>
      <c r="GXV87" s="2009"/>
      <c r="GXW87" s="2010"/>
      <c r="GXX87" s="2010"/>
      <c r="GXY87" s="2010"/>
      <c r="GXZ87" s="2010"/>
      <c r="GYA87" s="2010"/>
      <c r="GYB87" s="2009"/>
      <c r="GYC87" s="2010"/>
      <c r="GYD87" s="2010"/>
      <c r="GYE87" s="2010"/>
      <c r="GYF87" s="2010"/>
      <c r="GYG87" s="2010"/>
      <c r="GYH87" s="2009"/>
      <c r="GYI87" s="2010"/>
      <c r="GYJ87" s="2010"/>
      <c r="GYK87" s="2010"/>
      <c r="GYL87" s="2010"/>
      <c r="GYM87" s="2010"/>
      <c r="GYN87" s="2009"/>
      <c r="GYO87" s="2010"/>
      <c r="GYP87" s="2010"/>
      <c r="GYQ87" s="2010"/>
      <c r="GYR87" s="2010"/>
      <c r="GYS87" s="2010"/>
      <c r="GYT87" s="2009"/>
      <c r="GYU87" s="2010"/>
      <c r="GYV87" s="2010"/>
      <c r="GYW87" s="2010"/>
      <c r="GYX87" s="2010"/>
      <c r="GYY87" s="2010"/>
      <c r="GYZ87" s="2009"/>
      <c r="GZA87" s="2010"/>
      <c r="GZB87" s="2010"/>
      <c r="GZC87" s="2010"/>
      <c r="GZD87" s="2010"/>
      <c r="GZE87" s="2010"/>
      <c r="GZF87" s="2009"/>
      <c r="GZG87" s="2010"/>
      <c r="GZH87" s="2010"/>
      <c r="GZI87" s="2010"/>
      <c r="GZJ87" s="2010"/>
      <c r="GZK87" s="2010"/>
      <c r="GZL87" s="2009"/>
      <c r="GZM87" s="2010"/>
      <c r="GZN87" s="2010"/>
      <c r="GZO87" s="2010"/>
      <c r="GZP87" s="2010"/>
      <c r="GZQ87" s="2010"/>
      <c r="GZR87" s="2009"/>
      <c r="GZS87" s="2010"/>
      <c r="GZT87" s="2010"/>
      <c r="GZU87" s="2010"/>
      <c r="GZV87" s="2010"/>
      <c r="GZW87" s="2010"/>
      <c r="GZX87" s="2009"/>
      <c r="GZY87" s="2010"/>
      <c r="GZZ87" s="2010"/>
      <c r="HAA87" s="2010"/>
      <c r="HAB87" s="2010"/>
      <c r="HAC87" s="2010"/>
      <c r="HAD87" s="2009"/>
      <c r="HAE87" s="2010"/>
      <c r="HAF87" s="2010"/>
      <c r="HAG87" s="2010"/>
      <c r="HAH87" s="2010"/>
      <c r="HAI87" s="2010"/>
      <c r="HAJ87" s="2009"/>
      <c r="HAK87" s="2010"/>
      <c r="HAL87" s="2010"/>
      <c r="HAM87" s="2010"/>
      <c r="HAN87" s="2010"/>
      <c r="HAO87" s="2010"/>
      <c r="HAP87" s="2009"/>
      <c r="HAQ87" s="2010"/>
      <c r="HAR87" s="2010"/>
      <c r="HAS87" s="2010"/>
      <c r="HAT87" s="2010"/>
      <c r="HAU87" s="2010"/>
      <c r="HAV87" s="2009"/>
      <c r="HAW87" s="2010"/>
      <c r="HAX87" s="2010"/>
      <c r="HAY87" s="2010"/>
      <c r="HAZ87" s="2010"/>
      <c r="HBA87" s="2010"/>
      <c r="HBB87" s="2009"/>
      <c r="HBC87" s="2010"/>
      <c r="HBD87" s="2010"/>
      <c r="HBE87" s="2010"/>
      <c r="HBF87" s="2010"/>
      <c r="HBG87" s="2010"/>
      <c r="HBH87" s="2009"/>
      <c r="HBI87" s="2010"/>
      <c r="HBJ87" s="2010"/>
      <c r="HBK87" s="2010"/>
      <c r="HBL87" s="2010"/>
      <c r="HBM87" s="2010"/>
      <c r="HBN87" s="2009"/>
      <c r="HBO87" s="2010"/>
      <c r="HBP87" s="2010"/>
      <c r="HBQ87" s="2010"/>
      <c r="HBR87" s="2010"/>
      <c r="HBS87" s="2010"/>
      <c r="HBT87" s="2009"/>
      <c r="HBU87" s="2010"/>
      <c r="HBV87" s="2010"/>
      <c r="HBW87" s="2010"/>
      <c r="HBX87" s="2010"/>
      <c r="HBY87" s="2010"/>
      <c r="HBZ87" s="2009"/>
      <c r="HCA87" s="2010"/>
      <c r="HCB87" s="2010"/>
      <c r="HCC87" s="2010"/>
      <c r="HCD87" s="2010"/>
      <c r="HCE87" s="2010"/>
      <c r="HCF87" s="2009"/>
      <c r="HCG87" s="2010"/>
      <c r="HCH87" s="2010"/>
      <c r="HCI87" s="2010"/>
      <c r="HCJ87" s="2010"/>
      <c r="HCK87" s="2010"/>
      <c r="HCL87" s="2009"/>
      <c r="HCM87" s="2010"/>
      <c r="HCN87" s="2010"/>
      <c r="HCO87" s="2010"/>
      <c r="HCP87" s="2010"/>
      <c r="HCQ87" s="2010"/>
      <c r="HCR87" s="2009"/>
      <c r="HCS87" s="2010"/>
      <c r="HCT87" s="2010"/>
      <c r="HCU87" s="2010"/>
      <c r="HCV87" s="2010"/>
      <c r="HCW87" s="2010"/>
      <c r="HCX87" s="2009"/>
      <c r="HCY87" s="2010"/>
      <c r="HCZ87" s="2010"/>
      <c r="HDA87" s="2010"/>
      <c r="HDB87" s="2010"/>
      <c r="HDC87" s="2010"/>
      <c r="HDD87" s="2009"/>
      <c r="HDE87" s="2010"/>
      <c r="HDF87" s="2010"/>
      <c r="HDG87" s="2010"/>
      <c r="HDH87" s="2010"/>
      <c r="HDI87" s="2010"/>
      <c r="HDJ87" s="2009"/>
      <c r="HDK87" s="2010"/>
      <c r="HDL87" s="2010"/>
      <c r="HDM87" s="2010"/>
      <c r="HDN87" s="2010"/>
      <c r="HDO87" s="2010"/>
      <c r="HDP87" s="2009"/>
      <c r="HDQ87" s="2010"/>
      <c r="HDR87" s="2010"/>
      <c r="HDS87" s="2010"/>
      <c r="HDT87" s="2010"/>
      <c r="HDU87" s="2010"/>
      <c r="HDV87" s="2009"/>
      <c r="HDW87" s="2010"/>
      <c r="HDX87" s="2010"/>
      <c r="HDY87" s="2010"/>
      <c r="HDZ87" s="2010"/>
      <c r="HEA87" s="2010"/>
      <c r="HEB87" s="2009"/>
      <c r="HEC87" s="2010"/>
      <c r="HED87" s="2010"/>
      <c r="HEE87" s="2010"/>
      <c r="HEF87" s="2010"/>
      <c r="HEG87" s="2010"/>
      <c r="HEH87" s="2009"/>
      <c r="HEI87" s="2010"/>
      <c r="HEJ87" s="2010"/>
      <c r="HEK87" s="2010"/>
      <c r="HEL87" s="2010"/>
      <c r="HEM87" s="2010"/>
      <c r="HEN87" s="2009"/>
      <c r="HEO87" s="2010"/>
      <c r="HEP87" s="2010"/>
      <c r="HEQ87" s="2010"/>
      <c r="HER87" s="2010"/>
      <c r="HES87" s="2010"/>
      <c r="HET87" s="2009"/>
      <c r="HEU87" s="2010"/>
      <c r="HEV87" s="2010"/>
      <c r="HEW87" s="2010"/>
      <c r="HEX87" s="2010"/>
      <c r="HEY87" s="2010"/>
      <c r="HEZ87" s="2009"/>
      <c r="HFA87" s="2010"/>
      <c r="HFB87" s="2010"/>
      <c r="HFC87" s="2010"/>
      <c r="HFD87" s="2010"/>
      <c r="HFE87" s="2010"/>
      <c r="HFF87" s="2009"/>
      <c r="HFG87" s="2010"/>
      <c r="HFH87" s="2010"/>
      <c r="HFI87" s="2010"/>
      <c r="HFJ87" s="2010"/>
      <c r="HFK87" s="2010"/>
      <c r="HFL87" s="2009"/>
      <c r="HFM87" s="2010"/>
      <c r="HFN87" s="2010"/>
      <c r="HFO87" s="2010"/>
      <c r="HFP87" s="2010"/>
      <c r="HFQ87" s="2010"/>
      <c r="HFR87" s="2009"/>
      <c r="HFS87" s="2010"/>
      <c r="HFT87" s="2010"/>
      <c r="HFU87" s="2010"/>
      <c r="HFV87" s="2010"/>
      <c r="HFW87" s="2010"/>
      <c r="HFX87" s="2009"/>
      <c r="HFY87" s="2010"/>
      <c r="HFZ87" s="2010"/>
      <c r="HGA87" s="2010"/>
      <c r="HGB87" s="2010"/>
      <c r="HGC87" s="2010"/>
      <c r="HGD87" s="2009"/>
      <c r="HGE87" s="2010"/>
      <c r="HGF87" s="2010"/>
      <c r="HGG87" s="2010"/>
      <c r="HGH87" s="2010"/>
      <c r="HGI87" s="2010"/>
      <c r="HGJ87" s="2009"/>
      <c r="HGK87" s="2010"/>
      <c r="HGL87" s="2010"/>
      <c r="HGM87" s="2010"/>
      <c r="HGN87" s="2010"/>
      <c r="HGO87" s="2010"/>
      <c r="HGP87" s="2009"/>
      <c r="HGQ87" s="2010"/>
      <c r="HGR87" s="2010"/>
      <c r="HGS87" s="2010"/>
      <c r="HGT87" s="2010"/>
      <c r="HGU87" s="2010"/>
      <c r="HGV87" s="2009"/>
      <c r="HGW87" s="2010"/>
      <c r="HGX87" s="2010"/>
      <c r="HGY87" s="2010"/>
      <c r="HGZ87" s="2010"/>
      <c r="HHA87" s="2010"/>
      <c r="HHB87" s="2009"/>
      <c r="HHC87" s="2010"/>
      <c r="HHD87" s="2010"/>
      <c r="HHE87" s="2010"/>
      <c r="HHF87" s="2010"/>
      <c r="HHG87" s="2010"/>
      <c r="HHH87" s="2009"/>
      <c r="HHI87" s="2010"/>
      <c r="HHJ87" s="2010"/>
      <c r="HHK87" s="2010"/>
      <c r="HHL87" s="2010"/>
      <c r="HHM87" s="2010"/>
      <c r="HHN87" s="2009"/>
      <c r="HHO87" s="2010"/>
      <c r="HHP87" s="2010"/>
      <c r="HHQ87" s="2010"/>
      <c r="HHR87" s="2010"/>
      <c r="HHS87" s="2010"/>
      <c r="HHT87" s="2009"/>
      <c r="HHU87" s="2010"/>
      <c r="HHV87" s="2010"/>
      <c r="HHW87" s="2010"/>
      <c r="HHX87" s="2010"/>
      <c r="HHY87" s="2010"/>
      <c r="HHZ87" s="2009"/>
      <c r="HIA87" s="2010"/>
      <c r="HIB87" s="2010"/>
      <c r="HIC87" s="2010"/>
      <c r="HID87" s="2010"/>
      <c r="HIE87" s="2010"/>
      <c r="HIF87" s="2009"/>
      <c r="HIG87" s="2010"/>
      <c r="HIH87" s="2010"/>
      <c r="HII87" s="2010"/>
      <c r="HIJ87" s="2010"/>
      <c r="HIK87" s="2010"/>
      <c r="HIL87" s="2009"/>
      <c r="HIM87" s="2010"/>
      <c r="HIN87" s="2010"/>
      <c r="HIO87" s="2010"/>
      <c r="HIP87" s="2010"/>
      <c r="HIQ87" s="2010"/>
      <c r="HIR87" s="2009"/>
      <c r="HIS87" s="2010"/>
      <c r="HIT87" s="2010"/>
      <c r="HIU87" s="2010"/>
      <c r="HIV87" s="2010"/>
      <c r="HIW87" s="2010"/>
      <c r="HIX87" s="2009"/>
      <c r="HIY87" s="2010"/>
      <c r="HIZ87" s="2010"/>
      <c r="HJA87" s="2010"/>
      <c r="HJB87" s="2010"/>
      <c r="HJC87" s="2010"/>
      <c r="HJD87" s="2009"/>
      <c r="HJE87" s="2010"/>
      <c r="HJF87" s="2010"/>
      <c r="HJG87" s="2010"/>
      <c r="HJH87" s="2010"/>
      <c r="HJI87" s="2010"/>
      <c r="HJJ87" s="2009"/>
      <c r="HJK87" s="2010"/>
      <c r="HJL87" s="2010"/>
      <c r="HJM87" s="2010"/>
      <c r="HJN87" s="2010"/>
      <c r="HJO87" s="2010"/>
      <c r="HJP87" s="2009"/>
      <c r="HJQ87" s="2010"/>
      <c r="HJR87" s="2010"/>
      <c r="HJS87" s="2010"/>
      <c r="HJT87" s="2010"/>
      <c r="HJU87" s="2010"/>
      <c r="HJV87" s="2009"/>
      <c r="HJW87" s="2010"/>
      <c r="HJX87" s="2010"/>
      <c r="HJY87" s="2010"/>
      <c r="HJZ87" s="2010"/>
      <c r="HKA87" s="2010"/>
      <c r="HKB87" s="2009"/>
      <c r="HKC87" s="2010"/>
      <c r="HKD87" s="2010"/>
      <c r="HKE87" s="2010"/>
      <c r="HKF87" s="2010"/>
      <c r="HKG87" s="2010"/>
      <c r="HKH87" s="2009"/>
      <c r="HKI87" s="2010"/>
      <c r="HKJ87" s="2010"/>
      <c r="HKK87" s="2010"/>
      <c r="HKL87" s="2010"/>
      <c r="HKM87" s="2010"/>
      <c r="HKN87" s="2009"/>
      <c r="HKO87" s="2010"/>
      <c r="HKP87" s="2010"/>
      <c r="HKQ87" s="2010"/>
      <c r="HKR87" s="2010"/>
      <c r="HKS87" s="2010"/>
      <c r="HKT87" s="2009"/>
      <c r="HKU87" s="2010"/>
      <c r="HKV87" s="2010"/>
      <c r="HKW87" s="2010"/>
      <c r="HKX87" s="2010"/>
      <c r="HKY87" s="2010"/>
      <c r="HKZ87" s="2009"/>
      <c r="HLA87" s="2010"/>
      <c r="HLB87" s="2010"/>
      <c r="HLC87" s="2010"/>
      <c r="HLD87" s="2010"/>
      <c r="HLE87" s="2010"/>
      <c r="HLF87" s="2009"/>
      <c r="HLG87" s="2010"/>
      <c r="HLH87" s="2010"/>
      <c r="HLI87" s="2010"/>
      <c r="HLJ87" s="2010"/>
      <c r="HLK87" s="2010"/>
      <c r="HLL87" s="2009"/>
      <c r="HLM87" s="2010"/>
      <c r="HLN87" s="2010"/>
      <c r="HLO87" s="2010"/>
      <c r="HLP87" s="2010"/>
      <c r="HLQ87" s="2010"/>
      <c r="HLR87" s="2009"/>
      <c r="HLS87" s="2010"/>
      <c r="HLT87" s="2010"/>
      <c r="HLU87" s="2010"/>
      <c r="HLV87" s="2010"/>
      <c r="HLW87" s="2010"/>
      <c r="HLX87" s="2009"/>
      <c r="HLY87" s="2010"/>
      <c r="HLZ87" s="2010"/>
      <c r="HMA87" s="2010"/>
      <c r="HMB87" s="2010"/>
      <c r="HMC87" s="2010"/>
      <c r="HMD87" s="2009"/>
      <c r="HME87" s="2010"/>
      <c r="HMF87" s="2010"/>
      <c r="HMG87" s="2010"/>
      <c r="HMH87" s="2010"/>
      <c r="HMI87" s="2010"/>
      <c r="HMJ87" s="2009"/>
      <c r="HMK87" s="2010"/>
      <c r="HML87" s="2010"/>
      <c r="HMM87" s="2010"/>
      <c r="HMN87" s="2010"/>
      <c r="HMO87" s="2010"/>
      <c r="HMP87" s="2009"/>
      <c r="HMQ87" s="2010"/>
      <c r="HMR87" s="2010"/>
      <c r="HMS87" s="2010"/>
      <c r="HMT87" s="2010"/>
      <c r="HMU87" s="2010"/>
      <c r="HMV87" s="2009"/>
      <c r="HMW87" s="2010"/>
      <c r="HMX87" s="2010"/>
      <c r="HMY87" s="2010"/>
      <c r="HMZ87" s="2010"/>
      <c r="HNA87" s="2010"/>
      <c r="HNB87" s="2009"/>
      <c r="HNC87" s="2010"/>
      <c r="HND87" s="2010"/>
      <c r="HNE87" s="2010"/>
      <c r="HNF87" s="2010"/>
      <c r="HNG87" s="2010"/>
      <c r="HNH87" s="2009"/>
      <c r="HNI87" s="2010"/>
      <c r="HNJ87" s="2010"/>
      <c r="HNK87" s="2010"/>
      <c r="HNL87" s="2010"/>
      <c r="HNM87" s="2010"/>
      <c r="HNN87" s="2009"/>
      <c r="HNO87" s="2010"/>
      <c r="HNP87" s="2010"/>
      <c r="HNQ87" s="2010"/>
      <c r="HNR87" s="2010"/>
      <c r="HNS87" s="2010"/>
      <c r="HNT87" s="2009"/>
      <c r="HNU87" s="2010"/>
      <c r="HNV87" s="2010"/>
      <c r="HNW87" s="2010"/>
      <c r="HNX87" s="2010"/>
      <c r="HNY87" s="2010"/>
      <c r="HNZ87" s="2009"/>
      <c r="HOA87" s="2010"/>
      <c r="HOB87" s="2010"/>
      <c r="HOC87" s="2010"/>
      <c r="HOD87" s="2010"/>
      <c r="HOE87" s="2010"/>
      <c r="HOF87" s="2009"/>
      <c r="HOG87" s="2010"/>
      <c r="HOH87" s="2010"/>
      <c r="HOI87" s="2010"/>
      <c r="HOJ87" s="2010"/>
      <c r="HOK87" s="2010"/>
      <c r="HOL87" s="2009"/>
      <c r="HOM87" s="2010"/>
      <c r="HON87" s="2010"/>
      <c r="HOO87" s="2010"/>
      <c r="HOP87" s="2010"/>
      <c r="HOQ87" s="2010"/>
      <c r="HOR87" s="2009"/>
      <c r="HOS87" s="2010"/>
      <c r="HOT87" s="2010"/>
      <c r="HOU87" s="2010"/>
      <c r="HOV87" s="2010"/>
      <c r="HOW87" s="2010"/>
      <c r="HOX87" s="2009"/>
      <c r="HOY87" s="2010"/>
      <c r="HOZ87" s="2010"/>
      <c r="HPA87" s="2010"/>
      <c r="HPB87" s="2010"/>
      <c r="HPC87" s="2010"/>
      <c r="HPD87" s="2009"/>
      <c r="HPE87" s="2010"/>
      <c r="HPF87" s="2010"/>
      <c r="HPG87" s="2010"/>
      <c r="HPH87" s="2010"/>
      <c r="HPI87" s="2010"/>
      <c r="HPJ87" s="2009"/>
      <c r="HPK87" s="2010"/>
      <c r="HPL87" s="2010"/>
      <c r="HPM87" s="2010"/>
      <c r="HPN87" s="2010"/>
      <c r="HPO87" s="2010"/>
      <c r="HPP87" s="2009"/>
      <c r="HPQ87" s="2010"/>
      <c r="HPR87" s="2010"/>
      <c r="HPS87" s="2010"/>
      <c r="HPT87" s="2010"/>
      <c r="HPU87" s="2010"/>
      <c r="HPV87" s="2009"/>
      <c r="HPW87" s="2010"/>
      <c r="HPX87" s="2010"/>
      <c r="HPY87" s="2010"/>
      <c r="HPZ87" s="2010"/>
      <c r="HQA87" s="2010"/>
      <c r="HQB87" s="2009"/>
      <c r="HQC87" s="2010"/>
      <c r="HQD87" s="2010"/>
      <c r="HQE87" s="2010"/>
      <c r="HQF87" s="2010"/>
      <c r="HQG87" s="2010"/>
      <c r="HQH87" s="2009"/>
      <c r="HQI87" s="2010"/>
      <c r="HQJ87" s="2010"/>
      <c r="HQK87" s="2010"/>
      <c r="HQL87" s="2010"/>
      <c r="HQM87" s="2010"/>
      <c r="HQN87" s="2009"/>
      <c r="HQO87" s="2010"/>
      <c r="HQP87" s="2010"/>
      <c r="HQQ87" s="2010"/>
      <c r="HQR87" s="2010"/>
      <c r="HQS87" s="2010"/>
      <c r="HQT87" s="2009"/>
      <c r="HQU87" s="2010"/>
      <c r="HQV87" s="2010"/>
      <c r="HQW87" s="2010"/>
      <c r="HQX87" s="2010"/>
      <c r="HQY87" s="2010"/>
      <c r="HQZ87" s="2009"/>
      <c r="HRA87" s="2010"/>
      <c r="HRB87" s="2010"/>
      <c r="HRC87" s="2010"/>
      <c r="HRD87" s="2010"/>
      <c r="HRE87" s="2010"/>
      <c r="HRF87" s="2009"/>
      <c r="HRG87" s="2010"/>
      <c r="HRH87" s="2010"/>
      <c r="HRI87" s="2010"/>
      <c r="HRJ87" s="2010"/>
      <c r="HRK87" s="2010"/>
      <c r="HRL87" s="2009"/>
      <c r="HRM87" s="2010"/>
      <c r="HRN87" s="2010"/>
      <c r="HRO87" s="2010"/>
      <c r="HRP87" s="2010"/>
      <c r="HRQ87" s="2010"/>
      <c r="HRR87" s="2009"/>
      <c r="HRS87" s="2010"/>
      <c r="HRT87" s="2010"/>
      <c r="HRU87" s="2010"/>
      <c r="HRV87" s="2010"/>
      <c r="HRW87" s="2010"/>
      <c r="HRX87" s="2009"/>
      <c r="HRY87" s="2010"/>
      <c r="HRZ87" s="2010"/>
      <c r="HSA87" s="2010"/>
      <c r="HSB87" s="2010"/>
      <c r="HSC87" s="2010"/>
      <c r="HSD87" s="2009"/>
      <c r="HSE87" s="2010"/>
      <c r="HSF87" s="2010"/>
      <c r="HSG87" s="2010"/>
      <c r="HSH87" s="2010"/>
      <c r="HSI87" s="2010"/>
      <c r="HSJ87" s="2009"/>
      <c r="HSK87" s="2010"/>
      <c r="HSL87" s="2010"/>
      <c r="HSM87" s="2010"/>
      <c r="HSN87" s="2010"/>
      <c r="HSO87" s="2010"/>
      <c r="HSP87" s="2009"/>
      <c r="HSQ87" s="2010"/>
      <c r="HSR87" s="2010"/>
      <c r="HSS87" s="2010"/>
      <c r="HST87" s="2010"/>
      <c r="HSU87" s="2010"/>
      <c r="HSV87" s="2009"/>
      <c r="HSW87" s="2010"/>
      <c r="HSX87" s="2010"/>
      <c r="HSY87" s="2010"/>
      <c r="HSZ87" s="2010"/>
      <c r="HTA87" s="2010"/>
      <c r="HTB87" s="2009"/>
      <c r="HTC87" s="2010"/>
      <c r="HTD87" s="2010"/>
      <c r="HTE87" s="2010"/>
      <c r="HTF87" s="2010"/>
      <c r="HTG87" s="2010"/>
      <c r="HTH87" s="2009"/>
      <c r="HTI87" s="2010"/>
      <c r="HTJ87" s="2010"/>
      <c r="HTK87" s="2010"/>
      <c r="HTL87" s="2010"/>
      <c r="HTM87" s="2010"/>
      <c r="HTN87" s="2009"/>
      <c r="HTO87" s="2010"/>
      <c r="HTP87" s="2010"/>
      <c r="HTQ87" s="2010"/>
      <c r="HTR87" s="2010"/>
      <c r="HTS87" s="2010"/>
      <c r="HTT87" s="2009"/>
      <c r="HTU87" s="2010"/>
      <c r="HTV87" s="2010"/>
      <c r="HTW87" s="2010"/>
      <c r="HTX87" s="2010"/>
      <c r="HTY87" s="2010"/>
      <c r="HTZ87" s="2009"/>
      <c r="HUA87" s="2010"/>
      <c r="HUB87" s="2010"/>
      <c r="HUC87" s="2010"/>
      <c r="HUD87" s="2010"/>
      <c r="HUE87" s="2010"/>
      <c r="HUF87" s="2009"/>
      <c r="HUG87" s="2010"/>
      <c r="HUH87" s="2010"/>
      <c r="HUI87" s="2010"/>
      <c r="HUJ87" s="2010"/>
      <c r="HUK87" s="2010"/>
      <c r="HUL87" s="2009"/>
      <c r="HUM87" s="2010"/>
      <c r="HUN87" s="2010"/>
      <c r="HUO87" s="2010"/>
      <c r="HUP87" s="2010"/>
      <c r="HUQ87" s="2010"/>
      <c r="HUR87" s="2009"/>
      <c r="HUS87" s="2010"/>
      <c r="HUT87" s="2010"/>
      <c r="HUU87" s="2010"/>
      <c r="HUV87" s="2010"/>
      <c r="HUW87" s="2010"/>
      <c r="HUX87" s="2009"/>
      <c r="HUY87" s="2010"/>
      <c r="HUZ87" s="2010"/>
      <c r="HVA87" s="2010"/>
      <c r="HVB87" s="2010"/>
      <c r="HVC87" s="2010"/>
      <c r="HVD87" s="2009"/>
      <c r="HVE87" s="2010"/>
      <c r="HVF87" s="2010"/>
      <c r="HVG87" s="2010"/>
      <c r="HVH87" s="2010"/>
      <c r="HVI87" s="2010"/>
      <c r="HVJ87" s="2009"/>
      <c r="HVK87" s="2010"/>
      <c r="HVL87" s="2010"/>
      <c r="HVM87" s="2010"/>
      <c r="HVN87" s="2010"/>
      <c r="HVO87" s="2010"/>
      <c r="HVP87" s="2009"/>
      <c r="HVQ87" s="2010"/>
      <c r="HVR87" s="2010"/>
      <c r="HVS87" s="2010"/>
      <c r="HVT87" s="2010"/>
      <c r="HVU87" s="2010"/>
      <c r="HVV87" s="2009"/>
      <c r="HVW87" s="2010"/>
      <c r="HVX87" s="2010"/>
      <c r="HVY87" s="2010"/>
      <c r="HVZ87" s="2010"/>
      <c r="HWA87" s="2010"/>
      <c r="HWB87" s="2009"/>
      <c r="HWC87" s="2010"/>
      <c r="HWD87" s="2010"/>
      <c r="HWE87" s="2010"/>
      <c r="HWF87" s="2010"/>
      <c r="HWG87" s="2010"/>
      <c r="HWH87" s="2009"/>
      <c r="HWI87" s="2010"/>
      <c r="HWJ87" s="2010"/>
      <c r="HWK87" s="2010"/>
      <c r="HWL87" s="2010"/>
      <c r="HWM87" s="2010"/>
      <c r="HWN87" s="2009"/>
      <c r="HWO87" s="2010"/>
      <c r="HWP87" s="2010"/>
      <c r="HWQ87" s="2010"/>
      <c r="HWR87" s="2010"/>
      <c r="HWS87" s="2010"/>
      <c r="HWT87" s="2009"/>
      <c r="HWU87" s="2010"/>
      <c r="HWV87" s="2010"/>
      <c r="HWW87" s="2010"/>
      <c r="HWX87" s="2010"/>
      <c r="HWY87" s="2010"/>
      <c r="HWZ87" s="2009"/>
      <c r="HXA87" s="2010"/>
      <c r="HXB87" s="2010"/>
      <c r="HXC87" s="2010"/>
      <c r="HXD87" s="2010"/>
      <c r="HXE87" s="2010"/>
      <c r="HXF87" s="2009"/>
      <c r="HXG87" s="2010"/>
      <c r="HXH87" s="2010"/>
      <c r="HXI87" s="2010"/>
      <c r="HXJ87" s="2010"/>
      <c r="HXK87" s="2010"/>
      <c r="HXL87" s="2009"/>
      <c r="HXM87" s="2010"/>
      <c r="HXN87" s="2010"/>
      <c r="HXO87" s="2010"/>
      <c r="HXP87" s="2010"/>
      <c r="HXQ87" s="2010"/>
      <c r="HXR87" s="2009"/>
      <c r="HXS87" s="2010"/>
      <c r="HXT87" s="2010"/>
      <c r="HXU87" s="2010"/>
      <c r="HXV87" s="2010"/>
      <c r="HXW87" s="2010"/>
      <c r="HXX87" s="2009"/>
      <c r="HXY87" s="2010"/>
      <c r="HXZ87" s="2010"/>
      <c r="HYA87" s="2010"/>
      <c r="HYB87" s="2010"/>
      <c r="HYC87" s="2010"/>
      <c r="HYD87" s="2009"/>
      <c r="HYE87" s="2010"/>
      <c r="HYF87" s="2010"/>
      <c r="HYG87" s="2010"/>
      <c r="HYH87" s="2010"/>
      <c r="HYI87" s="2010"/>
      <c r="HYJ87" s="2009"/>
      <c r="HYK87" s="2010"/>
      <c r="HYL87" s="2010"/>
      <c r="HYM87" s="2010"/>
      <c r="HYN87" s="2010"/>
      <c r="HYO87" s="2010"/>
      <c r="HYP87" s="2009"/>
      <c r="HYQ87" s="2010"/>
      <c r="HYR87" s="2010"/>
      <c r="HYS87" s="2010"/>
      <c r="HYT87" s="2010"/>
      <c r="HYU87" s="2010"/>
      <c r="HYV87" s="2009"/>
      <c r="HYW87" s="2010"/>
      <c r="HYX87" s="2010"/>
      <c r="HYY87" s="2010"/>
      <c r="HYZ87" s="2010"/>
      <c r="HZA87" s="2010"/>
      <c r="HZB87" s="2009"/>
      <c r="HZC87" s="2010"/>
      <c r="HZD87" s="2010"/>
      <c r="HZE87" s="2010"/>
      <c r="HZF87" s="2010"/>
      <c r="HZG87" s="2010"/>
      <c r="HZH87" s="2009"/>
      <c r="HZI87" s="2010"/>
      <c r="HZJ87" s="2010"/>
      <c r="HZK87" s="2010"/>
      <c r="HZL87" s="2010"/>
      <c r="HZM87" s="2010"/>
      <c r="HZN87" s="2009"/>
      <c r="HZO87" s="2010"/>
      <c r="HZP87" s="2010"/>
      <c r="HZQ87" s="2010"/>
      <c r="HZR87" s="2010"/>
      <c r="HZS87" s="2010"/>
      <c r="HZT87" s="2009"/>
      <c r="HZU87" s="2010"/>
      <c r="HZV87" s="2010"/>
      <c r="HZW87" s="2010"/>
      <c r="HZX87" s="2010"/>
      <c r="HZY87" s="2010"/>
      <c r="HZZ87" s="2009"/>
      <c r="IAA87" s="2010"/>
      <c r="IAB87" s="2010"/>
      <c r="IAC87" s="2010"/>
      <c r="IAD87" s="2010"/>
      <c r="IAE87" s="2010"/>
      <c r="IAF87" s="2009"/>
      <c r="IAG87" s="2010"/>
      <c r="IAH87" s="2010"/>
      <c r="IAI87" s="2010"/>
      <c r="IAJ87" s="2010"/>
      <c r="IAK87" s="2010"/>
      <c r="IAL87" s="2009"/>
      <c r="IAM87" s="2010"/>
      <c r="IAN87" s="2010"/>
      <c r="IAO87" s="2010"/>
      <c r="IAP87" s="2010"/>
      <c r="IAQ87" s="2010"/>
      <c r="IAR87" s="2009"/>
      <c r="IAS87" s="2010"/>
      <c r="IAT87" s="2010"/>
      <c r="IAU87" s="2010"/>
      <c r="IAV87" s="2010"/>
      <c r="IAW87" s="2010"/>
      <c r="IAX87" s="2009"/>
      <c r="IAY87" s="2010"/>
      <c r="IAZ87" s="2010"/>
      <c r="IBA87" s="2010"/>
      <c r="IBB87" s="2010"/>
      <c r="IBC87" s="2010"/>
      <c r="IBD87" s="2009"/>
      <c r="IBE87" s="2010"/>
      <c r="IBF87" s="2010"/>
      <c r="IBG87" s="2010"/>
      <c r="IBH87" s="2010"/>
      <c r="IBI87" s="2010"/>
      <c r="IBJ87" s="2009"/>
      <c r="IBK87" s="2010"/>
      <c r="IBL87" s="2010"/>
      <c r="IBM87" s="2010"/>
      <c r="IBN87" s="2010"/>
      <c r="IBO87" s="2010"/>
      <c r="IBP87" s="2009"/>
      <c r="IBQ87" s="2010"/>
      <c r="IBR87" s="2010"/>
      <c r="IBS87" s="2010"/>
      <c r="IBT87" s="2010"/>
      <c r="IBU87" s="2010"/>
      <c r="IBV87" s="2009"/>
      <c r="IBW87" s="2010"/>
      <c r="IBX87" s="2010"/>
      <c r="IBY87" s="2010"/>
      <c r="IBZ87" s="2010"/>
      <c r="ICA87" s="2010"/>
      <c r="ICB87" s="2009"/>
      <c r="ICC87" s="2010"/>
      <c r="ICD87" s="2010"/>
      <c r="ICE87" s="2010"/>
      <c r="ICF87" s="2010"/>
      <c r="ICG87" s="2010"/>
      <c r="ICH87" s="2009"/>
      <c r="ICI87" s="2010"/>
      <c r="ICJ87" s="2010"/>
      <c r="ICK87" s="2010"/>
      <c r="ICL87" s="2010"/>
      <c r="ICM87" s="2010"/>
      <c r="ICN87" s="2009"/>
      <c r="ICO87" s="2010"/>
      <c r="ICP87" s="2010"/>
      <c r="ICQ87" s="2010"/>
      <c r="ICR87" s="2010"/>
      <c r="ICS87" s="2010"/>
      <c r="ICT87" s="2009"/>
      <c r="ICU87" s="2010"/>
      <c r="ICV87" s="2010"/>
      <c r="ICW87" s="2010"/>
      <c r="ICX87" s="2010"/>
      <c r="ICY87" s="2010"/>
      <c r="ICZ87" s="2009"/>
      <c r="IDA87" s="2010"/>
      <c r="IDB87" s="2010"/>
      <c r="IDC87" s="2010"/>
      <c r="IDD87" s="2010"/>
      <c r="IDE87" s="2010"/>
      <c r="IDF87" s="2009"/>
      <c r="IDG87" s="2010"/>
      <c r="IDH87" s="2010"/>
      <c r="IDI87" s="2010"/>
      <c r="IDJ87" s="2010"/>
      <c r="IDK87" s="2010"/>
      <c r="IDL87" s="2009"/>
      <c r="IDM87" s="2010"/>
      <c r="IDN87" s="2010"/>
      <c r="IDO87" s="2010"/>
      <c r="IDP87" s="2010"/>
      <c r="IDQ87" s="2010"/>
      <c r="IDR87" s="2009"/>
      <c r="IDS87" s="2010"/>
      <c r="IDT87" s="2010"/>
      <c r="IDU87" s="2010"/>
      <c r="IDV87" s="2010"/>
      <c r="IDW87" s="2010"/>
      <c r="IDX87" s="2009"/>
      <c r="IDY87" s="2010"/>
      <c r="IDZ87" s="2010"/>
      <c r="IEA87" s="2010"/>
      <c r="IEB87" s="2010"/>
      <c r="IEC87" s="2010"/>
      <c r="IED87" s="2009"/>
      <c r="IEE87" s="2010"/>
      <c r="IEF87" s="2010"/>
      <c r="IEG87" s="2010"/>
      <c r="IEH87" s="2010"/>
      <c r="IEI87" s="2010"/>
      <c r="IEJ87" s="2009"/>
      <c r="IEK87" s="2010"/>
      <c r="IEL87" s="2010"/>
      <c r="IEM87" s="2010"/>
      <c r="IEN87" s="2010"/>
      <c r="IEO87" s="2010"/>
      <c r="IEP87" s="2009"/>
      <c r="IEQ87" s="2010"/>
      <c r="IER87" s="2010"/>
      <c r="IES87" s="2010"/>
      <c r="IET87" s="2010"/>
      <c r="IEU87" s="2010"/>
      <c r="IEV87" s="2009"/>
      <c r="IEW87" s="2010"/>
      <c r="IEX87" s="2010"/>
      <c r="IEY87" s="2010"/>
      <c r="IEZ87" s="2010"/>
      <c r="IFA87" s="2010"/>
      <c r="IFB87" s="2009"/>
      <c r="IFC87" s="2010"/>
      <c r="IFD87" s="2010"/>
      <c r="IFE87" s="2010"/>
      <c r="IFF87" s="2010"/>
      <c r="IFG87" s="2010"/>
      <c r="IFH87" s="2009"/>
      <c r="IFI87" s="2010"/>
      <c r="IFJ87" s="2010"/>
      <c r="IFK87" s="2010"/>
      <c r="IFL87" s="2010"/>
      <c r="IFM87" s="2010"/>
      <c r="IFN87" s="2009"/>
      <c r="IFO87" s="2010"/>
      <c r="IFP87" s="2010"/>
      <c r="IFQ87" s="2010"/>
      <c r="IFR87" s="2010"/>
      <c r="IFS87" s="2010"/>
      <c r="IFT87" s="2009"/>
      <c r="IFU87" s="2010"/>
      <c r="IFV87" s="2010"/>
      <c r="IFW87" s="2010"/>
      <c r="IFX87" s="2010"/>
      <c r="IFY87" s="2010"/>
      <c r="IFZ87" s="2009"/>
      <c r="IGA87" s="2010"/>
      <c r="IGB87" s="2010"/>
      <c r="IGC87" s="2010"/>
      <c r="IGD87" s="2010"/>
      <c r="IGE87" s="2010"/>
      <c r="IGF87" s="2009"/>
      <c r="IGG87" s="2010"/>
      <c r="IGH87" s="2010"/>
      <c r="IGI87" s="2010"/>
      <c r="IGJ87" s="2010"/>
      <c r="IGK87" s="2010"/>
      <c r="IGL87" s="2009"/>
      <c r="IGM87" s="2010"/>
      <c r="IGN87" s="2010"/>
      <c r="IGO87" s="2010"/>
      <c r="IGP87" s="2010"/>
      <c r="IGQ87" s="2010"/>
      <c r="IGR87" s="2009"/>
      <c r="IGS87" s="2010"/>
      <c r="IGT87" s="2010"/>
      <c r="IGU87" s="2010"/>
      <c r="IGV87" s="2010"/>
      <c r="IGW87" s="2010"/>
      <c r="IGX87" s="2009"/>
      <c r="IGY87" s="2010"/>
      <c r="IGZ87" s="2010"/>
      <c r="IHA87" s="2010"/>
      <c r="IHB87" s="2010"/>
      <c r="IHC87" s="2010"/>
      <c r="IHD87" s="2009"/>
      <c r="IHE87" s="2010"/>
      <c r="IHF87" s="2010"/>
      <c r="IHG87" s="2010"/>
      <c r="IHH87" s="2010"/>
      <c r="IHI87" s="2010"/>
      <c r="IHJ87" s="2009"/>
      <c r="IHK87" s="2010"/>
      <c r="IHL87" s="2010"/>
      <c r="IHM87" s="2010"/>
      <c r="IHN87" s="2010"/>
      <c r="IHO87" s="2010"/>
      <c r="IHP87" s="2009"/>
      <c r="IHQ87" s="2010"/>
      <c r="IHR87" s="2010"/>
      <c r="IHS87" s="2010"/>
      <c r="IHT87" s="2010"/>
      <c r="IHU87" s="2010"/>
      <c r="IHV87" s="2009"/>
      <c r="IHW87" s="2010"/>
      <c r="IHX87" s="2010"/>
      <c r="IHY87" s="2010"/>
      <c r="IHZ87" s="2010"/>
      <c r="IIA87" s="2010"/>
      <c r="IIB87" s="2009"/>
      <c r="IIC87" s="2010"/>
      <c r="IID87" s="2010"/>
      <c r="IIE87" s="2010"/>
      <c r="IIF87" s="2010"/>
      <c r="IIG87" s="2010"/>
      <c r="IIH87" s="2009"/>
      <c r="III87" s="2010"/>
      <c r="IIJ87" s="2010"/>
      <c r="IIK87" s="2010"/>
      <c r="IIL87" s="2010"/>
      <c r="IIM87" s="2010"/>
      <c r="IIN87" s="2009"/>
      <c r="IIO87" s="2010"/>
      <c r="IIP87" s="2010"/>
      <c r="IIQ87" s="2010"/>
      <c r="IIR87" s="2010"/>
      <c r="IIS87" s="2010"/>
      <c r="IIT87" s="2009"/>
      <c r="IIU87" s="2010"/>
      <c r="IIV87" s="2010"/>
      <c r="IIW87" s="2010"/>
      <c r="IIX87" s="2010"/>
      <c r="IIY87" s="2010"/>
      <c r="IIZ87" s="2009"/>
      <c r="IJA87" s="2010"/>
      <c r="IJB87" s="2010"/>
      <c r="IJC87" s="2010"/>
      <c r="IJD87" s="2010"/>
      <c r="IJE87" s="2010"/>
      <c r="IJF87" s="2009"/>
      <c r="IJG87" s="2010"/>
      <c r="IJH87" s="2010"/>
      <c r="IJI87" s="2010"/>
      <c r="IJJ87" s="2010"/>
      <c r="IJK87" s="2010"/>
      <c r="IJL87" s="2009"/>
      <c r="IJM87" s="2010"/>
      <c r="IJN87" s="2010"/>
      <c r="IJO87" s="2010"/>
      <c r="IJP87" s="2010"/>
      <c r="IJQ87" s="2010"/>
      <c r="IJR87" s="2009"/>
      <c r="IJS87" s="2010"/>
      <c r="IJT87" s="2010"/>
      <c r="IJU87" s="2010"/>
      <c r="IJV87" s="2010"/>
      <c r="IJW87" s="2010"/>
      <c r="IJX87" s="2009"/>
      <c r="IJY87" s="2010"/>
      <c r="IJZ87" s="2010"/>
      <c r="IKA87" s="2010"/>
      <c r="IKB87" s="2010"/>
      <c r="IKC87" s="2010"/>
      <c r="IKD87" s="2009"/>
      <c r="IKE87" s="2010"/>
      <c r="IKF87" s="2010"/>
      <c r="IKG87" s="2010"/>
      <c r="IKH87" s="2010"/>
      <c r="IKI87" s="2010"/>
      <c r="IKJ87" s="2009"/>
      <c r="IKK87" s="2010"/>
      <c r="IKL87" s="2010"/>
      <c r="IKM87" s="2010"/>
      <c r="IKN87" s="2010"/>
      <c r="IKO87" s="2010"/>
      <c r="IKP87" s="2009"/>
      <c r="IKQ87" s="2010"/>
      <c r="IKR87" s="2010"/>
      <c r="IKS87" s="2010"/>
      <c r="IKT87" s="2010"/>
      <c r="IKU87" s="2010"/>
      <c r="IKV87" s="2009"/>
      <c r="IKW87" s="2010"/>
      <c r="IKX87" s="2010"/>
      <c r="IKY87" s="2010"/>
      <c r="IKZ87" s="2010"/>
      <c r="ILA87" s="2010"/>
      <c r="ILB87" s="2009"/>
      <c r="ILC87" s="2010"/>
      <c r="ILD87" s="2010"/>
      <c r="ILE87" s="2010"/>
      <c r="ILF87" s="2010"/>
      <c r="ILG87" s="2010"/>
      <c r="ILH87" s="2009"/>
      <c r="ILI87" s="2010"/>
      <c r="ILJ87" s="2010"/>
      <c r="ILK87" s="2010"/>
      <c r="ILL87" s="2010"/>
      <c r="ILM87" s="2010"/>
      <c r="ILN87" s="2009"/>
      <c r="ILO87" s="2010"/>
      <c r="ILP87" s="2010"/>
      <c r="ILQ87" s="2010"/>
      <c r="ILR87" s="2010"/>
      <c r="ILS87" s="2010"/>
      <c r="ILT87" s="2009"/>
      <c r="ILU87" s="2010"/>
      <c r="ILV87" s="2010"/>
      <c r="ILW87" s="2010"/>
      <c r="ILX87" s="2010"/>
      <c r="ILY87" s="2010"/>
      <c r="ILZ87" s="2009"/>
      <c r="IMA87" s="2010"/>
      <c r="IMB87" s="2010"/>
      <c r="IMC87" s="2010"/>
      <c r="IMD87" s="2010"/>
      <c r="IME87" s="2010"/>
      <c r="IMF87" s="2009"/>
      <c r="IMG87" s="2010"/>
      <c r="IMH87" s="2010"/>
      <c r="IMI87" s="2010"/>
      <c r="IMJ87" s="2010"/>
      <c r="IMK87" s="2010"/>
      <c r="IML87" s="2009"/>
      <c r="IMM87" s="2010"/>
      <c r="IMN87" s="2010"/>
      <c r="IMO87" s="2010"/>
      <c r="IMP87" s="2010"/>
      <c r="IMQ87" s="2010"/>
      <c r="IMR87" s="2009"/>
      <c r="IMS87" s="2010"/>
      <c r="IMT87" s="2010"/>
      <c r="IMU87" s="2010"/>
      <c r="IMV87" s="2010"/>
      <c r="IMW87" s="2010"/>
      <c r="IMX87" s="2009"/>
      <c r="IMY87" s="2010"/>
      <c r="IMZ87" s="2010"/>
      <c r="INA87" s="2010"/>
      <c r="INB87" s="2010"/>
      <c r="INC87" s="2010"/>
      <c r="IND87" s="2009"/>
      <c r="INE87" s="2010"/>
      <c r="INF87" s="2010"/>
      <c r="ING87" s="2010"/>
      <c r="INH87" s="2010"/>
      <c r="INI87" s="2010"/>
      <c r="INJ87" s="2009"/>
      <c r="INK87" s="2010"/>
      <c r="INL87" s="2010"/>
      <c r="INM87" s="2010"/>
      <c r="INN87" s="2010"/>
      <c r="INO87" s="2010"/>
      <c r="INP87" s="2009"/>
      <c r="INQ87" s="2010"/>
      <c r="INR87" s="2010"/>
      <c r="INS87" s="2010"/>
      <c r="INT87" s="2010"/>
      <c r="INU87" s="2010"/>
      <c r="INV87" s="2009"/>
      <c r="INW87" s="2010"/>
      <c r="INX87" s="2010"/>
      <c r="INY87" s="2010"/>
      <c r="INZ87" s="2010"/>
      <c r="IOA87" s="2010"/>
      <c r="IOB87" s="2009"/>
      <c r="IOC87" s="2010"/>
      <c r="IOD87" s="2010"/>
      <c r="IOE87" s="2010"/>
      <c r="IOF87" s="2010"/>
      <c r="IOG87" s="2010"/>
      <c r="IOH87" s="2009"/>
      <c r="IOI87" s="2010"/>
      <c r="IOJ87" s="2010"/>
      <c r="IOK87" s="2010"/>
      <c r="IOL87" s="2010"/>
      <c r="IOM87" s="2010"/>
      <c r="ION87" s="2009"/>
      <c r="IOO87" s="2010"/>
      <c r="IOP87" s="2010"/>
      <c r="IOQ87" s="2010"/>
      <c r="IOR87" s="2010"/>
      <c r="IOS87" s="2010"/>
      <c r="IOT87" s="2009"/>
      <c r="IOU87" s="2010"/>
      <c r="IOV87" s="2010"/>
      <c r="IOW87" s="2010"/>
      <c r="IOX87" s="2010"/>
      <c r="IOY87" s="2010"/>
      <c r="IOZ87" s="2009"/>
      <c r="IPA87" s="2010"/>
      <c r="IPB87" s="2010"/>
      <c r="IPC87" s="2010"/>
      <c r="IPD87" s="2010"/>
      <c r="IPE87" s="2010"/>
      <c r="IPF87" s="2009"/>
      <c r="IPG87" s="2010"/>
      <c r="IPH87" s="2010"/>
      <c r="IPI87" s="2010"/>
      <c r="IPJ87" s="2010"/>
      <c r="IPK87" s="2010"/>
      <c r="IPL87" s="2009"/>
      <c r="IPM87" s="2010"/>
      <c r="IPN87" s="2010"/>
      <c r="IPO87" s="2010"/>
      <c r="IPP87" s="2010"/>
      <c r="IPQ87" s="2010"/>
      <c r="IPR87" s="2009"/>
      <c r="IPS87" s="2010"/>
      <c r="IPT87" s="2010"/>
      <c r="IPU87" s="2010"/>
      <c r="IPV87" s="2010"/>
      <c r="IPW87" s="2010"/>
      <c r="IPX87" s="2009"/>
      <c r="IPY87" s="2010"/>
      <c r="IPZ87" s="2010"/>
      <c r="IQA87" s="2010"/>
      <c r="IQB87" s="2010"/>
      <c r="IQC87" s="2010"/>
      <c r="IQD87" s="2009"/>
      <c r="IQE87" s="2010"/>
      <c r="IQF87" s="2010"/>
      <c r="IQG87" s="2010"/>
      <c r="IQH87" s="2010"/>
      <c r="IQI87" s="2010"/>
      <c r="IQJ87" s="2009"/>
      <c r="IQK87" s="2010"/>
      <c r="IQL87" s="2010"/>
      <c r="IQM87" s="2010"/>
      <c r="IQN87" s="2010"/>
      <c r="IQO87" s="2010"/>
      <c r="IQP87" s="2009"/>
      <c r="IQQ87" s="2010"/>
      <c r="IQR87" s="2010"/>
      <c r="IQS87" s="2010"/>
      <c r="IQT87" s="2010"/>
      <c r="IQU87" s="2010"/>
      <c r="IQV87" s="2009"/>
      <c r="IQW87" s="2010"/>
      <c r="IQX87" s="2010"/>
      <c r="IQY87" s="2010"/>
      <c r="IQZ87" s="2010"/>
      <c r="IRA87" s="2010"/>
      <c r="IRB87" s="2009"/>
      <c r="IRC87" s="2010"/>
      <c r="IRD87" s="2010"/>
      <c r="IRE87" s="2010"/>
      <c r="IRF87" s="2010"/>
      <c r="IRG87" s="2010"/>
      <c r="IRH87" s="2009"/>
      <c r="IRI87" s="2010"/>
      <c r="IRJ87" s="2010"/>
      <c r="IRK87" s="2010"/>
      <c r="IRL87" s="2010"/>
      <c r="IRM87" s="2010"/>
      <c r="IRN87" s="2009"/>
      <c r="IRO87" s="2010"/>
      <c r="IRP87" s="2010"/>
      <c r="IRQ87" s="2010"/>
      <c r="IRR87" s="2010"/>
      <c r="IRS87" s="2010"/>
      <c r="IRT87" s="2009"/>
      <c r="IRU87" s="2010"/>
      <c r="IRV87" s="2010"/>
      <c r="IRW87" s="2010"/>
      <c r="IRX87" s="2010"/>
      <c r="IRY87" s="2010"/>
      <c r="IRZ87" s="2009"/>
      <c r="ISA87" s="2010"/>
      <c r="ISB87" s="2010"/>
      <c r="ISC87" s="2010"/>
      <c r="ISD87" s="2010"/>
      <c r="ISE87" s="2010"/>
      <c r="ISF87" s="2009"/>
      <c r="ISG87" s="2010"/>
      <c r="ISH87" s="2010"/>
      <c r="ISI87" s="2010"/>
      <c r="ISJ87" s="2010"/>
      <c r="ISK87" s="2010"/>
      <c r="ISL87" s="2009"/>
      <c r="ISM87" s="2010"/>
      <c r="ISN87" s="2010"/>
      <c r="ISO87" s="2010"/>
      <c r="ISP87" s="2010"/>
      <c r="ISQ87" s="2010"/>
      <c r="ISR87" s="2009"/>
      <c r="ISS87" s="2010"/>
      <c r="IST87" s="2010"/>
      <c r="ISU87" s="2010"/>
      <c r="ISV87" s="2010"/>
      <c r="ISW87" s="2010"/>
      <c r="ISX87" s="2009"/>
      <c r="ISY87" s="2010"/>
      <c r="ISZ87" s="2010"/>
      <c r="ITA87" s="2010"/>
      <c r="ITB87" s="2010"/>
      <c r="ITC87" s="2010"/>
      <c r="ITD87" s="2009"/>
      <c r="ITE87" s="2010"/>
      <c r="ITF87" s="2010"/>
      <c r="ITG87" s="2010"/>
      <c r="ITH87" s="2010"/>
      <c r="ITI87" s="2010"/>
      <c r="ITJ87" s="2009"/>
      <c r="ITK87" s="2010"/>
      <c r="ITL87" s="2010"/>
      <c r="ITM87" s="2010"/>
      <c r="ITN87" s="2010"/>
      <c r="ITO87" s="2010"/>
      <c r="ITP87" s="2009"/>
      <c r="ITQ87" s="2010"/>
      <c r="ITR87" s="2010"/>
      <c r="ITS87" s="2010"/>
      <c r="ITT87" s="2010"/>
      <c r="ITU87" s="2010"/>
      <c r="ITV87" s="2009"/>
      <c r="ITW87" s="2010"/>
      <c r="ITX87" s="2010"/>
      <c r="ITY87" s="2010"/>
      <c r="ITZ87" s="2010"/>
      <c r="IUA87" s="2010"/>
      <c r="IUB87" s="2009"/>
      <c r="IUC87" s="2010"/>
      <c r="IUD87" s="2010"/>
      <c r="IUE87" s="2010"/>
      <c r="IUF87" s="2010"/>
      <c r="IUG87" s="2010"/>
      <c r="IUH87" s="2009"/>
      <c r="IUI87" s="2010"/>
      <c r="IUJ87" s="2010"/>
      <c r="IUK87" s="2010"/>
      <c r="IUL87" s="2010"/>
      <c r="IUM87" s="2010"/>
      <c r="IUN87" s="2009"/>
      <c r="IUO87" s="2010"/>
      <c r="IUP87" s="2010"/>
      <c r="IUQ87" s="2010"/>
      <c r="IUR87" s="2010"/>
      <c r="IUS87" s="2010"/>
      <c r="IUT87" s="2009"/>
      <c r="IUU87" s="2010"/>
      <c r="IUV87" s="2010"/>
      <c r="IUW87" s="2010"/>
      <c r="IUX87" s="2010"/>
      <c r="IUY87" s="2010"/>
      <c r="IUZ87" s="2009"/>
      <c r="IVA87" s="2010"/>
      <c r="IVB87" s="2010"/>
      <c r="IVC87" s="2010"/>
      <c r="IVD87" s="2010"/>
      <c r="IVE87" s="2010"/>
      <c r="IVF87" s="2009"/>
      <c r="IVG87" s="2010"/>
      <c r="IVH87" s="2010"/>
      <c r="IVI87" s="2010"/>
      <c r="IVJ87" s="2010"/>
      <c r="IVK87" s="2010"/>
      <c r="IVL87" s="2009"/>
      <c r="IVM87" s="2010"/>
      <c r="IVN87" s="2010"/>
      <c r="IVO87" s="2010"/>
      <c r="IVP87" s="2010"/>
      <c r="IVQ87" s="2010"/>
      <c r="IVR87" s="2009"/>
      <c r="IVS87" s="2010"/>
      <c r="IVT87" s="2010"/>
      <c r="IVU87" s="2010"/>
      <c r="IVV87" s="2010"/>
      <c r="IVW87" s="2010"/>
      <c r="IVX87" s="2009"/>
      <c r="IVY87" s="2010"/>
      <c r="IVZ87" s="2010"/>
      <c r="IWA87" s="2010"/>
      <c r="IWB87" s="2010"/>
      <c r="IWC87" s="2010"/>
      <c r="IWD87" s="2009"/>
      <c r="IWE87" s="2010"/>
      <c r="IWF87" s="2010"/>
      <c r="IWG87" s="2010"/>
      <c r="IWH87" s="2010"/>
      <c r="IWI87" s="2010"/>
      <c r="IWJ87" s="2009"/>
      <c r="IWK87" s="2010"/>
      <c r="IWL87" s="2010"/>
      <c r="IWM87" s="2010"/>
      <c r="IWN87" s="2010"/>
      <c r="IWO87" s="2010"/>
      <c r="IWP87" s="2009"/>
      <c r="IWQ87" s="2010"/>
      <c r="IWR87" s="2010"/>
      <c r="IWS87" s="2010"/>
      <c r="IWT87" s="2010"/>
      <c r="IWU87" s="2010"/>
      <c r="IWV87" s="2009"/>
      <c r="IWW87" s="2010"/>
      <c r="IWX87" s="2010"/>
      <c r="IWY87" s="2010"/>
      <c r="IWZ87" s="2010"/>
      <c r="IXA87" s="2010"/>
      <c r="IXB87" s="2009"/>
      <c r="IXC87" s="2010"/>
      <c r="IXD87" s="2010"/>
      <c r="IXE87" s="2010"/>
      <c r="IXF87" s="2010"/>
      <c r="IXG87" s="2010"/>
      <c r="IXH87" s="2009"/>
      <c r="IXI87" s="2010"/>
      <c r="IXJ87" s="2010"/>
      <c r="IXK87" s="2010"/>
      <c r="IXL87" s="2010"/>
      <c r="IXM87" s="2010"/>
      <c r="IXN87" s="2009"/>
      <c r="IXO87" s="2010"/>
      <c r="IXP87" s="2010"/>
      <c r="IXQ87" s="2010"/>
      <c r="IXR87" s="2010"/>
      <c r="IXS87" s="2010"/>
      <c r="IXT87" s="2009"/>
      <c r="IXU87" s="2010"/>
      <c r="IXV87" s="2010"/>
      <c r="IXW87" s="2010"/>
      <c r="IXX87" s="2010"/>
      <c r="IXY87" s="2010"/>
      <c r="IXZ87" s="2009"/>
      <c r="IYA87" s="2010"/>
      <c r="IYB87" s="2010"/>
      <c r="IYC87" s="2010"/>
      <c r="IYD87" s="2010"/>
      <c r="IYE87" s="2010"/>
      <c r="IYF87" s="2009"/>
      <c r="IYG87" s="2010"/>
      <c r="IYH87" s="2010"/>
      <c r="IYI87" s="2010"/>
      <c r="IYJ87" s="2010"/>
      <c r="IYK87" s="2010"/>
      <c r="IYL87" s="2009"/>
      <c r="IYM87" s="2010"/>
      <c r="IYN87" s="2010"/>
      <c r="IYO87" s="2010"/>
      <c r="IYP87" s="2010"/>
      <c r="IYQ87" s="2010"/>
      <c r="IYR87" s="2009"/>
      <c r="IYS87" s="2010"/>
      <c r="IYT87" s="2010"/>
      <c r="IYU87" s="2010"/>
      <c r="IYV87" s="2010"/>
      <c r="IYW87" s="2010"/>
      <c r="IYX87" s="2009"/>
      <c r="IYY87" s="2010"/>
      <c r="IYZ87" s="2010"/>
      <c r="IZA87" s="2010"/>
      <c r="IZB87" s="2010"/>
      <c r="IZC87" s="2010"/>
      <c r="IZD87" s="2009"/>
      <c r="IZE87" s="2010"/>
      <c r="IZF87" s="2010"/>
      <c r="IZG87" s="2010"/>
      <c r="IZH87" s="2010"/>
      <c r="IZI87" s="2010"/>
      <c r="IZJ87" s="2009"/>
      <c r="IZK87" s="2010"/>
      <c r="IZL87" s="2010"/>
      <c r="IZM87" s="2010"/>
      <c r="IZN87" s="2010"/>
      <c r="IZO87" s="2010"/>
      <c r="IZP87" s="2009"/>
      <c r="IZQ87" s="2010"/>
      <c r="IZR87" s="2010"/>
      <c r="IZS87" s="2010"/>
      <c r="IZT87" s="2010"/>
      <c r="IZU87" s="2010"/>
      <c r="IZV87" s="2009"/>
      <c r="IZW87" s="2010"/>
      <c r="IZX87" s="2010"/>
      <c r="IZY87" s="2010"/>
      <c r="IZZ87" s="2010"/>
      <c r="JAA87" s="2010"/>
      <c r="JAB87" s="2009"/>
      <c r="JAC87" s="2010"/>
      <c r="JAD87" s="2010"/>
      <c r="JAE87" s="2010"/>
      <c r="JAF87" s="2010"/>
      <c r="JAG87" s="2010"/>
      <c r="JAH87" s="2009"/>
      <c r="JAI87" s="2010"/>
      <c r="JAJ87" s="2010"/>
      <c r="JAK87" s="2010"/>
      <c r="JAL87" s="2010"/>
      <c r="JAM87" s="2010"/>
      <c r="JAN87" s="2009"/>
      <c r="JAO87" s="2010"/>
      <c r="JAP87" s="2010"/>
      <c r="JAQ87" s="2010"/>
      <c r="JAR87" s="2010"/>
      <c r="JAS87" s="2010"/>
      <c r="JAT87" s="2009"/>
      <c r="JAU87" s="2010"/>
      <c r="JAV87" s="2010"/>
      <c r="JAW87" s="2010"/>
      <c r="JAX87" s="2010"/>
      <c r="JAY87" s="2010"/>
      <c r="JAZ87" s="2009"/>
      <c r="JBA87" s="2010"/>
      <c r="JBB87" s="2010"/>
      <c r="JBC87" s="2010"/>
      <c r="JBD87" s="2010"/>
      <c r="JBE87" s="2010"/>
      <c r="JBF87" s="2009"/>
      <c r="JBG87" s="2010"/>
      <c r="JBH87" s="2010"/>
      <c r="JBI87" s="2010"/>
      <c r="JBJ87" s="2010"/>
      <c r="JBK87" s="2010"/>
      <c r="JBL87" s="2009"/>
      <c r="JBM87" s="2010"/>
      <c r="JBN87" s="2010"/>
      <c r="JBO87" s="2010"/>
      <c r="JBP87" s="2010"/>
      <c r="JBQ87" s="2010"/>
      <c r="JBR87" s="2009"/>
      <c r="JBS87" s="2010"/>
      <c r="JBT87" s="2010"/>
      <c r="JBU87" s="2010"/>
      <c r="JBV87" s="2010"/>
      <c r="JBW87" s="2010"/>
      <c r="JBX87" s="2009"/>
      <c r="JBY87" s="2010"/>
      <c r="JBZ87" s="2010"/>
      <c r="JCA87" s="2010"/>
      <c r="JCB87" s="2010"/>
      <c r="JCC87" s="2010"/>
      <c r="JCD87" s="2009"/>
      <c r="JCE87" s="2010"/>
      <c r="JCF87" s="2010"/>
      <c r="JCG87" s="2010"/>
      <c r="JCH87" s="2010"/>
      <c r="JCI87" s="2010"/>
      <c r="JCJ87" s="2009"/>
      <c r="JCK87" s="2010"/>
      <c r="JCL87" s="2010"/>
      <c r="JCM87" s="2010"/>
      <c r="JCN87" s="2010"/>
      <c r="JCO87" s="2010"/>
      <c r="JCP87" s="2009"/>
      <c r="JCQ87" s="2010"/>
      <c r="JCR87" s="2010"/>
      <c r="JCS87" s="2010"/>
      <c r="JCT87" s="2010"/>
      <c r="JCU87" s="2010"/>
      <c r="JCV87" s="2009"/>
      <c r="JCW87" s="2010"/>
      <c r="JCX87" s="2010"/>
      <c r="JCY87" s="2010"/>
      <c r="JCZ87" s="2010"/>
      <c r="JDA87" s="2010"/>
      <c r="JDB87" s="2009"/>
      <c r="JDC87" s="2010"/>
      <c r="JDD87" s="2010"/>
      <c r="JDE87" s="2010"/>
      <c r="JDF87" s="2010"/>
      <c r="JDG87" s="2010"/>
      <c r="JDH87" s="2009"/>
      <c r="JDI87" s="2010"/>
      <c r="JDJ87" s="2010"/>
      <c r="JDK87" s="2010"/>
      <c r="JDL87" s="2010"/>
      <c r="JDM87" s="2010"/>
      <c r="JDN87" s="2009"/>
      <c r="JDO87" s="2010"/>
      <c r="JDP87" s="2010"/>
      <c r="JDQ87" s="2010"/>
      <c r="JDR87" s="2010"/>
      <c r="JDS87" s="2010"/>
      <c r="JDT87" s="2009"/>
      <c r="JDU87" s="2010"/>
      <c r="JDV87" s="2010"/>
      <c r="JDW87" s="2010"/>
      <c r="JDX87" s="2010"/>
      <c r="JDY87" s="2010"/>
      <c r="JDZ87" s="2009"/>
      <c r="JEA87" s="2010"/>
      <c r="JEB87" s="2010"/>
      <c r="JEC87" s="2010"/>
      <c r="JED87" s="2010"/>
      <c r="JEE87" s="2010"/>
      <c r="JEF87" s="2009"/>
      <c r="JEG87" s="2010"/>
      <c r="JEH87" s="2010"/>
      <c r="JEI87" s="2010"/>
      <c r="JEJ87" s="2010"/>
      <c r="JEK87" s="2010"/>
      <c r="JEL87" s="2009"/>
      <c r="JEM87" s="2010"/>
      <c r="JEN87" s="2010"/>
      <c r="JEO87" s="2010"/>
      <c r="JEP87" s="2010"/>
      <c r="JEQ87" s="2010"/>
      <c r="JER87" s="2009"/>
      <c r="JES87" s="2010"/>
      <c r="JET87" s="2010"/>
      <c r="JEU87" s="2010"/>
      <c r="JEV87" s="2010"/>
      <c r="JEW87" s="2010"/>
      <c r="JEX87" s="2009"/>
      <c r="JEY87" s="2010"/>
      <c r="JEZ87" s="2010"/>
      <c r="JFA87" s="2010"/>
      <c r="JFB87" s="2010"/>
      <c r="JFC87" s="2010"/>
      <c r="JFD87" s="2009"/>
      <c r="JFE87" s="2010"/>
      <c r="JFF87" s="2010"/>
      <c r="JFG87" s="2010"/>
      <c r="JFH87" s="2010"/>
      <c r="JFI87" s="2010"/>
      <c r="JFJ87" s="2009"/>
      <c r="JFK87" s="2010"/>
      <c r="JFL87" s="2010"/>
      <c r="JFM87" s="2010"/>
      <c r="JFN87" s="2010"/>
      <c r="JFO87" s="2010"/>
      <c r="JFP87" s="2009"/>
      <c r="JFQ87" s="2010"/>
      <c r="JFR87" s="2010"/>
      <c r="JFS87" s="2010"/>
      <c r="JFT87" s="2010"/>
      <c r="JFU87" s="2010"/>
      <c r="JFV87" s="2009"/>
      <c r="JFW87" s="2010"/>
      <c r="JFX87" s="2010"/>
      <c r="JFY87" s="2010"/>
      <c r="JFZ87" s="2010"/>
      <c r="JGA87" s="2010"/>
      <c r="JGB87" s="2009"/>
      <c r="JGC87" s="2010"/>
      <c r="JGD87" s="2010"/>
      <c r="JGE87" s="2010"/>
      <c r="JGF87" s="2010"/>
      <c r="JGG87" s="2010"/>
      <c r="JGH87" s="2009"/>
      <c r="JGI87" s="2010"/>
      <c r="JGJ87" s="2010"/>
      <c r="JGK87" s="2010"/>
      <c r="JGL87" s="2010"/>
      <c r="JGM87" s="2010"/>
      <c r="JGN87" s="2009"/>
      <c r="JGO87" s="2010"/>
      <c r="JGP87" s="2010"/>
      <c r="JGQ87" s="2010"/>
      <c r="JGR87" s="2010"/>
      <c r="JGS87" s="2010"/>
      <c r="JGT87" s="2009"/>
      <c r="JGU87" s="2010"/>
      <c r="JGV87" s="2010"/>
      <c r="JGW87" s="2010"/>
      <c r="JGX87" s="2010"/>
      <c r="JGY87" s="2010"/>
      <c r="JGZ87" s="2009"/>
      <c r="JHA87" s="2010"/>
      <c r="JHB87" s="2010"/>
      <c r="JHC87" s="2010"/>
      <c r="JHD87" s="2010"/>
      <c r="JHE87" s="2010"/>
      <c r="JHF87" s="2009"/>
      <c r="JHG87" s="2010"/>
      <c r="JHH87" s="2010"/>
      <c r="JHI87" s="2010"/>
      <c r="JHJ87" s="2010"/>
      <c r="JHK87" s="2010"/>
      <c r="JHL87" s="2009"/>
      <c r="JHM87" s="2010"/>
      <c r="JHN87" s="2010"/>
      <c r="JHO87" s="2010"/>
      <c r="JHP87" s="2010"/>
      <c r="JHQ87" s="2010"/>
      <c r="JHR87" s="2009"/>
      <c r="JHS87" s="2010"/>
      <c r="JHT87" s="2010"/>
      <c r="JHU87" s="2010"/>
      <c r="JHV87" s="2010"/>
      <c r="JHW87" s="2010"/>
      <c r="JHX87" s="2009"/>
      <c r="JHY87" s="2010"/>
      <c r="JHZ87" s="2010"/>
      <c r="JIA87" s="2010"/>
      <c r="JIB87" s="2010"/>
      <c r="JIC87" s="2010"/>
      <c r="JID87" s="2009"/>
      <c r="JIE87" s="2010"/>
      <c r="JIF87" s="2010"/>
      <c r="JIG87" s="2010"/>
      <c r="JIH87" s="2010"/>
      <c r="JII87" s="2010"/>
      <c r="JIJ87" s="2009"/>
      <c r="JIK87" s="2010"/>
      <c r="JIL87" s="2010"/>
      <c r="JIM87" s="2010"/>
      <c r="JIN87" s="2010"/>
      <c r="JIO87" s="2010"/>
      <c r="JIP87" s="2009"/>
      <c r="JIQ87" s="2010"/>
      <c r="JIR87" s="2010"/>
      <c r="JIS87" s="2010"/>
      <c r="JIT87" s="2010"/>
      <c r="JIU87" s="2010"/>
      <c r="JIV87" s="2009"/>
      <c r="JIW87" s="2010"/>
      <c r="JIX87" s="2010"/>
      <c r="JIY87" s="2010"/>
      <c r="JIZ87" s="2010"/>
      <c r="JJA87" s="2010"/>
      <c r="JJB87" s="2009"/>
      <c r="JJC87" s="2010"/>
      <c r="JJD87" s="2010"/>
      <c r="JJE87" s="2010"/>
      <c r="JJF87" s="2010"/>
      <c r="JJG87" s="2010"/>
      <c r="JJH87" s="2009"/>
      <c r="JJI87" s="2010"/>
      <c r="JJJ87" s="2010"/>
      <c r="JJK87" s="2010"/>
      <c r="JJL87" s="2010"/>
      <c r="JJM87" s="2010"/>
      <c r="JJN87" s="2009"/>
      <c r="JJO87" s="2010"/>
      <c r="JJP87" s="2010"/>
      <c r="JJQ87" s="2010"/>
      <c r="JJR87" s="2010"/>
      <c r="JJS87" s="2010"/>
      <c r="JJT87" s="2009"/>
      <c r="JJU87" s="2010"/>
      <c r="JJV87" s="2010"/>
      <c r="JJW87" s="2010"/>
      <c r="JJX87" s="2010"/>
      <c r="JJY87" s="2010"/>
      <c r="JJZ87" s="2009"/>
      <c r="JKA87" s="2010"/>
      <c r="JKB87" s="2010"/>
      <c r="JKC87" s="2010"/>
      <c r="JKD87" s="2010"/>
      <c r="JKE87" s="2010"/>
      <c r="JKF87" s="2009"/>
      <c r="JKG87" s="2010"/>
      <c r="JKH87" s="2010"/>
      <c r="JKI87" s="2010"/>
      <c r="JKJ87" s="2010"/>
      <c r="JKK87" s="2010"/>
      <c r="JKL87" s="2009"/>
      <c r="JKM87" s="2010"/>
      <c r="JKN87" s="2010"/>
      <c r="JKO87" s="2010"/>
      <c r="JKP87" s="2010"/>
      <c r="JKQ87" s="2010"/>
      <c r="JKR87" s="2009"/>
      <c r="JKS87" s="2010"/>
      <c r="JKT87" s="2010"/>
      <c r="JKU87" s="2010"/>
      <c r="JKV87" s="2010"/>
      <c r="JKW87" s="2010"/>
      <c r="JKX87" s="2009"/>
      <c r="JKY87" s="2010"/>
      <c r="JKZ87" s="2010"/>
      <c r="JLA87" s="2010"/>
      <c r="JLB87" s="2010"/>
      <c r="JLC87" s="2010"/>
      <c r="JLD87" s="2009"/>
      <c r="JLE87" s="2010"/>
      <c r="JLF87" s="2010"/>
      <c r="JLG87" s="2010"/>
      <c r="JLH87" s="2010"/>
      <c r="JLI87" s="2010"/>
      <c r="JLJ87" s="2009"/>
      <c r="JLK87" s="2010"/>
      <c r="JLL87" s="2010"/>
      <c r="JLM87" s="2010"/>
      <c r="JLN87" s="2010"/>
      <c r="JLO87" s="2010"/>
      <c r="JLP87" s="2009"/>
      <c r="JLQ87" s="2010"/>
      <c r="JLR87" s="2010"/>
      <c r="JLS87" s="2010"/>
      <c r="JLT87" s="2010"/>
      <c r="JLU87" s="2010"/>
      <c r="JLV87" s="2009"/>
      <c r="JLW87" s="2010"/>
      <c r="JLX87" s="2010"/>
      <c r="JLY87" s="2010"/>
      <c r="JLZ87" s="2010"/>
      <c r="JMA87" s="2010"/>
      <c r="JMB87" s="2009"/>
      <c r="JMC87" s="2010"/>
      <c r="JMD87" s="2010"/>
      <c r="JME87" s="2010"/>
      <c r="JMF87" s="2010"/>
      <c r="JMG87" s="2010"/>
      <c r="JMH87" s="2009"/>
      <c r="JMI87" s="2010"/>
      <c r="JMJ87" s="2010"/>
      <c r="JMK87" s="2010"/>
      <c r="JML87" s="2010"/>
      <c r="JMM87" s="2010"/>
      <c r="JMN87" s="2009"/>
      <c r="JMO87" s="2010"/>
      <c r="JMP87" s="2010"/>
      <c r="JMQ87" s="2010"/>
      <c r="JMR87" s="2010"/>
      <c r="JMS87" s="2010"/>
      <c r="JMT87" s="2009"/>
      <c r="JMU87" s="2010"/>
      <c r="JMV87" s="2010"/>
      <c r="JMW87" s="2010"/>
      <c r="JMX87" s="2010"/>
      <c r="JMY87" s="2010"/>
      <c r="JMZ87" s="2009"/>
      <c r="JNA87" s="2010"/>
      <c r="JNB87" s="2010"/>
      <c r="JNC87" s="2010"/>
      <c r="JND87" s="2010"/>
      <c r="JNE87" s="2010"/>
      <c r="JNF87" s="2009"/>
      <c r="JNG87" s="2010"/>
      <c r="JNH87" s="2010"/>
      <c r="JNI87" s="2010"/>
      <c r="JNJ87" s="2010"/>
      <c r="JNK87" s="2010"/>
      <c r="JNL87" s="2009"/>
      <c r="JNM87" s="2010"/>
      <c r="JNN87" s="2010"/>
      <c r="JNO87" s="2010"/>
      <c r="JNP87" s="2010"/>
      <c r="JNQ87" s="2010"/>
      <c r="JNR87" s="2009"/>
      <c r="JNS87" s="2010"/>
      <c r="JNT87" s="2010"/>
      <c r="JNU87" s="2010"/>
      <c r="JNV87" s="2010"/>
      <c r="JNW87" s="2010"/>
      <c r="JNX87" s="2009"/>
      <c r="JNY87" s="2010"/>
      <c r="JNZ87" s="2010"/>
      <c r="JOA87" s="2010"/>
      <c r="JOB87" s="2010"/>
      <c r="JOC87" s="2010"/>
      <c r="JOD87" s="2009"/>
      <c r="JOE87" s="2010"/>
      <c r="JOF87" s="2010"/>
      <c r="JOG87" s="2010"/>
      <c r="JOH87" s="2010"/>
      <c r="JOI87" s="2010"/>
      <c r="JOJ87" s="2009"/>
      <c r="JOK87" s="2010"/>
      <c r="JOL87" s="2010"/>
      <c r="JOM87" s="2010"/>
      <c r="JON87" s="2010"/>
      <c r="JOO87" s="2010"/>
      <c r="JOP87" s="2009"/>
      <c r="JOQ87" s="2010"/>
      <c r="JOR87" s="2010"/>
      <c r="JOS87" s="2010"/>
      <c r="JOT87" s="2010"/>
      <c r="JOU87" s="2010"/>
      <c r="JOV87" s="2009"/>
      <c r="JOW87" s="2010"/>
      <c r="JOX87" s="2010"/>
      <c r="JOY87" s="2010"/>
      <c r="JOZ87" s="2010"/>
      <c r="JPA87" s="2010"/>
      <c r="JPB87" s="2009"/>
      <c r="JPC87" s="2010"/>
      <c r="JPD87" s="2010"/>
      <c r="JPE87" s="2010"/>
      <c r="JPF87" s="2010"/>
      <c r="JPG87" s="2010"/>
      <c r="JPH87" s="2009"/>
      <c r="JPI87" s="2010"/>
      <c r="JPJ87" s="2010"/>
      <c r="JPK87" s="2010"/>
      <c r="JPL87" s="2010"/>
      <c r="JPM87" s="2010"/>
      <c r="JPN87" s="2009"/>
      <c r="JPO87" s="2010"/>
      <c r="JPP87" s="2010"/>
      <c r="JPQ87" s="2010"/>
      <c r="JPR87" s="2010"/>
      <c r="JPS87" s="2010"/>
      <c r="JPT87" s="2009"/>
      <c r="JPU87" s="2010"/>
      <c r="JPV87" s="2010"/>
      <c r="JPW87" s="2010"/>
      <c r="JPX87" s="2010"/>
      <c r="JPY87" s="2010"/>
      <c r="JPZ87" s="2009"/>
      <c r="JQA87" s="2010"/>
      <c r="JQB87" s="2010"/>
      <c r="JQC87" s="2010"/>
      <c r="JQD87" s="2010"/>
      <c r="JQE87" s="2010"/>
      <c r="JQF87" s="2009"/>
      <c r="JQG87" s="2010"/>
      <c r="JQH87" s="2010"/>
      <c r="JQI87" s="2010"/>
      <c r="JQJ87" s="2010"/>
      <c r="JQK87" s="2010"/>
      <c r="JQL87" s="2009"/>
      <c r="JQM87" s="2010"/>
      <c r="JQN87" s="2010"/>
      <c r="JQO87" s="2010"/>
      <c r="JQP87" s="2010"/>
      <c r="JQQ87" s="2010"/>
      <c r="JQR87" s="2009"/>
      <c r="JQS87" s="2010"/>
      <c r="JQT87" s="2010"/>
      <c r="JQU87" s="2010"/>
      <c r="JQV87" s="2010"/>
      <c r="JQW87" s="2010"/>
      <c r="JQX87" s="2009"/>
      <c r="JQY87" s="2010"/>
      <c r="JQZ87" s="2010"/>
      <c r="JRA87" s="2010"/>
      <c r="JRB87" s="2010"/>
      <c r="JRC87" s="2010"/>
      <c r="JRD87" s="2009"/>
      <c r="JRE87" s="2010"/>
      <c r="JRF87" s="2010"/>
      <c r="JRG87" s="2010"/>
      <c r="JRH87" s="2010"/>
      <c r="JRI87" s="2010"/>
      <c r="JRJ87" s="2009"/>
      <c r="JRK87" s="2010"/>
      <c r="JRL87" s="2010"/>
      <c r="JRM87" s="2010"/>
      <c r="JRN87" s="2010"/>
      <c r="JRO87" s="2010"/>
      <c r="JRP87" s="2009"/>
      <c r="JRQ87" s="2010"/>
      <c r="JRR87" s="2010"/>
      <c r="JRS87" s="2010"/>
      <c r="JRT87" s="2010"/>
      <c r="JRU87" s="2010"/>
      <c r="JRV87" s="2009"/>
      <c r="JRW87" s="2010"/>
      <c r="JRX87" s="2010"/>
      <c r="JRY87" s="2010"/>
      <c r="JRZ87" s="2010"/>
      <c r="JSA87" s="2010"/>
      <c r="JSB87" s="2009"/>
      <c r="JSC87" s="2010"/>
      <c r="JSD87" s="2010"/>
      <c r="JSE87" s="2010"/>
      <c r="JSF87" s="2010"/>
      <c r="JSG87" s="2010"/>
      <c r="JSH87" s="2009"/>
      <c r="JSI87" s="2010"/>
      <c r="JSJ87" s="2010"/>
      <c r="JSK87" s="2010"/>
      <c r="JSL87" s="2010"/>
      <c r="JSM87" s="2010"/>
      <c r="JSN87" s="2009"/>
      <c r="JSO87" s="2010"/>
      <c r="JSP87" s="2010"/>
      <c r="JSQ87" s="2010"/>
      <c r="JSR87" s="2010"/>
      <c r="JSS87" s="2010"/>
      <c r="JST87" s="2009"/>
      <c r="JSU87" s="2010"/>
      <c r="JSV87" s="2010"/>
      <c r="JSW87" s="2010"/>
      <c r="JSX87" s="2010"/>
      <c r="JSY87" s="2010"/>
      <c r="JSZ87" s="2009"/>
      <c r="JTA87" s="2010"/>
      <c r="JTB87" s="2010"/>
      <c r="JTC87" s="2010"/>
      <c r="JTD87" s="2010"/>
      <c r="JTE87" s="2010"/>
      <c r="JTF87" s="2009"/>
      <c r="JTG87" s="2010"/>
      <c r="JTH87" s="2010"/>
      <c r="JTI87" s="2010"/>
      <c r="JTJ87" s="2010"/>
      <c r="JTK87" s="2010"/>
      <c r="JTL87" s="2009"/>
      <c r="JTM87" s="2010"/>
      <c r="JTN87" s="2010"/>
      <c r="JTO87" s="2010"/>
      <c r="JTP87" s="2010"/>
      <c r="JTQ87" s="2010"/>
      <c r="JTR87" s="2009"/>
      <c r="JTS87" s="2010"/>
      <c r="JTT87" s="2010"/>
      <c r="JTU87" s="2010"/>
      <c r="JTV87" s="2010"/>
      <c r="JTW87" s="2010"/>
      <c r="JTX87" s="2009"/>
      <c r="JTY87" s="2010"/>
      <c r="JTZ87" s="2010"/>
      <c r="JUA87" s="2010"/>
      <c r="JUB87" s="2010"/>
      <c r="JUC87" s="2010"/>
      <c r="JUD87" s="2009"/>
      <c r="JUE87" s="2010"/>
      <c r="JUF87" s="2010"/>
      <c r="JUG87" s="2010"/>
      <c r="JUH87" s="2010"/>
      <c r="JUI87" s="2010"/>
      <c r="JUJ87" s="2009"/>
      <c r="JUK87" s="2010"/>
      <c r="JUL87" s="2010"/>
      <c r="JUM87" s="2010"/>
      <c r="JUN87" s="2010"/>
      <c r="JUO87" s="2010"/>
      <c r="JUP87" s="2009"/>
      <c r="JUQ87" s="2010"/>
      <c r="JUR87" s="2010"/>
      <c r="JUS87" s="2010"/>
      <c r="JUT87" s="2010"/>
      <c r="JUU87" s="2010"/>
      <c r="JUV87" s="2009"/>
      <c r="JUW87" s="2010"/>
      <c r="JUX87" s="2010"/>
      <c r="JUY87" s="2010"/>
      <c r="JUZ87" s="2010"/>
      <c r="JVA87" s="2010"/>
      <c r="JVB87" s="2009"/>
      <c r="JVC87" s="2010"/>
      <c r="JVD87" s="2010"/>
      <c r="JVE87" s="2010"/>
      <c r="JVF87" s="2010"/>
      <c r="JVG87" s="2010"/>
      <c r="JVH87" s="2009"/>
      <c r="JVI87" s="2010"/>
      <c r="JVJ87" s="2010"/>
      <c r="JVK87" s="2010"/>
      <c r="JVL87" s="2010"/>
      <c r="JVM87" s="2010"/>
      <c r="JVN87" s="2009"/>
      <c r="JVO87" s="2010"/>
      <c r="JVP87" s="2010"/>
      <c r="JVQ87" s="2010"/>
      <c r="JVR87" s="2010"/>
      <c r="JVS87" s="2010"/>
      <c r="JVT87" s="2009"/>
      <c r="JVU87" s="2010"/>
      <c r="JVV87" s="2010"/>
      <c r="JVW87" s="2010"/>
      <c r="JVX87" s="2010"/>
      <c r="JVY87" s="2010"/>
      <c r="JVZ87" s="2009"/>
      <c r="JWA87" s="2010"/>
      <c r="JWB87" s="2010"/>
      <c r="JWC87" s="2010"/>
      <c r="JWD87" s="2010"/>
      <c r="JWE87" s="2010"/>
      <c r="JWF87" s="2009"/>
      <c r="JWG87" s="2010"/>
      <c r="JWH87" s="2010"/>
      <c r="JWI87" s="2010"/>
      <c r="JWJ87" s="2010"/>
      <c r="JWK87" s="2010"/>
      <c r="JWL87" s="2009"/>
      <c r="JWM87" s="2010"/>
      <c r="JWN87" s="2010"/>
      <c r="JWO87" s="2010"/>
      <c r="JWP87" s="2010"/>
      <c r="JWQ87" s="2010"/>
      <c r="JWR87" s="2009"/>
      <c r="JWS87" s="2010"/>
      <c r="JWT87" s="2010"/>
      <c r="JWU87" s="2010"/>
      <c r="JWV87" s="2010"/>
      <c r="JWW87" s="2010"/>
      <c r="JWX87" s="2009"/>
      <c r="JWY87" s="2010"/>
      <c r="JWZ87" s="2010"/>
      <c r="JXA87" s="2010"/>
      <c r="JXB87" s="2010"/>
      <c r="JXC87" s="2010"/>
      <c r="JXD87" s="2009"/>
      <c r="JXE87" s="2010"/>
      <c r="JXF87" s="2010"/>
      <c r="JXG87" s="2010"/>
      <c r="JXH87" s="2010"/>
      <c r="JXI87" s="2010"/>
      <c r="JXJ87" s="2009"/>
      <c r="JXK87" s="2010"/>
      <c r="JXL87" s="2010"/>
      <c r="JXM87" s="2010"/>
      <c r="JXN87" s="2010"/>
      <c r="JXO87" s="2010"/>
      <c r="JXP87" s="2009"/>
      <c r="JXQ87" s="2010"/>
      <c r="JXR87" s="2010"/>
      <c r="JXS87" s="2010"/>
      <c r="JXT87" s="2010"/>
      <c r="JXU87" s="2010"/>
      <c r="JXV87" s="2009"/>
      <c r="JXW87" s="2010"/>
      <c r="JXX87" s="2010"/>
      <c r="JXY87" s="2010"/>
      <c r="JXZ87" s="2010"/>
      <c r="JYA87" s="2010"/>
      <c r="JYB87" s="2009"/>
      <c r="JYC87" s="2010"/>
      <c r="JYD87" s="2010"/>
      <c r="JYE87" s="2010"/>
      <c r="JYF87" s="2010"/>
      <c r="JYG87" s="2010"/>
      <c r="JYH87" s="2009"/>
      <c r="JYI87" s="2010"/>
      <c r="JYJ87" s="2010"/>
      <c r="JYK87" s="2010"/>
      <c r="JYL87" s="2010"/>
      <c r="JYM87" s="2010"/>
      <c r="JYN87" s="2009"/>
      <c r="JYO87" s="2010"/>
      <c r="JYP87" s="2010"/>
      <c r="JYQ87" s="2010"/>
      <c r="JYR87" s="2010"/>
      <c r="JYS87" s="2010"/>
      <c r="JYT87" s="2009"/>
      <c r="JYU87" s="2010"/>
      <c r="JYV87" s="2010"/>
      <c r="JYW87" s="2010"/>
      <c r="JYX87" s="2010"/>
      <c r="JYY87" s="2010"/>
      <c r="JYZ87" s="2009"/>
      <c r="JZA87" s="2010"/>
      <c r="JZB87" s="2010"/>
      <c r="JZC87" s="2010"/>
      <c r="JZD87" s="2010"/>
      <c r="JZE87" s="2010"/>
      <c r="JZF87" s="2009"/>
      <c r="JZG87" s="2010"/>
      <c r="JZH87" s="2010"/>
      <c r="JZI87" s="2010"/>
      <c r="JZJ87" s="2010"/>
      <c r="JZK87" s="2010"/>
      <c r="JZL87" s="2009"/>
      <c r="JZM87" s="2010"/>
      <c r="JZN87" s="2010"/>
      <c r="JZO87" s="2010"/>
      <c r="JZP87" s="2010"/>
      <c r="JZQ87" s="2010"/>
      <c r="JZR87" s="2009"/>
      <c r="JZS87" s="2010"/>
      <c r="JZT87" s="2010"/>
      <c r="JZU87" s="2010"/>
      <c r="JZV87" s="2010"/>
      <c r="JZW87" s="2010"/>
      <c r="JZX87" s="2009"/>
      <c r="JZY87" s="2010"/>
      <c r="JZZ87" s="2010"/>
      <c r="KAA87" s="2010"/>
      <c r="KAB87" s="2010"/>
      <c r="KAC87" s="2010"/>
      <c r="KAD87" s="2009"/>
      <c r="KAE87" s="2010"/>
      <c r="KAF87" s="2010"/>
      <c r="KAG87" s="2010"/>
      <c r="KAH87" s="2010"/>
      <c r="KAI87" s="2010"/>
      <c r="KAJ87" s="2009"/>
      <c r="KAK87" s="2010"/>
      <c r="KAL87" s="2010"/>
      <c r="KAM87" s="2010"/>
      <c r="KAN87" s="2010"/>
      <c r="KAO87" s="2010"/>
      <c r="KAP87" s="2009"/>
      <c r="KAQ87" s="2010"/>
      <c r="KAR87" s="2010"/>
      <c r="KAS87" s="2010"/>
      <c r="KAT87" s="2010"/>
      <c r="KAU87" s="2010"/>
      <c r="KAV87" s="2009"/>
      <c r="KAW87" s="2010"/>
      <c r="KAX87" s="2010"/>
      <c r="KAY87" s="2010"/>
      <c r="KAZ87" s="2010"/>
      <c r="KBA87" s="2010"/>
      <c r="KBB87" s="2009"/>
      <c r="KBC87" s="2010"/>
      <c r="KBD87" s="2010"/>
      <c r="KBE87" s="2010"/>
      <c r="KBF87" s="2010"/>
      <c r="KBG87" s="2010"/>
      <c r="KBH87" s="2009"/>
      <c r="KBI87" s="2010"/>
      <c r="KBJ87" s="2010"/>
      <c r="KBK87" s="2010"/>
      <c r="KBL87" s="2010"/>
      <c r="KBM87" s="2010"/>
      <c r="KBN87" s="2009"/>
      <c r="KBO87" s="2010"/>
      <c r="KBP87" s="2010"/>
      <c r="KBQ87" s="2010"/>
      <c r="KBR87" s="2010"/>
      <c r="KBS87" s="2010"/>
      <c r="KBT87" s="2009"/>
      <c r="KBU87" s="2010"/>
      <c r="KBV87" s="2010"/>
      <c r="KBW87" s="2010"/>
      <c r="KBX87" s="2010"/>
      <c r="KBY87" s="2010"/>
      <c r="KBZ87" s="2009"/>
      <c r="KCA87" s="2010"/>
      <c r="KCB87" s="2010"/>
      <c r="KCC87" s="2010"/>
      <c r="KCD87" s="2010"/>
      <c r="KCE87" s="2010"/>
      <c r="KCF87" s="2009"/>
      <c r="KCG87" s="2010"/>
      <c r="KCH87" s="2010"/>
      <c r="KCI87" s="2010"/>
      <c r="KCJ87" s="2010"/>
      <c r="KCK87" s="2010"/>
      <c r="KCL87" s="2009"/>
      <c r="KCM87" s="2010"/>
      <c r="KCN87" s="2010"/>
      <c r="KCO87" s="2010"/>
      <c r="KCP87" s="2010"/>
      <c r="KCQ87" s="2010"/>
      <c r="KCR87" s="2009"/>
      <c r="KCS87" s="2010"/>
      <c r="KCT87" s="2010"/>
      <c r="KCU87" s="2010"/>
      <c r="KCV87" s="2010"/>
      <c r="KCW87" s="2010"/>
      <c r="KCX87" s="2009"/>
      <c r="KCY87" s="2010"/>
      <c r="KCZ87" s="2010"/>
      <c r="KDA87" s="2010"/>
      <c r="KDB87" s="2010"/>
      <c r="KDC87" s="2010"/>
      <c r="KDD87" s="2009"/>
      <c r="KDE87" s="2010"/>
      <c r="KDF87" s="2010"/>
      <c r="KDG87" s="2010"/>
      <c r="KDH87" s="2010"/>
      <c r="KDI87" s="2010"/>
      <c r="KDJ87" s="2009"/>
      <c r="KDK87" s="2010"/>
      <c r="KDL87" s="2010"/>
      <c r="KDM87" s="2010"/>
      <c r="KDN87" s="2010"/>
      <c r="KDO87" s="2010"/>
      <c r="KDP87" s="2009"/>
      <c r="KDQ87" s="2010"/>
      <c r="KDR87" s="2010"/>
      <c r="KDS87" s="2010"/>
      <c r="KDT87" s="2010"/>
      <c r="KDU87" s="2010"/>
      <c r="KDV87" s="2009"/>
      <c r="KDW87" s="2010"/>
      <c r="KDX87" s="2010"/>
      <c r="KDY87" s="2010"/>
      <c r="KDZ87" s="2010"/>
      <c r="KEA87" s="2010"/>
      <c r="KEB87" s="2009"/>
      <c r="KEC87" s="2010"/>
      <c r="KED87" s="2010"/>
      <c r="KEE87" s="2010"/>
      <c r="KEF87" s="2010"/>
      <c r="KEG87" s="2010"/>
      <c r="KEH87" s="2009"/>
      <c r="KEI87" s="2010"/>
      <c r="KEJ87" s="2010"/>
      <c r="KEK87" s="2010"/>
      <c r="KEL87" s="2010"/>
      <c r="KEM87" s="2010"/>
      <c r="KEN87" s="2009"/>
      <c r="KEO87" s="2010"/>
      <c r="KEP87" s="2010"/>
      <c r="KEQ87" s="2010"/>
      <c r="KER87" s="2010"/>
      <c r="KES87" s="2010"/>
      <c r="KET87" s="2009"/>
      <c r="KEU87" s="2010"/>
      <c r="KEV87" s="2010"/>
      <c r="KEW87" s="2010"/>
      <c r="KEX87" s="2010"/>
      <c r="KEY87" s="2010"/>
      <c r="KEZ87" s="2009"/>
      <c r="KFA87" s="2010"/>
      <c r="KFB87" s="2010"/>
      <c r="KFC87" s="2010"/>
      <c r="KFD87" s="2010"/>
      <c r="KFE87" s="2010"/>
      <c r="KFF87" s="2009"/>
      <c r="KFG87" s="2010"/>
      <c r="KFH87" s="2010"/>
      <c r="KFI87" s="2010"/>
      <c r="KFJ87" s="2010"/>
      <c r="KFK87" s="2010"/>
      <c r="KFL87" s="2009"/>
      <c r="KFM87" s="2010"/>
      <c r="KFN87" s="2010"/>
      <c r="KFO87" s="2010"/>
      <c r="KFP87" s="2010"/>
      <c r="KFQ87" s="2010"/>
      <c r="KFR87" s="2009"/>
      <c r="KFS87" s="2010"/>
      <c r="KFT87" s="2010"/>
      <c r="KFU87" s="2010"/>
      <c r="KFV87" s="2010"/>
      <c r="KFW87" s="2010"/>
      <c r="KFX87" s="2009"/>
      <c r="KFY87" s="2010"/>
      <c r="KFZ87" s="2010"/>
      <c r="KGA87" s="2010"/>
      <c r="KGB87" s="2010"/>
      <c r="KGC87" s="2010"/>
      <c r="KGD87" s="2009"/>
      <c r="KGE87" s="2010"/>
      <c r="KGF87" s="2010"/>
      <c r="KGG87" s="2010"/>
      <c r="KGH87" s="2010"/>
      <c r="KGI87" s="2010"/>
      <c r="KGJ87" s="2009"/>
      <c r="KGK87" s="2010"/>
      <c r="KGL87" s="2010"/>
      <c r="KGM87" s="2010"/>
      <c r="KGN87" s="2010"/>
      <c r="KGO87" s="2010"/>
      <c r="KGP87" s="2009"/>
      <c r="KGQ87" s="2010"/>
      <c r="KGR87" s="2010"/>
      <c r="KGS87" s="2010"/>
      <c r="KGT87" s="2010"/>
      <c r="KGU87" s="2010"/>
      <c r="KGV87" s="2009"/>
      <c r="KGW87" s="2010"/>
      <c r="KGX87" s="2010"/>
      <c r="KGY87" s="2010"/>
      <c r="KGZ87" s="2010"/>
      <c r="KHA87" s="2010"/>
      <c r="KHB87" s="2009"/>
      <c r="KHC87" s="2010"/>
      <c r="KHD87" s="2010"/>
      <c r="KHE87" s="2010"/>
      <c r="KHF87" s="2010"/>
      <c r="KHG87" s="2010"/>
      <c r="KHH87" s="2009"/>
      <c r="KHI87" s="2010"/>
      <c r="KHJ87" s="2010"/>
      <c r="KHK87" s="2010"/>
      <c r="KHL87" s="2010"/>
      <c r="KHM87" s="2010"/>
      <c r="KHN87" s="2009"/>
      <c r="KHO87" s="2010"/>
      <c r="KHP87" s="2010"/>
      <c r="KHQ87" s="2010"/>
      <c r="KHR87" s="2010"/>
      <c r="KHS87" s="2010"/>
      <c r="KHT87" s="2009"/>
      <c r="KHU87" s="2010"/>
      <c r="KHV87" s="2010"/>
      <c r="KHW87" s="2010"/>
      <c r="KHX87" s="2010"/>
      <c r="KHY87" s="2010"/>
      <c r="KHZ87" s="2009"/>
      <c r="KIA87" s="2010"/>
      <c r="KIB87" s="2010"/>
      <c r="KIC87" s="2010"/>
      <c r="KID87" s="2010"/>
      <c r="KIE87" s="2010"/>
      <c r="KIF87" s="2009"/>
      <c r="KIG87" s="2010"/>
      <c r="KIH87" s="2010"/>
      <c r="KII87" s="2010"/>
      <c r="KIJ87" s="2010"/>
      <c r="KIK87" s="2010"/>
      <c r="KIL87" s="2009"/>
      <c r="KIM87" s="2010"/>
      <c r="KIN87" s="2010"/>
      <c r="KIO87" s="2010"/>
      <c r="KIP87" s="2010"/>
      <c r="KIQ87" s="2010"/>
      <c r="KIR87" s="2009"/>
      <c r="KIS87" s="2010"/>
      <c r="KIT87" s="2010"/>
      <c r="KIU87" s="2010"/>
      <c r="KIV87" s="2010"/>
      <c r="KIW87" s="2010"/>
      <c r="KIX87" s="2009"/>
      <c r="KIY87" s="2010"/>
      <c r="KIZ87" s="2010"/>
      <c r="KJA87" s="2010"/>
      <c r="KJB87" s="2010"/>
      <c r="KJC87" s="2010"/>
      <c r="KJD87" s="2009"/>
      <c r="KJE87" s="2010"/>
      <c r="KJF87" s="2010"/>
      <c r="KJG87" s="2010"/>
      <c r="KJH87" s="2010"/>
      <c r="KJI87" s="2010"/>
      <c r="KJJ87" s="2009"/>
      <c r="KJK87" s="2010"/>
      <c r="KJL87" s="2010"/>
      <c r="KJM87" s="2010"/>
      <c r="KJN87" s="2010"/>
      <c r="KJO87" s="2010"/>
      <c r="KJP87" s="2009"/>
      <c r="KJQ87" s="2010"/>
      <c r="KJR87" s="2010"/>
      <c r="KJS87" s="2010"/>
      <c r="KJT87" s="2010"/>
      <c r="KJU87" s="2010"/>
      <c r="KJV87" s="2009"/>
      <c r="KJW87" s="2010"/>
      <c r="KJX87" s="2010"/>
      <c r="KJY87" s="2010"/>
      <c r="KJZ87" s="2010"/>
      <c r="KKA87" s="2010"/>
      <c r="KKB87" s="2009"/>
      <c r="KKC87" s="2010"/>
      <c r="KKD87" s="2010"/>
      <c r="KKE87" s="2010"/>
      <c r="KKF87" s="2010"/>
      <c r="KKG87" s="2010"/>
      <c r="KKH87" s="2009"/>
      <c r="KKI87" s="2010"/>
      <c r="KKJ87" s="2010"/>
      <c r="KKK87" s="2010"/>
      <c r="KKL87" s="2010"/>
      <c r="KKM87" s="2010"/>
      <c r="KKN87" s="2009"/>
      <c r="KKO87" s="2010"/>
      <c r="KKP87" s="2010"/>
      <c r="KKQ87" s="2010"/>
      <c r="KKR87" s="2010"/>
      <c r="KKS87" s="2010"/>
      <c r="KKT87" s="2009"/>
      <c r="KKU87" s="2010"/>
      <c r="KKV87" s="2010"/>
      <c r="KKW87" s="2010"/>
      <c r="KKX87" s="2010"/>
      <c r="KKY87" s="2010"/>
      <c r="KKZ87" s="2009"/>
      <c r="KLA87" s="2010"/>
      <c r="KLB87" s="2010"/>
      <c r="KLC87" s="2010"/>
      <c r="KLD87" s="2010"/>
      <c r="KLE87" s="2010"/>
      <c r="KLF87" s="2009"/>
      <c r="KLG87" s="2010"/>
      <c r="KLH87" s="2010"/>
      <c r="KLI87" s="2010"/>
      <c r="KLJ87" s="2010"/>
      <c r="KLK87" s="2010"/>
      <c r="KLL87" s="2009"/>
      <c r="KLM87" s="2010"/>
      <c r="KLN87" s="2010"/>
      <c r="KLO87" s="2010"/>
      <c r="KLP87" s="2010"/>
      <c r="KLQ87" s="2010"/>
      <c r="KLR87" s="2009"/>
      <c r="KLS87" s="2010"/>
      <c r="KLT87" s="2010"/>
      <c r="KLU87" s="2010"/>
      <c r="KLV87" s="2010"/>
      <c r="KLW87" s="2010"/>
      <c r="KLX87" s="2009"/>
      <c r="KLY87" s="2010"/>
      <c r="KLZ87" s="2010"/>
      <c r="KMA87" s="2010"/>
      <c r="KMB87" s="2010"/>
      <c r="KMC87" s="2010"/>
      <c r="KMD87" s="2009"/>
      <c r="KME87" s="2010"/>
      <c r="KMF87" s="2010"/>
      <c r="KMG87" s="2010"/>
      <c r="KMH87" s="2010"/>
      <c r="KMI87" s="2010"/>
      <c r="KMJ87" s="2009"/>
      <c r="KMK87" s="2010"/>
      <c r="KML87" s="2010"/>
      <c r="KMM87" s="2010"/>
      <c r="KMN87" s="2010"/>
      <c r="KMO87" s="2010"/>
      <c r="KMP87" s="2009"/>
      <c r="KMQ87" s="2010"/>
      <c r="KMR87" s="2010"/>
      <c r="KMS87" s="2010"/>
      <c r="KMT87" s="2010"/>
      <c r="KMU87" s="2010"/>
      <c r="KMV87" s="2009"/>
      <c r="KMW87" s="2010"/>
      <c r="KMX87" s="2010"/>
      <c r="KMY87" s="2010"/>
      <c r="KMZ87" s="2010"/>
      <c r="KNA87" s="2010"/>
      <c r="KNB87" s="2009"/>
      <c r="KNC87" s="2010"/>
      <c r="KND87" s="2010"/>
      <c r="KNE87" s="2010"/>
      <c r="KNF87" s="2010"/>
      <c r="KNG87" s="2010"/>
      <c r="KNH87" s="2009"/>
      <c r="KNI87" s="2010"/>
      <c r="KNJ87" s="2010"/>
      <c r="KNK87" s="2010"/>
      <c r="KNL87" s="2010"/>
      <c r="KNM87" s="2010"/>
      <c r="KNN87" s="2009"/>
      <c r="KNO87" s="2010"/>
      <c r="KNP87" s="2010"/>
      <c r="KNQ87" s="2010"/>
      <c r="KNR87" s="2010"/>
      <c r="KNS87" s="2010"/>
      <c r="KNT87" s="2009"/>
      <c r="KNU87" s="2010"/>
      <c r="KNV87" s="2010"/>
      <c r="KNW87" s="2010"/>
      <c r="KNX87" s="2010"/>
      <c r="KNY87" s="2010"/>
      <c r="KNZ87" s="2009"/>
      <c r="KOA87" s="2010"/>
      <c r="KOB87" s="2010"/>
      <c r="KOC87" s="2010"/>
      <c r="KOD87" s="2010"/>
      <c r="KOE87" s="2010"/>
      <c r="KOF87" s="2009"/>
      <c r="KOG87" s="2010"/>
      <c r="KOH87" s="2010"/>
      <c r="KOI87" s="2010"/>
      <c r="KOJ87" s="2010"/>
      <c r="KOK87" s="2010"/>
      <c r="KOL87" s="2009"/>
      <c r="KOM87" s="2010"/>
      <c r="KON87" s="2010"/>
      <c r="KOO87" s="2010"/>
      <c r="KOP87" s="2010"/>
      <c r="KOQ87" s="2010"/>
      <c r="KOR87" s="2009"/>
      <c r="KOS87" s="2010"/>
      <c r="KOT87" s="2010"/>
      <c r="KOU87" s="2010"/>
      <c r="KOV87" s="2010"/>
      <c r="KOW87" s="2010"/>
      <c r="KOX87" s="2009"/>
      <c r="KOY87" s="2010"/>
      <c r="KOZ87" s="2010"/>
      <c r="KPA87" s="2010"/>
      <c r="KPB87" s="2010"/>
      <c r="KPC87" s="2010"/>
      <c r="KPD87" s="2009"/>
      <c r="KPE87" s="2010"/>
      <c r="KPF87" s="2010"/>
      <c r="KPG87" s="2010"/>
      <c r="KPH87" s="2010"/>
      <c r="KPI87" s="2010"/>
      <c r="KPJ87" s="2009"/>
      <c r="KPK87" s="2010"/>
      <c r="KPL87" s="2010"/>
      <c r="KPM87" s="2010"/>
      <c r="KPN87" s="2010"/>
      <c r="KPO87" s="2010"/>
      <c r="KPP87" s="2009"/>
      <c r="KPQ87" s="2010"/>
      <c r="KPR87" s="2010"/>
      <c r="KPS87" s="2010"/>
      <c r="KPT87" s="2010"/>
      <c r="KPU87" s="2010"/>
      <c r="KPV87" s="2009"/>
      <c r="KPW87" s="2010"/>
      <c r="KPX87" s="2010"/>
      <c r="KPY87" s="2010"/>
      <c r="KPZ87" s="2010"/>
      <c r="KQA87" s="2010"/>
      <c r="KQB87" s="2009"/>
      <c r="KQC87" s="2010"/>
      <c r="KQD87" s="2010"/>
      <c r="KQE87" s="2010"/>
      <c r="KQF87" s="2010"/>
      <c r="KQG87" s="2010"/>
      <c r="KQH87" s="2009"/>
      <c r="KQI87" s="2010"/>
      <c r="KQJ87" s="2010"/>
      <c r="KQK87" s="2010"/>
      <c r="KQL87" s="2010"/>
      <c r="KQM87" s="2010"/>
      <c r="KQN87" s="2009"/>
      <c r="KQO87" s="2010"/>
      <c r="KQP87" s="2010"/>
      <c r="KQQ87" s="2010"/>
      <c r="KQR87" s="2010"/>
      <c r="KQS87" s="2010"/>
      <c r="KQT87" s="2009"/>
      <c r="KQU87" s="2010"/>
      <c r="KQV87" s="2010"/>
      <c r="KQW87" s="2010"/>
      <c r="KQX87" s="2010"/>
      <c r="KQY87" s="2010"/>
      <c r="KQZ87" s="2009"/>
      <c r="KRA87" s="2010"/>
      <c r="KRB87" s="2010"/>
      <c r="KRC87" s="2010"/>
      <c r="KRD87" s="2010"/>
      <c r="KRE87" s="2010"/>
      <c r="KRF87" s="2009"/>
      <c r="KRG87" s="2010"/>
      <c r="KRH87" s="2010"/>
      <c r="KRI87" s="2010"/>
      <c r="KRJ87" s="2010"/>
      <c r="KRK87" s="2010"/>
      <c r="KRL87" s="2009"/>
      <c r="KRM87" s="2010"/>
      <c r="KRN87" s="2010"/>
      <c r="KRO87" s="2010"/>
      <c r="KRP87" s="2010"/>
      <c r="KRQ87" s="2010"/>
      <c r="KRR87" s="2009"/>
      <c r="KRS87" s="2010"/>
      <c r="KRT87" s="2010"/>
      <c r="KRU87" s="2010"/>
      <c r="KRV87" s="2010"/>
      <c r="KRW87" s="2010"/>
      <c r="KRX87" s="2009"/>
      <c r="KRY87" s="2010"/>
      <c r="KRZ87" s="2010"/>
      <c r="KSA87" s="2010"/>
      <c r="KSB87" s="2010"/>
      <c r="KSC87" s="2010"/>
      <c r="KSD87" s="2009"/>
      <c r="KSE87" s="2010"/>
      <c r="KSF87" s="2010"/>
      <c r="KSG87" s="2010"/>
      <c r="KSH87" s="2010"/>
      <c r="KSI87" s="2010"/>
      <c r="KSJ87" s="2009"/>
      <c r="KSK87" s="2010"/>
      <c r="KSL87" s="2010"/>
      <c r="KSM87" s="2010"/>
      <c r="KSN87" s="2010"/>
      <c r="KSO87" s="2010"/>
      <c r="KSP87" s="2009"/>
      <c r="KSQ87" s="2010"/>
      <c r="KSR87" s="2010"/>
      <c r="KSS87" s="2010"/>
      <c r="KST87" s="2010"/>
      <c r="KSU87" s="2010"/>
      <c r="KSV87" s="2009"/>
      <c r="KSW87" s="2010"/>
      <c r="KSX87" s="2010"/>
      <c r="KSY87" s="2010"/>
      <c r="KSZ87" s="2010"/>
      <c r="KTA87" s="2010"/>
      <c r="KTB87" s="2009"/>
      <c r="KTC87" s="2010"/>
      <c r="KTD87" s="2010"/>
      <c r="KTE87" s="2010"/>
      <c r="KTF87" s="2010"/>
      <c r="KTG87" s="2010"/>
      <c r="KTH87" s="2009"/>
      <c r="KTI87" s="2010"/>
      <c r="KTJ87" s="2010"/>
      <c r="KTK87" s="2010"/>
      <c r="KTL87" s="2010"/>
      <c r="KTM87" s="2010"/>
      <c r="KTN87" s="2009"/>
      <c r="KTO87" s="2010"/>
      <c r="KTP87" s="2010"/>
      <c r="KTQ87" s="2010"/>
      <c r="KTR87" s="2010"/>
      <c r="KTS87" s="2010"/>
      <c r="KTT87" s="2009"/>
      <c r="KTU87" s="2010"/>
      <c r="KTV87" s="2010"/>
      <c r="KTW87" s="2010"/>
      <c r="KTX87" s="2010"/>
      <c r="KTY87" s="2010"/>
      <c r="KTZ87" s="2009"/>
      <c r="KUA87" s="2010"/>
      <c r="KUB87" s="2010"/>
      <c r="KUC87" s="2010"/>
      <c r="KUD87" s="2010"/>
      <c r="KUE87" s="2010"/>
      <c r="KUF87" s="2009"/>
      <c r="KUG87" s="2010"/>
      <c r="KUH87" s="2010"/>
      <c r="KUI87" s="2010"/>
      <c r="KUJ87" s="2010"/>
      <c r="KUK87" s="2010"/>
      <c r="KUL87" s="2009"/>
      <c r="KUM87" s="2010"/>
      <c r="KUN87" s="2010"/>
      <c r="KUO87" s="2010"/>
      <c r="KUP87" s="2010"/>
      <c r="KUQ87" s="2010"/>
      <c r="KUR87" s="2009"/>
      <c r="KUS87" s="2010"/>
      <c r="KUT87" s="2010"/>
      <c r="KUU87" s="2010"/>
      <c r="KUV87" s="2010"/>
      <c r="KUW87" s="2010"/>
      <c r="KUX87" s="2009"/>
      <c r="KUY87" s="2010"/>
      <c r="KUZ87" s="2010"/>
      <c r="KVA87" s="2010"/>
      <c r="KVB87" s="2010"/>
      <c r="KVC87" s="2010"/>
      <c r="KVD87" s="2009"/>
      <c r="KVE87" s="2010"/>
      <c r="KVF87" s="2010"/>
      <c r="KVG87" s="2010"/>
      <c r="KVH87" s="2010"/>
      <c r="KVI87" s="2010"/>
      <c r="KVJ87" s="2009"/>
      <c r="KVK87" s="2010"/>
      <c r="KVL87" s="2010"/>
      <c r="KVM87" s="2010"/>
      <c r="KVN87" s="2010"/>
      <c r="KVO87" s="2010"/>
      <c r="KVP87" s="2009"/>
      <c r="KVQ87" s="2010"/>
      <c r="KVR87" s="2010"/>
      <c r="KVS87" s="2010"/>
      <c r="KVT87" s="2010"/>
      <c r="KVU87" s="2010"/>
      <c r="KVV87" s="2009"/>
      <c r="KVW87" s="2010"/>
      <c r="KVX87" s="2010"/>
      <c r="KVY87" s="2010"/>
      <c r="KVZ87" s="2010"/>
      <c r="KWA87" s="2010"/>
      <c r="KWB87" s="2009"/>
      <c r="KWC87" s="2010"/>
      <c r="KWD87" s="2010"/>
      <c r="KWE87" s="2010"/>
      <c r="KWF87" s="2010"/>
      <c r="KWG87" s="2010"/>
      <c r="KWH87" s="2009"/>
      <c r="KWI87" s="2010"/>
      <c r="KWJ87" s="2010"/>
      <c r="KWK87" s="2010"/>
      <c r="KWL87" s="2010"/>
      <c r="KWM87" s="2010"/>
      <c r="KWN87" s="2009"/>
      <c r="KWO87" s="2010"/>
      <c r="KWP87" s="2010"/>
      <c r="KWQ87" s="2010"/>
      <c r="KWR87" s="2010"/>
      <c r="KWS87" s="2010"/>
      <c r="KWT87" s="2009"/>
      <c r="KWU87" s="2010"/>
      <c r="KWV87" s="2010"/>
      <c r="KWW87" s="2010"/>
      <c r="KWX87" s="2010"/>
      <c r="KWY87" s="2010"/>
      <c r="KWZ87" s="2009"/>
      <c r="KXA87" s="2010"/>
      <c r="KXB87" s="2010"/>
      <c r="KXC87" s="2010"/>
      <c r="KXD87" s="2010"/>
      <c r="KXE87" s="2010"/>
      <c r="KXF87" s="2009"/>
      <c r="KXG87" s="2010"/>
      <c r="KXH87" s="2010"/>
      <c r="KXI87" s="2010"/>
      <c r="KXJ87" s="2010"/>
      <c r="KXK87" s="2010"/>
      <c r="KXL87" s="2009"/>
      <c r="KXM87" s="2010"/>
      <c r="KXN87" s="2010"/>
      <c r="KXO87" s="2010"/>
      <c r="KXP87" s="2010"/>
      <c r="KXQ87" s="2010"/>
      <c r="KXR87" s="2009"/>
      <c r="KXS87" s="2010"/>
      <c r="KXT87" s="2010"/>
      <c r="KXU87" s="2010"/>
      <c r="KXV87" s="2010"/>
      <c r="KXW87" s="2010"/>
      <c r="KXX87" s="2009"/>
      <c r="KXY87" s="2010"/>
      <c r="KXZ87" s="2010"/>
      <c r="KYA87" s="2010"/>
      <c r="KYB87" s="2010"/>
      <c r="KYC87" s="2010"/>
      <c r="KYD87" s="2009"/>
      <c r="KYE87" s="2010"/>
      <c r="KYF87" s="2010"/>
      <c r="KYG87" s="2010"/>
      <c r="KYH87" s="2010"/>
      <c r="KYI87" s="2010"/>
      <c r="KYJ87" s="2009"/>
      <c r="KYK87" s="2010"/>
      <c r="KYL87" s="2010"/>
      <c r="KYM87" s="2010"/>
      <c r="KYN87" s="2010"/>
      <c r="KYO87" s="2010"/>
      <c r="KYP87" s="2009"/>
      <c r="KYQ87" s="2010"/>
      <c r="KYR87" s="2010"/>
      <c r="KYS87" s="2010"/>
      <c r="KYT87" s="2010"/>
      <c r="KYU87" s="2010"/>
      <c r="KYV87" s="2009"/>
      <c r="KYW87" s="2010"/>
      <c r="KYX87" s="2010"/>
      <c r="KYY87" s="2010"/>
      <c r="KYZ87" s="2010"/>
      <c r="KZA87" s="2010"/>
      <c r="KZB87" s="2009"/>
      <c r="KZC87" s="2010"/>
      <c r="KZD87" s="2010"/>
      <c r="KZE87" s="2010"/>
      <c r="KZF87" s="2010"/>
      <c r="KZG87" s="2010"/>
      <c r="KZH87" s="2009"/>
      <c r="KZI87" s="2010"/>
      <c r="KZJ87" s="2010"/>
      <c r="KZK87" s="2010"/>
      <c r="KZL87" s="2010"/>
      <c r="KZM87" s="2010"/>
      <c r="KZN87" s="2009"/>
      <c r="KZO87" s="2010"/>
      <c r="KZP87" s="2010"/>
      <c r="KZQ87" s="2010"/>
      <c r="KZR87" s="2010"/>
      <c r="KZS87" s="2010"/>
      <c r="KZT87" s="2009"/>
      <c r="KZU87" s="2010"/>
      <c r="KZV87" s="2010"/>
      <c r="KZW87" s="2010"/>
      <c r="KZX87" s="2010"/>
      <c r="KZY87" s="2010"/>
      <c r="KZZ87" s="2009"/>
      <c r="LAA87" s="2010"/>
      <c r="LAB87" s="2010"/>
      <c r="LAC87" s="2010"/>
      <c r="LAD87" s="2010"/>
      <c r="LAE87" s="2010"/>
      <c r="LAF87" s="2009"/>
      <c r="LAG87" s="2010"/>
      <c r="LAH87" s="2010"/>
      <c r="LAI87" s="2010"/>
      <c r="LAJ87" s="2010"/>
      <c r="LAK87" s="2010"/>
      <c r="LAL87" s="2009"/>
      <c r="LAM87" s="2010"/>
      <c r="LAN87" s="2010"/>
      <c r="LAO87" s="2010"/>
      <c r="LAP87" s="2010"/>
      <c r="LAQ87" s="2010"/>
      <c r="LAR87" s="2009"/>
      <c r="LAS87" s="2010"/>
      <c r="LAT87" s="2010"/>
      <c r="LAU87" s="2010"/>
      <c r="LAV87" s="2010"/>
      <c r="LAW87" s="2010"/>
      <c r="LAX87" s="2009"/>
      <c r="LAY87" s="2010"/>
      <c r="LAZ87" s="2010"/>
      <c r="LBA87" s="2010"/>
      <c r="LBB87" s="2010"/>
      <c r="LBC87" s="2010"/>
      <c r="LBD87" s="2009"/>
      <c r="LBE87" s="2010"/>
      <c r="LBF87" s="2010"/>
      <c r="LBG87" s="2010"/>
      <c r="LBH87" s="2010"/>
      <c r="LBI87" s="2010"/>
      <c r="LBJ87" s="2009"/>
      <c r="LBK87" s="2010"/>
      <c r="LBL87" s="2010"/>
      <c r="LBM87" s="2010"/>
      <c r="LBN87" s="2010"/>
      <c r="LBO87" s="2010"/>
      <c r="LBP87" s="2009"/>
      <c r="LBQ87" s="2010"/>
      <c r="LBR87" s="2010"/>
      <c r="LBS87" s="2010"/>
      <c r="LBT87" s="2010"/>
      <c r="LBU87" s="2010"/>
      <c r="LBV87" s="2009"/>
      <c r="LBW87" s="2010"/>
      <c r="LBX87" s="2010"/>
      <c r="LBY87" s="2010"/>
      <c r="LBZ87" s="2010"/>
      <c r="LCA87" s="2010"/>
      <c r="LCB87" s="2009"/>
      <c r="LCC87" s="2010"/>
      <c r="LCD87" s="2010"/>
      <c r="LCE87" s="2010"/>
      <c r="LCF87" s="2010"/>
      <c r="LCG87" s="2010"/>
      <c r="LCH87" s="2009"/>
      <c r="LCI87" s="2010"/>
      <c r="LCJ87" s="2010"/>
      <c r="LCK87" s="2010"/>
      <c r="LCL87" s="2010"/>
      <c r="LCM87" s="2010"/>
      <c r="LCN87" s="2009"/>
      <c r="LCO87" s="2010"/>
      <c r="LCP87" s="2010"/>
      <c r="LCQ87" s="2010"/>
      <c r="LCR87" s="2010"/>
      <c r="LCS87" s="2010"/>
      <c r="LCT87" s="2009"/>
      <c r="LCU87" s="2010"/>
      <c r="LCV87" s="2010"/>
      <c r="LCW87" s="2010"/>
      <c r="LCX87" s="2010"/>
      <c r="LCY87" s="2010"/>
      <c r="LCZ87" s="2009"/>
      <c r="LDA87" s="2010"/>
      <c r="LDB87" s="2010"/>
      <c r="LDC87" s="2010"/>
      <c r="LDD87" s="2010"/>
      <c r="LDE87" s="2010"/>
      <c r="LDF87" s="2009"/>
      <c r="LDG87" s="2010"/>
      <c r="LDH87" s="2010"/>
      <c r="LDI87" s="2010"/>
      <c r="LDJ87" s="2010"/>
      <c r="LDK87" s="2010"/>
      <c r="LDL87" s="2009"/>
      <c r="LDM87" s="2010"/>
      <c r="LDN87" s="2010"/>
      <c r="LDO87" s="2010"/>
      <c r="LDP87" s="2010"/>
      <c r="LDQ87" s="2010"/>
      <c r="LDR87" s="2009"/>
      <c r="LDS87" s="2010"/>
      <c r="LDT87" s="2010"/>
      <c r="LDU87" s="2010"/>
      <c r="LDV87" s="2010"/>
      <c r="LDW87" s="2010"/>
      <c r="LDX87" s="2009"/>
      <c r="LDY87" s="2010"/>
      <c r="LDZ87" s="2010"/>
      <c r="LEA87" s="2010"/>
      <c r="LEB87" s="2010"/>
      <c r="LEC87" s="2010"/>
      <c r="LED87" s="2009"/>
      <c r="LEE87" s="2010"/>
      <c r="LEF87" s="2010"/>
      <c r="LEG87" s="2010"/>
      <c r="LEH87" s="2010"/>
      <c r="LEI87" s="2010"/>
      <c r="LEJ87" s="2009"/>
      <c r="LEK87" s="2010"/>
      <c r="LEL87" s="2010"/>
      <c r="LEM87" s="2010"/>
      <c r="LEN87" s="2010"/>
      <c r="LEO87" s="2010"/>
      <c r="LEP87" s="2009"/>
      <c r="LEQ87" s="2010"/>
      <c r="LER87" s="2010"/>
      <c r="LES87" s="2010"/>
      <c r="LET87" s="2010"/>
      <c r="LEU87" s="2010"/>
      <c r="LEV87" s="2009"/>
      <c r="LEW87" s="2010"/>
      <c r="LEX87" s="2010"/>
      <c r="LEY87" s="2010"/>
      <c r="LEZ87" s="2010"/>
      <c r="LFA87" s="2010"/>
      <c r="LFB87" s="2009"/>
      <c r="LFC87" s="2010"/>
      <c r="LFD87" s="2010"/>
      <c r="LFE87" s="2010"/>
      <c r="LFF87" s="2010"/>
      <c r="LFG87" s="2010"/>
      <c r="LFH87" s="2009"/>
      <c r="LFI87" s="2010"/>
      <c r="LFJ87" s="2010"/>
      <c r="LFK87" s="2010"/>
      <c r="LFL87" s="2010"/>
      <c r="LFM87" s="2010"/>
      <c r="LFN87" s="2009"/>
      <c r="LFO87" s="2010"/>
      <c r="LFP87" s="2010"/>
      <c r="LFQ87" s="2010"/>
      <c r="LFR87" s="2010"/>
      <c r="LFS87" s="2010"/>
      <c r="LFT87" s="2009"/>
      <c r="LFU87" s="2010"/>
      <c r="LFV87" s="2010"/>
      <c r="LFW87" s="2010"/>
      <c r="LFX87" s="2010"/>
      <c r="LFY87" s="2010"/>
      <c r="LFZ87" s="2009"/>
      <c r="LGA87" s="2010"/>
      <c r="LGB87" s="2010"/>
      <c r="LGC87" s="2010"/>
      <c r="LGD87" s="2010"/>
      <c r="LGE87" s="2010"/>
      <c r="LGF87" s="2009"/>
      <c r="LGG87" s="2010"/>
      <c r="LGH87" s="2010"/>
      <c r="LGI87" s="2010"/>
      <c r="LGJ87" s="2010"/>
      <c r="LGK87" s="2010"/>
      <c r="LGL87" s="2009"/>
      <c r="LGM87" s="2010"/>
      <c r="LGN87" s="2010"/>
      <c r="LGO87" s="2010"/>
      <c r="LGP87" s="2010"/>
      <c r="LGQ87" s="2010"/>
      <c r="LGR87" s="2009"/>
      <c r="LGS87" s="2010"/>
      <c r="LGT87" s="2010"/>
      <c r="LGU87" s="2010"/>
      <c r="LGV87" s="2010"/>
      <c r="LGW87" s="2010"/>
      <c r="LGX87" s="2009"/>
      <c r="LGY87" s="2010"/>
      <c r="LGZ87" s="2010"/>
      <c r="LHA87" s="2010"/>
      <c r="LHB87" s="2010"/>
      <c r="LHC87" s="2010"/>
      <c r="LHD87" s="2009"/>
      <c r="LHE87" s="2010"/>
      <c r="LHF87" s="2010"/>
      <c r="LHG87" s="2010"/>
      <c r="LHH87" s="2010"/>
      <c r="LHI87" s="2010"/>
      <c r="LHJ87" s="2009"/>
      <c r="LHK87" s="2010"/>
      <c r="LHL87" s="2010"/>
      <c r="LHM87" s="2010"/>
      <c r="LHN87" s="2010"/>
      <c r="LHO87" s="2010"/>
      <c r="LHP87" s="2009"/>
      <c r="LHQ87" s="2010"/>
      <c r="LHR87" s="2010"/>
      <c r="LHS87" s="2010"/>
      <c r="LHT87" s="2010"/>
      <c r="LHU87" s="2010"/>
      <c r="LHV87" s="2009"/>
      <c r="LHW87" s="2010"/>
      <c r="LHX87" s="2010"/>
      <c r="LHY87" s="2010"/>
      <c r="LHZ87" s="2010"/>
      <c r="LIA87" s="2010"/>
      <c r="LIB87" s="2009"/>
      <c r="LIC87" s="2010"/>
      <c r="LID87" s="2010"/>
      <c r="LIE87" s="2010"/>
      <c r="LIF87" s="2010"/>
      <c r="LIG87" s="2010"/>
      <c r="LIH87" s="2009"/>
      <c r="LII87" s="2010"/>
      <c r="LIJ87" s="2010"/>
      <c r="LIK87" s="2010"/>
      <c r="LIL87" s="2010"/>
      <c r="LIM87" s="2010"/>
      <c r="LIN87" s="2009"/>
      <c r="LIO87" s="2010"/>
      <c r="LIP87" s="2010"/>
      <c r="LIQ87" s="2010"/>
      <c r="LIR87" s="2010"/>
      <c r="LIS87" s="2010"/>
      <c r="LIT87" s="2009"/>
      <c r="LIU87" s="2010"/>
      <c r="LIV87" s="2010"/>
      <c r="LIW87" s="2010"/>
      <c r="LIX87" s="2010"/>
      <c r="LIY87" s="2010"/>
      <c r="LIZ87" s="2009"/>
      <c r="LJA87" s="2010"/>
      <c r="LJB87" s="2010"/>
      <c r="LJC87" s="2010"/>
      <c r="LJD87" s="2010"/>
      <c r="LJE87" s="2010"/>
      <c r="LJF87" s="2009"/>
      <c r="LJG87" s="2010"/>
      <c r="LJH87" s="2010"/>
      <c r="LJI87" s="2010"/>
      <c r="LJJ87" s="2010"/>
      <c r="LJK87" s="2010"/>
      <c r="LJL87" s="2009"/>
      <c r="LJM87" s="2010"/>
      <c r="LJN87" s="2010"/>
      <c r="LJO87" s="2010"/>
      <c r="LJP87" s="2010"/>
      <c r="LJQ87" s="2010"/>
      <c r="LJR87" s="2009"/>
      <c r="LJS87" s="2010"/>
      <c r="LJT87" s="2010"/>
      <c r="LJU87" s="2010"/>
      <c r="LJV87" s="2010"/>
      <c r="LJW87" s="2010"/>
      <c r="LJX87" s="2009"/>
      <c r="LJY87" s="2010"/>
      <c r="LJZ87" s="2010"/>
      <c r="LKA87" s="2010"/>
      <c r="LKB87" s="2010"/>
      <c r="LKC87" s="2010"/>
      <c r="LKD87" s="2009"/>
      <c r="LKE87" s="2010"/>
      <c r="LKF87" s="2010"/>
      <c r="LKG87" s="2010"/>
      <c r="LKH87" s="2010"/>
      <c r="LKI87" s="2010"/>
      <c r="LKJ87" s="2009"/>
      <c r="LKK87" s="2010"/>
      <c r="LKL87" s="2010"/>
      <c r="LKM87" s="2010"/>
      <c r="LKN87" s="2010"/>
      <c r="LKO87" s="2010"/>
      <c r="LKP87" s="2009"/>
      <c r="LKQ87" s="2010"/>
      <c r="LKR87" s="2010"/>
      <c r="LKS87" s="2010"/>
      <c r="LKT87" s="2010"/>
      <c r="LKU87" s="2010"/>
      <c r="LKV87" s="2009"/>
      <c r="LKW87" s="2010"/>
      <c r="LKX87" s="2010"/>
      <c r="LKY87" s="2010"/>
      <c r="LKZ87" s="2010"/>
      <c r="LLA87" s="2010"/>
      <c r="LLB87" s="2009"/>
      <c r="LLC87" s="2010"/>
      <c r="LLD87" s="2010"/>
      <c r="LLE87" s="2010"/>
      <c r="LLF87" s="2010"/>
      <c r="LLG87" s="2010"/>
      <c r="LLH87" s="2009"/>
      <c r="LLI87" s="2010"/>
      <c r="LLJ87" s="2010"/>
      <c r="LLK87" s="2010"/>
      <c r="LLL87" s="2010"/>
      <c r="LLM87" s="2010"/>
      <c r="LLN87" s="2009"/>
      <c r="LLO87" s="2010"/>
      <c r="LLP87" s="2010"/>
      <c r="LLQ87" s="2010"/>
      <c r="LLR87" s="2010"/>
      <c r="LLS87" s="2010"/>
      <c r="LLT87" s="2009"/>
      <c r="LLU87" s="2010"/>
      <c r="LLV87" s="2010"/>
      <c r="LLW87" s="2010"/>
      <c r="LLX87" s="2010"/>
      <c r="LLY87" s="2010"/>
      <c r="LLZ87" s="2009"/>
      <c r="LMA87" s="2010"/>
      <c r="LMB87" s="2010"/>
      <c r="LMC87" s="2010"/>
      <c r="LMD87" s="2010"/>
      <c r="LME87" s="2010"/>
      <c r="LMF87" s="2009"/>
      <c r="LMG87" s="2010"/>
      <c r="LMH87" s="2010"/>
      <c r="LMI87" s="2010"/>
      <c r="LMJ87" s="2010"/>
      <c r="LMK87" s="2010"/>
      <c r="LML87" s="2009"/>
      <c r="LMM87" s="2010"/>
      <c r="LMN87" s="2010"/>
      <c r="LMO87" s="2010"/>
      <c r="LMP87" s="2010"/>
      <c r="LMQ87" s="2010"/>
      <c r="LMR87" s="2009"/>
      <c r="LMS87" s="2010"/>
      <c r="LMT87" s="2010"/>
      <c r="LMU87" s="2010"/>
      <c r="LMV87" s="2010"/>
      <c r="LMW87" s="2010"/>
      <c r="LMX87" s="2009"/>
      <c r="LMY87" s="2010"/>
      <c r="LMZ87" s="2010"/>
      <c r="LNA87" s="2010"/>
      <c r="LNB87" s="2010"/>
      <c r="LNC87" s="2010"/>
      <c r="LND87" s="2009"/>
      <c r="LNE87" s="2010"/>
      <c r="LNF87" s="2010"/>
      <c r="LNG87" s="2010"/>
      <c r="LNH87" s="2010"/>
      <c r="LNI87" s="2010"/>
      <c r="LNJ87" s="2009"/>
      <c r="LNK87" s="2010"/>
      <c r="LNL87" s="2010"/>
      <c r="LNM87" s="2010"/>
      <c r="LNN87" s="2010"/>
      <c r="LNO87" s="2010"/>
      <c r="LNP87" s="2009"/>
      <c r="LNQ87" s="2010"/>
      <c r="LNR87" s="2010"/>
      <c r="LNS87" s="2010"/>
      <c r="LNT87" s="2010"/>
      <c r="LNU87" s="2010"/>
      <c r="LNV87" s="2009"/>
      <c r="LNW87" s="2010"/>
      <c r="LNX87" s="2010"/>
      <c r="LNY87" s="2010"/>
      <c r="LNZ87" s="2010"/>
      <c r="LOA87" s="2010"/>
      <c r="LOB87" s="2009"/>
      <c r="LOC87" s="2010"/>
      <c r="LOD87" s="2010"/>
      <c r="LOE87" s="2010"/>
      <c r="LOF87" s="2010"/>
      <c r="LOG87" s="2010"/>
      <c r="LOH87" s="2009"/>
      <c r="LOI87" s="2010"/>
      <c r="LOJ87" s="2010"/>
      <c r="LOK87" s="2010"/>
      <c r="LOL87" s="2010"/>
      <c r="LOM87" s="2010"/>
      <c r="LON87" s="2009"/>
      <c r="LOO87" s="2010"/>
      <c r="LOP87" s="2010"/>
      <c r="LOQ87" s="2010"/>
      <c r="LOR87" s="2010"/>
      <c r="LOS87" s="2010"/>
      <c r="LOT87" s="2009"/>
      <c r="LOU87" s="2010"/>
      <c r="LOV87" s="2010"/>
      <c r="LOW87" s="2010"/>
      <c r="LOX87" s="2010"/>
      <c r="LOY87" s="2010"/>
      <c r="LOZ87" s="2009"/>
      <c r="LPA87" s="2010"/>
      <c r="LPB87" s="2010"/>
      <c r="LPC87" s="2010"/>
      <c r="LPD87" s="2010"/>
      <c r="LPE87" s="2010"/>
      <c r="LPF87" s="2009"/>
      <c r="LPG87" s="2010"/>
      <c r="LPH87" s="2010"/>
      <c r="LPI87" s="2010"/>
      <c r="LPJ87" s="2010"/>
      <c r="LPK87" s="2010"/>
      <c r="LPL87" s="2009"/>
      <c r="LPM87" s="2010"/>
      <c r="LPN87" s="2010"/>
      <c r="LPO87" s="2010"/>
      <c r="LPP87" s="2010"/>
      <c r="LPQ87" s="2010"/>
      <c r="LPR87" s="2009"/>
      <c r="LPS87" s="2010"/>
      <c r="LPT87" s="2010"/>
      <c r="LPU87" s="2010"/>
      <c r="LPV87" s="2010"/>
      <c r="LPW87" s="2010"/>
      <c r="LPX87" s="2009"/>
      <c r="LPY87" s="2010"/>
      <c r="LPZ87" s="2010"/>
      <c r="LQA87" s="2010"/>
      <c r="LQB87" s="2010"/>
      <c r="LQC87" s="2010"/>
      <c r="LQD87" s="2009"/>
      <c r="LQE87" s="2010"/>
      <c r="LQF87" s="2010"/>
      <c r="LQG87" s="2010"/>
      <c r="LQH87" s="2010"/>
      <c r="LQI87" s="2010"/>
      <c r="LQJ87" s="2009"/>
      <c r="LQK87" s="2010"/>
      <c r="LQL87" s="2010"/>
      <c r="LQM87" s="2010"/>
      <c r="LQN87" s="2010"/>
      <c r="LQO87" s="2010"/>
      <c r="LQP87" s="2009"/>
      <c r="LQQ87" s="2010"/>
      <c r="LQR87" s="2010"/>
      <c r="LQS87" s="2010"/>
      <c r="LQT87" s="2010"/>
      <c r="LQU87" s="2010"/>
      <c r="LQV87" s="2009"/>
      <c r="LQW87" s="2010"/>
      <c r="LQX87" s="2010"/>
      <c r="LQY87" s="2010"/>
      <c r="LQZ87" s="2010"/>
      <c r="LRA87" s="2010"/>
      <c r="LRB87" s="2009"/>
      <c r="LRC87" s="2010"/>
      <c r="LRD87" s="2010"/>
      <c r="LRE87" s="2010"/>
      <c r="LRF87" s="2010"/>
      <c r="LRG87" s="2010"/>
      <c r="LRH87" s="2009"/>
      <c r="LRI87" s="2010"/>
      <c r="LRJ87" s="2010"/>
      <c r="LRK87" s="2010"/>
      <c r="LRL87" s="2010"/>
      <c r="LRM87" s="2010"/>
      <c r="LRN87" s="2009"/>
      <c r="LRO87" s="2010"/>
      <c r="LRP87" s="2010"/>
      <c r="LRQ87" s="2010"/>
      <c r="LRR87" s="2010"/>
      <c r="LRS87" s="2010"/>
      <c r="LRT87" s="2009"/>
      <c r="LRU87" s="2010"/>
      <c r="LRV87" s="2010"/>
      <c r="LRW87" s="2010"/>
      <c r="LRX87" s="2010"/>
      <c r="LRY87" s="2010"/>
      <c r="LRZ87" s="2009"/>
      <c r="LSA87" s="2010"/>
      <c r="LSB87" s="2010"/>
      <c r="LSC87" s="2010"/>
      <c r="LSD87" s="2010"/>
      <c r="LSE87" s="2010"/>
      <c r="LSF87" s="2009"/>
      <c r="LSG87" s="2010"/>
      <c r="LSH87" s="2010"/>
      <c r="LSI87" s="2010"/>
      <c r="LSJ87" s="2010"/>
      <c r="LSK87" s="2010"/>
      <c r="LSL87" s="2009"/>
      <c r="LSM87" s="2010"/>
      <c r="LSN87" s="2010"/>
      <c r="LSO87" s="2010"/>
      <c r="LSP87" s="2010"/>
      <c r="LSQ87" s="2010"/>
      <c r="LSR87" s="2009"/>
      <c r="LSS87" s="2010"/>
      <c r="LST87" s="2010"/>
      <c r="LSU87" s="2010"/>
      <c r="LSV87" s="2010"/>
      <c r="LSW87" s="2010"/>
      <c r="LSX87" s="2009"/>
      <c r="LSY87" s="2010"/>
      <c r="LSZ87" s="2010"/>
      <c r="LTA87" s="2010"/>
      <c r="LTB87" s="2010"/>
      <c r="LTC87" s="2010"/>
      <c r="LTD87" s="2009"/>
      <c r="LTE87" s="2010"/>
      <c r="LTF87" s="2010"/>
      <c r="LTG87" s="2010"/>
      <c r="LTH87" s="2010"/>
      <c r="LTI87" s="2010"/>
      <c r="LTJ87" s="2009"/>
      <c r="LTK87" s="2010"/>
      <c r="LTL87" s="2010"/>
      <c r="LTM87" s="2010"/>
      <c r="LTN87" s="2010"/>
      <c r="LTO87" s="2010"/>
      <c r="LTP87" s="2009"/>
      <c r="LTQ87" s="2010"/>
      <c r="LTR87" s="2010"/>
      <c r="LTS87" s="2010"/>
      <c r="LTT87" s="2010"/>
      <c r="LTU87" s="2010"/>
      <c r="LTV87" s="2009"/>
      <c r="LTW87" s="2010"/>
      <c r="LTX87" s="2010"/>
      <c r="LTY87" s="2010"/>
      <c r="LTZ87" s="2010"/>
      <c r="LUA87" s="2010"/>
      <c r="LUB87" s="2009"/>
      <c r="LUC87" s="2010"/>
      <c r="LUD87" s="2010"/>
      <c r="LUE87" s="2010"/>
      <c r="LUF87" s="2010"/>
      <c r="LUG87" s="2010"/>
      <c r="LUH87" s="2009"/>
      <c r="LUI87" s="2010"/>
      <c r="LUJ87" s="2010"/>
      <c r="LUK87" s="2010"/>
      <c r="LUL87" s="2010"/>
      <c r="LUM87" s="2010"/>
      <c r="LUN87" s="2009"/>
      <c r="LUO87" s="2010"/>
      <c r="LUP87" s="2010"/>
      <c r="LUQ87" s="2010"/>
      <c r="LUR87" s="2010"/>
      <c r="LUS87" s="2010"/>
      <c r="LUT87" s="2009"/>
      <c r="LUU87" s="2010"/>
      <c r="LUV87" s="2010"/>
      <c r="LUW87" s="2010"/>
      <c r="LUX87" s="2010"/>
      <c r="LUY87" s="2010"/>
      <c r="LUZ87" s="2009"/>
      <c r="LVA87" s="2010"/>
      <c r="LVB87" s="2010"/>
      <c r="LVC87" s="2010"/>
      <c r="LVD87" s="2010"/>
      <c r="LVE87" s="2010"/>
      <c r="LVF87" s="2009"/>
      <c r="LVG87" s="2010"/>
      <c r="LVH87" s="2010"/>
      <c r="LVI87" s="2010"/>
      <c r="LVJ87" s="2010"/>
      <c r="LVK87" s="2010"/>
      <c r="LVL87" s="2009"/>
      <c r="LVM87" s="2010"/>
      <c r="LVN87" s="2010"/>
      <c r="LVO87" s="2010"/>
      <c r="LVP87" s="2010"/>
      <c r="LVQ87" s="2010"/>
      <c r="LVR87" s="2009"/>
      <c r="LVS87" s="2010"/>
      <c r="LVT87" s="2010"/>
      <c r="LVU87" s="2010"/>
      <c r="LVV87" s="2010"/>
      <c r="LVW87" s="2010"/>
      <c r="LVX87" s="2009"/>
      <c r="LVY87" s="2010"/>
      <c r="LVZ87" s="2010"/>
      <c r="LWA87" s="2010"/>
      <c r="LWB87" s="2010"/>
      <c r="LWC87" s="2010"/>
      <c r="LWD87" s="2009"/>
      <c r="LWE87" s="2010"/>
      <c r="LWF87" s="2010"/>
      <c r="LWG87" s="2010"/>
      <c r="LWH87" s="2010"/>
      <c r="LWI87" s="2010"/>
      <c r="LWJ87" s="2009"/>
      <c r="LWK87" s="2010"/>
      <c r="LWL87" s="2010"/>
      <c r="LWM87" s="2010"/>
      <c r="LWN87" s="2010"/>
      <c r="LWO87" s="2010"/>
      <c r="LWP87" s="2009"/>
      <c r="LWQ87" s="2010"/>
      <c r="LWR87" s="2010"/>
      <c r="LWS87" s="2010"/>
      <c r="LWT87" s="2010"/>
      <c r="LWU87" s="2010"/>
      <c r="LWV87" s="2009"/>
      <c r="LWW87" s="2010"/>
      <c r="LWX87" s="2010"/>
      <c r="LWY87" s="2010"/>
      <c r="LWZ87" s="2010"/>
      <c r="LXA87" s="2010"/>
      <c r="LXB87" s="2009"/>
      <c r="LXC87" s="2010"/>
      <c r="LXD87" s="2010"/>
      <c r="LXE87" s="2010"/>
      <c r="LXF87" s="2010"/>
      <c r="LXG87" s="2010"/>
      <c r="LXH87" s="2009"/>
      <c r="LXI87" s="2010"/>
      <c r="LXJ87" s="2010"/>
      <c r="LXK87" s="2010"/>
      <c r="LXL87" s="2010"/>
      <c r="LXM87" s="2010"/>
      <c r="LXN87" s="2009"/>
      <c r="LXO87" s="2010"/>
      <c r="LXP87" s="2010"/>
      <c r="LXQ87" s="2010"/>
      <c r="LXR87" s="2010"/>
      <c r="LXS87" s="2010"/>
      <c r="LXT87" s="2009"/>
      <c r="LXU87" s="2010"/>
      <c r="LXV87" s="2010"/>
      <c r="LXW87" s="2010"/>
      <c r="LXX87" s="2010"/>
      <c r="LXY87" s="2010"/>
      <c r="LXZ87" s="2009"/>
      <c r="LYA87" s="2010"/>
      <c r="LYB87" s="2010"/>
      <c r="LYC87" s="2010"/>
      <c r="LYD87" s="2010"/>
      <c r="LYE87" s="2010"/>
      <c r="LYF87" s="2009"/>
      <c r="LYG87" s="2010"/>
      <c r="LYH87" s="2010"/>
      <c r="LYI87" s="2010"/>
      <c r="LYJ87" s="2010"/>
      <c r="LYK87" s="2010"/>
      <c r="LYL87" s="2009"/>
      <c r="LYM87" s="2010"/>
      <c r="LYN87" s="2010"/>
      <c r="LYO87" s="2010"/>
      <c r="LYP87" s="2010"/>
      <c r="LYQ87" s="2010"/>
      <c r="LYR87" s="2009"/>
      <c r="LYS87" s="2010"/>
      <c r="LYT87" s="2010"/>
      <c r="LYU87" s="2010"/>
      <c r="LYV87" s="2010"/>
      <c r="LYW87" s="2010"/>
      <c r="LYX87" s="2009"/>
      <c r="LYY87" s="2010"/>
      <c r="LYZ87" s="2010"/>
      <c r="LZA87" s="2010"/>
      <c r="LZB87" s="2010"/>
      <c r="LZC87" s="2010"/>
      <c r="LZD87" s="2009"/>
      <c r="LZE87" s="2010"/>
      <c r="LZF87" s="2010"/>
      <c r="LZG87" s="2010"/>
      <c r="LZH87" s="2010"/>
      <c r="LZI87" s="2010"/>
      <c r="LZJ87" s="2009"/>
      <c r="LZK87" s="2010"/>
      <c r="LZL87" s="2010"/>
      <c r="LZM87" s="2010"/>
      <c r="LZN87" s="2010"/>
      <c r="LZO87" s="2010"/>
      <c r="LZP87" s="2009"/>
      <c r="LZQ87" s="2010"/>
      <c r="LZR87" s="2010"/>
      <c r="LZS87" s="2010"/>
      <c r="LZT87" s="2010"/>
      <c r="LZU87" s="2010"/>
      <c r="LZV87" s="2009"/>
      <c r="LZW87" s="2010"/>
      <c r="LZX87" s="2010"/>
      <c r="LZY87" s="2010"/>
      <c r="LZZ87" s="2010"/>
      <c r="MAA87" s="2010"/>
      <c r="MAB87" s="2009"/>
      <c r="MAC87" s="2010"/>
      <c r="MAD87" s="2010"/>
      <c r="MAE87" s="2010"/>
      <c r="MAF87" s="2010"/>
      <c r="MAG87" s="2010"/>
      <c r="MAH87" s="2009"/>
      <c r="MAI87" s="2010"/>
      <c r="MAJ87" s="2010"/>
      <c r="MAK87" s="2010"/>
      <c r="MAL87" s="2010"/>
      <c r="MAM87" s="2010"/>
      <c r="MAN87" s="2009"/>
      <c r="MAO87" s="2010"/>
      <c r="MAP87" s="2010"/>
      <c r="MAQ87" s="2010"/>
      <c r="MAR87" s="2010"/>
      <c r="MAS87" s="2010"/>
      <c r="MAT87" s="2009"/>
      <c r="MAU87" s="2010"/>
      <c r="MAV87" s="2010"/>
      <c r="MAW87" s="2010"/>
      <c r="MAX87" s="2010"/>
      <c r="MAY87" s="2010"/>
      <c r="MAZ87" s="2009"/>
      <c r="MBA87" s="2010"/>
      <c r="MBB87" s="2010"/>
      <c r="MBC87" s="2010"/>
      <c r="MBD87" s="2010"/>
      <c r="MBE87" s="2010"/>
      <c r="MBF87" s="2009"/>
      <c r="MBG87" s="2010"/>
      <c r="MBH87" s="2010"/>
      <c r="MBI87" s="2010"/>
      <c r="MBJ87" s="2010"/>
      <c r="MBK87" s="2010"/>
      <c r="MBL87" s="2009"/>
      <c r="MBM87" s="2010"/>
      <c r="MBN87" s="2010"/>
      <c r="MBO87" s="2010"/>
      <c r="MBP87" s="2010"/>
      <c r="MBQ87" s="2010"/>
      <c r="MBR87" s="2009"/>
      <c r="MBS87" s="2010"/>
      <c r="MBT87" s="2010"/>
      <c r="MBU87" s="2010"/>
      <c r="MBV87" s="2010"/>
      <c r="MBW87" s="2010"/>
      <c r="MBX87" s="2009"/>
      <c r="MBY87" s="2010"/>
      <c r="MBZ87" s="2010"/>
      <c r="MCA87" s="2010"/>
      <c r="MCB87" s="2010"/>
      <c r="MCC87" s="2010"/>
      <c r="MCD87" s="2009"/>
      <c r="MCE87" s="2010"/>
      <c r="MCF87" s="2010"/>
      <c r="MCG87" s="2010"/>
      <c r="MCH87" s="2010"/>
      <c r="MCI87" s="2010"/>
      <c r="MCJ87" s="2009"/>
      <c r="MCK87" s="2010"/>
      <c r="MCL87" s="2010"/>
      <c r="MCM87" s="2010"/>
      <c r="MCN87" s="2010"/>
      <c r="MCO87" s="2010"/>
      <c r="MCP87" s="2009"/>
      <c r="MCQ87" s="2010"/>
      <c r="MCR87" s="2010"/>
      <c r="MCS87" s="2010"/>
      <c r="MCT87" s="2010"/>
      <c r="MCU87" s="2010"/>
      <c r="MCV87" s="2009"/>
      <c r="MCW87" s="2010"/>
      <c r="MCX87" s="2010"/>
      <c r="MCY87" s="2010"/>
      <c r="MCZ87" s="2010"/>
      <c r="MDA87" s="2010"/>
      <c r="MDB87" s="2009"/>
      <c r="MDC87" s="2010"/>
      <c r="MDD87" s="2010"/>
      <c r="MDE87" s="2010"/>
      <c r="MDF87" s="2010"/>
      <c r="MDG87" s="2010"/>
      <c r="MDH87" s="2009"/>
      <c r="MDI87" s="2010"/>
      <c r="MDJ87" s="2010"/>
      <c r="MDK87" s="2010"/>
      <c r="MDL87" s="2010"/>
      <c r="MDM87" s="2010"/>
      <c r="MDN87" s="2009"/>
      <c r="MDO87" s="2010"/>
      <c r="MDP87" s="2010"/>
      <c r="MDQ87" s="2010"/>
      <c r="MDR87" s="2010"/>
      <c r="MDS87" s="2010"/>
      <c r="MDT87" s="2009"/>
      <c r="MDU87" s="2010"/>
      <c r="MDV87" s="2010"/>
      <c r="MDW87" s="2010"/>
      <c r="MDX87" s="2010"/>
      <c r="MDY87" s="2010"/>
      <c r="MDZ87" s="2009"/>
      <c r="MEA87" s="2010"/>
      <c r="MEB87" s="2010"/>
      <c r="MEC87" s="2010"/>
      <c r="MED87" s="2010"/>
      <c r="MEE87" s="2010"/>
      <c r="MEF87" s="2009"/>
      <c r="MEG87" s="2010"/>
      <c r="MEH87" s="2010"/>
      <c r="MEI87" s="2010"/>
      <c r="MEJ87" s="2010"/>
      <c r="MEK87" s="2010"/>
      <c r="MEL87" s="2009"/>
      <c r="MEM87" s="2010"/>
      <c r="MEN87" s="2010"/>
      <c r="MEO87" s="2010"/>
      <c r="MEP87" s="2010"/>
      <c r="MEQ87" s="2010"/>
      <c r="MER87" s="2009"/>
      <c r="MES87" s="2010"/>
      <c r="MET87" s="2010"/>
      <c r="MEU87" s="2010"/>
      <c r="MEV87" s="2010"/>
      <c r="MEW87" s="2010"/>
      <c r="MEX87" s="2009"/>
      <c r="MEY87" s="2010"/>
      <c r="MEZ87" s="2010"/>
      <c r="MFA87" s="2010"/>
      <c r="MFB87" s="2010"/>
      <c r="MFC87" s="2010"/>
      <c r="MFD87" s="2009"/>
      <c r="MFE87" s="2010"/>
      <c r="MFF87" s="2010"/>
      <c r="MFG87" s="2010"/>
      <c r="MFH87" s="2010"/>
      <c r="MFI87" s="2010"/>
      <c r="MFJ87" s="2009"/>
      <c r="MFK87" s="2010"/>
      <c r="MFL87" s="2010"/>
      <c r="MFM87" s="2010"/>
      <c r="MFN87" s="2010"/>
      <c r="MFO87" s="2010"/>
      <c r="MFP87" s="2009"/>
      <c r="MFQ87" s="2010"/>
      <c r="MFR87" s="2010"/>
      <c r="MFS87" s="2010"/>
      <c r="MFT87" s="2010"/>
      <c r="MFU87" s="2010"/>
      <c r="MFV87" s="2009"/>
      <c r="MFW87" s="2010"/>
      <c r="MFX87" s="2010"/>
      <c r="MFY87" s="2010"/>
      <c r="MFZ87" s="2010"/>
      <c r="MGA87" s="2010"/>
      <c r="MGB87" s="2009"/>
      <c r="MGC87" s="2010"/>
      <c r="MGD87" s="2010"/>
      <c r="MGE87" s="2010"/>
      <c r="MGF87" s="2010"/>
      <c r="MGG87" s="2010"/>
      <c r="MGH87" s="2009"/>
      <c r="MGI87" s="2010"/>
      <c r="MGJ87" s="2010"/>
      <c r="MGK87" s="2010"/>
      <c r="MGL87" s="2010"/>
      <c r="MGM87" s="2010"/>
      <c r="MGN87" s="2009"/>
      <c r="MGO87" s="2010"/>
      <c r="MGP87" s="2010"/>
      <c r="MGQ87" s="2010"/>
      <c r="MGR87" s="2010"/>
      <c r="MGS87" s="2010"/>
      <c r="MGT87" s="2009"/>
      <c r="MGU87" s="2010"/>
      <c r="MGV87" s="2010"/>
      <c r="MGW87" s="2010"/>
      <c r="MGX87" s="2010"/>
      <c r="MGY87" s="2010"/>
      <c r="MGZ87" s="2009"/>
      <c r="MHA87" s="2010"/>
      <c r="MHB87" s="2010"/>
      <c r="MHC87" s="2010"/>
      <c r="MHD87" s="2010"/>
      <c r="MHE87" s="2010"/>
      <c r="MHF87" s="2009"/>
      <c r="MHG87" s="2010"/>
      <c r="MHH87" s="2010"/>
      <c r="MHI87" s="2010"/>
      <c r="MHJ87" s="2010"/>
      <c r="MHK87" s="2010"/>
      <c r="MHL87" s="2009"/>
      <c r="MHM87" s="2010"/>
      <c r="MHN87" s="2010"/>
      <c r="MHO87" s="2010"/>
      <c r="MHP87" s="2010"/>
      <c r="MHQ87" s="2010"/>
      <c r="MHR87" s="2009"/>
      <c r="MHS87" s="2010"/>
      <c r="MHT87" s="2010"/>
      <c r="MHU87" s="2010"/>
      <c r="MHV87" s="2010"/>
      <c r="MHW87" s="2010"/>
      <c r="MHX87" s="2009"/>
      <c r="MHY87" s="2010"/>
      <c r="MHZ87" s="2010"/>
      <c r="MIA87" s="2010"/>
      <c r="MIB87" s="2010"/>
      <c r="MIC87" s="2010"/>
      <c r="MID87" s="2009"/>
      <c r="MIE87" s="2010"/>
      <c r="MIF87" s="2010"/>
      <c r="MIG87" s="2010"/>
      <c r="MIH87" s="2010"/>
      <c r="MII87" s="2010"/>
      <c r="MIJ87" s="2009"/>
      <c r="MIK87" s="2010"/>
      <c r="MIL87" s="2010"/>
      <c r="MIM87" s="2010"/>
      <c r="MIN87" s="2010"/>
      <c r="MIO87" s="2010"/>
      <c r="MIP87" s="2009"/>
      <c r="MIQ87" s="2010"/>
      <c r="MIR87" s="2010"/>
      <c r="MIS87" s="2010"/>
      <c r="MIT87" s="2010"/>
      <c r="MIU87" s="2010"/>
      <c r="MIV87" s="2009"/>
      <c r="MIW87" s="2010"/>
      <c r="MIX87" s="2010"/>
      <c r="MIY87" s="2010"/>
      <c r="MIZ87" s="2010"/>
      <c r="MJA87" s="2010"/>
      <c r="MJB87" s="2009"/>
      <c r="MJC87" s="2010"/>
      <c r="MJD87" s="2010"/>
      <c r="MJE87" s="2010"/>
      <c r="MJF87" s="2010"/>
      <c r="MJG87" s="2010"/>
      <c r="MJH87" s="2009"/>
      <c r="MJI87" s="2010"/>
      <c r="MJJ87" s="2010"/>
      <c r="MJK87" s="2010"/>
      <c r="MJL87" s="2010"/>
      <c r="MJM87" s="2010"/>
      <c r="MJN87" s="2009"/>
      <c r="MJO87" s="2010"/>
      <c r="MJP87" s="2010"/>
      <c r="MJQ87" s="2010"/>
      <c r="MJR87" s="2010"/>
      <c r="MJS87" s="2010"/>
      <c r="MJT87" s="2009"/>
      <c r="MJU87" s="2010"/>
      <c r="MJV87" s="2010"/>
      <c r="MJW87" s="2010"/>
      <c r="MJX87" s="2010"/>
      <c r="MJY87" s="2010"/>
      <c r="MJZ87" s="2009"/>
      <c r="MKA87" s="2010"/>
      <c r="MKB87" s="2010"/>
      <c r="MKC87" s="2010"/>
      <c r="MKD87" s="2010"/>
      <c r="MKE87" s="2010"/>
      <c r="MKF87" s="2009"/>
      <c r="MKG87" s="2010"/>
      <c r="MKH87" s="2010"/>
      <c r="MKI87" s="2010"/>
      <c r="MKJ87" s="2010"/>
      <c r="MKK87" s="2010"/>
      <c r="MKL87" s="2009"/>
      <c r="MKM87" s="2010"/>
      <c r="MKN87" s="2010"/>
      <c r="MKO87" s="2010"/>
      <c r="MKP87" s="2010"/>
      <c r="MKQ87" s="2010"/>
      <c r="MKR87" s="2009"/>
      <c r="MKS87" s="2010"/>
      <c r="MKT87" s="2010"/>
      <c r="MKU87" s="2010"/>
      <c r="MKV87" s="2010"/>
      <c r="MKW87" s="2010"/>
      <c r="MKX87" s="2009"/>
      <c r="MKY87" s="2010"/>
      <c r="MKZ87" s="2010"/>
      <c r="MLA87" s="2010"/>
      <c r="MLB87" s="2010"/>
      <c r="MLC87" s="2010"/>
      <c r="MLD87" s="2009"/>
      <c r="MLE87" s="2010"/>
      <c r="MLF87" s="2010"/>
      <c r="MLG87" s="2010"/>
      <c r="MLH87" s="2010"/>
      <c r="MLI87" s="2010"/>
      <c r="MLJ87" s="2009"/>
      <c r="MLK87" s="2010"/>
      <c r="MLL87" s="2010"/>
      <c r="MLM87" s="2010"/>
      <c r="MLN87" s="2010"/>
      <c r="MLO87" s="2010"/>
      <c r="MLP87" s="2009"/>
      <c r="MLQ87" s="2010"/>
      <c r="MLR87" s="2010"/>
      <c r="MLS87" s="2010"/>
      <c r="MLT87" s="2010"/>
      <c r="MLU87" s="2010"/>
      <c r="MLV87" s="2009"/>
      <c r="MLW87" s="2010"/>
      <c r="MLX87" s="2010"/>
      <c r="MLY87" s="2010"/>
      <c r="MLZ87" s="2010"/>
      <c r="MMA87" s="2010"/>
      <c r="MMB87" s="2009"/>
      <c r="MMC87" s="2010"/>
      <c r="MMD87" s="2010"/>
      <c r="MME87" s="2010"/>
      <c r="MMF87" s="2010"/>
      <c r="MMG87" s="2010"/>
      <c r="MMH87" s="2009"/>
      <c r="MMI87" s="2010"/>
      <c r="MMJ87" s="2010"/>
      <c r="MMK87" s="2010"/>
      <c r="MML87" s="2010"/>
      <c r="MMM87" s="2010"/>
      <c r="MMN87" s="2009"/>
      <c r="MMO87" s="2010"/>
      <c r="MMP87" s="2010"/>
      <c r="MMQ87" s="2010"/>
      <c r="MMR87" s="2010"/>
      <c r="MMS87" s="2010"/>
      <c r="MMT87" s="2009"/>
      <c r="MMU87" s="2010"/>
      <c r="MMV87" s="2010"/>
      <c r="MMW87" s="2010"/>
      <c r="MMX87" s="2010"/>
      <c r="MMY87" s="2010"/>
      <c r="MMZ87" s="2009"/>
      <c r="MNA87" s="2010"/>
      <c r="MNB87" s="2010"/>
      <c r="MNC87" s="2010"/>
      <c r="MND87" s="2010"/>
      <c r="MNE87" s="2010"/>
      <c r="MNF87" s="2009"/>
      <c r="MNG87" s="2010"/>
      <c r="MNH87" s="2010"/>
      <c r="MNI87" s="2010"/>
      <c r="MNJ87" s="2010"/>
      <c r="MNK87" s="2010"/>
      <c r="MNL87" s="2009"/>
      <c r="MNM87" s="2010"/>
      <c r="MNN87" s="2010"/>
      <c r="MNO87" s="2010"/>
      <c r="MNP87" s="2010"/>
      <c r="MNQ87" s="2010"/>
      <c r="MNR87" s="2009"/>
      <c r="MNS87" s="2010"/>
      <c r="MNT87" s="2010"/>
      <c r="MNU87" s="2010"/>
      <c r="MNV87" s="2010"/>
      <c r="MNW87" s="2010"/>
      <c r="MNX87" s="2009"/>
      <c r="MNY87" s="2010"/>
      <c r="MNZ87" s="2010"/>
      <c r="MOA87" s="2010"/>
      <c r="MOB87" s="2010"/>
      <c r="MOC87" s="2010"/>
      <c r="MOD87" s="2009"/>
      <c r="MOE87" s="2010"/>
      <c r="MOF87" s="2010"/>
      <c r="MOG87" s="2010"/>
      <c r="MOH87" s="2010"/>
      <c r="MOI87" s="2010"/>
      <c r="MOJ87" s="2009"/>
      <c r="MOK87" s="2010"/>
      <c r="MOL87" s="2010"/>
      <c r="MOM87" s="2010"/>
      <c r="MON87" s="2010"/>
      <c r="MOO87" s="2010"/>
      <c r="MOP87" s="2009"/>
      <c r="MOQ87" s="2010"/>
      <c r="MOR87" s="2010"/>
      <c r="MOS87" s="2010"/>
      <c r="MOT87" s="2010"/>
      <c r="MOU87" s="2010"/>
      <c r="MOV87" s="2009"/>
      <c r="MOW87" s="2010"/>
      <c r="MOX87" s="2010"/>
      <c r="MOY87" s="2010"/>
      <c r="MOZ87" s="2010"/>
      <c r="MPA87" s="2010"/>
      <c r="MPB87" s="2009"/>
      <c r="MPC87" s="2010"/>
      <c r="MPD87" s="2010"/>
      <c r="MPE87" s="2010"/>
      <c r="MPF87" s="2010"/>
      <c r="MPG87" s="2010"/>
      <c r="MPH87" s="2009"/>
      <c r="MPI87" s="2010"/>
      <c r="MPJ87" s="2010"/>
      <c r="MPK87" s="2010"/>
      <c r="MPL87" s="2010"/>
      <c r="MPM87" s="2010"/>
      <c r="MPN87" s="2009"/>
      <c r="MPO87" s="2010"/>
      <c r="MPP87" s="2010"/>
      <c r="MPQ87" s="2010"/>
      <c r="MPR87" s="2010"/>
      <c r="MPS87" s="2010"/>
      <c r="MPT87" s="2009"/>
      <c r="MPU87" s="2010"/>
      <c r="MPV87" s="2010"/>
      <c r="MPW87" s="2010"/>
      <c r="MPX87" s="2010"/>
      <c r="MPY87" s="2010"/>
      <c r="MPZ87" s="2009"/>
      <c r="MQA87" s="2010"/>
      <c r="MQB87" s="2010"/>
      <c r="MQC87" s="2010"/>
      <c r="MQD87" s="2010"/>
      <c r="MQE87" s="2010"/>
      <c r="MQF87" s="2009"/>
      <c r="MQG87" s="2010"/>
      <c r="MQH87" s="2010"/>
      <c r="MQI87" s="2010"/>
      <c r="MQJ87" s="2010"/>
      <c r="MQK87" s="2010"/>
      <c r="MQL87" s="2009"/>
      <c r="MQM87" s="2010"/>
      <c r="MQN87" s="2010"/>
      <c r="MQO87" s="2010"/>
      <c r="MQP87" s="2010"/>
      <c r="MQQ87" s="2010"/>
      <c r="MQR87" s="2009"/>
      <c r="MQS87" s="2010"/>
      <c r="MQT87" s="2010"/>
      <c r="MQU87" s="2010"/>
      <c r="MQV87" s="2010"/>
      <c r="MQW87" s="2010"/>
      <c r="MQX87" s="2009"/>
      <c r="MQY87" s="2010"/>
      <c r="MQZ87" s="2010"/>
      <c r="MRA87" s="2010"/>
      <c r="MRB87" s="2010"/>
      <c r="MRC87" s="2010"/>
      <c r="MRD87" s="2009"/>
      <c r="MRE87" s="2010"/>
      <c r="MRF87" s="2010"/>
      <c r="MRG87" s="2010"/>
      <c r="MRH87" s="2010"/>
      <c r="MRI87" s="2010"/>
      <c r="MRJ87" s="2009"/>
      <c r="MRK87" s="2010"/>
      <c r="MRL87" s="2010"/>
      <c r="MRM87" s="2010"/>
      <c r="MRN87" s="2010"/>
      <c r="MRO87" s="2010"/>
      <c r="MRP87" s="2009"/>
      <c r="MRQ87" s="2010"/>
      <c r="MRR87" s="2010"/>
      <c r="MRS87" s="2010"/>
      <c r="MRT87" s="2010"/>
      <c r="MRU87" s="2010"/>
      <c r="MRV87" s="2009"/>
      <c r="MRW87" s="2010"/>
      <c r="MRX87" s="2010"/>
      <c r="MRY87" s="2010"/>
      <c r="MRZ87" s="2010"/>
      <c r="MSA87" s="2010"/>
      <c r="MSB87" s="2009"/>
      <c r="MSC87" s="2010"/>
      <c r="MSD87" s="2010"/>
      <c r="MSE87" s="2010"/>
      <c r="MSF87" s="2010"/>
      <c r="MSG87" s="2010"/>
      <c r="MSH87" s="2009"/>
      <c r="MSI87" s="2010"/>
      <c r="MSJ87" s="2010"/>
      <c r="MSK87" s="2010"/>
      <c r="MSL87" s="2010"/>
      <c r="MSM87" s="2010"/>
      <c r="MSN87" s="2009"/>
      <c r="MSO87" s="2010"/>
      <c r="MSP87" s="2010"/>
      <c r="MSQ87" s="2010"/>
      <c r="MSR87" s="2010"/>
      <c r="MSS87" s="2010"/>
      <c r="MST87" s="2009"/>
      <c r="MSU87" s="2010"/>
      <c r="MSV87" s="2010"/>
      <c r="MSW87" s="2010"/>
      <c r="MSX87" s="2010"/>
      <c r="MSY87" s="2010"/>
      <c r="MSZ87" s="2009"/>
      <c r="MTA87" s="2010"/>
      <c r="MTB87" s="2010"/>
      <c r="MTC87" s="2010"/>
      <c r="MTD87" s="2010"/>
      <c r="MTE87" s="2010"/>
      <c r="MTF87" s="2009"/>
      <c r="MTG87" s="2010"/>
      <c r="MTH87" s="2010"/>
      <c r="MTI87" s="2010"/>
      <c r="MTJ87" s="2010"/>
      <c r="MTK87" s="2010"/>
      <c r="MTL87" s="2009"/>
      <c r="MTM87" s="2010"/>
      <c r="MTN87" s="2010"/>
      <c r="MTO87" s="2010"/>
      <c r="MTP87" s="2010"/>
      <c r="MTQ87" s="2010"/>
      <c r="MTR87" s="2009"/>
      <c r="MTS87" s="2010"/>
      <c r="MTT87" s="2010"/>
      <c r="MTU87" s="2010"/>
      <c r="MTV87" s="2010"/>
      <c r="MTW87" s="2010"/>
      <c r="MTX87" s="2009"/>
      <c r="MTY87" s="2010"/>
      <c r="MTZ87" s="2010"/>
      <c r="MUA87" s="2010"/>
      <c r="MUB87" s="2010"/>
      <c r="MUC87" s="2010"/>
      <c r="MUD87" s="2009"/>
      <c r="MUE87" s="2010"/>
      <c r="MUF87" s="2010"/>
      <c r="MUG87" s="2010"/>
      <c r="MUH87" s="2010"/>
      <c r="MUI87" s="2010"/>
      <c r="MUJ87" s="2009"/>
      <c r="MUK87" s="2010"/>
      <c r="MUL87" s="2010"/>
      <c r="MUM87" s="2010"/>
      <c r="MUN87" s="2010"/>
      <c r="MUO87" s="2010"/>
      <c r="MUP87" s="2009"/>
      <c r="MUQ87" s="2010"/>
      <c r="MUR87" s="2010"/>
      <c r="MUS87" s="2010"/>
      <c r="MUT87" s="2010"/>
      <c r="MUU87" s="2010"/>
      <c r="MUV87" s="2009"/>
      <c r="MUW87" s="2010"/>
      <c r="MUX87" s="2010"/>
      <c r="MUY87" s="2010"/>
      <c r="MUZ87" s="2010"/>
      <c r="MVA87" s="2010"/>
      <c r="MVB87" s="2009"/>
      <c r="MVC87" s="2010"/>
      <c r="MVD87" s="2010"/>
      <c r="MVE87" s="2010"/>
      <c r="MVF87" s="2010"/>
      <c r="MVG87" s="2010"/>
      <c r="MVH87" s="2009"/>
      <c r="MVI87" s="2010"/>
      <c r="MVJ87" s="2010"/>
      <c r="MVK87" s="2010"/>
      <c r="MVL87" s="2010"/>
      <c r="MVM87" s="2010"/>
      <c r="MVN87" s="2009"/>
      <c r="MVO87" s="2010"/>
      <c r="MVP87" s="2010"/>
      <c r="MVQ87" s="2010"/>
      <c r="MVR87" s="2010"/>
      <c r="MVS87" s="2010"/>
      <c r="MVT87" s="2009"/>
      <c r="MVU87" s="2010"/>
      <c r="MVV87" s="2010"/>
      <c r="MVW87" s="2010"/>
      <c r="MVX87" s="2010"/>
      <c r="MVY87" s="2010"/>
      <c r="MVZ87" s="2009"/>
      <c r="MWA87" s="2010"/>
      <c r="MWB87" s="2010"/>
      <c r="MWC87" s="2010"/>
      <c r="MWD87" s="2010"/>
      <c r="MWE87" s="2010"/>
      <c r="MWF87" s="2009"/>
      <c r="MWG87" s="2010"/>
      <c r="MWH87" s="2010"/>
      <c r="MWI87" s="2010"/>
      <c r="MWJ87" s="2010"/>
      <c r="MWK87" s="2010"/>
      <c r="MWL87" s="2009"/>
      <c r="MWM87" s="2010"/>
      <c r="MWN87" s="2010"/>
      <c r="MWO87" s="2010"/>
      <c r="MWP87" s="2010"/>
      <c r="MWQ87" s="2010"/>
      <c r="MWR87" s="2009"/>
      <c r="MWS87" s="2010"/>
      <c r="MWT87" s="2010"/>
      <c r="MWU87" s="2010"/>
      <c r="MWV87" s="2010"/>
      <c r="MWW87" s="2010"/>
      <c r="MWX87" s="2009"/>
      <c r="MWY87" s="2010"/>
      <c r="MWZ87" s="2010"/>
      <c r="MXA87" s="2010"/>
      <c r="MXB87" s="2010"/>
      <c r="MXC87" s="2010"/>
      <c r="MXD87" s="2009"/>
      <c r="MXE87" s="2010"/>
      <c r="MXF87" s="2010"/>
      <c r="MXG87" s="2010"/>
      <c r="MXH87" s="2010"/>
      <c r="MXI87" s="2010"/>
      <c r="MXJ87" s="2009"/>
      <c r="MXK87" s="2010"/>
      <c r="MXL87" s="2010"/>
      <c r="MXM87" s="2010"/>
      <c r="MXN87" s="2010"/>
      <c r="MXO87" s="2010"/>
      <c r="MXP87" s="2009"/>
      <c r="MXQ87" s="2010"/>
      <c r="MXR87" s="2010"/>
      <c r="MXS87" s="2010"/>
      <c r="MXT87" s="2010"/>
      <c r="MXU87" s="2010"/>
      <c r="MXV87" s="2009"/>
      <c r="MXW87" s="2010"/>
      <c r="MXX87" s="2010"/>
      <c r="MXY87" s="2010"/>
      <c r="MXZ87" s="2010"/>
      <c r="MYA87" s="2010"/>
      <c r="MYB87" s="2009"/>
      <c r="MYC87" s="2010"/>
      <c r="MYD87" s="2010"/>
      <c r="MYE87" s="2010"/>
      <c r="MYF87" s="2010"/>
      <c r="MYG87" s="2010"/>
      <c r="MYH87" s="2009"/>
      <c r="MYI87" s="2010"/>
      <c r="MYJ87" s="2010"/>
      <c r="MYK87" s="2010"/>
      <c r="MYL87" s="2010"/>
      <c r="MYM87" s="2010"/>
      <c r="MYN87" s="2009"/>
      <c r="MYO87" s="2010"/>
      <c r="MYP87" s="2010"/>
      <c r="MYQ87" s="2010"/>
      <c r="MYR87" s="2010"/>
      <c r="MYS87" s="2010"/>
      <c r="MYT87" s="2009"/>
      <c r="MYU87" s="2010"/>
      <c r="MYV87" s="2010"/>
      <c r="MYW87" s="2010"/>
      <c r="MYX87" s="2010"/>
      <c r="MYY87" s="2010"/>
      <c r="MYZ87" s="2009"/>
      <c r="MZA87" s="2010"/>
      <c r="MZB87" s="2010"/>
      <c r="MZC87" s="2010"/>
      <c r="MZD87" s="2010"/>
      <c r="MZE87" s="2010"/>
      <c r="MZF87" s="2009"/>
      <c r="MZG87" s="2010"/>
      <c r="MZH87" s="2010"/>
      <c r="MZI87" s="2010"/>
      <c r="MZJ87" s="2010"/>
      <c r="MZK87" s="2010"/>
      <c r="MZL87" s="2009"/>
      <c r="MZM87" s="2010"/>
      <c r="MZN87" s="2010"/>
      <c r="MZO87" s="2010"/>
      <c r="MZP87" s="2010"/>
      <c r="MZQ87" s="2010"/>
      <c r="MZR87" s="2009"/>
      <c r="MZS87" s="2010"/>
      <c r="MZT87" s="2010"/>
      <c r="MZU87" s="2010"/>
      <c r="MZV87" s="2010"/>
      <c r="MZW87" s="2010"/>
      <c r="MZX87" s="2009"/>
      <c r="MZY87" s="2010"/>
      <c r="MZZ87" s="2010"/>
      <c r="NAA87" s="2010"/>
      <c r="NAB87" s="2010"/>
      <c r="NAC87" s="2010"/>
      <c r="NAD87" s="2009"/>
      <c r="NAE87" s="2010"/>
      <c r="NAF87" s="2010"/>
      <c r="NAG87" s="2010"/>
      <c r="NAH87" s="2010"/>
      <c r="NAI87" s="2010"/>
      <c r="NAJ87" s="2009"/>
      <c r="NAK87" s="2010"/>
      <c r="NAL87" s="2010"/>
      <c r="NAM87" s="2010"/>
      <c r="NAN87" s="2010"/>
      <c r="NAO87" s="2010"/>
      <c r="NAP87" s="2009"/>
      <c r="NAQ87" s="2010"/>
      <c r="NAR87" s="2010"/>
      <c r="NAS87" s="2010"/>
      <c r="NAT87" s="2010"/>
      <c r="NAU87" s="2010"/>
      <c r="NAV87" s="2009"/>
      <c r="NAW87" s="2010"/>
      <c r="NAX87" s="2010"/>
      <c r="NAY87" s="2010"/>
      <c r="NAZ87" s="2010"/>
      <c r="NBA87" s="2010"/>
      <c r="NBB87" s="2009"/>
      <c r="NBC87" s="2010"/>
      <c r="NBD87" s="2010"/>
      <c r="NBE87" s="2010"/>
      <c r="NBF87" s="2010"/>
      <c r="NBG87" s="2010"/>
      <c r="NBH87" s="2009"/>
      <c r="NBI87" s="2010"/>
      <c r="NBJ87" s="2010"/>
      <c r="NBK87" s="2010"/>
      <c r="NBL87" s="2010"/>
      <c r="NBM87" s="2010"/>
      <c r="NBN87" s="2009"/>
      <c r="NBO87" s="2010"/>
      <c r="NBP87" s="2010"/>
      <c r="NBQ87" s="2010"/>
      <c r="NBR87" s="2010"/>
      <c r="NBS87" s="2010"/>
      <c r="NBT87" s="2009"/>
      <c r="NBU87" s="2010"/>
      <c r="NBV87" s="2010"/>
      <c r="NBW87" s="2010"/>
      <c r="NBX87" s="2010"/>
      <c r="NBY87" s="2010"/>
      <c r="NBZ87" s="2009"/>
      <c r="NCA87" s="2010"/>
      <c r="NCB87" s="2010"/>
      <c r="NCC87" s="2010"/>
      <c r="NCD87" s="2010"/>
      <c r="NCE87" s="2010"/>
      <c r="NCF87" s="2009"/>
      <c r="NCG87" s="2010"/>
      <c r="NCH87" s="2010"/>
      <c r="NCI87" s="2010"/>
      <c r="NCJ87" s="2010"/>
      <c r="NCK87" s="2010"/>
      <c r="NCL87" s="2009"/>
      <c r="NCM87" s="2010"/>
      <c r="NCN87" s="2010"/>
      <c r="NCO87" s="2010"/>
      <c r="NCP87" s="2010"/>
      <c r="NCQ87" s="2010"/>
      <c r="NCR87" s="2009"/>
      <c r="NCS87" s="2010"/>
      <c r="NCT87" s="2010"/>
      <c r="NCU87" s="2010"/>
      <c r="NCV87" s="2010"/>
      <c r="NCW87" s="2010"/>
      <c r="NCX87" s="2009"/>
      <c r="NCY87" s="2010"/>
      <c r="NCZ87" s="2010"/>
      <c r="NDA87" s="2010"/>
      <c r="NDB87" s="2010"/>
      <c r="NDC87" s="2010"/>
      <c r="NDD87" s="2009"/>
      <c r="NDE87" s="2010"/>
      <c r="NDF87" s="2010"/>
      <c r="NDG87" s="2010"/>
      <c r="NDH87" s="2010"/>
      <c r="NDI87" s="2010"/>
      <c r="NDJ87" s="2009"/>
      <c r="NDK87" s="2010"/>
      <c r="NDL87" s="2010"/>
      <c r="NDM87" s="2010"/>
      <c r="NDN87" s="2010"/>
      <c r="NDO87" s="2010"/>
      <c r="NDP87" s="2009"/>
      <c r="NDQ87" s="2010"/>
      <c r="NDR87" s="2010"/>
      <c r="NDS87" s="2010"/>
      <c r="NDT87" s="2010"/>
      <c r="NDU87" s="2010"/>
      <c r="NDV87" s="2009"/>
      <c r="NDW87" s="2010"/>
      <c r="NDX87" s="2010"/>
      <c r="NDY87" s="2010"/>
      <c r="NDZ87" s="2010"/>
      <c r="NEA87" s="2010"/>
      <c r="NEB87" s="2009"/>
      <c r="NEC87" s="2010"/>
      <c r="NED87" s="2010"/>
      <c r="NEE87" s="2010"/>
      <c r="NEF87" s="2010"/>
      <c r="NEG87" s="2010"/>
      <c r="NEH87" s="2009"/>
      <c r="NEI87" s="2010"/>
      <c r="NEJ87" s="2010"/>
      <c r="NEK87" s="2010"/>
      <c r="NEL87" s="2010"/>
      <c r="NEM87" s="2010"/>
      <c r="NEN87" s="2009"/>
      <c r="NEO87" s="2010"/>
      <c r="NEP87" s="2010"/>
      <c r="NEQ87" s="2010"/>
      <c r="NER87" s="2010"/>
      <c r="NES87" s="2010"/>
      <c r="NET87" s="2009"/>
      <c r="NEU87" s="2010"/>
      <c r="NEV87" s="2010"/>
      <c r="NEW87" s="2010"/>
      <c r="NEX87" s="2010"/>
      <c r="NEY87" s="2010"/>
      <c r="NEZ87" s="2009"/>
      <c r="NFA87" s="2010"/>
      <c r="NFB87" s="2010"/>
      <c r="NFC87" s="2010"/>
      <c r="NFD87" s="2010"/>
      <c r="NFE87" s="2010"/>
      <c r="NFF87" s="2009"/>
      <c r="NFG87" s="2010"/>
      <c r="NFH87" s="2010"/>
      <c r="NFI87" s="2010"/>
      <c r="NFJ87" s="2010"/>
      <c r="NFK87" s="2010"/>
      <c r="NFL87" s="2009"/>
      <c r="NFM87" s="2010"/>
      <c r="NFN87" s="2010"/>
      <c r="NFO87" s="2010"/>
      <c r="NFP87" s="2010"/>
      <c r="NFQ87" s="2010"/>
      <c r="NFR87" s="2009"/>
      <c r="NFS87" s="2010"/>
      <c r="NFT87" s="2010"/>
      <c r="NFU87" s="2010"/>
      <c r="NFV87" s="2010"/>
      <c r="NFW87" s="2010"/>
      <c r="NFX87" s="2009"/>
      <c r="NFY87" s="2010"/>
      <c r="NFZ87" s="2010"/>
      <c r="NGA87" s="2010"/>
      <c r="NGB87" s="2010"/>
      <c r="NGC87" s="2010"/>
      <c r="NGD87" s="2009"/>
      <c r="NGE87" s="2010"/>
      <c r="NGF87" s="2010"/>
      <c r="NGG87" s="2010"/>
      <c r="NGH87" s="2010"/>
      <c r="NGI87" s="2010"/>
      <c r="NGJ87" s="2009"/>
      <c r="NGK87" s="2010"/>
      <c r="NGL87" s="2010"/>
      <c r="NGM87" s="2010"/>
      <c r="NGN87" s="2010"/>
      <c r="NGO87" s="2010"/>
      <c r="NGP87" s="2009"/>
      <c r="NGQ87" s="2010"/>
      <c r="NGR87" s="2010"/>
      <c r="NGS87" s="2010"/>
      <c r="NGT87" s="2010"/>
      <c r="NGU87" s="2010"/>
      <c r="NGV87" s="2009"/>
      <c r="NGW87" s="2010"/>
      <c r="NGX87" s="2010"/>
      <c r="NGY87" s="2010"/>
      <c r="NGZ87" s="2010"/>
      <c r="NHA87" s="2010"/>
      <c r="NHB87" s="2009"/>
      <c r="NHC87" s="2010"/>
      <c r="NHD87" s="2010"/>
      <c r="NHE87" s="2010"/>
      <c r="NHF87" s="2010"/>
      <c r="NHG87" s="2010"/>
      <c r="NHH87" s="2009"/>
      <c r="NHI87" s="2010"/>
      <c r="NHJ87" s="2010"/>
      <c r="NHK87" s="2010"/>
      <c r="NHL87" s="2010"/>
      <c r="NHM87" s="2010"/>
      <c r="NHN87" s="2009"/>
      <c r="NHO87" s="2010"/>
      <c r="NHP87" s="2010"/>
      <c r="NHQ87" s="2010"/>
      <c r="NHR87" s="2010"/>
      <c r="NHS87" s="2010"/>
      <c r="NHT87" s="2009"/>
      <c r="NHU87" s="2010"/>
      <c r="NHV87" s="2010"/>
      <c r="NHW87" s="2010"/>
      <c r="NHX87" s="2010"/>
      <c r="NHY87" s="2010"/>
      <c r="NHZ87" s="2009"/>
      <c r="NIA87" s="2010"/>
      <c r="NIB87" s="2010"/>
      <c r="NIC87" s="2010"/>
      <c r="NID87" s="2010"/>
      <c r="NIE87" s="2010"/>
      <c r="NIF87" s="2009"/>
      <c r="NIG87" s="2010"/>
      <c r="NIH87" s="2010"/>
      <c r="NII87" s="2010"/>
      <c r="NIJ87" s="2010"/>
      <c r="NIK87" s="2010"/>
      <c r="NIL87" s="2009"/>
      <c r="NIM87" s="2010"/>
      <c r="NIN87" s="2010"/>
      <c r="NIO87" s="2010"/>
      <c r="NIP87" s="2010"/>
      <c r="NIQ87" s="2010"/>
      <c r="NIR87" s="2009"/>
      <c r="NIS87" s="2010"/>
      <c r="NIT87" s="2010"/>
      <c r="NIU87" s="2010"/>
      <c r="NIV87" s="2010"/>
      <c r="NIW87" s="2010"/>
      <c r="NIX87" s="2009"/>
      <c r="NIY87" s="2010"/>
      <c r="NIZ87" s="2010"/>
      <c r="NJA87" s="2010"/>
      <c r="NJB87" s="2010"/>
      <c r="NJC87" s="2010"/>
      <c r="NJD87" s="2009"/>
      <c r="NJE87" s="2010"/>
      <c r="NJF87" s="2010"/>
      <c r="NJG87" s="2010"/>
      <c r="NJH87" s="2010"/>
      <c r="NJI87" s="2010"/>
      <c r="NJJ87" s="2009"/>
      <c r="NJK87" s="2010"/>
      <c r="NJL87" s="2010"/>
      <c r="NJM87" s="2010"/>
      <c r="NJN87" s="2010"/>
      <c r="NJO87" s="2010"/>
      <c r="NJP87" s="2009"/>
      <c r="NJQ87" s="2010"/>
      <c r="NJR87" s="2010"/>
      <c r="NJS87" s="2010"/>
      <c r="NJT87" s="2010"/>
      <c r="NJU87" s="2010"/>
      <c r="NJV87" s="2009"/>
      <c r="NJW87" s="2010"/>
      <c r="NJX87" s="2010"/>
      <c r="NJY87" s="2010"/>
      <c r="NJZ87" s="2010"/>
      <c r="NKA87" s="2010"/>
      <c r="NKB87" s="2009"/>
      <c r="NKC87" s="2010"/>
      <c r="NKD87" s="2010"/>
      <c r="NKE87" s="2010"/>
      <c r="NKF87" s="2010"/>
      <c r="NKG87" s="2010"/>
      <c r="NKH87" s="2009"/>
      <c r="NKI87" s="2010"/>
      <c r="NKJ87" s="2010"/>
      <c r="NKK87" s="2010"/>
      <c r="NKL87" s="2010"/>
      <c r="NKM87" s="2010"/>
      <c r="NKN87" s="2009"/>
      <c r="NKO87" s="2010"/>
      <c r="NKP87" s="2010"/>
      <c r="NKQ87" s="2010"/>
      <c r="NKR87" s="2010"/>
      <c r="NKS87" s="2010"/>
      <c r="NKT87" s="2009"/>
      <c r="NKU87" s="2010"/>
      <c r="NKV87" s="2010"/>
      <c r="NKW87" s="2010"/>
      <c r="NKX87" s="2010"/>
      <c r="NKY87" s="2010"/>
      <c r="NKZ87" s="2009"/>
      <c r="NLA87" s="2010"/>
      <c r="NLB87" s="2010"/>
      <c r="NLC87" s="2010"/>
      <c r="NLD87" s="2010"/>
      <c r="NLE87" s="2010"/>
      <c r="NLF87" s="2009"/>
      <c r="NLG87" s="2010"/>
      <c r="NLH87" s="2010"/>
      <c r="NLI87" s="2010"/>
      <c r="NLJ87" s="2010"/>
      <c r="NLK87" s="2010"/>
      <c r="NLL87" s="2009"/>
      <c r="NLM87" s="2010"/>
      <c r="NLN87" s="2010"/>
      <c r="NLO87" s="2010"/>
      <c r="NLP87" s="2010"/>
      <c r="NLQ87" s="2010"/>
      <c r="NLR87" s="2009"/>
      <c r="NLS87" s="2010"/>
      <c r="NLT87" s="2010"/>
      <c r="NLU87" s="2010"/>
      <c r="NLV87" s="2010"/>
      <c r="NLW87" s="2010"/>
      <c r="NLX87" s="2009"/>
      <c r="NLY87" s="2010"/>
      <c r="NLZ87" s="2010"/>
      <c r="NMA87" s="2010"/>
      <c r="NMB87" s="2010"/>
      <c r="NMC87" s="2010"/>
      <c r="NMD87" s="2009"/>
      <c r="NME87" s="2010"/>
      <c r="NMF87" s="2010"/>
      <c r="NMG87" s="2010"/>
      <c r="NMH87" s="2010"/>
      <c r="NMI87" s="2010"/>
      <c r="NMJ87" s="2009"/>
      <c r="NMK87" s="2010"/>
      <c r="NML87" s="2010"/>
      <c r="NMM87" s="2010"/>
      <c r="NMN87" s="2010"/>
      <c r="NMO87" s="2010"/>
      <c r="NMP87" s="2009"/>
      <c r="NMQ87" s="2010"/>
      <c r="NMR87" s="2010"/>
      <c r="NMS87" s="2010"/>
      <c r="NMT87" s="2010"/>
      <c r="NMU87" s="2010"/>
      <c r="NMV87" s="2009"/>
      <c r="NMW87" s="2010"/>
      <c r="NMX87" s="2010"/>
      <c r="NMY87" s="2010"/>
      <c r="NMZ87" s="2010"/>
      <c r="NNA87" s="2010"/>
      <c r="NNB87" s="2009"/>
      <c r="NNC87" s="2010"/>
      <c r="NND87" s="2010"/>
      <c r="NNE87" s="2010"/>
      <c r="NNF87" s="2010"/>
      <c r="NNG87" s="2010"/>
      <c r="NNH87" s="2009"/>
      <c r="NNI87" s="2010"/>
      <c r="NNJ87" s="2010"/>
      <c r="NNK87" s="2010"/>
      <c r="NNL87" s="2010"/>
      <c r="NNM87" s="2010"/>
      <c r="NNN87" s="2009"/>
      <c r="NNO87" s="2010"/>
      <c r="NNP87" s="2010"/>
      <c r="NNQ87" s="2010"/>
      <c r="NNR87" s="2010"/>
      <c r="NNS87" s="2010"/>
      <c r="NNT87" s="2009"/>
      <c r="NNU87" s="2010"/>
      <c r="NNV87" s="2010"/>
      <c r="NNW87" s="2010"/>
      <c r="NNX87" s="2010"/>
      <c r="NNY87" s="2010"/>
      <c r="NNZ87" s="2009"/>
      <c r="NOA87" s="2010"/>
      <c r="NOB87" s="2010"/>
      <c r="NOC87" s="2010"/>
      <c r="NOD87" s="2010"/>
      <c r="NOE87" s="2010"/>
      <c r="NOF87" s="2009"/>
      <c r="NOG87" s="2010"/>
      <c r="NOH87" s="2010"/>
      <c r="NOI87" s="2010"/>
      <c r="NOJ87" s="2010"/>
      <c r="NOK87" s="2010"/>
      <c r="NOL87" s="2009"/>
      <c r="NOM87" s="2010"/>
      <c r="NON87" s="2010"/>
      <c r="NOO87" s="2010"/>
      <c r="NOP87" s="2010"/>
      <c r="NOQ87" s="2010"/>
      <c r="NOR87" s="2009"/>
      <c r="NOS87" s="2010"/>
      <c r="NOT87" s="2010"/>
      <c r="NOU87" s="2010"/>
      <c r="NOV87" s="2010"/>
      <c r="NOW87" s="2010"/>
      <c r="NOX87" s="2009"/>
      <c r="NOY87" s="2010"/>
      <c r="NOZ87" s="2010"/>
      <c r="NPA87" s="2010"/>
      <c r="NPB87" s="2010"/>
      <c r="NPC87" s="2010"/>
      <c r="NPD87" s="2009"/>
      <c r="NPE87" s="2010"/>
      <c r="NPF87" s="2010"/>
      <c r="NPG87" s="2010"/>
      <c r="NPH87" s="2010"/>
      <c r="NPI87" s="2010"/>
      <c r="NPJ87" s="2009"/>
      <c r="NPK87" s="2010"/>
      <c r="NPL87" s="2010"/>
      <c r="NPM87" s="2010"/>
      <c r="NPN87" s="2010"/>
      <c r="NPO87" s="2010"/>
      <c r="NPP87" s="2009"/>
      <c r="NPQ87" s="2010"/>
      <c r="NPR87" s="2010"/>
      <c r="NPS87" s="2010"/>
      <c r="NPT87" s="2010"/>
      <c r="NPU87" s="2010"/>
      <c r="NPV87" s="2009"/>
      <c r="NPW87" s="2010"/>
      <c r="NPX87" s="2010"/>
      <c r="NPY87" s="2010"/>
      <c r="NPZ87" s="2010"/>
      <c r="NQA87" s="2010"/>
      <c r="NQB87" s="2009"/>
      <c r="NQC87" s="2010"/>
      <c r="NQD87" s="2010"/>
      <c r="NQE87" s="2010"/>
      <c r="NQF87" s="2010"/>
      <c r="NQG87" s="2010"/>
      <c r="NQH87" s="2009"/>
      <c r="NQI87" s="2010"/>
      <c r="NQJ87" s="2010"/>
      <c r="NQK87" s="2010"/>
      <c r="NQL87" s="2010"/>
      <c r="NQM87" s="2010"/>
      <c r="NQN87" s="2009"/>
      <c r="NQO87" s="2010"/>
      <c r="NQP87" s="2010"/>
      <c r="NQQ87" s="2010"/>
      <c r="NQR87" s="2010"/>
      <c r="NQS87" s="2010"/>
      <c r="NQT87" s="2009"/>
      <c r="NQU87" s="2010"/>
      <c r="NQV87" s="2010"/>
      <c r="NQW87" s="2010"/>
      <c r="NQX87" s="2010"/>
      <c r="NQY87" s="2010"/>
      <c r="NQZ87" s="2009"/>
      <c r="NRA87" s="2010"/>
      <c r="NRB87" s="2010"/>
      <c r="NRC87" s="2010"/>
      <c r="NRD87" s="2010"/>
      <c r="NRE87" s="2010"/>
      <c r="NRF87" s="2009"/>
      <c r="NRG87" s="2010"/>
      <c r="NRH87" s="2010"/>
      <c r="NRI87" s="2010"/>
      <c r="NRJ87" s="2010"/>
      <c r="NRK87" s="2010"/>
      <c r="NRL87" s="2009"/>
      <c r="NRM87" s="2010"/>
      <c r="NRN87" s="2010"/>
      <c r="NRO87" s="2010"/>
      <c r="NRP87" s="2010"/>
      <c r="NRQ87" s="2010"/>
      <c r="NRR87" s="2009"/>
      <c r="NRS87" s="2010"/>
      <c r="NRT87" s="2010"/>
      <c r="NRU87" s="2010"/>
      <c r="NRV87" s="2010"/>
      <c r="NRW87" s="2010"/>
      <c r="NRX87" s="2009"/>
      <c r="NRY87" s="2010"/>
      <c r="NRZ87" s="2010"/>
      <c r="NSA87" s="2010"/>
      <c r="NSB87" s="2010"/>
      <c r="NSC87" s="2010"/>
      <c r="NSD87" s="2009"/>
      <c r="NSE87" s="2010"/>
      <c r="NSF87" s="2010"/>
      <c r="NSG87" s="2010"/>
      <c r="NSH87" s="2010"/>
      <c r="NSI87" s="2010"/>
      <c r="NSJ87" s="2009"/>
      <c r="NSK87" s="2010"/>
      <c r="NSL87" s="2010"/>
      <c r="NSM87" s="2010"/>
      <c r="NSN87" s="2010"/>
      <c r="NSO87" s="2010"/>
      <c r="NSP87" s="2009"/>
      <c r="NSQ87" s="2010"/>
      <c r="NSR87" s="2010"/>
      <c r="NSS87" s="2010"/>
      <c r="NST87" s="2010"/>
      <c r="NSU87" s="2010"/>
      <c r="NSV87" s="2009"/>
      <c r="NSW87" s="2010"/>
      <c r="NSX87" s="2010"/>
      <c r="NSY87" s="2010"/>
      <c r="NSZ87" s="2010"/>
      <c r="NTA87" s="2010"/>
      <c r="NTB87" s="2009"/>
      <c r="NTC87" s="2010"/>
      <c r="NTD87" s="2010"/>
      <c r="NTE87" s="2010"/>
      <c r="NTF87" s="2010"/>
      <c r="NTG87" s="2010"/>
      <c r="NTH87" s="2009"/>
      <c r="NTI87" s="2010"/>
      <c r="NTJ87" s="2010"/>
      <c r="NTK87" s="2010"/>
      <c r="NTL87" s="2010"/>
      <c r="NTM87" s="2010"/>
      <c r="NTN87" s="2009"/>
      <c r="NTO87" s="2010"/>
      <c r="NTP87" s="2010"/>
      <c r="NTQ87" s="2010"/>
      <c r="NTR87" s="2010"/>
      <c r="NTS87" s="2010"/>
      <c r="NTT87" s="2009"/>
      <c r="NTU87" s="2010"/>
      <c r="NTV87" s="2010"/>
      <c r="NTW87" s="2010"/>
      <c r="NTX87" s="2010"/>
      <c r="NTY87" s="2010"/>
      <c r="NTZ87" s="2009"/>
      <c r="NUA87" s="2010"/>
      <c r="NUB87" s="2010"/>
      <c r="NUC87" s="2010"/>
      <c r="NUD87" s="2010"/>
      <c r="NUE87" s="2010"/>
      <c r="NUF87" s="2009"/>
      <c r="NUG87" s="2010"/>
      <c r="NUH87" s="2010"/>
      <c r="NUI87" s="2010"/>
      <c r="NUJ87" s="2010"/>
      <c r="NUK87" s="2010"/>
      <c r="NUL87" s="2009"/>
      <c r="NUM87" s="2010"/>
      <c r="NUN87" s="2010"/>
      <c r="NUO87" s="2010"/>
      <c r="NUP87" s="2010"/>
      <c r="NUQ87" s="2010"/>
      <c r="NUR87" s="2009"/>
      <c r="NUS87" s="2010"/>
      <c r="NUT87" s="2010"/>
      <c r="NUU87" s="2010"/>
      <c r="NUV87" s="2010"/>
      <c r="NUW87" s="2010"/>
      <c r="NUX87" s="2009"/>
      <c r="NUY87" s="2010"/>
      <c r="NUZ87" s="2010"/>
      <c r="NVA87" s="2010"/>
      <c r="NVB87" s="2010"/>
      <c r="NVC87" s="2010"/>
      <c r="NVD87" s="2009"/>
      <c r="NVE87" s="2010"/>
      <c r="NVF87" s="2010"/>
      <c r="NVG87" s="2010"/>
      <c r="NVH87" s="2010"/>
      <c r="NVI87" s="2010"/>
      <c r="NVJ87" s="2009"/>
      <c r="NVK87" s="2010"/>
      <c r="NVL87" s="2010"/>
      <c r="NVM87" s="2010"/>
      <c r="NVN87" s="2010"/>
      <c r="NVO87" s="2010"/>
      <c r="NVP87" s="2009"/>
      <c r="NVQ87" s="2010"/>
      <c r="NVR87" s="2010"/>
      <c r="NVS87" s="2010"/>
      <c r="NVT87" s="2010"/>
      <c r="NVU87" s="2010"/>
      <c r="NVV87" s="2009"/>
      <c r="NVW87" s="2010"/>
      <c r="NVX87" s="2010"/>
      <c r="NVY87" s="2010"/>
      <c r="NVZ87" s="2010"/>
      <c r="NWA87" s="2010"/>
      <c r="NWB87" s="2009"/>
      <c r="NWC87" s="2010"/>
      <c r="NWD87" s="2010"/>
      <c r="NWE87" s="2010"/>
      <c r="NWF87" s="2010"/>
      <c r="NWG87" s="2010"/>
      <c r="NWH87" s="2009"/>
      <c r="NWI87" s="2010"/>
      <c r="NWJ87" s="2010"/>
      <c r="NWK87" s="2010"/>
      <c r="NWL87" s="2010"/>
      <c r="NWM87" s="2010"/>
      <c r="NWN87" s="2009"/>
      <c r="NWO87" s="2010"/>
      <c r="NWP87" s="2010"/>
      <c r="NWQ87" s="2010"/>
      <c r="NWR87" s="2010"/>
      <c r="NWS87" s="2010"/>
      <c r="NWT87" s="2009"/>
      <c r="NWU87" s="2010"/>
      <c r="NWV87" s="2010"/>
      <c r="NWW87" s="2010"/>
      <c r="NWX87" s="2010"/>
      <c r="NWY87" s="2010"/>
      <c r="NWZ87" s="2009"/>
      <c r="NXA87" s="2010"/>
      <c r="NXB87" s="2010"/>
      <c r="NXC87" s="2010"/>
      <c r="NXD87" s="2010"/>
      <c r="NXE87" s="2010"/>
      <c r="NXF87" s="2009"/>
      <c r="NXG87" s="2010"/>
      <c r="NXH87" s="2010"/>
      <c r="NXI87" s="2010"/>
      <c r="NXJ87" s="2010"/>
      <c r="NXK87" s="2010"/>
      <c r="NXL87" s="2009"/>
      <c r="NXM87" s="2010"/>
      <c r="NXN87" s="2010"/>
      <c r="NXO87" s="2010"/>
      <c r="NXP87" s="2010"/>
      <c r="NXQ87" s="2010"/>
      <c r="NXR87" s="2009"/>
      <c r="NXS87" s="2010"/>
      <c r="NXT87" s="2010"/>
      <c r="NXU87" s="2010"/>
      <c r="NXV87" s="2010"/>
      <c r="NXW87" s="2010"/>
      <c r="NXX87" s="2009"/>
      <c r="NXY87" s="2010"/>
      <c r="NXZ87" s="2010"/>
      <c r="NYA87" s="2010"/>
      <c r="NYB87" s="2010"/>
      <c r="NYC87" s="2010"/>
      <c r="NYD87" s="2009"/>
      <c r="NYE87" s="2010"/>
      <c r="NYF87" s="2010"/>
      <c r="NYG87" s="2010"/>
      <c r="NYH87" s="2010"/>
      <c r="NYI87" s="2010"/>
      <c r="NYJ87" s="2009"/>
      <c r="NYK87" s="2010"/>
      <c r="NYL87" s="2010"/>
      <c r="NYM87" s="2010"/>
      <c r="NYN87" s="2010"/>
      <c r="NYO87" s="2010"/>
      <c r="NYP87" s="2009"/>
      <c r="NYQ87" s="2010"/>
      <c r="NYR87" s="2010"/>
      <c r="NYS87" s="2010"/>
      <c r="NYT87" s="2010"/>
      <c r="NYU87" s="2010"/>
      <c r="NYV87" s="2009"/>
      <c r="NYW87" s="2010"/>
      <c r="NYX87" s="2010"/>
      <c r="NYY87" s="2010"/>
      <c r="NYZ87" s="2010"/>
      <c r="NZA87" s="2010"/>
      <c r="NZB87" s="2009"/>
      <c r="NZC87" s="2010"/>
      <c r="NZD87" s="2010"/>
      <c r="NZE87" s="2010"/>
      <c r="NZF87" s="2010"/>
      <c r="NZG87" s="2010"/>
      <c r="NZH87" s="2009"/>
      <c r="NZI87" s="2010"/>
      <c r="NZJ87" s="2010"/>
      <c r="NZK87" s="2010"/>
      <c r="NZL87" s="2010"/>
      <c r="NZM87" s="2010"/>
      <c r="NZN87" s="2009"/>
      <c r="NZO87" s="2010"/>
      <c r="NZP87" s="2010"/>
      <c r="NZQ87" s="2010"/>
      <c r="NZR87" s="2010"/>
      <c r="NZS87" s="2010"/>
      <c r="NZT87" s="2009"/>
      <c r="NZU87" s="2010"/>
      <c r="NZV87" s="2010"/>
      <c r="NZW87" s="2010"/>
      <c r="NZX87" s="2010"/>
      <c r="NZY87" s="2010"/>
      <c r="NZZ87" s="2009"/>
      <c r="OAA87" s="2010"/>
      <c r="OAB87" s="2010"/>
      <c r="OAC87" s="2010"/>
      <c r="OAD87" s="2010"/>
      <c r="OAE87" s="2010"/>
      <c r="OAF87" s="2009"/>
      <c r="OAG87" s="2010"/>
      <c r="OAH87" s="2010"/>
      <c r="OAI87" s="2010"/>
      <c r="OAJ87" s="2010"/>
      <c r="OAK87" s="2010"/>
      <c r="OAL87" s="2009"/>
      <c r="OAM87" s="2010"/>
      <c r="OAN87" s="2010"/>
      <c r="OAO87" s="2010"/>
      <c r="OAP87" s="2010"/>
      <c r="OAQ87" s="2010"/>
      <c r="OAR87" s="2009"/>
      <c r="OAS87" s="2010"/>
      <c r="OAT87" s="2010"/>
      <c r="OAU87" s="2010"/>
      <c r="OAV87" s="2010"/>
      <c r="OAW87" s="2010"/>
      <c r="OAX87" s="2009"/>
      <c r="OAY87" s="2010"/>
      <c r="OAZ87" s="2010"/>
      <c r="OBA87" s="2010"/>
      <c r="OBB87" s="2010"/>
      <c r="OBC87" s="2010"/>
      <c r="OBD87" s="2009"/>
      <c r="OBE87" s="2010"/>
      <c r="OBF87" s="2010"/>
      <c r="OBG87" s="2010"/>
      <c r="OBH87" s="2010"/>
      <c r="OBI87" s="2010"/>
      <c r="OBJ87" s="2009"/>
      <c r="OBK87" s="2010"/>
      <c r="OBL87" s="2010"/>
      <c r="OBM87" s="2010"/>
      <c r="OBN87" s="2010"/>
      <c r="OBO87" s="2010"/>
      <c r="OBP87" s="2009"/>
      <c r="OBQ87" s="2010"/>
      <c r="OBR87" s="2010"/>
      <c r="OBS87" s="2010"/>
      <c r="OBT87" s="2010"/>
      <c r="OBU87" s="2010"/>
      <c r="OBV87" s="2009"/>
      <c r="OBW87" s="2010"/>
      <c r="OBX87" s="2010"/>
      <c r="OBY87" s="2010"/>
      <c r="OBZ87" s="2010"/>
      <c r="OCA87" s="2010"/>
      <c r="OCB87" s="2009"/>
      <c r="OCC87" s="2010"/>
      <c r="OCD87" s="2010"/>
      <c r="OCE87" s="2010"/>
      <c r="OCF87" s="2010"/>
      <c r="OCG87" s="2010"/>
      <c r="OCH87" s="2009"/>
      <c r="OCI87" s="2010"/>
      <c r="OCJ87" s="2010"/>
      <c r="OCK87" s="2010"/>
      <c r="OCL87" s="2010"/>
      <c r="OCM87" s="2010"/>
      <c r="OCN87" s="2009"/>
      <c r="OCO87" s="2010"/>
      <c r="OCP87" s="2010"/>
      <c r="OCQ87" s="2010"/>
      <c r="OCR87" s="2010"/>
      <c r="OCS87" s="2010"/>
      <c r="OCT87" s="2009"/>
      <c r="OCU87" s="2010"/>
      <c r="OCV87" s="2010"/>
      <c r="OCW87" s="2010"/>
      <c r="OCX87" s="2010"/>
      <c r="OCY87" s="2010"/>
      <c r="OCZ87" s="2009"/>
      <c r="ODA87" s="2010"/>
      <c r="ODB87" s="2010"/>
      <c r="ODC87" s="2010"/>
      <c r="ODD87" s="2010"/>
      <c r="ODE87" s="2010"/>
      <c r="ODF87" s="2009"/>
      <c r="ODG87" s="2010"/>
      <c r="ODH87" s="2010"/>
      <c r="ODI87" s="2010"/>
      <c r="ODJ87" s="2010"/>
      <c r="ODK87" s="2010"/>
      <c r="ODL87" s="2009"/>
      <c r="ODM87" s="2010"/>
      <c r="ODN87" s="2010"/>
      <c r="ODO87" s="2010"/>
      <c r="ODP87" s="2010"/>
      <c r="ODQ87" s="2010"/>
      <c r="ODR87" s="2009"/>
      <c r="ODS87" s="2010"/>
      <c r="ODT87" s="2010"/>
      <c r="ODU87" s="2010"/>
      <c r="ODV87" s="2010"/>
      <c r="ODW87" s="2010"/>
      <c r="ODX87" s="2009"/>
      <c r="ODY87" s="2010"/>
      <c r="ODZ87" s="2010"/>
      <c r="OEA87" s="2010"/>
      <c r="OEB87" s="2010"/>
      <c r="OEC87" s="2010"/>
      <c r="OED87" s="2009"/>
      <c r="OEE87" s="2010"/>
      <c r="OEF87" s="2010"/>
      <c r="OEG87" s="2010"/>
      <c r="OEH87" s="2010"/>
      <c r="OEI87" s="2010"/>
      <c r="OEJ87" s="2009"/>
      <c r="OEK87" s="2010"/>
      <c r="OEL87" s="2010"/>
      <c r="OEM87" s="2010"/>
      <c r="OEN87" s="2010"/>
      <c r="OEO87" s="2010"/>
      <c r="OEP87" s="2009"/>
      <c r="OEQ87" s="2010"/>
      <c r="OER87" s="2010"/>
      <c r="OES87" s="2010"/>
      <c r="OET87" s="2010"/>
      <c r="OEU87" s="2010"/>
      <c r="OEV87" s="2009"/>
      <c r="OEW87" s="2010"/>
      <c r="OEX87" s="2010"/>
      <c r="OEY87" s="2010"/>
      <c r="OEZ87" s="2010"/>
      <c r="OFA87" s="2010"/>
      <c r="OFB87" s="2009"/>
      <c r="OFC87" s="2010"/>
      <c r="OFD87" s="2010"/>
      <c r="OFE87" s="2010"/>
      <c r="OFF87" s="2010"/>
      <c r="OFG87" s="2010"/>
      <c r="OFH87" s="2009"/>
      <c r="OFI87" s="2010"/>
      <c r="OFJ87" s="2010"/>
      <c r="OFK87" s="2010"/>
      <c r="OFL87" s="2010"/>
      <c r="OFM87" s="2010"/>
      <c r="OFN87" s="2009"/>
      <c r="OFO87" s="2010"/>
      <c r="OFP87" s="2010"/>
      <c r="OFQ87" s="2010"/>
      <c r="OFR87" s="2010"/>
      <c r="OFS87" s="2010"/>
      <c r="OFT87" s="2009"/>
      <c r="OFU87" s="2010"/>
      <c r="OFV87" s="2010"/>
      <c r="OFW87" s="2010"/>
      <c r="OFX87" s="2010"/>
      <c r="OFY87" s="2010"/>
      <c r="OFZ87" s="2009"/>
      <c r="OGA87" s="2010"/>
      <c r="OGB87" s="2010"/>
      <c r="OGC87" s="2010"/>
      <c r="OGD87" s="2010"/>
      <c r="OGE87" s="2010"/>
      <c r="OGF87" s="2009"/>
      <c r="OGG87" s="2010"/>
      <c r="OGH87" s="2010"/>
      <c r="OGI87" s="2010"/>
      <c r="OGJ87" s="2010"/>
      <c r="OGK87" s="2010"/>
      <c r="OGL87" s="2009"/>
      <c r="OGM87" s="2010"/>
      <c r="OGN87" s="2010"/>
      <c r="OGO87" s="2010"/>
      <c r="OGP87" s="2010"/>
      <c r="OGQ87" s="2010"/>
      <c r="OGR87" s="2009"/>
      <c r="OGS87" s="2010"/>
      <c r="OGT87" s="2010"/>
      <c r="OGU87" s="2010"/>
      <c r="OGV87" s="2010"/>
      <c r="OGW87" s="2010"/>
      <c r="OGX87" s="2009"/>
      <c r="OGY87" s="2010"/>
      <c r="OGZ87" s="2010"/>
      <c r="OHA87" s="2010"/>
      <c r="OHB87" s="2010"/>
      <c r="OHC87" s="2010"/>
      <c r="OHD87" s="2009"/>
      <c r="OHE87" s="2010"/>
      <c r="OHF87" s="2010"/>
      <c r="OHG87" s="2010"/>
      <c r="OHH87" s="2010"/>
      <c r="OHI87" s="2010"/>
      <c r="OHJ87" s="2009"/>
      <c r="OHK87" s="2010"/>
      <c r="OHL87" s="2010"/>
      <c r="OHM87" s="2010"/>
      <c r="OHN87" s="2010"/>
      <c r="OHO87" s="2010"/>
      <c r="OHP87" s="2009"/>
      <c r="OHQ87" s="2010"/>
      <c r="OHR87" s="2010"/>
      <c r="OHS87" s="2010"/>
      <c r="OHT87" s="2010"/>
      <c r="OHU87" s="2010"/>
      <c r="OHV87" s="2009"/>
      <c r="OHW87" s="2010"/>
      <c r="OHX87" s="2010"/>
      <c r="OHY87" s="2010"/>
      <c r="OHZ87" s="2010"/>
      <c r="OIA87" s="2010"/>
      <c r="OIB87" s="2009"/>
      <c r="OIC87" s="2010"/>
      <c r="OID87" s="2010"/>
      <c r="OIE87" s="2010"/>
      <c r="OIF87" s="2010"/>
      <c r="OIG87" s="2010"/>
      <c r="OIH87" s="2009"/>
      <c r="OII87" s="2010"/>
      <c r="OIJ87" s="2010"/>
      <c r="OIK87" s="2010"/>
      <c r="OIL87" s="2010"/>
      <c r="OIM87" s="2010"/>
      <c r="OIN87" s="2009"/>
      <c r="OIO87" s="2010"/>
      <c r="OIP87" s="2010"/>
      <c r="OIQ87" s="2010"/>
      <c r="OIR87" s="2010"/>
      <c r="OIS87" s="2010"/>
      <c r="OIT87" s="2009"/>
      <c r="OIU87" s="2010"/>
      <c r="OIV87" s="2010"/>
      <c r="OIW87" s="2010"/>
      <c r="OIX87" s="2010"/>
      <c r="OIY87" s="2010"/>
      <c r="OIZ87" s="2009"/>
      <c r="OJA87" s="2010"/>
      <c r="OJB87" s="2010"/>
      <c r="OJC87" s="2010"/>
      <c r="OJD87" s="2010"/>
      <c r="OJE87" s="2010"/>
      <c r="OJF87" s="2009"/>
      <c r="OJG87" s="2010"/>
      <c r="OJH87" s="2010"/>
      <c r="OJI87" s="2010"/>
      <c r="OJJ87" s="2010"/>
      <c r="OJK87" s="2010"/>
      <c r="OJL87" s="2009"/>
      <c r="OJM87" s="2010"/>
      <c r="OJN87" s="2010"/>
      <c r="OJO87" s="2010"/>
      <c r="OJP87" s="2010"/>
      <c r="OJQ87" s="2010"/>
      <c r="OJR87" s="2009"/>
      <c r="OJS87" s="2010"/>
      <c r="OJT87" s="2010"/>
      <c r="OJU87" s="2010"/>
      <c r="OJV87" s="2010"/>
      <c r="OJW87" s="2010"/>
      <c r="OJX87" s="2009"/>
      <c r="OJY87" s="2010"/>
      <c r="OJZ87" s="2010"/>
      <c r="OKA87" s="2010"/>
      <c r="OKB87" s="2010"/>
      <c r="OKC87" s="2010"/>
      <c r="OKD87" s="2009"/>
      <c r="OKE87" s="2010"/>
      <c r="OKF87" s="2010"/>
      <c r="OKG87" s="2010"/>
      <c r="OKH87" s="2010"/>
      <c r="OKI87" s="2010"/>
      <c r="OKJ87" s="2009"/>
      <c r="OKK87" s="2010"/>
      <c r="OKL87" s="2010"/>
      <c r="OKM87" s="2010"/>
      <c r="OKN87" s="2010"/>
      <c r="OKO87" s="2010"/>
      <c r="OKP87" s="2009"/>
      <c r="OKQ87" s="2010"/>
      <c r="OKR87" s="2010"/>
      <c r="OKS87" s="2010"/>
      <c r="OKT87" s="2010"/>
      <c r="OKU87" s="2010"/>
      <c r="OKV87" s="2009"/>
      <c r="OKW87" s="2010"/>
      <c r="OKX87" s="2010"/>
      <c r="OKY87" s="2010"/>
      <c r="OKZ87" s="2010"/>
      <c r="OLA87" s="2010"/>
      <c r="OLB87" s="2009"/>
      <c r="OLC87" s="2010"/>
      <c r="OLD87" s="2010"/>
      <c r="OLE87" s="2010"/>
      <c r="OLF87" s="2010"/>
      <c r="OLG87" s="2010"/>
      <c r="OLH87" s="2009"/>
      <c r="OLI87" s="2010"/>
      <c r="OLJ87" s="2010"/>
      <c r="OLK87" s="2010"/>
      <c r="OLL87" s="2010"/>
      <c r="OLM87" s="2010"/>
      <c r="OLN87" s="2009"/>
      <c r="OLO87" s="2010"/>
      <c r="OLP87" s="2010"/>
      <c r="OLQ87" s="2010"/>
      <c r="OLR87" s="2010"/>
      <c r="OLS87" s="2010"/>
      <c r="OLT87" s="2009"/>
      <c r="OLU87" s="2010"/>
      <c r="OLV87" s="2010"/>
      <c r="OLW87" s="2010"/>
      <c r="OLX87" s="2010"/>
      <c r="OLY87" s="2010"/>
      <c r="OLZ87" s="2009"/>
      <c r="OMA87" s="2010"/>
      <c r="OMB87" s="2010"/>
      <c r="OMC87" s="2010"/>
      <c r="OMD87" s="2010"/>
      <c r="OME87" s="2010"/>
      <c r="OMF87" s="2009"/>
      <c r="OMG87" s="2010"/>
      <c r="OMH87" s="2010"/>
      <c r="OMI87" s="2010"/>
      <c r="OMJ87" s="2010"/>
      <c r="OMK87" s="2010"/>
      <c r="OML87" s="2009"/>
      <c r="OMM87" s="2010"/>
      <c r="OMN87" s="2010"/>
      <c r="OMO87" s="2010"/>
      <c r="OMP87" s="2010"/>
      <c r="OMQ87" s="2010"/>
      <c r="OMR87" s="2009"/>
      <c r="OMS87" s="2010"/>
      <c r="OMT87" s="2010"/>
      <c r="OMU87" s="2010"/>
      <c r="OMV87" s="2010"/>
      <c r="OMW87" s="2010"/>
      <c r="OMX87" s="2009"/>
      <c r="OMY87" s="2010"/>
      <c r="OMZ87" s="2010"/>
      <c r="ONA87" s="2010"/>
      <c r="ONB87" s="2010"/>
      <c r="ONC87" s="2010"/>
      <c r="OND87" s="2009"/>
      <c r="ONE87" s="2010"/>
      <c r="ONF87" s="2010"/>
      <c r="ONG87" s="2010"/>
      <c r="ONH87" s="2010"/>
      <c r="ONI87" s="2010"/>
      <c r="ONJ87" s="2009"/>
      <c r="ONK87" s="2010"/>
      <c r="ONL87" s="2010"/>
      <c r="ONM87" s="2010"/>
      <c r="ONN87" s="2010"/>
      <c r="ONO87" s="2010"/>
      <c r="ONP87" s="2009"/>
      <c r="ONQ87" s="2010"/>
      <c r="ONR87" s="2010"/>
      <c r="ONS87" s="2010"/>
      <c r="ONT87" s="2010"/>
      <c r="ONU87" s="2010"/>
      <c r="ONV87" s="2009"/>
      <c r="ONW87" s="2010"/>
      <c r="ONX87" s="2010"/>
      <c r="ONY87" s="2010"/>
      <c r="ONZ87" s="2010"/>
      <c r="OOA87" s="2010"/>
      <c r="OOB87" s="2009"/>
      <c r="OOC87" s="2010"/>
      <c r="OOD87" s="2010"/>
      <c r="OOE87" s="2010"/>
      <c r="OOF87" s="2010"/>
      <c r="OOG87" s="2010"/>
      <c r="OOH87" s="2009"/>
      <c r="OOI87" s="2010"/>
      <c r="OOJ87" s="2010"/>
      <c r="OOK87" s="2010"/>
      <c r="OOL87" s="2010"/>
      <c r="OOM87" s="2010"/>
      <c r="OON87" s="2009"/>
      <c r="OOO87" s="2010"/>
      <c r="OOP87" s="2010"/>
      <c r="OOQ87" s="2010"/>
      <c r="OOR87" s="2010"/>
      <c r="OOS87" s="2010"/>
      <c r="OOT87" s="2009"/>
      <c r="OOU87" s="2010"/>
      <c r="OOV87" s="2010"/>
      <c r="OOW87" s="2010"/>
      <c r="OOX87" s="2010"/>
      <c r="OOY87" s="2010"/>
      <c r="OOZ87" s="2009"/>
      <c r="OPA87" s="2010"/>
      <c r="OPB87" s="2010"/>
      <c r="OPC87" s="2010"/>
      <c r="OPD87" s="2010"/>
      <c r="OPE87" s="2010"/>
      <c r="OPF87" s="2009"/>
      <c r="OPG87" s="2010"/>
      <c r="OPH87" s="2010"/>
      <c r="OPI87" s="2010"/>
      <c r="OPJ87" s="2010"/>
      <c r="OPK87" s="2010"/>
      <c r="OPL87" s="2009"/>
      <c r="OPM87" s="2010"/>
      <c r="OPN87" s="2010"/>
      <c r="OPO87" s="2010"/>
      <c r="OPP87" s="2010"/>
      <c r="OPQ87" s="2010"/>
      <c r="OPR87" s="2009"/>
      <c r="OPS87" s="2010"/>
      <c r="OPT87" s="2010"/>
      <c r="OPU87" s="2010"/>
      <c r="OPV87" s="2010"/>
      <c r="OPW87" s="2010"/>
      <c r="OPX87" s="2009"/>
      <c r="OPY87" s="2010"/>
      <c r="OPZ87" s="2010"/>
      <c r="OQA87" s="2010"/>
      <c r="OQB87" s="2010"/>
      <c r="OQC87" s="2010"/>
      <c r="OQD87" s="2009"/>
      <c r="OQE87" s="2010"/>
      <c r="OQF87" s="2010"/>
      <c r="OQG87" s="2010"/>
      <c r="OQH87" s="2010"/>
      <c r="OQI87" s="2010"/>
      <c r="OQJ87" s="2009"/>
      <c r="OQK87" s="2010"/>
      <c r="OQL87" s="2010"/>
      <c r="OQM87" s="2010"/>
      <c r="OQN87" s="2010"/>
      <c r="OQO87" s="2010"/>
      <c r="OQP87" s="2009"/>
      <c r="OQQ87" s="2010"/>
      <c r="OQR87" s="2010"/>
      <c r="OQS87" s="2010"/>
      <c r="OQT87" s="2010"/>
      <c r="OQU87" s="2010"/>
      <c r="OQV87" s="2009"/>
      <c r="OQW87" s="2010"/>
      <c r="OQX87" s="2010"/>
      <c r="OQY87" s="2010"/>
      <c r="OQZ87" s="2010"/>
      <c r="ORA87" s="2010"/>
      <c r="ORB87" s="2009"/>
      <c r="ORC87" s="2010"/>
      <c r="ORD87" s="2010"/>
      <c r="ORE87" s="2010"/>
      <c r="ORF87" s="2010"/>
      <c r="ORG87" s="2010"/>
      <c r="ORH87" s="2009"/>
      <c r="ORI87" s="2010"/>
      <c r="ORJ87" s="2010"/>
      <c r="ORK87" s="2010"/>
      <c r="ORL87" s="2010"/>
      <c r="ORM87" s="2010"/>
      <c r="ORN87" s="2009"/>
      <c r="ORO87" s="2010"/>
      <c r="ORP87" s="2010"/>
      <c r="ORQ87" s="2010"/>
      <c r="ORR87" s="2010"/>
      <c r="ORS87" s="2010"/>
      <c r="ORT87" s="2009"/>
      <c r="ORU87" s="2010"/>
      <c r="ORV87" s="2010"/>
      <c r="ORW87" s="2010"/>
      <c r="ORX87" s="2010"/>
      <c r="ORY87" s="2010"/>
      <c r="ORZ87" s="2009"/>
      <c r="OSA87" s="2010"/>
      <c r="OSB87" s="2010"/>
      <c r="OSC87" s="2010"/>
      <c r="OSD87" s="2010"/>
      <c r="OSE87" s="2010"/>
      <c r="OSF87" s="2009"/>
      <c r="OSG87" s="2010"/>
      <c r="OSH87" s="2010"/>
      <c r="OSI87" s="2010"/>
      <c r="OSJ87" s="2010"/>
      <c r="OSK87" s="2010"/>
      <c r="OSL87" s="2009"/>
      <c r="OSM87" s="2010"/>
      <c r="OSN87" s="2010"/>
      <c r="OSO87" s="2010"/>
      <c r="OSP87" s="2010"/>
      <c r="OSQ87" s="2010"/>
      <c r="OSR87" s="2009"/>
      <c r="OSS87" s="2010"/>
      <c r="OST87" s="2010"/>
      <c r="OSU87" s="2010"/>
      <c r="OSV87" s="2010"/>
      <c r="OSW87" s="2010"/>
      <c r="OSX87" s="2009"/>
      <c r="OSY87" s="2010"/>
      <c r="OSZ87" s="2010"/>
      <c r="OTA87" s="2010"/>
      <c r="OTB87" s="2010"/>
      <c r="OTC87" s="2010"/>
      <c r="OTD87" s="2009"/>
      <c r="OTE87" s="2010"/>
      <c r="OTF87" s="2010"/>
      <c r="OTG87" s="2010"/>
      <c r="OTH87" s="2010"/>
      <c r="OTI87" s="2010"/>
      <c r="OTJ87" s="2009"/>
      <c r="OTK87" s="2010"/>
      <c r="OTL87" s="2010"/>
      <c r="OTM87" s="2010"/>
      <c r="OTN87" s="2010"/>
      <c r="OTO87" s="2010"/>
      <c r="OTP87" s="2009"/>
      <c r="OTQ87" s="2010"/>
      <c r="OTR87" s="2010"/>
      <c r="OTS87" s="2010"/>
      <c r="OTT87" s="2010"/>
      <c r="OTU87" s="2010"/>
      <c r="OTV87" s="2009"/>
      <c r="OTW87" s="2010"/>
      <c r="OTX87" s="2010"/>
      <c r="OTY87" s="2010"/>
      <c r="OTZ87" s="2010"/>
      <c r="OUA87" s="2010"/>
      <c r="OUB87" s="2009"/>
      <c r="OUC87" s="2010"/>
      <c r="OUD87" s="2010"/>
      <c r="OUE87" s="2010"/>
      <c r="OUF87" s="2010"/>
      <c r="OUG87" s="2010"/>
      <c r="OUH87" s="2009"/>
      <c r="OUI87" s="2010"/>
      <c r="OUJ87" s="2010"/>
      <c r="OUK87" s="2010"/>
      <c r="OUL87" s="2010"/>
      <c r="OUM87" s="2010"/>
      <c r="OUN87" s="2009"/>
      <c r="OUO87" s="2010"/>
      <c r="OUP87" s="2010"/>
      <c r="OUQ87" s="2010"/>
      <c r="OUR87" s="2010"/>
      <c r="OUS87" s="2010"/>
      <c r="OUT87" s="2009"/>
      <c r="OUU87" s="2010"/>
      <c r="OUV87" s="2010"/>
      <c r="OUW87" s="2010"/>
      <c r="OUX87" s="2010"/>
      <c r="OUY87" s="2010"/>
      <c r="OUZ87" s="2009"/>
      <c r="OVA87" s="2010"/>
      <c r="OVB87" s="2010"/>
      <c r="OVC87" s="2010"/>
      <c r="OVD87" s="2010"/>
      <c r="OVE87" s="2010"/>
      <c r="OVF87" s="2009"/>
      <c r="OVG87" s="2010"/>
      <c r="OVH87" s="2010"/>
      <c r="OVI87" s="2010"/>
      <c r="OVJ87" s="2010"/>
      <c r="OVK87" s="2010"/>
      <c r="OVL87" s="2009"/>
      <c r="OVM87" s="2010"/>
      <c r="OVN87" s="2010"/>
      <c r="OVO87" s="2010"/>
      <c r="OVP87" s="2010"/>
      <c r="OVQ87" s="2010"/>
      <c r="OVR87" s="2009"/>
      <c r="OVS87" s="2010"/>
      <c r="OVT87" s="2010"/>
      <c r="OVU87" s="2010"/>
      <c r="OVV87" s="2010"/>
      <c r="OVW87" s="2010"/>
      <c r="OVX87" s="2009"/>
      <c r="OVY87" s="2010"/>
      <c r="OVZ87" s="2010"/>
      <c r="OWA87" s="2010"/>
      <c r="OWB87" s="2010"/>
      <c r="OWC87" s="2010"/>
      <c r="OWD87" s="2009"/>
      <c r="OWE87" s="2010"/>
      <c r="OWF87" s="2010"/>
      <c r="OWG87" s="2010"/>
      <c r="OWH87" s="2010"/>
      <c r="OWI87" s="2010"/>
      <c r="OWJ87" s="2009"/>
      <c r="OWK87" s="2010"/>
      <c r="OWL87" s="2010"/>
      <c r="OWM87" s="2010"/>
      <c r="OWN87" s="2010"/>
      <c r="OWO87" s="2010"/>
      <c r="OWP87" s="2009"/>
      <c r="OWQ87" s="2010"/>
      <c r="OWR87" s="2010"/>
      <c r="OWS87" s="2010"/>
      <c r="OWT87" s="2010"/>
      <c r="OWU87" s="2010"/>
      <c r="OWV87" s="2009"/>
      <c r="OWW87" s="2010"/>
      <c r="OWX87" s="2010"/>
      <c r="OWY87" s="2010"/>
      <c r="OWZ87" s="2010"/>
      <c r="OXA87" s="2010"/>
      <c r="OXB87" s="2009"/>
      <c r="OXC87" s="2010"/>
      <c r="OXD87" s="2010"/>
      <c r="OXE87" s="2010"/>
      <c r="OXF87" s="2010"/>
      <c r="OXG87" s="2010"/>
      <c r="OXH87" s="2009"/>
      <c r="OXI87" s="2010"/>
      <c r="OXJ87" s="2010"/>
      <c r="OXK87" s="2010"/>
      <c r="OXL87" s="2010"/>
      <c r="OXM87" s="2010"/>
      <c r="OXN87" s="2009"/>
      <c r="OXO87" s="2010"/>
      <c r="OXP87" s="2010"/>
      <c r="OXQ87" s="2010"/>
      <c r="OXR87" s="2010"/>
      <c r="OXS87" s="2010"/>
      <c r="OXT87" s="2009"/>
      <c r="OXU87" s="2010"/>
      <c r="OXV87" s="2010"/>
      <c r="OXW87" s="2010"/>
      <c r="OXX87" s="2010"/>
      <c r="OXY87" s="2010"/>
      <c r="OXZ87" s="2009"/>
      <c r="OYA87" s="2010"/>
      <c r="OYB87" s="2010"/>
      <c r="OYC87" s="2010"/>
      <c r="OYD87" s="2010"/>
      <c r="OYE87" s="2010"/>
      <c r="OYF87" s="2009"/>
      <c r="OYG87" s="2010"/>
      <c r="OYH87" s="2010"/>
      <c r="OYI87" s="2010"/>
      <c r="OYJ87" s="2010"/>
      <c r="OYK87" s="2010"/>
      <c r="OYL87" s="2009"/>
      <c r="OYM87" s="2010"/>
      <c r="OYN87" s="2010"/>
      <c r="OYO87" s="2010"/>
      <c r="OYP87" s="2010"/>
      <c r="OYQ87" s="2010"/>
      <c r="OYR87" s="2009"/>
      <c r="OYS87" s="2010"/>
      <c r="OYT87" s="2010"/>
      <c r="OYU87" s="2010"/>
      <c r="OYV87" s="2010"/>
      <c r="OYW87" s="2010"/>
      <c r="OYX87" s="2009"/>
      <c r="OYY87" s="2010"/>
      <c r="OYZ87" s="2010"/>
      <c r="OZA87" s="2010"/>
      <c r="OZB87" s="2010"/>
      <c r="OZC87" s="2010"/>
      <c r="OZD87" s="2009"/>
      <c r="OZE87" s="2010"/>
      <c r="OZF87" s="2010"/>
      <c r="OZG87" s="2010"/>
      <c r="OZH87" s="2010"/>
      <c r="OZI87" s="2010"/>
      <c r="OZJ87" s="2009"/>
      <c r="OZK87" s="2010"/>
      <c r="OZL87" s="2010"/>
      <c r="OZM87" s="2010"/>
      <c r="OZN87" s="2010"/>
      <c r="OZO87" s="2010"/>
      <c r="OZP87" s="2009"/>
      <c r="OZQ87" s="2010"/>
      <c r="OZR87" s="2010"/>
      <c r="OZS87" s="2010"/>
      <c r="OZT87" s="2010"/>
      <c r="OZU87" s="2010"/>
      <c r="OZV87" s="2009"/>
      <c r="OZW87" s="2010"/>
      <c r="OZX87" s="2010"/>
      <c r="OZY87" s="2010"/>
      <c r="OZZ87" s="2010"/>
      <c r="PAA87" s="2010"/>
      <c r="PAB87" s="2009"/>
      <c r="PAC87" s="2010"/>
      <c r="PAD87" s="2010"/>
      <c r="PAE87" s="2010"/>
      <c r="PAF87" s="2010"/>
      <c r="PAG87" s="2010"/>
      <c r="PAH87" s="2009"/>
      <c r="PAI87" s="2010"/>
      <c r="PAJ87" s="2010"/>
      <c r="PAK87" s="2010"/>
      <c r="PAL87" s="2010"/>
      <c r="PAM87" s="2010"/>
      <c r="PAN87" s="2009"/>
      <c r="PAO87" s="2010"/>
      <c r="PAP87" s="2010"/>
      <c r="PAQ87" s="2010"/>
      <c r="PAR87" s="2010"/>
      <c r="PAS87" s="2010"/>
      <c r="PAT87" s="2009"/>
      <c r="PAU87" s="2010"/>
      <c r="PAV87" s="2010"/>
      <c r="PAW87" s="2010"/>
      <c r="PAX87" s="2010"/>
      <c r="PAY87" s="2010"/>
      <c r="PAZ87" s="2009"/>
      <c r="PBA87" s="2010"/>
      <c r="PBB87" s="2010"/>
      <c r="PBC87" s="2010"/>
      <c r="PBD87" s="2010"/>
      <c r="PBE87" s="2010"/>
      <c r="PBF87" s="2009"/>
      <c r="PBG87" s="2010"/>
      <c r="PBH87" s="2010"/>
      <c r="PBI87" s="2010"/>
      <c r="PBJ87" s="2010"/>
      <c r="PBK87" s="2010"/>
      <c r="PBL87" s="2009"/>
      <c r="PBM87" s="2010"/>
      <c r="PBN87" s="2010"/>
      <c r="PBO87" s="2010"/>
      <c r="PBP87" s="2010"/>
      <c r="PBQ87" s="2010"/>
      <c r="PBR87" s="2009"/>
      <c r="PBS87" s="2010"/>
      <c r="PBT87" s="2010"/>
      <c r="PBU87" s="2010"/>
      <c r="PBV87" s="2010"/>
      <c r="PBW87" s="2010"/>
      <c r="PBX87" s="2009"/>
      <c r="PBY87" s="2010"/>
      <c r="PBZ87" s="2010"/>
      <c r="PCA87" s="2010"/>
      <c r="PCB87" s="2010"/>
      <c r="PCC87" s="2010"/>
      <c r="PCD87" s="2009"/>
      <c r="PCE87" s="2010"/>
      <c r="PCF87" s="2010"/>
      <c r="PCG87" s="2010"/>
      <c r="PCH87" s="2010"/>
      <c r="PCI87" s="2010"/>
      <c r="PCJ87" s="2009"/>
      <c r="PCK87" s="2010"/>
      <c r="PCL87" s="2010"/>
      <c r="PCM87" s="2010"/>
      <c r="PCN87" s="2010"/>
      <c r="PCO87" s="2010"/>
      <c r="PCP87" s="2009"/>
      <c r="PCQ87" s="2010"/>
      <c r="PCR87" s="2010"/>
      <c r="PCS87" s="2010"/>
      <c r="PCT87" s="2010"/>
      <c r="PCU87" s="2010"/>
      <c r="PCV87" s="2009"/>
      <c r="PCW87" s="2010"/>
      <c r="PCX87" s="2010"/>
      <c r="PCY87" s="2010"/>
      <c r="PCZ87" s="2010"/>
      <c r="PDA87" s="2010"/>
      <c r="PDB87" s="2009"/>
      <c r="PDC87" s="2010"/>
      <c r="PDD87" s="2010"/>
      <c r="PDE87" s="2010"/>
      <c r="PDF87" s="2010"/>
      <c r="PDG87" s="2010"/>
      <c r="PDH87" s="2009"/>
      <c r="PDI87" s="2010"/>
      <c r="PDJ87" s="2010"/>
      <c r="PDK87" s="2010"/>
      <c r="PDL87" s="2010"/>
      <c r="PDM87" s="2010"/>
      <c r="PDN87" s="2009"/>
      <c r="PDO87" s="2010"/>
      <c r="PDP87" s="2010"/>
      <c r="PDQ87" s="2010"/>
      <c r="PDR87" s="2010"/>
      <c r="PDS87" s="2010"/>
      <c r="PDT87" s="2009"/>
      <c r="PDU87" s="2010"/>
      <c r="PDV87" s="2010"/>
      <c r="PDW87" s="2010"/>
      <c r="PDX87" s="2010"/>
      <c r="PDY87" s="2010"/>
      <c r="PDZ87" s="2009"/>
      <c r="PEA87" s="2010"/>
      <c r="PEB87" s="2010"/>
      <c r="PEC87" s="2010"/>
      <c r="PED87" s="2010"/>
      <c r="PEE87" s="2010"/>
      <c r="PEF87" s="2009"/>
      <c r="PEG87" s="2010"/>
      <c r="PEH87" s="2010"/>
      <c r="PEI87" s="2010"/>
      <c r="PEJ87" s="2010"/>
      <c r="PEK87" s="2010"/>
      <c r="PEL87" s="2009"/>
      <c r="PEM87" s="2010"/>
      <c r="PEN87" s="2010"/>
      <c r="PEO87" s="2010"/>
      <c r="PEP87" s="2010"/>
      <c r="PEQ87" s="2010"/>
      <c r="PER87" s="2009"/>
      <c r="PES87" s="2010"/>
      <c r="PET87" s="2010"/>
      <c r="PEU87" s="2010"/>
      <c r="PEV87" s="2010"/>
      <c r="PEW87" s="2010"/>
      <c r="PEX87" s="2009"/>
      <c r="PEY87" s="2010"/>
      <c r="PEZ87" s="2010"/>
      <c r="PFA87" s="2010"/>
      <c r="PFB87" s="2010"/>
      <c r="PFC87" s="2010"/>
      <c r="PFD87" s="2009"/>
      <c r="PFE87" s="2010"/>
      <c r="PFF87" s="2010"/>
      <c r="PFG87" s="2010"/>
      <c r="PFH87" s="2010"/>
      <c r="PFI87" s="2010"/>
      <c r="PFJ87" s="2009"/>
      <c r="PFK87" s="2010"/>
      <c r="PFL87" s="2010"/>
      <c r="PFM87" s="2010"/>
      <c r="PFN87" s="2010"/>
      <c r="PFO87" s="2010"/>
      <c r="PFP87" s="2009"/>
      <c r="PFQ87" s="2010"/>
      <c r="PFR87" s="2010"/>
      <c r="PFS87" s="2010"/>
      <c r="PFT87" s="2010"/>
      <c r="PFU87" s="2010"/>
      <c r="PFV87" s="2009"/>
      <c r="PFW87" s="2010"/>
      <c r="PFX87" s="2010"/>
      <c r="PFY87" s="2010"/>
      <c r="PFZ87" s="2010"/>
      <c r="PGA87" s="2010"/>
      <c r="PGB87" s="2009"/>
      <c r="PGC87" s="2010"/>
      <c r="PGD87" s="2010"/>
      <c r="PGE87" s="2010"/>
      <c r="PGF87" s="2010"/>
      <c r="PGG87" s="2010"/>
      <c r="PGH87" s="2009"/>
      <c r="PGI87" s="2010"/>
      <c r="PGJ87" s="2010"/>
      <c r="PGK87" s="2010"/>
      <c r="PGL87" s="2010"/>
      <c r="PGM87" s="2010"/>
      <c r="PGN87" s="2009"/>
      <c r="PGO87" s="2010"/>
      <c r="PGP87" s="2010"/>
      <c r="PGQ87" s="2010"/>
      <c r="PGR87" s="2010"/>
      <c r="PGS87" s="2010"/>
      <c r="PGT87" s="2009"/>
      <c r="PGU87" s="2010"/>
      <c r="PGV87" s="2010"/>
      <c r="PGW87" s="2010"/>
      <c r="PGX87" s="2010"/>
      <c r="PGY87" s="2010"/>
      <c r="PGZ87" s="2009"/>
      <c r="PHA87" s="2010"/>
      <c r="PHB87" s="2010"/>
      <c r="PHC87" s="2010"/>
      <c r="PHD87" s="2010"/>
      <c r="PHE87" s="2010"/>
      <c r="PHF87" s="2009"/>
      <c r="PHG87" s="2010"/>
      <c r="PHH87" s="2010"/>
      <c r="PHI87" s="2010"/>
      <c r="PHJ87" s="2010"/>
      <c r="PHK87" s="2010"/>
      <c r="PHL87" s="2009"/>
      <c r="PHM87" s="2010"/>
      <c r="PHN87" s="2010"/>
      <c r="PHO87" s="2010"/>
      <c r="PHP87" s="2010"/>
      <c r="PHQ87" s="2010"/>
      <c r="PHR87" s="2009"/>
      <c r="PHS87" s="2010"/>
      <c r="PHT87" s="2010"/>
      <c r="PHU87" s="2010"/>
      <c r="PHV87" s="2010"/>
      <c r="PHW87" s="2010"/>
      <c r="PHX87" s="2009"/>
      <c r="PHY87" s="2010"/>
      <c r="PHZ87" s="2010"/>
      <c r="PIA87" s="2010"/>
      <c r="PIB87" s="2010"/>
      <c r="PIC87" s="2010"/>
      <c r="PID87" s="2009"/>
      <c r="PIE87" s="2010"/>
      <c r="PIF87" s="2010"/>
      <c r="PIG87" s="2010"/>
      <c r="PIH87" s="2010"/>
      <c r="PII87" s="2010"/>
      <c r="PIJ87" s="2009"/>
      <c r="PIK87" s="2010"/>
      <c r="PIL87" s="2010"/>
      <c r="PIM87" s="2010"/>
      <c r="PIN87" s="2010"/>
      <c r="PIO87" s="2010"/>
      <c r="PIP87" s="2009"/>
      <c r="PIQ87" s="2010"/>
      <c r="PIR87" s="2010"/>
      <c r="PIS87" s="2010"/>
      <c r="PIT87" s="2010"/>
      <c r="PIU87" s="2010"/>
      <c r="PIV87" s="2009"/>
      <c r="PIW87" s="2010"/>
      <c r="PIX87" s="2010"/>
      <c r="PIY87" s="2010"/>
      <c r="PIZ87" s="2010"/>
      <c r="PJA87" s="2010"/>
      <c r="PJB87" s="2009"/>
      <c r="PJC87" s="2010"/>
      <c r="PJD87" s="2010"/>
      <c r="PJE87" s="2010"/>
      <c r="PJF87" s="2010"/>
      <c r="PJG87" s="2010"/>
      <c r="PJH87" s="2009"/>
      <c r="PJI87" s="2010"/>
      <c r="PJJ87" s="2010"/>
      <c r="PJK87" s="2010"/>
      <c r="PJL87" s="2010"/>
      <c r="PJM87" s="2010"/>
      <c r="PJN87" s="2009"/>
      <c r="PJO87" s="2010"/>
      <c r="PJP87" s="2010"/>
      <c r="PJQ87" s="2010"/>
      <c r="PJR87" s="2010"/>
      <c r="PJS87" s="2010"/>
      <c r="PJT87" s="2009"/>
      <c r="PJU87" s="2010"/>
      <c r="PJV87" s="2010"/>
      <c r="PJW87" s="2010"/>
      <c r="PJX87" s="2010"/>
      <c r="PJY87" s="2010"/>
      <c r="PJZ87" s="2009"/>
      <c r="PKA87" s="2010"/>
      <c r="PKB87" s="2010"/>
      <c r="PKC87" s="2010"/>
      <c r="PKD87" s="2010"/>
      <c r="PKE87" s="2010"/>
      <c r="PKF87" s="2009"/>
      <c r="PKG87" s="2010"/>
      <c r="PKH87" s="2010"/>
      <c r="PKI87" s="2010"/>
      <c r="PKJ87" s="2010"/>
      <c r="PKK87" s="2010"/>
      <c r="PKL87" s="2009"/>
      <c r="PKM87" s="2010"/>
      <c r="PKN87" s="2010"/>
      <c r="PKO87" s="2010"/>
      <c r="PKP87" s="2010"/>
      <c r="PKQ87" s="2010"/>
      <c r="PKR87" s="2009"/>
      <c r="PKS87" s="2010"/>
      <c r="PKT87" s="2010"/>
      <c r="PKU87" s="2010"/>
      <c r="PKV87" s="2010"/>
      <c r="PKW87" s="2010"/>
      <c r="PKX87" s="2009"/>
      <c r="PKY87" s="2010"/>
      <c r="PKZ87" s="2010"/>
      <c r="PLA87" s="2010"/>
      <c r="PLB87" s="2010"/>
      <c r="PLC87" s="2010"/>
      <c r="PLD87" s="2009"/>
      <c r="PLE87" s="2010"/>
      <c r="PLF87" s="2010"/>
      <c r="PLG87" s="2010"/>
      <c r="PLH87" s="2010"/>
      <c r="PLI87" s="2010"/>
      <c r="PLJ87" s="2009"/>
      <c r="PLK87" s="2010"/>
      <c r="PLL87" s="2010"/>
      <c r="PLM87" s="2010"/>
      <c r="PLN87" s="2010"/>
      <c r="PLO87" s="2010"/>
      <c r="PLP87" s="2009"/>
      <c r="PLQ87" s="2010"/>
      <c r="PLR87" s="2010"/>
      <c r="PLS87" s="2010"/>
      <c r="PLT87" s="2010"/>
      <c r="PLU87" s="2010"/>
      <c r="PLV87" s="2009"/>
      <c r="PLW87" s="2010"/>
      <c r="PLX87" s="2010"/>
      <c r="PLY87" s="2010"/>
      <c r="PLZ87" s="2010"/>
      <c r="PMA87" s="2010"/>
      <c r="PMB87" s="2009"/>
      <c r="PMC87" s="2010"/>
      <c r="PMD87" s="2010"/>
      <c r="PME87" s="2010"/>
      <c r="PMF87" s="2010"/>
      <c r="PMG87" s="2010"/>
      <c r="PMH87" s="2009"/>
      <c r="PMI87" s="2010"/>
      <c r="PMJ87" s="2010"/>
      <c r="PMK87" s="2010"/>
      <c r="PML87" s="2010"/>
      <c r="PMM87" s="2010"/>
      <c r="PMN87" s="2009"/>
      <c r="PMO87" s="2010"/>
      <c r="PMP87" s="2010"/>
      <c r="PMQ87" s="2010"/>
      <c r="PMR87" s="2010"/>
      <c r="PMS87" s="2010"/>
      <c r="PMT87" s="2009"/>
      <c r="PMU87" s="2010"/>
      <c r="PMV87" s="2010"/>
      <c r="PMW87" s="2010"/>
      <c r="PMX87" s="2010"/>
      <c r="PMY87" s="2010"/>
      <c r="PMZ87" s="2009"/>
      <c r="PNA87" s="2010"/>
      <c r="PNB87" s="2010"/>
      <c r="PNC87" s="2010"/>
      <c r="PND87" s="2010"/>
      <c r="PNE87" s="2010"/>
      <c r="PNF87" s="2009"/>
      <c r="PNG87" s="2010"/>
      <c r="PNH87" s="2010"/>
      <c r="PNI87" s="2010"/>
      <c r="PNJ87" s="2010"/>
      <c r="PNK87" s="2010"/>
      <c r="PNL87" s="2009"/>
      <c r="PNM87" s="2010"/>
      <c r="PNN87" s="2010"/>
      <c r="PNO87" s="2010"/>
      <c r="PNP87" s="2010"/>
      <c r="PNQ87" s="2010"/>
      <c r="PNR87" s="2009"/>
      <c r="PNS87" s="2010"/>
      <c r="PNT87" s="2010"/>
      <c r="PNU87" s="2010"/>
      <c r="PNV87" s="2010"/>
      <c r="PNW87" s="2010"/>
      <c r="PNX87" s="2009"/>
      <c r="PNY87" s="2010"/>
      <c r="PNZ87" s="2010"/>
      <c r="POA87" s="2010"/>
      <c r="POB87" s="2010"/>
      <c r="POC87" s="2010"/>
      <c r="POD87" s="2009"/>
      <c r="POE87" s="2010"/>
      <c r="POF87" s="2010"/>
      <c r="POG87" s="2010"/>
      <c r="POH87" s="2010"/>
      <c r="POI87" s="2010"/>
      <c r="POJ87" s="2009"/>
      <c r="POK87" s="2010"/>
      <c r="POL87" s="2010"/>
      <c r="POM87" s="2010"/>
      <c r="PON87" s="2010"/>
      <c r="POO87" s="2010"/>
      <c r="POP87" s="2009"/>
      <c r="POQ87" s="2010"/>
      <c r="POR87" s="2010"/>
      <c r="POS87" s="2010"/>
      <c r="POT87" s="2010"/>
      <c r="POU87" s="2010"/>
      <c r="POV87" s="2009"/>
      <c r="POW87" s="2010"/>
      <c r="POX87" s="2010"/>
      <c r="POY87" s="2010"/>
      <c r="POZ87" s="2010"/>
      <c r="PPA87" s="2010"/>
      <c r="PPB87" s="2009"/>
      <c r="PPC87" s="2010"/>
      <c r="PPD87" s="2010"/>
      <c r="PPE87" s="2010"/>
      <c r="PPF87" s="2010"/>
      <c r="PPG87" s="2010"/>
      <c r="PPH87" s="2009"/>
      <c r="PPI87" s="2010"/>
      <c r="PPJ87" s="2010"/>
      <c r="PPK87" s="2010"/>
      <c r="PPL87" s="2010"/>
      <c r="PPM87" s="2010"/>
      <c r="PPN87" s="2009"/>
      <c r="PPO87" s="2010"/>
      <c r="PPP87" s="2010"/>
      <c r="PPQ87" s="2010"/>
      <c r="PPR87" s="2010"/>
      <c r="PPS87" s="2010"/>
      <c r="PPT87" s="2009"/>
      <c r="PPU87" s="2010"/>
      <c r="PPV87" s="2010"/>
      <c r="PPW87" s="2010"/>
      <c r="PPX87" s="2010"/>
      <c r="PPY87" s="2010"/>
      <c r="PPZ87" s="2009"/>
      <c r="PQA87" s="2010"/>
      <c r="PQB87" s="2010"/>
      <c r="PQC87" s="2010"/>
      <c r="PQD87" s="2010"/>
      <c r="PQE87" s="2010"/>
      <c r="PQF87" s="2009"/>
      <c r="PQG87" s="2010"/>
      <c r="PQH87" s="2010"/>
      <c r="PQI87" s="2010"/>
      <c r="PQJ87" s="2010"/>
      <c r="PQK87" s="2010"/>
      <c r="PQL87" s="2009"/>
      <c r="PQM87" s="2010"/>
      <c r="PQN87" s="2010"/>
      <c r="PQO87" s="2010"/>
      <c r="PQP87" s="2010"/>
      <c r="PQQ87" s="2010"/>
      <c r="PQR87" s="2009"/>
      <c r="PQS87" s="2010"/>
      <c r="PQT87" s="2010"/>
      <c r="PQU87" s="2010"/>
      <c r="PQV87" s="2010"/>
      <c r="PQW87" s="2010"/>
      <c r="PQX87" s="2009"/>
      <c r="PQY87" s="2010"/>
      <c r="PQZ87" s="2010"/>
      <c r="PRA87" s="2010"/>
      <c r="PRB87" s="2010"/>
      <c r="PRC87" s="2010"/>
      <c r="PRD87" s="2009"/>
      <c r="PRE87" s="2010"/>
      <c r="PRF87" s="2010"/>
      <c r="PRG87" s="2010"/>
      <c r="PRH87" s="2010"/>
      <c r="PRI87" s="2010"/>
      <c r="PRJ87" s="2009"/>
      <c r="PRK87" s="2010"/>
      <c r="PRL87" s="2010"/>
      <c r="PRM87" s="2010"/>
      <c r="PRN87" s="2010"/>
      <c r="PRO87" s="2010"/>
      <c r="PRP87" s="2009"/>
      <c r="PRQ87" s="2010"/>
      <c r="PRR87" s="2010"/>
      <c r="PRS87" s="2010"/>
      <c r="PRT87" s="2010"/>
      <c r="PRU87" s="2010"/>
      <c r="PRV87" s="2009"/>
      <c r="PRW87" s="2010"/>
      <c r="PRX87" s="2010"/>
      <c r="PRY87" s="2010"/>
      <c r="PRZ87" s="2010"/>
      <c r="PSA87" s="2010"/>
      <c r="PSB87" s="2009"/>
      <c r="PSC87" s="2010"/>
      <c r="PSD87" s="2010"/>
      <c r="PSE87" s="2010"/>
      <c r="PSF87" s="2010"/>
      <c r="PSG87" s="2010"/>
      <c r="PSH87" s="2009"/>
      <c r="PSI87" s="2010"/>
      <c r="PSJ87" s="2010"/>
      <c r="PSK87" s="2010"/>
      <c r="PSL87" s="2010"/>
      <c r="PSM87" s="2010"/>
      <c r="PSN87" s="2009"/>
      <c r="PSO87" s="2010"/>
      <c r="PSP87" s="2010"/>
      <c r="PSQ87" s="2010"/>
      <c r="PSR87" s="2010"/>
      <c r="PSS87" s="2010"/>
      <c r="PST87" s="2009"/>
      <c r="PSU87" s="2010"/>
      <c r="PSV87" s="2010"/>
      <c r="PSW87" s="2010"/>
      <c r="PSX87" s="2010"/>
      <c r="PSY87" s="2010"/>
      <c r="PSZ87" s="2009"/>
      <c r="PTA87" s="2010"/>
      <c r="PTB87" s="2010"/>
      <c r="PTC87" s="2010"/>
      <c r="PTD87" s="2010"/>
      <c r="PTE87" s="2010"/>
      <c r="PTF87" s="2009"/>
      <c r="PTG87" s="2010"/>
      <c r="PTH87" s="2010"/>
      <c r="PTI87" s="2010"/>
      <c r="PTJ87" s="2010"/>
      <c r="PTK87" s="2010"/>
      <c r="PTL87" s="2009"/>
      <c r="PTM87" s="2010"/>
      <c r="PTN87" s="2010"/>
      <c r="PTO87" s="2010"/>
      <c r="PTP87" s="2010"/>
      <c r="PTQ87" s="2010"/>
      <c r="PTR87" s="2009"/>
      <c r="PTS87" s="2010"/>
      <c r="PTT87" s="2010"/>
      <c r="PTU87" s="2010"/>
      <c r="PTV87" s="2010"/>
      <c r="PTW87" s="2010"/>
      <c r="PTX87" s="2009"/>
      <c r="PTY87" s="2010"/>
      <c r="PTZ87" s="2010"/>
      <c r="PUA87" s="2010"/>
      <c r="PUB87" s="2010"/>
      <c r="PUC87" s="2010"/>
      <c r="PUD87" s="2009"/>
      <c r="PUE87" s="2010"/>
      <c r="PUF87" s="2010"/>
      <c r="PUG87" s="2010"/>
      <c r="PUH87" s="2010"/>
      <c r="PUI87" s="2010"/>
      <c r="PUJ87" s="2009"/>
      <c r="PUK87" s="2010"/>
      <c r="PUL87" s="2010"/>
      <c r="PUM87" s="2010"/>
      <c r="PUN87" s="2010"/>
      <c r="PUO87" s="2010"/>
      <c r="PUP87" s="2009"/>
      <c r="PUQ87" s="2010"/>
      <c r="PUR87" s="2010"/>
      <c r="PUS87" s="2010"/>
      <c r="PUT87" s="2010"/>
      <c r="PUU87" s="2010"/>
      <c r="PUV87" s="2009"/>
      <c r="PUW87" s="2010"/>
      <c r="PUX87" s="2010"/>
      <c r="PUY87" s="2010"/>
      <c r="PUZ87" s="2010"/>
      <c r="PVA87" s="2010"/>
      <c r="PVB87" s="2009"/>
      <c r="PVC87" s="2010"/>
      <c r="PVD87" s="2010"/>
      <c r="PVE87" s="2010"/>
      <c r="PVF87" s="2010"/>
      <c r="PVG87" s="2010"/>
      <c r="PVH87" s="2009"/>
      <c r="PVI87" s="2010"/>
      <c r="PVJ87" s="2010"/>
      <c r="PVK87" s="2010"/>
      <c r="PVL87" s="2010"/>
      <c r="PVM87" s="2010"/>
      <c r="PVN87" s="2009"/>
      <c r="PVO87" s="2010"/>
      <c r="PVP87" s="2010"/>
      <c r="PVQ87" s="2010"/>
      <c r="PVR87" s="2010"/>
      <c r="PVS87" s="2010"/>
      <c r="PVT87" s="2009"/>
      <c r="PVU87" s="2010"/>
      <c r="PVV87" s="2010"/>
      <c r="PVW87" s="2010"/>
      <c r="PVX87" s="2010"/>
      <c r="PVY87" s="2010"/>
      <c r="PVZ87" s="2009"/>
      <c r="PWA87" s="2010"/>
      <c r="PWB87" s="2010"/>
      <c r="PWC87" s="2010"/>
      <c r="PWD87" s="2010"/>
      <c r="PWE87" s="2010"/>
      <c r="PWF87" s="2009"/>
      <c r="PWG87" s="2010"/>
      <c r="PWH87" s="2010"/>
      <c r="PWI87" s="2010"/>
      <c r="PWJ87" s="2010"/>
      <c r="PWK87" s="2010"/>
      <c r="PWL87" s="2009"/>
      <c r="PWM87" s="2010"/>
      <c r="PWN87" s="2010"/>
      <c r="PWO87" s="2010"/>
      <c r="PWP87" s="2010"/>
      <c r="PWQ87" s="2010"/>
      <c r="PWR87" s="2009"/>
      <c r="PWS87" s="2010"/>
      <c r="PWT87" s="2010"/>
      <c r="PWU87" s="2010"/>
      <c r="PWV87" s="2010"/>
      <c r="PWW87" s="2010"/>
      <c r="PWX87" s="2009"/>
      <c r="PWY87" s="2010"/>
      <c r="PWZ87" s="2010"/>
      <c r="PXA87" s="2010"/>
      <c r="PXB87" s="2010"/>
      <c r="PXC87" s="2010"/>
      <c r="PXD87" s="2009"/>
      <c r="PXE87" s="2010"/>
      <c r="PXF87" s="2010"/>
      <c r="PXG87" s="2010"/>
      <c r="PXH87" s="2010"/>
      <c r="PXI87" s="2010"/>
      <c r="PXJ87" s="2009"/>
      <c r="PXK87" s="2010"/>
      <c r="PXL87" s="2010"/>
      <c r="PXM87" s="2010"/>
      <c r="PXN87" s="2010"/>
      <c r="PXO87" s="2010"/>
      <c r="PXP87" s="2009"/>
      <c r="PXQ87" s="2010"/>
      <c r="PXR87" s="2010"/>
      <c r="PXS87" s="2010"/>
      <c r="PXT87" s="2010"/>
      <c r="PXU87" s="2010"/>
      <c r="PXV87" s="2009"/>
      <c r="PXW87" s="2010"/>
      <c r="PXX87" s="2010"/>
      <c r="PXY87" s="2010"/>
      <c r="PXZ87" s="2010"/>
      <c r="PYA87" s="2010"/>
      <c r="PYB87" s="2009"/>
      <c r="PYC87" s="2010"/>
      <c r="PYD87" s="2010"/>
      <c r="PYE87" s="2010"/>
      <c r="PYF87" s="2010"/>
      <c r="PYG87" s="2010"/>
      <c r="PYH87" s="2009"/>
      <c r="PYI87" s="2010"/>
      <c r="PYJ87" s="2010"/>
      <c r="PYK87" s="2010"/>
      <c r="PYL87" s="2010"/>
      <c r="PYM87" s="2010"/>
      <c r="PYN87" s="2009"/>
      <c r="PYO87" s="2010"/>
      <c r="PYP87" s="2010"/>
      <c r="PYQ87" s="2010"/>
      <c r="PYR87" s="2010"/>
      <c r="PYS87" s="2010"/>
      <c r="PYT87" s="2009"/>
      <c r="PYU87" s="2010"/>
      <c r="PYV87" s="2010"/>
      <c r="PYW87" s="2010"/>
      <c r="PYX87" s="2010"/>
      <c r="PYY87" s="2010"/>
      <c r="PYZ87" s="2009"/>
      <c r="PZA87" s="2010"/>
      <c r="PZB87" s="2010"/>
      <c r="PZC87" s="2010"/>
      <c r="PZD87" s="2010"/>
      <c r="PZE87" s="2010"/>
      <c r="PZF87" s="2009"/>
      <c r="PZG87" s="2010"/>
      <c r="PZH87" s="2010"/>
      <c r="PZI87" s="2010"/>
      <c r="PZJ87" s="2010"/>
      <c r="PZK87" s="2010"/>
      <c r="PZL87" s="2009"/>
      <c r="PZM87" s="2010"/>
      <c r="PZN87" s="2010"/>
      <c r="PZO87" s="2010"/>
      <c r="PZP87" s="2010"/>
      <c r="PZQ87" s="2010"/>
      <c r="PZR87" s="2009"/>
      <c r="PZS87" s="2010"/>
      <c r="PZT87" s="2010"/>
      <c r="PZU87" s="2010"/>
      <c r="PZV87" s="2010"/>
      <c r="PZW87" s="2010"/>
      <c r="PZX87" s="2009"/>
      <c r="PZY87" s="2010"/>
      <c r="PZZ87" s="2010"/>
      <c r="QAA87" s="2010"/>
      <c r="QAB87" s="2010"/>
      <c r="QAC87" s="2010"/>
      <c r="QAD87" s="2009"/>
      <c r="QAE87" s="2010"/>
      <c r="QAF87" s="2010"/>
      <c r="QAG87" s="2010"/>
      <c r="QAH87" s="2010"/>
      <c r="QAI87" s="2010"/>
      <c r="QAJ87" s="2009"/>
      <c r="QAK87" s="2010"/>
      <c r="QAL87" s="2010"/>
      <c r="QAM87" s="2010"/>
      <c r="QAN87" s="2010"/>
      <c r="QAO87" s="2010"/>
      <c r="QAP87" s="2009"/>
      <c r="QAQ87" s="2010"/>
      <c r="QAR87" s="2010"/>
      <c r="QAS87" s="2010"/>
      <c r="QAT87" s="2010"/>
      <c r="QAU87" s="2010"/>
      <c r="QAV87" s="2009"/>
      <c r="QAW87" s="2010"/>
      <c r="QAX87" s="2010"/>
      <c r="QAY87" s="2010"/>
      <c r="QAZ87" s="2010"/>
      <c r="QBA87" s="2010"/>
      <c r="QBB87" s="2009"/>
      <c r="QBC87" s="2010"/>
      <c r="QBD87" s="2010"/>
      <c r="QBE87" s="2010"/>
      <c r="QBF87" s="2010"/>
      <c r="QBG87" s="2010"/>
      <c r="QBH87" s="2009"/>
      <c r="QBI87" s="2010"/>
      <c r="QBJ87" s="2010"/>
      <c r="QBK87" s="2010"/>
      <c r="QBL87" s="2010"/>
      <c r="QBM87" s="2010"/>
      <c r="QBN87" s="2009"/>
      <c r="QBO87" s="2010"/>
      <c r="QBP87" s="2010"/>
      <c r="QBQ87" s="2010"/>
      <c r="QBR87" s="2010"/>
      <c r="QBS87" s="2010"/>
      <c r="QBT87" s="2009"/>
      <c r="QBU87" s="2010"/>
      <c r="QBV87" s="2010"/>
      <c r="QBW87" s="2010"/>
      <c r="QBX87" s="2010"/>
      <c r="QBY87" s="2010"/>
      <c r="QBZ87" s="2009"/>
      <c r="QCA87" s="2010"/>
      <c r="QCB87" s="2010"/>
      <c r="QCC87" s="2010"/>
      <c r="QCD87" s="2010"/>
      <c r="QCE87" s="2010"/>
      <c r="QCF87" s="2009"/>
      <c r="QCG87" s="2010"/>
      <c r="QCH87" s="2010"/>
      <c r="QCI87" s="2010"/>
      <c r="QCJ87" s="2010"/>
      <c r="QCK87" s="2010"/>
      <c r="QCL87" s="2009"/>
      <c r="QCM87" s="2010"/>
      <c r="QCN87" s="2010"/>
      <c r="QCO87" s="2010"/>
      <c r="QCP87" s="2010"/>
      <c r="QCQ87" s="2010"/>
      <c r="QCR87" s="2009"/>
      <c r="QCS87" s="2010"/>
      <c r="QCT87" s="2010"/>
      <c r="QCU87" s="2010"/>
      <c r="QCV87" s="2010"/>
      <c r="QCW87" s="2010"/>
      <c r="QCX87" s="2009"/>
      <c r="QCY87" s="2010"/>
      <c r="QCZ87" s="2010"/>
      <c r="QDA87" s="2010"/>
      <c r="QDB87" s="2010"/>
      <c r="QDC87" s="2010"/>
      <c r="QDD87" s="2009"/>
      <c r="QDE87" s="2010"/>
      <c r="QDF87" s="2010"/>
      <c r="QDG87" s="2010"/>
      <c r="QDH87" s="2010"/>
      <c r="QDI87" s="2010"/>
      <c r="QDJ87" s="2009"/>
      <c r="QDK87" s="2010"/>
      <c r="QDL87" s="2010"/>
      <c r="QDM87" s="2010"/>
      <c r="QDN87" s="2010"/>
      <c r="QDO87" s="2010"/>
      <c r="QDP87" s="2009"/>
      <c r="QDQ87" s="2010"/>
      <c r="QDR87" s="2010"/>
      <c r="QDS87" s="2010"/>
      <c r="QDT87" s="2010"/>
      <c r="QDU87" s="2010"/>
      <c r="QDV87" s="2009"/>
      <c r="QDW87" s="2010"/>
      <c r="QDX87" s="2010"/>
      <c r="QDY87" s="2010"/>
      <c r="QDZ87" s="2010"/>
      <c r="QEA87" s="2010"/>
      <c r="QEB87" s="2009"/>
      <c r="QEC87" s="2010"/>
      <c r="QED87" s="2010"/>
      <c r="QEE87" s="2010"/>
      <c r="QEF87" s="2010"/>
      <c r="QEG87" s="2010"/>
      <c r="QEH87" s="2009"/>
      <c r="QEI87" s="2010"/>
      <c r="QEJ87" s="2010"/>
      <c r="QEK87" s="2010"/>
      <c r="QEL87" s="2010"/>
      <c r="QEM87" s="2010"/>
      <c r="QEN87" s="2009"/>
      <c r="QEO87" s="2010"/>
      <c r="QEP87" s="2010"/>
      <c r="QEQ87" s="2010"/>
      <c r="QER87" s="2010"/>
      <c r="QES87" s="2010"/>
      <c r="QET87" s="2009"/>
      <c r="QEU87" s="2010"/>
      <c r="QEV87" s="2010"/>
      <c r="QEW87" s="2010"/>
      <c r="QEX87" s="2010"/>
      <c r="QEY87" s="2010"/>
      <c r="QEZ87" s="2009"/>
      <c r="QFA87" s="2010"/>
      <c r="QFB87" s="2010"/>
      <c r="QFC87" s="2010"/>
      <c r="QFD87" s="2010"/>
      <c r="QFE87" s="2010"/>
      <c r="QFF87" s="2009"/>
      <c r="QFG87" s="2010"/>
      <c r="QFH87" s="2010"/>
      <c r="QFI87" s="2010"/>
      <c r="QFJ87" s="2010"/>
      <c r="QFK87" s="2010"/>
      <c r="QFL87" s="2009"/>
      <c r="QFM87" s="2010"/>
      <c r="QFN87" s="2010"/>
      <c r="QFO87" s="2010"/>
      <c r="QFP87" s="2010"/>
      <c r="QFQ87" s="2010"/>
      <c r="QFR87" s="2009"/>
      <c r="QFS87" s="2010"/>
      <c r="QFT87" s="2010"/>
      <c r="QFU87" s="2010"/>
      <c r="QFV87" s="2010"/>
      <c r="QFW87" s="2010"/>
      <c r="QFX87" s="2009"/>
      <c r="QFY87" s="2010"/>
      <c r="QFZ87" s="2010"/>
      <c r="QGA87" s="2010"/>
      <c r="QGB87" s="2010"/>
      <c r="QGC87" s="2010"/>
      <c r="QGD87" s="2009"/>
      <c r="QGE87" s="2010"/>
      <c r="QGF87" s="2010"/>
      <c r="QGG87" s="2010"/>
      <c r="QGH87" s="2010"/>
      <c r="QGI87" s="2010"/>
      <c r="QGJ87" s="2009"/>
      <c r="QGK87" s="2010"/>
      <c r="QGL87" s="2010"/>
      <c r="QGM87" s="2010"/>
      <c r="QGN87" s="2010"/>
      <c r="QGO87" s="2010"/>
      <c r="QGP87" s="2009"/>
      <c r="QGQ87" s="2010"/>
      <c r="QGR87" s="2010"/>
      <c r="QGS87" s="2010"/>
      <c r="QGT87" s="2010"/>
      <c r="QGU87" s="2010"/>
      <c r="QGV87" s="2009"/>
      <c r="QGW87" s="2010"/>
      <c r="QGX87" s="2010"/>
      <c r="QGY87" s="2010"/>
      <c r="QGZ87" s="2010"/>
      <c r="QHA87" s="2010"/>
      <c r="QHB87" s="2009"/>
      <c r="QHC87" s="2010"/>
      <c r="QHD87" s="2010"/>
      <c r="QHE87" s="2010"/>
      <c r="QHF87" s="2010"/>
      <c r="QHG87" s="2010"/>
      <c r="QHH87" s="2009"/>
      <c r="QHI87" s="2010"/>
      <c r="QHJ87" s="2010"/>
      <c r="QHK87" s="2010"/>
      <c r="QHL87" s="2010"/>
      <c r="QHM87" s="2010"/>
      <c r="QHN87" s="2009"/>
      <c r="QHO87" s="2010"/>
      <c r="QHP87" s="2010"/>
      <c r="QHQ87" s="2010"/>
      <c r="QHR87" s="2010"/>
      <c r="QHS87" s="2010"/>
      <c r="QHT87" s="2009"/>
      <c r="QHU87" s="2010"/>
      <c r="QHV87" s="2010"/>
      <c r="QHW87" s="2010"/>
      <c r="QHX87" s="2010"/>
      <c r="QHY87" s="2010"/>
      <c r="QHZ87" s="2009"/>
      <c r="QIA87" s="2010"/>
      <c r="QIB87" s="2010"/>
      <c r="QIC87" s="2010"/>
      <c r="QID87" s="2010"/>
      <c r="QIE87" s="2010"/>
      <c r="QIF87" s="2009"/>
      <c r="QIG87" s="2010"/>
      <c r="QIH87" s="2010"/>
      <c r="QII87" s="2010"/>
      <c r="QIJ87" s="2010"/>
      <c r="QIK87" s="2010"/>
      <c r="QIL87" s="2009"/>
      <c r="QIM87" s="2010"/>
      <c r="QIN87" s="2010"/>
      <c r="QIO87" s="2010"/>
      <c r="QIP87" s="2010"/>
      <c r="QIQ87" s="2010"/>
      <c r="QIR87" s="2009"/>
      <c r="QIS87" s="2010"/>
      <c r="QIT87" s="2010"/>
      <c r="QIU87" s="2010"/>
      <c r="QIV87" s="2010"/>
      <c r="QIW87" s="2010"/>
      <c r="QIX87" s="2009"/>
      <c r="QIY87" s="2010"/>
      <c r="QIZ87" s="2010"/>
      <c r="QJA87" s="2010"/>
      <c r="QJB87" s="2010"/>
      <c r="QJC87" s="2010"/>
      <c r="QJD87" s="2009"/>
      <c r="QJE87" s="2010"/>
      <c r="QJF87" s="2010"/>
      <c r="QJG87" s="2010"/>
      <c r="QJH87" s="2010"/>
      <c r="QJI87" s="2010"/>
      <c r="QJJ87" s="2009"/>
      <c r="QJK87" s="2010"/>
      <c r="QJL87" s="2010"/>
      <c r="QJM87" s="2010"/>
      <c r="QJN87" s="2010"/>
      <c r="QJO87" s="2010"/>
      <c r="QJP87" s="2009"/>
      <c r="QJQ87" s="2010"/>
      <c r="QJR87" s="2010"/>
      <c r="QJS87" s="2010"/>
      <c r="QJT87" s="2010"/>
      <c r="QJU87" s="2010"/>
      <c r="QJV87" s="2009"/>
      <c r="QJW87" s="2010"/>
      <c r="QJX87" s="2010"/>
      <c r="QJY87" s="2010"/>
      <c r="QJZ87" s="2010"/>
      <c r="QKA87" s="2010"/>
      <c r="QKB87" s="2009"/>
      <c r="QKC87" s="2010"/>
      <c r="QKD87" s="2010"/>
      <c r="QKE87" s="2010"/>
      <c r="QKF87" s="2010"/>
      <c r="QKG87" s="2010"/>
      <c r="QKH87" s="2009"/>
      <c r="QKI87" s="2010"/>
      <c r="QKJ87" s="2010"/>
      <c r="QKK87" s="2010"/>
      <c r="QKL87" s="2010"/>
      <c r="QKM87" s="2010"/>
      <c r="QKN87" s="2009"/>
      <c r="QKO87" s="2010"/>
      <c r="QKP87" s="2010"/>
      <c r="QKQ87" s="2010"/>
      <c r="QKR87" s="2010"/>
      <c r="QKS87" s="2010"/>
      <c r="QKT87" s="2009"/>
      <c r="QKU87" s="2010"/>
      <c r="QKV87" s="2010"/>
      <c r="QKW87" s="2010"/>
      <c r="QKX87" s="2010"/>
      <c r="QKY87" s="2010"/>
      <c r="QKZ87" s="2009"/>
      <c r="QLA87" s="2010"/>
      <c r="QLB87" s="2010"/>
      <c r="QLC87" s="2010"/>
      <c r="QLD87" s="2010"/>
      <c r="QLE87" s="2010"/>
      <c r="QLF87" s="2009"/>
      <c r="QLG87" s="2010"/>
      <c r="QLH87" s="2010"/>
      <c r="QLI87" s="2010"/>
      <c r="QLJ87" s="2010"/>
      <c r="QLK87" s="2010"/>
      <c r="QLL87" s="2009"/>
      <c r="QLM87" s="2010"/>
      <c r="QLN87" s="2010"/>
      <c r="QLO87" s="2010"/>
      <c r="QLP87" s="2010"/>
      <c r="QLQ87" s="2010"/>
      <c r="QLR87" s="2009"/>
      <c r="QLS87" s="2010"/>
      <c r="QLT87" s="2010"/>
      <c r="QLU87" s="2010"/>
      <c r="QLV87" s="2010"/>
      <c r="QLW87" s="2010"/>
      <c r="QLX87" s="2009"/>
      <c r="QLY87" s="2010"/>
      <c r="QLZ87" s="2010"/>
      <c r="QMA87" s="2010"/>
      <c r="QMB87" s="2010"/>
      <c r="QMC87" s="2010"/>
      <c r="QMD87" s="2009"/>
      <c r="QME87" s="2010"/>
      <c r="QMF87" s="2010"/>
      <c r="QMG87" s="2010"/>
      <c r="QMH87" s="2010"/>
      <c r="QMI87" s="2010"/>
      <c r="QMJ87" s="2009"/>
      <c r="QMK87" s="2010"/>
      <c r="QML87" s="2010"/>
      <c r="QMM87" s="2010"/>
      <c r="QMN87" s="2010"/>
      <c r="QMO87" s="2010"/>
      <c r="QMP87" s="2009"/>
      <c r="QMQ87" s="2010"/>
      <c r="QMR87" s="2010"/>
      <c r="QMS87" s="2010"/>
      <c r="QMT87" s="2010"/>
      <c r="QMU87" s="2010"/>
      <c r="QMV87" s="2009"/>
      <c r="QMW87" s="2010"/>
      <c r="QMX87" s="2010"/>
      <c r="QMY87" s="2010"/>
      <c r="QMZ87" s="2010"/>
      <c r="QNA87" s="2010"/>
      <c r="QNB87" s="2009"/>
      <c r="QNC87" s="2010"/>
      <c r="QND87" s="2010"/>
      <c r="QNE87" s="2010"/>
      <c r="QNF87" s="2010"/>
      <c r="QNG87" s="2010"/>
      <c r="QNH87" s="2009"/>
      <c r="QNI87" s="2010"/>
      <c r="QNJ87" s="2010"/>
      <c r="QNK87" s="2010"/>
      <c r="QNL87" s="2010"/>
      <c r="QNM87" s="2010"/>
      <c r="QNN87" s="2009"/>
      <c r="QNO87" s="2010"/>
      <c r="QNP87" s="2010"/>
      <c r="QNQ87" s="2010"/>
      <c r="QNR87" s="2010"/>
      <c r="QNS87" s="2010"/>
      <c r="QNT87" s="2009"/>
      <c r="QNU87" s="2010"/>
      <c r="QNV87" s="2010"/>
      <c r="QNW87" s="2010"/>
      <c r="QNX87" s="2010"/>
      <c r="QNY87" s="2010"/>
      <c r="QNZ87" s="2009"/>
      <c r="QOA87" s="2010"/>
      <c r="QOB87" s="2010"/>
      <c r="QOC87" s="2010"/>
      <c r="QOD87" s="2010"/>
      <c r="QOE87" s="2010"/>
      <c r="QOF87" s="2009"/>
      <c r="QOG87" s="2010"/>
      <c r="QOH87" s="2010"/>
      <c r="QOI87" s="2010"/>
      <c r="QOJ87" s="2010"/>
      <c r="QOK87" s="2010"/>
      <c r="QOL87" s="2009"/>
      <c r="QOM87" s="2010"/>
      <c r="QON87" s="2010"/>
      <c r="QOO87" s="2010"/>
      <c r="QOP87" s="2010"/>
      <c r="QOQ87" s="2010"/>
      <c r="QOR87" s="2009"/>
      <c r="QOS87" s="2010"/>
      <c r="QOT87" s="2010"/>
      <c r="QOU87" s="2010"/>
      <c r="QOV87" s="2010"/>
      <c r="QOW87" s="2010"/>
      <c r="QOX87" s="2009"/>
      <c r="QOY87" s="2010"/>
      <c r="QOZ87" s="2010"/>
      <c r="QPA87" s="2010"/>
      <c r="QPB87" s="2010"/>
      <c r="QPC87" s="2010"/>
      <c r="QPD87" s="2009"/>
      <c r="QPE87" s="2010"/>
      <c r="QPF87" s="2010"/>
      <c r="QPG87" s="2010"/>
      <c r="QPH87" s="2010"/>
      <c r="QPI87" s="2010"/>
      <c r="QPJ87" s="2009"/>
      <c r="QPK87" s="2010"/>
      <c r="QPL87" s="2010"/>
      <c r="QPM87" s="2010"/>
      <c r="QPN87" s="2010"/>
      <c r="QPO87" s="2010"/>
      <c r="QPP87" s="2009"/>
      <c r="QPQ87" s="2010"/>
      <c r="QPR87" s="2010"/>
      <c r="QPS87" s="2010"/>
      <c r="QPT87" s="2010"/>
      <c r="QPU87" s="2010"/>
      <c r="QPV87" s="2009"/>
      <c r="QPW87" s="2010"/>
      <c r="QPX87" s="2010"/>
      <c r="QPY87" s="2010"/>
      <c r="QPZ87" s="2010"/>
      <c r="QQA87" s="2010"/>
      <c r="QQB87" s="2009"/>
      <c r="QQC87" s="2010"/>
      <c r="QQD87" s="2010"/>
      <c r="QQE87" s="2010"/>
      <c r="QQF87" s="2010"/>
      <c r="QQG87" s="2010"/>
      <c r="QQH87" s="2009"/>
      <c r="QQI87" s="2010"/>
      <c r="QQJ87" s="2010"/>
      <c r="QQK87" s="2010"/>
      <c r="QQL87" s="2010"/>
      <c r="QQM87" s="2010"/>
      <c r="QQN87" s="2009"/>
      <c r="QQO87" s="2010"/>
      <c r="QQP87" s="2010"/>
      <c r="QQQ87" s="2010"/>
      <c r="QQR87" s="2010"/>
      <c r="QQS87" s="2010"/>
      <c r="QQT87" s="2009"/>
      <c r="QQU87" s="2010"/>
      <c r="QQV87" s="2010"/>
      <c r="QQW87" s="2010"/>
      <c r="QQX87" s="2010"/>
      <c r="QQY87" s="2010"/>
      <c r="QQZ87" s="2009"/>
      <c r="QRA87" s="2010"/>
      <c r="QRB87" s="2010"/>
      <c r="QRC87" s="2010"/>
      <c r="QRD87" s="2010"/>
      <c r="QRE87" s="2010"/>
      <c r="QRF87" s="2009"/>
      <c r="QRG87" s="2010"/>
      <c r="QRH87" s="2010"/>
      <c r="QRI87" s="2010"/>
      <c r="QRJ87" s="2010"/>
      <c r="QRK87" s="2010"/>
      <c r="QRL87" s="2009"/>
      <c r="QRM87" s="2010"/>
      <c r="QRN87" s="2010"/>
      <c r="QRO87" s="2010"/>
      <c r="QRP87" s="2010"/>
      <c r="QRQ87" s="2010"/>
      <c r="QRR87" s="2009"/>
      <c r="QRS87" s="2010"/>
      <c r="QRT87" s="2010"/>
      <c r="QRU87" s="2010"/>
      <c r="QRV87" s="2010"/>
      <c r="QRW87" s="2010"/>
      <c r="QRX87" s="2009"/>
      <c r="QRY87" s="2010"/>
      <c r="QRZ87" s="2010"/>
      <c r="QSA87" s="2010"/>
      <c r="QSB87" s="2010"/>
      <c r="QSC87" s="2010"/>
      <c r="QSD87" s="2009"/>
      <c r="QSE87" s="2010"/>
      <c r="QSF87" s="2010"/>
      <c r="QSG87" s="2010"/>
      <c r="QSH87" s="2010"/>
      <c r="QSI87" s="2010"/>
      <c r="QSJ87" s="2009"/>
      <c r="QSK87" s="2010"/>
      <c r="QSL87" s="2010"/>
      <c r="QSM87" s="2010"/>
      <c r="QSN87" s="2010"/>
      <c r="QSO87" s="2010"/>
      <c r="QSP87" s="2009"/>
      <c r="QSQ87" s="2010"/>
      <c r="QSR87" s="2010"/>
      <c r="QSS87" s="2010"/>
      <c r="QST87" s="2010"/>
      <c r="QSU87" s="2010"/>
      <c r="QSV87" s="2009"/>
      <c r="QSW87" s="2010"/>
      <c r="QSX87" s="2010"/>
      <c r="QSY87" s="2010"/>
      <c r="QSZ87" s="2010"/>
      <c r="QTA87" s="2010"/>
      <c r="QTB87" s="2009"/>
      <c r="QTC87" s="2010"/>
      <c r="QTD87" s="2010"/>
      <c r="QTE87" s="2010"/>
      <c r="QTF87" s="2010"/>
      <c r="QTG87" s="2010"/>
      <c r="QTH87" s="2009"/>
      <c r="QTI87" s="2010"/>
      <c r="QTJ87" s="2010"/>
      <c r="QTK87" s="2010"/>
      <c r="QTL87" s="2010"/>
      <c r="QTM87" s="2010"/>
      <c r="QTN87" s="2009"/>
      <c r="QTO87" s="2010"/>
      <c r="QTP87" s="2010"/>
      <c r="QTQ87" s="2010"/>
      <c r="QTR87" s="2010"/>
      <c r="QTS87" s="2010"/>
      <c r="QTT87" s="2009"/>
      <c r="QTU87" s="2010"/>
      <c r="QTV87" s="2010"/>
      <c r="QTW87" s="2010"/>
      <c r="QTX87" s="2010"/>
      <c r="QTY87" s="2010"/>
      <c r="QTZ87" s="2009"/>
      <c r="QUA87" s="2010"/>
      <c r="QUB87" s="2010"/>
      <c r="QUC87" s="2010"/>
      <c r="QUD87" s="2010"/>
      <c r="QUE87" s="2010"/>
      <c r="QUF87" s="2009"/>
      <c r="QUG87" s="2010"/>
      <c r="QUH87" s="2010"/>
      <c r="QUI87" s="2010"/>
      <c r="QUJ87" s="2010"/>
      <c r="QUK87" s="2010"/>
      <c r="QUL87" s="2009"/>
      <c r="QUM87" s="2010"/>
      <c r="QUN87" s="2010"/>
      <c r="QUO87" s="2010"/>
      <c r="QUP87" s="2010"/>
      <c r="QUQ87" s="2010"/>
      <c r="QUR87" s="2009"/>
      <c r="QUS87" s="2010"/>
      <c r="QUT87" s="2010"/>
      <c r="QUU87" s="2010"/>
      <c r="QUV87" s="2010"/>
      <c r="QUW87" s="2010"/>
      <c r="QUX87" s="2009"/>
      <c r="QUY87" s="2010"/>
      <c r="QUZ87" s="2010"/>
      <c r="QVA87" s="2010"/>
      <c r="QVB87" s="2010"/>
      <c r="QVC87" s="2010"/>
      <c r="QVD87" s="2009"/>
      <c r="QVE87" s="2010"/>
      <c r="QVF87" s="2010"/>
      <c r="QVG87" s="2010"/>
      <c r="QVH87" s="2010"/>
      <c r="QVI87" s="2010"/>
      <c r="QVJ87" s="2009"/>
      <c r="QVK87" s="2010"/>
      <c r="QVL87" s="2010"/>
      <c r="QVM87" s="2010"/>
      <c r="QVN87" s="2010"/>
      <c r="QVO87" s="2010"/>
      <c r="QVP87" s="2009"/>
      <c r="QVQ87" s="2010"/>
      <c r="QVR87" s="2010"/>
      <c r="QVS87" s="2010"/>
      <c r="QVT87" s="2010"/>
      <c r="QVU87" s="2010"/>
      <c r="QVV87" s="2009"/>
      <c r="QVW87" s="2010"/>
      <c r="QVX87" s="2010"/>
      <c r="QVY87" s="2010"/>
      <c r="QVZ87" s="2010"/>
      <c r="QWA87" s="2010"/>
      <c r="QWB87" s="2009"/>
      <c r="QWC87" s="2010"/>
      <c r="QWD87" s="2010"/>
      <c r="QWE87" s="2010"/>
      <c r="QWF87" s="2010"/>
      <c r="QWG87" s="2010"/>
      <c r="QWH87" s="2009"/>
      <c r="QWI87" s="2010"/>
      <c r="QWJ87" s="2010"/>
      <c r="QWK87" s="2010"/>
      <c r="QWL87" s="2010"/>
      <c r="QWM87" s="2010"/>
      <c r="QWN87" s="2009"/>
      <c r="QWO87" s="2010"/>
      <c r="QWP87" s="2010"/>
      <c r="QWQ87" s="2010"/>
      <c r="QWR87" s="2010"/>
      <c r="QWS87" s="2010"/>
      <c r="QWT87" s="2009"/>
      <c r="QWU87" s="2010"/>
      <c r="QWV87" s="2010"/>
      <c r="QWW87" s="2010"/>
      <c r="QWX87" s="2010"/>
      <c r="QWY87" s="2010"/>
      <c r="QWZ87" s="2009"/>
      <c r="QXA87" s="2010"/>
      <c r="QXB87" s="2010"/>
      <c r="QXC87" s="2010"/>
      <c r="QXD87" s="2010"/>
      <c r="QXE87" s="2010"/>
      <c r="QXF87" s="2009"/>
      <c r="QXG87" s="2010"/>
      <c r="QXH87" s="2010"/>
      <c r="QXI87" s="2010"/>
      <c r="QXJ87" s="2010"/>
      <c r="QXK87" s="2010"/>
      <c r="QXL87" s="2009"/>
      <c r="QXM87" s="2010"/>
      <c r="QXN87" s="2010"/>
      <c r="QXO87" s="2010"/>
      <c r="QXP87" s="2010"/>
      <c r="QXQ87" s="2010"/>
      <c r="QXR87" s="2009"/>
      <c r="QXS87" s="2010"/>
      <c r="QXT87" s="2010"/>
      <c r="QXU87" s="2010"/>
      <c r="QXV87" s="2010"/>
      <c r="QXW87" s="2010"/>
      <c r="QXX87" s="2009"/>
      <c r="QXY87" s="2010"/>
      <c r="QXZ87" s="2010"/>
      <c r="QYA87" s="2010"/>
      <c r="QYB87" s="2010"/>
      <c r="QYC87" s="2010"/>
      <c r="QYD87" s="2009"/>
      <c r="QYE87" s="2010"/>
      <c r="QYF87" s="2010"/>
      <c r="QYG87" s="2010"/>
      <c r="QYH87" s="2010"/>
      <c r="QYI87" s="2010"/>
      <c r="QYJ87" s="2009"/>
      <c r="QYK87" s="2010"/>
      <c r="QYL87" s="2010"/>
      <c r="QYM87" s="2010"/>
      <c r="QYN87" s="2010"/>
      <c r="QYO87" s="2010"/>
      <c r="QYP87" s="2009"/>
      <c r="QYQ87" s="2010"/>
      <c r="QYR87" s="2010"/>
      <c r="QYS87" s="2010"/>
      <c r="QYT87" s="2010"/>
      <c r="QYU87" s="2010"/>
      <c r="QYV87" s="2009"/>
      <c r="QYW87" s="2010"/>
      <c r="QYX87" s="2010"/>
      <c r="QYY87" s="2010"/>
      <c r="QYZ87" s="2010"/>
      <c r="QZA87" s="2010"/>
      <c r="QZB87" s="2009"/>
      <c r="QZC87" s="2010"/>
      <c r="QZD87" s="2010"/>
      <c r="QZE87" s="2010"/>
      <c r="QZF87" s="2010"/>
      <c r="QZG87" s="2010"/>
      <c r="QZH87" s="2009"/>
      <c r="QZI87" s="2010"/>
      <c r="QZJ87" s="2010"/>
      <c r="QZK87" s="2010"/>
      <c r="QZL87" s="2010"/>
      <c r="QZM87" s="2010"/>
      <c r="QZN87" s="2009"/>
      <c r="QZO87" s="2010"/>
      <c r="QZP87" s="2010"/>
      <c r="QZQ87" s="2010"/>
      <c r="QZR87" s="2010"/>
      <c r="QZS87" s="2010"/>
      <c r="QZT87" s="2009"/>
      <c r="QZU87" s="2010"/>
      <c r="QZV87" s="2010"/>
      <c r="QZW87" s="2010"/>
      <c r="QZX87" s="2010"/>
      <c r="QZY87" s="2010"/>
      <c r="QZZ87" s="2009"/>
      <c r="RAA87" s="2010"/>
      <c r="RAB87" s="2010"/>
      <c r="RAC87" s="2010"/>
      <c r="RAD87" s="2010"/>
      <c r="RAE87" s="2010"/>
      <c r="RAF87" s="2009"/>
      <c r="RAG87" s="2010"/>
      <c r="RAH87" s="2010"/>
      <c r="RAI87" s="2010"/>
      <c r="RAJ87" s="2010"/>
      <c r="RAK87" s="2010"/>
      <c r="RAL87" s="2009"/>
      <c r="RAM87" s="2010"/>
      <c r="RAN87" s="2010"/>
      <c r="RAO87" s="2010"/>
      <c r="RAP87" s="2010"/>
      <c r="RAQ87" s="2010"/>
      <c r="RAR87" s="2009"/>
      <c r="RAS87" s="2010"/>
      <c r="RAT87" s="2010"/>
      <c r="RAU87" s="2010"/>
      <c r="RAV87" s="2010"/>
      <c r="RAW87" s="2010"/>
      <c r="RAX87" s="2009"/>
      <c r="RAY87" s="2010"/>
      <c r="RAZ87" s="2010"/>
      <c r="RBA87" s="2010"/>
      <c r="RBB87" s="2010"/>
      <c r="RBC87" s="2010"/>
      <c r="RBD87" s="2009"/>
      <c r="RBE87" s="2010"/>
      <c r="RBF87" s="2010"/>
      <c r="RBG87" s="2010"/>
      <c r="RBH87" s="2010"/>
      <c r="RBI87" s="2010"/>
      <c r="RBJ87" s="2009"/>
      <c r="RBK87" s="2010"/>
      <c r="RBL87" s="2010"/>
      <c r="RBM87" s="2010"/>
      <c r="RBN87" s="2010"/>
      <c r="RBO87" s="2010"/>
      <c r="RBP87" s="2009"/>
      <c r="RBQ87" s="2010"/>
      <c r="RBR87" s="2010"/>
      <c r="RBS87" s="2010"/>
      <c r="RBT87" s="2010"/>
      <c r="RBU87" s="2010"/>
      <c r="RBV87" s="2009"/>
      <c r="RBW87" s="2010"/>
      <c r="RBX87" s="2010"/>
      <c r="RBY87" s="2010"/>
      <c r="RBZ87" s="2010"/>
      <c r="RCA87" s="2010"/>
      <c r="RCB87" s="2009"/>
      <c r="RCC87" s="2010"/>
      <c r="RCD87" s="2010"/>
      <c r="RCE87" s="2010"/>
      <c r="RCF87" s="2010"/>
      <c r="RCG87" s="2010"/>
      <c r="RCH87" s="2009"/>
      <c r="RCI87" s="2010"/>
      <c r="RCJ87" s="2010"/>
      <c r="RCK87" s="2010"/>
      <c r="RCL87" s="2010"/>
      <c r="RCM87" s="2010"/>
      <c r="RCN87" s="2009"/>
      <c r="RCO87" s="2010"/>
      <c r="RCP87" s="2010"/>
      <c r="RCQ87" s="2010"/>
      <c r="RCR87" s="2010"/>
      <c r="RCS87" s="2010"/>
      <c r="RCT87" s="2009"/>
      <c r="RCU87" s="2010"/>
      <c r="RCV87" s="2010"/>
      <c r="RCW87" s="2010"/>
      <c r="RCX87" s="2010"/>
      <c r="RCY87" s="2010"/>
      <c r="RCZ87" s="2009"/>
      <c r="RDA87" s="2010"/>
      <c r="RDB87" s="2010"/>
      <c r="RDC87" s="2010"/>
      <c r="RDD87" s="2010"/>
      <c r="RDE87" s="2010"/>
      <c r="RDF87" s="2009"/>
      <c r="RDG87" s="2010"/>
      <c r="RDH87" s="2010"/>
      <c r="RDI87" s="2010"/>
      <c r="RDJ87" s="2010"/>
      <c r="RDK87" s="2010"/>
      <c r="RDL87" s="2009"/>
      <c r="RDM87" s="2010"/>
      <c r="RDN87" s="2010"/>
      <c r="RDO87" s="2010"/>
      <c r="RDP87" s="2010"/>
      <c r="RDQ87" s="2010"/>
      <c r="RDR87" s="2009"/>
      <c r="RDS87" s="2010"/>
      <c r="RDT87" s="2010"/>
      <c r="RDU87" s="2010"/>
      <c r="RDV87" s="2010"/>
      <c r="RDW87" s="2010"/>
      <c r="RDX87" s="2009"/>
      <c r="RDY87" s="2010"/>
      <c r="RDZ87" s="2010"/>
      <c r="REA87" s="2010"/>
      <c r="REB87" s="2010"/>
      <c r="REC87" s="2010"/>
      <c r="RED87" s="2009"/>
      <c r="REE87" s="2010"/>
      <c r="REF87" s="2010"/>
      <c r="REG87" s="2010"/>
      <c r="REH87" s="2010"/>
      <c r="REI87" s="2010"/>
      <c r="REJ87" s="2009"/>
      <c r="REK87" s="2010"/>
      <c r="REL87" s="2010"/>
      <c r="REM87" s="2010"/>
      <c r="REN87" s="2010"/>
      <c r="REO87" s="2010"/>
      <c r="REP87" s="2009"/>
      <c r="REQ87" s="2010"/>
      <c r="RER87" s="2010"/>
      <c r="RES87" s="2010"/>
      <c r="RET87" s="2010"/>
      <c r="REU87" s="2010"/>
      <c r="REV87" s="2009"/>
      <c r="REW87" s="2010"/>
      <c r="REX87" s="2010"/>
      <c r="REY87" s="2010"/>
      <c r="REZ87" s="2010"/>
      <c r="RFA87" s="2010"/>
      <c r="RFB87" s="2009"/>
      <c r="RFC87" s="2010"/>
      <c r="RFD87" s="2010"/>
      <c r="RFE87" s="2010"/>
      <c r="RFF87" s="2010"/>
      <c r="RFG87" s="2010"/>
      <c r="RFH87" s="2009"/>
      <c r="RFI87" s="2010"/>
      <c r="RFJ87" s="2010"/>
      <c r="RFK87" s="2010"/>
      <c r="RFL87" s="2010"/>
      <c r="RFM87" s="2010"/>
      <c r="RFN87" s="2009"/>
      <c r="RFO87" s="2010"/>
      <c r="RFP87" s="2010"/>
      <c r="RFQ87" s="2010"/>
      <c r="RFR87" s="2010"/>
      <c r="RFS87" s="2010"/>
      <c r="RFT87" s="2009"/>
      <c r="RFU87" s="2010"/>
      <c r="RFV87" s="2010"/>
      <c r="RFW87" s="2010"/>
      <c r="RFX87" s="2010"/>
      <c r="RFY87" s="2010"/>
      <c r="RFZ87" s="2009"/>
      <c r="RGA87" s="2010"/>
      <c r="RGB87" s="2010"/>
      <c r="RGC87" s="2010"/>
      <c r="RGD87" s="2010"/>
      <c r="RGE87" s="2010"/>
      <c r="RGF87" s="2009"/>
      <c r="RGG87" s="2010"/>
      <c r="RGH87" s="2010"/>
      <c r="RGI87" s="2010"/>
      <c r="RGJ87" s="2010"/>
      <c r="RGK87" s="2010"/>
      <c r="RGL87" s="2009"/>
      <c r="RGM87" s="2010"/>
      <c r="RGN87" s="2010"/>
      <c r="RGO87" s="2010"/>
      <c r="RGP87" s="2010"/>
      <c r="RGQ87" s="2010"/>
      <c r="RGR87" s="2009"/>
      <c r="RGS87" s="2010"/>
      <c r="RGT87" s="2010"/>
      <c r="RGU87" s="2010"/>
      <c r="RGV87" s="2010"/>
      <c r="RGW87" s="2010"/>
      <c r="RGX87" s="2009"/>
      <c r="RGY87" s="2010"/>
      <c r="RGZ87" s="2010"/>
      <c r="RHA87" s="2010"/>
      <c r="RHB87" s="2010"/>
      <c r="RHC87" s="2010"/>
      <c r="RHD87" s="2009"/>
      <c r="RHE87" s="2010"/>
      <c r="RHF87" s="2010"/>
      <c r="RHG87" s="2010"/>
      <c r="RHH87" s="2010"/>
      <c r="RHI87" s="2010"/>
      <c r="RHJ87" s="2009"/>
      <c r="RHK87" s="2010"/>
      <c r="RHL87" s="2010"/>
      <c r="RHM87" s="2010"/>
      <c r="RHN87" s="2010"/>
      <c r="RHO87" s="2010"/>
      <c r="RHP87" s="2009"/>
      <c r="RHQ87" s="2010"/>
      <c r="RHR87" s="2010"/>
      <c r="RHS87" s="2010"/>
      <c r="RHT87" s="2010"/>
      <c r="RHU87" s="2010"/>
      <c r="RHV87" s="2009"/>
      <c r="RHW87" s="2010"/>
      <c r="RHX87" s="2010"/>
      <c r="RHY87" s="2010"/>
      <c r="RHZ87" s="2010"/>
      <c r="RIA87" s="2010"/>
      <c r="RIB87" s="2009"/>
      <c r="RIC87" s="2010"/>
      <c r="RID87" s="2010"/>
      <c r="RIE87" s="2010"/>
      <c r="RIF87" s="2010"/>
      <c r="RIG87" s="2010"/>
      <c r="RIH87" s="2009"/>
      <c r="RII87" s="2010"/>
      <c r="RIJ87" s="2010"/>
      <c r="RIK87" s="2010"/>
      <c r="RIL87" s="2010"/>
      <c r="RIM87" s="2010"/>
      <c r="RIN87" s="2009"/>
      <c r="RIO87" s="2010"/>
      <c r="RIP87" s="2010"/>
      <c r="RIQ87" s="2010"/>
      <c r="RIR87" s="2010"/>
      <c r="RIS87" s="2010"/>
      <c r="RIT87" s="2009"/>
      <c r="RIU87" s="2010"/>
      <c r="RIV87" s="2010"/>
      <c r="RIW87" s="2010"/>
      <c r="RIX87" s="2010"/>
      <c r="RIY87" s="2010"/>
      <c r="RIZ87" s="2009"/>
      <c r="RJA87" s="2010"/>
      <c r="RJB87" s="2010"/>
      <c r="RJC87" s="2010"/>
      <c r="RJD87" s="2010"/>
      <c r="RJE87" s="2010"/>
      <c r="RJF87" s="2009"/>
      <c r="RJG87" s="2010"/>
      <c r="RJH87" s="2010"/>
      <c r="RJI87" s="2010"/>
      <c r="RJJ87" s="2010"/>
      <c r="RJK87" s="2010"/>
      <c r="RJL87" s="2009"/>
      <c r="RJM87" s="2010"/>
      <c r="RJN87" s="2010"/>
      <c r="RJO87" s="2010"/>
      <c r="RJP87" s="2010"/>
      <c r="RJQ87" s="2010"/>
      <c r="RJR87" s="2009"/>
      <c r="RJS87" s="2010"/>
      <c r="RJT87" s="2010"/>
      <c r="RJU87" s="2010"/>
      <c r="RJV87" s="2010"/>
      <c r="RJW87" s="2010"/>
      <c r="RJX87" s="2009"/>
      <c r="RJY87" s="2010"/>
      <c r="RJZ87" s="2010"/>
      <c r="RKA87" s="2010"/>
      <c r="RKB87" s="2010"/>
      <c r="RKC87" s="2010"/>
      <c r="RKD87" s="2009"/>
      <c r="RKE87" s="2010"/>
      <c r="RKF87" s="2010"/>
      <c r="RKG87" s="2010"/>
      <c r="RKH87" s="2010"/>
      <c r="RKI87" s="2010"/>
      <c r="RKJ87" s="2009"/>
      <c r="RKK87" s="2010"/>
      <c r="RKL87" s="2010"/>
      <c r="RKM87" s="2010"/>
      <c r="RKN87" s="2010"/>
      <c r="RKO87" s="2010"/>
      <c r="RKP87" s="2009"/>
      <c r="RKQ87" s="2010"/>
      <c r="RKR87" s="2010"/>
      <c r="RKS87" s="2010"/>
      <c r="RKT87" s="2010"/>
      <c r="RKU87" s="2010"/>
      <c r="RKV87" s="2009"/>
      <c r="RKW87" s="2010"/>
      <c r="RKX87" s="2010"/>
      <c r="RKY87" s="2010"/>
      <c r="RKZ87" s="2010"/>
      <c r="RLA87" s="2010"/>
      <c r="RLB87" s="2009"/>
      <c r="RLC87" s="2010"/>
      <c r="RLD87" s="2010"/>
      <c r="RLE87" s="2010"/>
      <c r="RLF87" s="2010"/>
      <c r="RLG87" s="2010"/>
      <c r="RLH87" s="2009"/>
      <c r="RLI87" s="2010"/>
      <c r="RLJ87" s="2010"/>
      <c r="RLK87" s="2010"/>
      <c r="RLL87" s="2010"/>
      <c r="RLM87" s="2010"/>
      <c r="RLN87" s="2009"/>
      <c r="RLO87" s="2010"/>
      <c r="RLP87" s="2010"/>
      <c r="RLQ87" s="2010"/>
      <c r="RLR87" s="2010"/>
      <c r="RLS87" s="2010"/>
      <c r="RLT87" s="2009"/>
      <c r="RLU87" s="2010"/>
      <c r="RLV87" s="2010"/>
      <c r="RLW87" s="2010"/>
      <c r="RLX87" s="2010"/>
      <c r="RLY87" s="2010"/>
      <c r="RLZ87" s="2009"/>
      <c r="RMA87" s="2010"/>
      <c r="RMB87" s="2010"/>
      <c r="RMC87" s="2010"/>
      <c r="RMD87" s="2010"/>
      <c r="RME87" s="2010"/>
      <c r="RMF87" s="2009"/>
      <c r="RMG87" s="2010"/>
      <c r="RMH87" s="2010"/>
      <c r="RMI87" s="2010"/>
      <c r="RMJ87" s="2010"/>
      <c r="RMK87" s="2010"/>
      <c r="RML87" s="2009"/>
      <c r="RMM87" s="2010"/>
      <c r="RMN87" s="2010"/>
      <c r="RMO87" s="2010"/>
      <c r="RMP87" s="2010"/>
      <c r="RMQ87" s="2010"/>
      <c r="RMR87" s="2009"/>
      <c r="RMS87" s="2010"/>
      <c r="RMT87" s="2010"/>
      <c r="RMU87" s="2010"/>
      <c r="RMV87" s="2010"/>
      <c r="RMW87" s="2010"/>
      <c r="RMX87" s="2009"/>
      <c r="RMY87" s="2010"/>
      <c r="RMZ87" s="2010"/>
      <c r="RNA87" s="2010"/>
      <c r="RNB87" s="2010"/>
      <c r="RNC87" s="2010"/>
      <c r="RND87" s="2009"/>
      <c r="RNE87" s="2010"/>
      <c r="RNF87" s="2010"/>
      <c r="RNG87" s="2010"/>
      <c r="RNH87" s="2010"/>
      <c r="RNI87" s="2010"/>
      <c r="RNJ87" s="2009"/>
      <c r="RNK87" s="2010"/>
      <c r="RNL87" s="2010"/>
      <c r="RNM87" s="2010"/>
      <c r="RNN87" s="2010"/>
      <c r="RNO87" s="2010"/>
      <c r="RNP87" s="2009"/>
      <c r="RNQ87" s="2010"/>
      <c r="RNR87" s="2010"/>
      <c r="RNS87" s="2010"/>
      <c r="RNT87" s="2010"/>
      <c r="RNU87" s="2010"/>
      <c r="RNV87" s="2009"/>
      <c r="RNW87" s="2010"/>
      <c r="RNX87" s="2010"/>
      <c r="RNY87" s="2010"/>
      <c r="RNZ87" s="2010"/>
      <c r="ROA87" s="2010"/>
      <c r="ROB87" s="2009"/>
      <c r="ROC87" s="2010"/>
      <c r="ROD87" s="2010"/>
      <c r="ROE87" s="2010"/>
      <c r="ROF87" s="2010"/>
      <c r="ROG87" s="2010"/>
      <c r="ROH87" s="2009"/>
      <c r="ROI87" s="2010"/>
      <c r="ROJ87" s="2010"/>
      <c r="ROK87" s="2010"/>
      <c r="ROL87" s="2010"/>
      <c r="ROM87" s="2010"/>
      <c r="RON87" s="2009"/>
      <c r="ROO87" s="2010"/>
      <c r="ROP87" s="2010"/>
      <c r="ROQ87" s="2010"/>
      <c r="ROR87" s="2010"/>
      <c r="ROS87" s="2010"/>
      <c r="ROT87" s="2009"/>
      <c r="ROU87" s="2010"/>
      <c r="ROV87" s="2010"/>
      <c r="ROW87" s="2010"/>
      <c r="ROX87" s="2010"/>
      <c r="ROY87" s="2010"/>
      <c r="ROZ87" s="2009"/>
      <c r="RPA87" s="2010"/>
      <c r="RPB87" s="2010"/>
      <c r="RPC87" s="2010"/>
      <c r="RPD87" s="2010"/>
      <c r="RPE87" s="2010"/>
      <c r="RPF87" s="2009"/>
      <c r="RPG87" s="2010"/>
      <c r="RPH87" s="2010"/>
      <c r="RPI87" s="2010"/>
      <c r="RPJ87" s="2010"/>
      <c r="RPK87" s="2010"/>
      <c r="RPL87" s="2009"/>
      <c r="RPM87" s="2010"/>
      <c r="RPN87" s="2010"/>
      <c r="RPO87" s="2010"/>
      <c r="RPP87" s="2010"/>
      <c r="RPQ87" s="2010"/>
      <c r="RPR87" s="2009"/>
      <c r="RPS87" s="2010"/>
      <c r="RPT87" s="2010"/>
      <c r="RPU87" s="2010"/>
      <c r="RPV87" s="2010"/>
      <c r="RPW87" s="2010"/>
      <c r="RPX87" s="2009"/>
      <c r="RPY87" s="2010"/>
      <c r="RPZ87" s="2010"/>
      <c r="RQA87" s="2010"/>
      <c r="RQB87" s="2010"/>
      <c r="RQC87" s="2010"/>
      <c r="RQD87" s="2009"/>
      <c r="RQE87" s="2010"/>
      <c r="RQF87" s="2010"/>
      <c r="RQG87" s="2010"/>
      <c r="RQH87" s="2010"/>
      <c r="RQI87" s="2010"/>
      <c r="RQJ87" s="2009"/>
      <c r="RQK87" s="2010"/>
      <c r="RQL87" s="2010"/>
      <c r="RQM87" s="2010"/>
      <c r="RQN87" s="2010"/>
      <c r="RQO87" s="2010"/>
      <c r="RQP87" s="2009"/>
      <c r="RQQ87" s="2010"/>
      <c r="RQR87" s="2010"/>
      <c r="RQS87" s="2010"/>
      <c r="RQT87" s="2010"/>
      <c r="RQU87" s="2010"/>
      <c r="RQV87" s="2009"/>
      <c r="RQW87" s="2010"/>
      <c r="RQX87" s="2010"/>
      <c r="RQY87" s="2010"/>
      <c r="RQZ87" s="2010"/>
      <c r="RRA87" s="2010"/>
      <c r="RRB87" s="2009"/>
      <c r="RRC87" s="2010"/>
      <c r="RRD87" s="2010"/>
      <c r="RRE87" s="2010"/>
      <c r="RRF87" s="2010"/>
      <c r="RRG87" s="2010"/>
      <c r="RRH87" s="2009"/>
      <c r="RRI87" s="2010"/>
      <c r="RRJ87" s="2010"/>
      <c r="RRK87" s="2010"/>
      <c r="RRL87" s="2010"/>
      <c r="RRM87" s="2010"/>
      <c r="RRN87" s="2009"/>
      <c r="RRO87" s="2010"/>
      <c r="RRP87" s="2010"/>
      <c r="RRQ87" s="2010"/>
      <c r="RRR87" s="2010"/>
      <c r="RRS87" s="2010"/>
      <c r="RRT87" s="2009"/>
      <c r="RRU87" s="2010"/>
      <c r="RRV87" s="2010"/>
      <c r="RRW87" s="2010"/>
      <c r="RRX87" s="2010"/>
      <c r="RRY87" s="2010"/>
      <c r="RRZ87" s="2009"/>
      <c r="RSA87" s="2010"/>
      <c r="RSB87" s="2010"/>
      <c r="RSC87" s="2010"/>
      <c r="RSD87" s="2010"/>
      <c r="RSE87" s="2010"/>
      <c r="RSF87" s="2009"/>
      <c r="RSG87" s="2010"/>
      <c r="RSH87" s="2010"/>
      <c r="RSI87" s="2010"/>
      <c r="RSJ87" s="2010"/>
      <c r="RSK87" s="2010"/>
      <c r="RSL87" s="2009"/>
      <c r="RSM87" s="2010"/>
      <c r="RSN87" s="2010"/>
      <c r="RSO87" s="2010"/>
      <c r="RSP87" s="2010"/>
      <c r="RSQ87" s="2010"/>
      <c r="RSR87" s="2009"/>
      <c r="RSS87" s="2010"/>
      <c r="RST87" s="2010"/>
      <c r="RSU87" s="2010"/>
      <c r="RSV87" s="2010"/>
      <c r="RSW87" s="2010"/>
      <c r="RSX87" s="2009"/>
      <c r="RSY87" s="2010"/>
      <c r="RSZ87" s="2010"/>
      <c r="RTA87" s="2010"/>
      <c r="RTB87" s="2010"/>
      <c r="RTC87" s="2010"/>
      <c r="RTD87" s="2009"/>
      <c r="RTE87" s="2010"/>
      <c r="RTF87" s="2010"/>
      <c r="RTG87" s="2010"/>
      <c r="RTH87" s="2010"/>
      <c r="RTI87" s="2010"/>
      <c r="RTJ87" s="2009"/>
      <c r="RTK87" s="2010"/>
      <c r="RTL87" s="2010"/>
      <c r="RTM87" s="2010"/>
      <c r="RTN87" s="2010"/>
      <c r="RTO87" s="2010"/>
      <c r="RTP87" s="2009"/>
      <c r="RTQ87" s="2010"/>
      <c r="RTR87" s="2010"/>
      <c r="RTS87" s="2010"/>
      <c r="RTT87" s="2010"/>
      <c r="RTU87" s="2010"/>
      <c r="RTV87" s="2009"/>
      <c r="RTW87" s="2010"/>
      <c r="RTX87" s="2010"/>
      <c r="RTY87" s="2010"/>
      <c r="RTZ87" s="2010"/>
      <c r="RUA87" s="2010"/>
      <c r="RUB87" s="2009"/>
      <c r="RUC87" s="2010"/>
      <c r="RUD87" s="2010"/>
      <c r="RUE87" s="2010"/>
      <c r="RUF87" s="2010"/>
      <c r="RUG87" s="2010"/>
      <c r="RUH87" s="2009"/>
      <c r="RUI87" s="2010"/>
      <c r="RUJ87" s="2010"/>
      <c r="RUK87" s="2010"/>
      <c r="RUL87" s="2010"/>
      <c r="RUM87" s="2010"/>
      <c r="RUN87" s="2009"/>
      <c r="RUO87" s="2010"/>
      <c r="RUP87" s="2010"/>
      <c r="RUQ87" s="2010"/>
      <c r="RUR87" s="2010"/>
      <c r="RUS87" s="2010"/>
      <c r="RUT87" s="2009"/>
      <c r="RUU87" s="2010"/>
      <c r="RUV87" s="2010"/>
      <c r="RUW87" s="2010"/>
      <c r="RUX87" s="2010"/>
      <c r="RUY87" s="2010"/>
      <c r="RUZ87" s="2009"/>
      <c r="RVA87" s="2010"/>
      <c r="RVB87" s="2010"/>
      <c r="RVC87" s="2010"/>
      <c r="RVD87" s="2010"/>
      <c r="RVE87" s="2010"/>
      <c r="RVF87" s="2009"/>
      <c r="RVG87" s="2010"/>
      <c r="RVH87" s="2010"/>
      <c r="RVI87" s="2010"/>
      <c r="RVJ87" s="2010"/>
      <c r="RVK87" s="2010"/>
      <c r="RVL87" s="2009"/>
      <c r="RVM87" s="2010"/>
      <c r="RVN87" s="2010"/>
      <c r="RVO87" s="2010"/>
      <c r="RVP87" s="2010"/>
      <c r="RVQ87" s="2010"/>
      <c r="RVR87" s="2009"/>
      <c r="RVS87" s="2010"/>
      <c r="RVT87" s="2010"/>
      <c r="RVU87" s="2010"/>
      <c r="RVV87" s="2010"/>
      <c r="RVW87" s="2010"/>
      <c r="RVX87" s="2009"/>
      <c r="RVY87" s="2010"/>
      <c r="RVZ87" s="2010"/>
      <c r="RWA87" s="2010"/>
      <c r="RWB87" s="2010"/>
      <c r="RWC87" s="2010"/>
      <c r="RWD87" s="2009"/>
      <c r="RWE87" s="2010"/>
      <c r="RWF87" s="2010"/>
      <c r="RWG87" s="2010"/>
      <c r="RWH87" s="2010"/>
      <c r="RWI87" s="2010"/>
      <c r="RWJ87" s="2009"/>
      <c r="RWK87" s="2010"/>
      <c r="RWL87" s="2010"/>
      <c r="RWM87" s="2010"/>
      <c r="RWN87" s="2010"/>
      <c r="RWO87" s="2010"/>
      <c r="RWP87" s="2009"/>
      <c r="RWQ87" s="2010"/>
      <c r="RWR87" s="2010"/>
      <c r="RWS87" s="2010"/>
      <c r="RWT87" s="2010"/>
      <c r="RWU87" s="2010"/>
      <c r="RWV87" s="2009"/>
      <c r="RWW87" s="2010"/>
      <c r="RWX87" s="2010"/>
      <c r="RWY87" s="2010"/>
      <c r="RWZ87" s="2010"/>
      <c r="RXA87" s="2010"/>
      <c r="RXB87" s="2009"/>
      <c r="RXC87" s="2010"/>
      <c r="RXD87" s="2010"/>
      <c r="RXE87" s="2010"/>
      <c r="RXF87" s="2010"/>
      <c r="RXG87" s="2010"/>
      <c r="RXH87" s="2009"/>
      <c r="RXI87" s="2010"/>
      <c r="RXJ87" s="2010"/>
      <c r="RXK87" s="2010"/>
      <c r="RXL87" s="2010"/>
      <c r="RXM87" s="2010"/>
      <c r="RXN87" s="2009"/>
      <c r="RXO87" s="2010"/>
      <c r="RXP87" s="2010"/>
      <c r="RXQ87" s="2010"/>
      <c r="RXR87" s="2010"/>
      <c r="RXS87" s="2010"/>
      <c r="RXT87" s="2009"/>
      <c r="RXU87" s="2010"/>
      <c r="RXV87" s="2010"/>
      <c r="RXW87" s="2010"/>
      <c r="RXX87" s="2010"/>
      <c r="RXY87" s="2010"/>
      <c r="RXZ87" s="2009"/>
      <c r="RYA87" s="2010"/>
      <c r="RYB87" s="2010"/>
      <c r="RYC87" s="2010"/>
      <c r="RYD87" s="2010"/>
      <c r="RYE87" s="2010"/>
      <c r="RYF87" s="2009"/>
      <c r="RYG87" s="2010"/>
      <c r="RYH87" s="2010"/>
      <c r="RYI87" s="2010"/>
      <c r="RYJ87" s="2010"/>
      <c r="RYK87" s="2010"/>
      <c r="RYL87" s="2009"/>
      <c r="RYM87" s="2010"/>
      <c r="RYN87" s="2010"/>
      <c r="RYO87" s="2010"/>
      <c r="RYP87" s="2010"/>
      <c r="RYQ87" s="2010"/>
      <c r="RYR87" s="2009"/>
      <c r="RYS87" s="2010"/>
      <c r="RYT87" s="2010"/>
      <c r="RYU87" s="2010"/>
      <c r="RYV87" s="2010"/>
      <c r="RYW87" s="2010"/>
      <c r="RYX87" s="2009"/>
      <c r="RYY87" s="2010"/>
      <c r="RYZ87" s="2010"/>
      <c r="RZA87" s="2010"/>
      <c r="RZB87" s="2010"/>
      <c r="RZC87" s="2010"/>
      <c r="RZD87" s="2009"/>
      <c r="RZE87" s="2010"/>
      <c r="RZF87" s="2010"/>
      <c r="RZG87" s="2010"/>
      <c r="RZH87" s="2010"/>
      <c r="RZI87" s="2010"/>
      <c r="RZJ87" s="2009"/>
      <c r="RZK87" s="2010"/>
      <c r="RZL87" s="2010"/>
      <c r="RZM87" s="2010"/>
      <c r="RZN87" s="2010"/>
      <c r="RZO87" s="2010"/>
      <c r="RZP87" s="2009"/>
      <c r="RZQ87" s="2010"/>
      <c r="RZR87" s="2010"/>
      <c r="RZS87" s="2010"/>
      <c r="RZT87" s="2010"/>
      <c r="RZU87" s="2010"/>
      <c r="RZV87" s="2009"/>
      <c r="RZW87" s="2010"/>
      <c r="RZX87" s="2010"/>
      <c r="RZY87" s="2010"/>
      <c r="RZZ87" s="2010"/>
      <c r="SAA87" s="2010"/>
      <c r="SAB87" s="2009"/>
      <c r="SAC87" s="2010"/>
      <c r="SAD87" s="2010"/>
      <c r="SAE87" s="2010"/>
      <c r="SAF87" s="2010"/>
      <c r="SAG87" s="2010"/>
      <c r="SAH87" s="2009"/>
      <c r="SAI87" s="2010"/>
      <c r="SAJ87" s="2010"/>
      <c r="SAK87" s="2010"/>
      <c r="SAL87" s="2010"/>
      <c r="SAM87" s="2010"/>
      <c r="SAN87" s="2009"/>
      <c r="SAO87" s="2010"/>
      <c r="SAP87" s="2010"/>
      <c r="SAQ87" s="2010"/>
      <c r="SAR87" s="2010"/>
      <c r="SAS87" s="2010"/>
      <c r="SAT87" s="2009"/>
      <c r="SAU87" s="2010"/>
      <c r="SAV87" s="2010"/>
      <c r="SAW87" s="2010"/>
      <c r="SAX87" s="2010"/>
      <c r="SAY87" s="2010"/>
      <c r="SAZ87" s="2009"/>
      <c r="SBA87" s="2010"/>
      <c r="SBB87" s="2010"/>
      <c r="SBC87" s="2010"/>
      <c r="SBD87" s="2010"/>
      <c r="SBE87" s="2010"/>
      <c r="SBF87" s="2009"/>
      <c r="SBG87" s="2010"/>
      <c r="SBH87" s="2010"/>
      <c r="SBI87" s="2010"/>
      <c r="SBJ87" s="2010"/>
      <c r="SBK87" s="2010"/>
      <c r="SBL87" s="2009"/>
      <c r="SBM87" s="2010"/>
      <c r="SBN87" s="2010"/>
      <c r="SBO87" s="2010"/>
      <c r="SBP87" s="2010"/>
      <c r="SBQ87" s="2010"/>
      <c r="SBR87" s="2009"/>
      <c r="SBS87" s="2010"/>
      <c r="SBT87" s="2010"/>
      <c r="SBU87" s="2010"/>
      <c r="SBV87" s="2010"/>
      <c r="SBW87" s="2010"/>
      <c r="SBX87" s="2009"/>
      <c r="SBY87" s="2010"/>
      <c r="SBZ87" s="2010"/>
      <c r="SCA87" s="2010"/>
      <c r="SCB87" s="2010"/>
      <c r="SCC87" s="2010"/>
      <c r="SCD87" s="2009"/>
      <c r="SCE87" s="2010"/>
      <c r="SCF87" s="2010"/>
      <c r="SCG87" s="2010"/>
      <c r="SCH87" s="2010"/>
      <c r="SCI87" s="2010"/>
      <c r="SCJ87" s="2009"/>
      <c r="SCK87" s="2010"/>
      <c r="SCL87" s="2010"/>
      <c r="SCM87" s="2010"/>
      <c r="SCN87" s="2010"/>
      <c r="SCO87" s="2010"/>
      <c r="SCP87" s="2009"/>
      <c r="SCQ87" s="2010"/>
      <c r="SCR87" s="2010"/>
      <c r="SCS87" s="2010"/>
      <c r="SCT87" s="2010"/>
      <c r="SCU87" s="2010"/>
      <c r="SCV87" s="2009"/>
      <c r="SCW87" s="2010"/>
      <c r="SCX87" s="2010"/>
      <c r="SCY87" s="2010"/>
      <c r="SCZ87" s="2010"/>
      <c r="SDA87" s="2010"/>
      <c r="SDB87" s="2009"/>
      <c r="SDC87" s="2010"/>
      <c r="SDD87" s="2010"/>
      <c r="SDE87" s="2010"/>
      <c r="SDF87" s="2010"/>
      <c r="SDG87" s="2010"/>
      <c r="SDH87" s="2009"/>
      <c r="SDI87" s="2010"/>
      <c r="SDJ87" s="2010"/>
      <c r="SDK87" s="2010"/>
      <c r="SDL87" s="2010"/>
      <c r="SDM87" s="2010"/>
      <c r="SDN87" s="2009"/>
      <c r="SDO87" s="2010"/>
      <c r="SDP87" s="2010"/>
      <c r="SDQ87" s="2010"/>
      <c r="SDR87" s="2010"/>
      <c r="SDS87" s="2010"/>
      <c r="SDT87" s="2009"/>
      <c r="SDU87" s="2010"/>
      <c r="SDV87" s="2010"/>
      <c r="SDW87" s="2010"/>
      <c r="SDX87" s="2010"/>
      <c r="SDY87" s="2010"/>
      <c r="SDZ87" s="2009"/>
      <c r="SEA87" s="2010"/>
      <c r="SEB87" s="2010"/>
      <c r="SEC87" s="2010"/>
      <c r="SED87" s="2010"/>
      <c r="SEE87" s="2010"/>
      <c r="SEF87" s="2009"/>
      <c r="SEG87" s="2010"/>
      <c r="SEH87" s="2010"/>
      <c r="SEI87" s="2010"/>
      <c r="SEJ87" s="2010"/>
      <c r="SEK87" s="2010"/>
      <c r="SEL87" s="2009"/>
      <c r="SEM87" s="2010"/>
      <c r="SEN87" s="2010"/>
      <c r="SEO87" s="2010"/>
      <c r="SEP87" s="2010"/>
      <c r="SEQ87" s="2010"/>
      <c r="SER87" s="2009"/>
      <c r="SES87" s="2010"/>
      <c r="SET87" s="2010"/>
      <c r="SEU87" s="2010"/>
      <c r="SEV87" s="2010"/>
      <c r="SEW87" s="2010"/>
      <c r="SEX87" s="2009"/>
      <c r="SEY87" s="2010"/>
      <c r="SEZ87" s="2010"/>
      <c r="SFA87" s="2010"/>
      <c r="SFB87" s="2010"/>
      <c r="SFC87" s="2010"/>
      <c r="SFD87" s="2009"/>
      <c r="SFE87" s="2010"/>
      <c r="SFF87" s="2010"/>
      <c r="SFG87" s="2010"/>
      <c r="SFH87" s="2010"/>
      <c r="SFI87" s="2010"/>
      <c r="SFJ87" s="2009"/>
      <c r="SFK87" s="2010"/>
      <c r="SFL87" s="2010"/>
      <c r="SFM87" s="2010"/>
      <c r="SFN87" s="2010"/>
      <c r="SFO87" s="2010"/>
      <c r="SFP87" s="2009"/>
      <c r="SFQ87" s="2010"/>
      <c r="SFR87" s="2010"/>
      <c r="SFS87" s="2010"/>
      <c r="SFT87" s="2010"/>
      <c r="SFU87" s="2010"/>
      <c r="SFV87" s="2009"/>
      <c r="SFW87" s="2010"/>
      <c r="SFX87" s="2010"/>
      <c r="SFY87" s="2010"/>
      <c r="SFZ87" s="2010"/>
      <c r="SGA87" s="2010"/>
      <c r="SGB87" s="2009"/>
      <c r="SGC87" s="2010"/>
      <c r="SGD87" s="2010"/>
      <c r="SGE87" s="2010"/>
      <c r="SGF87" s="2010"/>
      <c r="SGG87" s="2010"/>
      <c r="SGH87" s="2009"/>
      <c r="SGI87" s="2010"/>
      <c r="SGJ87" s="2010"/>
      <c r="SGK87" s="2010"/>
      <c r="SGL87" s="2010"/>
      <c r="SGM87" s="2010"/>
      <c r="SGN87" s="2009"/>
      <c r="SGO87" s="2010"/>
      <c r="SGP87" s="2010"/>
      <c r="SGQ87" s="2010"/>
      <c r="SGR87" s="2010"/>
      <c r="SGS87" s="2010"/>
      <c r="SGT87" s="2009"/>
      <c r="SGU87" s="2010"/>
      <c r="SGV87" s="2010"/>
      <c r="SGW87" s="2010"/>
      <c r="SGX87" s="2010"/>
      <c r="SGY87" s="2010"/>
      <c r="SGZ87" s="2009"/>
      <c r="SHA87" s="2010"/>
      <c r="SHB87" s="2010"/>
      <c r="SHC87" s="2010"/>
      <c r="SHD87" s="2010"/>
      <c r="SHE87" s="2010"/>
      <c r="SHF87" s="2009"/>
      <c r="SHG87" s="2010"/>
      <c r="SHH87" s="2010"/>
      <c r="SHI87" s="2010"/>
      <c r="SHJ87" s="2010"/>
      <c r="SHK87" s="2010"/>
      <c r="SHL87" s="2009"/>
      <c r="SHM87" s="2010"/>
      <c r="SHN87" s="2010"/>
      <c r="SHO87" s="2010"/>
      <c r="SHP87" s="2010"/>
      <c r="SHQ87" s="2010"/>
      <c r="SHR87" s="2009"/>
      <c r="SHS87" s="2010"/>
      <c r="SHT87" s="2010"/>
      <c r="SHU87" s="2010"/>
      <c r="SHV87" s="2010"/>
      <c r="SHW87" s="2010"/>
      <c r="SHX87" s="2009"/>
      <c r="SHY87" s="2010"/>
      <c r="SHZ87" s="2010"/>
      <c r="SIA87" s="2010"/>
      <c r="SIB87" s="2010"/>
      <c r="SIC87" s="2010"/>
      <c r="SID87" s="2009"/>
      <c r="SIE87" s="2010"/>
      <c r="SIF87" s="2010"/>
      <c r="SIG87" s="2010"/>
      <c r="SIH87" s="2010"/>
      <c r="SII87" s="2010"/>
      <c r="SIJ87" s="2009"/>
      <c r="SIK87" s="2010"/>
      <c r="SIL87" s="2010"/>
      <c r="SIM87" s="2010"/>
      <c r="SIN87" s="2010"/>
      <c r="SIO87" s="2010"/>
      <c r="SIP87" s="2009"/>
      <c r="SIQ87" s="2010"/>
      <c r="SIR87" s="2010"/>
      <c r="SIS87" s="2010"/>
      <c r="SIT87" s="2010"/>
      <c r="SIU87" s="2010"/>
      <c r="SIV87" s="2009"/>
      <c r="SIW87" s="2010"/>
      <c r="SIX87" s="2010"/>
      <c r="SIY87" s="2010"/>
      <c r="SIZ87" s="2010"/>
      <c r="SJA87" s="2010"/>
      <c r="SJB87" s="2009"/>
      <c r="SJC87" s="2010"/>
      <c r="SJD87" s="2010"/>
      <c r="SJE87" s="2010"/>
      <c r="SJF87" s="2010"/>
      <c r="SJG87" s="2010"/>
      <c r="SJH87" s="2009"/>
      <c r="SJI87" s="2010"/>
      <c r="SJJ87" s="2010"/>
      <c r="SJK87" s="2010"/>
      <c r="SJL87" s="2010"/>
      <c r="SJM87" s="2010"/>
      <c r="SJN87" s="2009"/>
      <c r="SJO87" s="2010"/>
      <c r="SJP87" s="2010"/>
      <c r="SJQ87" s="2010"/>
      <c r="SJR87" s="2010"/>
      <c r="SJS87" s="2010"/>
      <c r="SJT87" s="2009"/>
      <c r="SJU87" s="2010"/>
      <c r="SJV87" s="2010"/>
      <c r="SJW87" s="2010"/>
      <c r="SJX87" s="2010"/>
      <c r="SJY87" s="2010"/>
      <c r="SJZ87" s="2009"/>
      <c r="SKA87" s="2010"/>
      <c r="SKB87" s="2010"/>
      <c r="SKC87" s="2010"/>
      <c r="SKD87" s="2010"/>
      <c r="SKE87" s="2010"/>
      <c r="SKF87" s="2009"/>
      <c r="SKG87" s="2010"/>
      <c r="SKH87" s="2010"/>
      <c r="SKI87" s="2010"/>
      <c r="SKJ87" s="2010"/>
      <c r="SKK87" s="2010"/>
      <c r="SKL87" s="2009"/>
      <c r="SKM87" s="2010"/>
      <c r="SKN87" s="2010"/>
      <c r="SKO87" s="2010"/>
      <c r="SKP87" s="2010"/>
      <c r="SKQ87" s="2010"/>
      <c r="SKR87" s="2009"/>
      <c r="SKS87" s="2010"/>
      <c r="SKT87" s="2010"/>
      <c r="SKU87" s="2010"/>
      <c r="SKV87" s="2010"/>
      <c r="SKW87" s="2010"/>
      <c r="SKX87" s="2009"/>
      <c r="SKY87" s="2010"/>
      <c r="SKZ87" s="2010"/>
      <c r="SLA87" s="2010"/>
      <c r="SLB87" s="2010"/>
      <c r="SLC87" s="2010"/>
      <c r="SLD87" s="2009"/>
      <c r="SLE87" s="2010"/>
      <c r="SLF87" s="2010"/>
      <c r="SLG87" s="2010"/>
      <c r="SLH87" s="2010"/>
      <c r="SLI87" s="2010"/>
      <c r="SLJ87" s="2009"/>
      <c r="SLK87" s="2010"/>
      <c r="SLL87" s="2010"/>
      <c r="SLM87" s="2010"/>
      <c r="SLN87" s="2010"/>
      <c r="SLO87" s="2010"/>
      <c r="SLP87" s="2009"/>
      <c r="SLQ87" s="2010"/>
      <c r="SLR87" s="2010"/>
      <c r="SLS87" s="2010"/>
      <c r="SLT87" s="2010"/>
      <c r="SLU87" s="2010"/>
      <c r="SLV87" s="2009"/>
      <c r="SLW87" s="2010"/>
      <c r="SLX87" s="2010"/>
      <c r="SLY87" s="2010"/>
      <c r="SLZ87" s="2010"/>
      <c r="SMA87" s="2010"/>
      <c r="SMB87" s="2009"/>
      <c r="SMC87" s="2010"/>
      <c r="SMD87" s="2010"/>
      <c r="SME87" s="2010"/>
      <c r="SMF87" s="2010"/>
      <c r="SMG87" s="2010"/>
      <c r="SMH87" s="2009"/>
      <c r="SMI87" s="2010"/>
      <c r="SMJ87" s="2010"/>
      <c r="SMK87" s="2010"/>
      <c r="SML87" s="2010"/>
      <c r="SMM87" s="2010"/>
      <c r="SMN87" s="2009"/>
      <c r="SMO87" s="2010"/>
      <c r="SMP87" s="2010"/>
      <c r="SMQ87" s="2010"/>
      <c r="SMR87" s="2010"/>
      <c r="SMS87" s="2010"/>
      <c r="SMT87" s="2009"/>
      <c r="SMU87" s="2010"/>
      <c r="SMV87" s="2010"/>
      <c r="SMW87" s="2010"/>
      <c r="SMX87" s="2010"/>
      <c r="SMY87" s="2010"/>
      <c r="SMZ87" s="2009"/>
      <c r="SNA87" s="2010"/>
      <c r="SNB87" s="2010"/>
      <c r="SNC87" s="2010"/>
      <c r="SND87" s="2010"/>
      <c r="SNE87" s="2010"/>
      <c r="SNF87" s="2009"/>
      <c r="SNG87" s="2010"/>
      <c r="SNH87" s="2010"/>
      <c r="SNI87" s="2010"/>
      <c r="SNJ87" s="2010"/>
      <c r="SNK87" s="2010"/>
      <c r="SNL87" s="2009"/>
      <c r="SNM87" s="2010"/>
      <c r="SNN87" s="2010"/>
      <c r="SNO87" s="2010"/>
      <c r="SNP87" s="2010"/>
      <c r="SNQ87" s="2010"/>
      <c r="SNR87" s="2009"/>
      <c r="SNS87" s="2010"/>
      <c r="SNT87" s="2010"/>
      <c r="SNU87" s="2010"/>
      <c r="SNV87" s="2010"/>
      <c r="SNW87" s="2010"/>
      <c r="SNX87" s="2009"/>
      <c r="SNY87" s="2010"/>
      <c r="SNZ87" s="2010"/>
      <c r="SOA87" s="2010"/>
      <c r="SOB87" s="2010"/>
      <c r="SOC87" s="2010"/>
      <c r="SOD87" s="2009"/>
      <c r="SOE87" s="2010"/>
      <c r="SOF87" s="2010"/>
      <c r="SOG87" s="2010"/>
      <c r="SOH87" s="2010"/>
      <c r="SOI87" s="2010"/>
      <c r="SOJ87" s="2009"/>
      <c r="SOK87" s="2010"/>
      <c r="SOL87" s="2010"/>
      <c r="SOM87" s="2010"/>
      <c r="SON87" s="2010"/>
      <c r="SOO87" s="2010"/>
      <c r="SOP87" s="2009"/>
      <c r="SOQ87" s="2010"/>
      <c r="SOR87" s="2010"/>
      <c r="SOS87" s="2010"/>
      <c r="SOT87" s="2010"/>
      <c r="SOU87" s="2010"/>
      <c r="SOV87" s="2009"/>
      <c r="SOW87" s="2010"/>
      <c r="SOX87" s="2010"/>
      <c r="SOY87" s="2010"/>
      <c r="SOZ87" s="2010"/>
      <c r="SPA87" s="2010"/>
      <c r="SPB87" s="2009"/>
      <c r="SPC87" s="2010"/>
      <c r="SPD87" s="2010"/>
      <c r="SPE87" s="2010"/>
      <c r="SPF87" s="2010"/>
      <c r="SPG87" s="2010"/>
      <c r="SPH87" s="2009"/>
      <c r="SPI87" s="2010"/>
      <c r="SPJ87" s="2010"/>
      <c r="SPK87" s="2010"/>
      <c r="SPL87" s="2010"/>
      <c r="SPM87" s="2010"/>
      <c r="SPN87" s="2009"/>
      <c r="SPO87" s="2010"/>
      <c r="SPP87" s="2010"/>
      <c r="SPQ87" s="2010"/>
      <c r="SPR87" s="2010"/>
      <c r="SPS87" s="2010"/>
      <c r="SPT87" s="2009"/>
      <c r="SPU87" s="2010"/>
      <c r="SPV87" s="2010"/>
      <c r="SPW87" s="2010"/>
      <c r="SPX87" s="2010"/>
      <c r="SPY87" s="2010"/>
      <c r="SPZ87" s="2009"/>
      <c r="SQA87" s="2010"/>
      <c r="SQB87" s="2010"/>
      <c r="SQC87" s="2010"/>
      <c r="SQD87" s="2010"/>
      <c r="SQE87" s="2010"/>
      <c r="SQF87" s="2009"/>
      <c r="SQG87" s="2010"/>
      <c r="SQH87" s="2010"/>
      <c r="SQI87" s="2010"/>
      <c r="SQJ87" s="2010"/>
      <c r="SQK87" s="2010"/>
      <c r="SQL87" s="2009"/>
      <c r="SQM87" s="2010"/>
      <c r="SQN87" s="2010"/>
      <c r="SQO87" s="2010"/>
      <c r="SQP87" s="2010"/>
      <c r="SQQ87" s="2010"/>
      <c r="SQR87" s="2009"/>
      <c r="SQS87" s="2010"/>
      <c r="SQT87" s="2010"/>
      <c r="SQU87" s="2010"/>
      <c r="SQV87" s="2010"/>
      <c r="SQW87" s="2010"/>
      <c r="SQX87" s="2009"/>
      <c r="SQY87" s="2010"/>
      <c r="SQZ87" s="2010"/>
      <c r="SRA87" s="2010"/>
      <c r="SRB87" s="2010"/>
      <c r="SRC87" s="2010"/>
      <c r="SRD87" s="2009"/>
      <c r="SRE87" s="2010"/>
      <c r="SRF87" s="2010"/>
      <c r="SRG87" s="2010"/>
      <c r="SRH87" s="2010"/>
      <c r="SRI87" s="2010"/>
      <c r="SRJ87" s="2009"/>
      <c r="SRK87" s="2010"/>
      <c r="SRL87" s="2010"/>
      <c r="SRM87" s="2010"/>
      <c r="SRN87" s="2010"/>
      <c r="SRO87" s="2010"/>
      <c r="SRP87" s="2009"/>
      <c r="SRQ87" s="2010"/>
      <c r="SRR87" s="2010"/>
      <c r="SRS87" s="2010"/>
      <c r="SRT87" s="2010"/>
      <c r="SRU87" s="2010"/>
      <c r="SRV87" s="2009"/>
      <c r="SRW87" s="2010"/>
      <c r="SRX87" s="2010"/>
      <c r="SRY87" s="2010"/>
      <c r="SRZ87" s="2010"/>
      <c r="SSA87" s="2010"/>
      <c r="SSB87" s="2009"/>
      <c r="SSC87" s="2010"/>
      <c r="SSD87" s="2010"/>
      <c r="SSE87" s="2010"/>
      <c r="SSF87" s="2010"/>
      <c r="SSG87" s="2010"/>
      <c r="SSH87" s="2009"/>
      <c r="SSI87" s="2010"/>
      <c r="SSJ87" s="2010"/>
      <c r="SSK87" s="2010"/>
      <c r="SSL87" s="2010"/>
      <c r="SSM87" s="2010"/>
      <c r="SSN87" s="2009"/>
      <c r="SSO87" s="2010"/>
      <c r="SSP87" s="2010"/>
      <c r="SSQ87" s="2010"/>
      <c r="SSR87" s="2010"/>
      <c r="SSS87" s="2010"/>
      <c r="SST87" s="2009"/>
      <c r="SSU87" s="2010"/>
      <c r="SSV87" s="2010"/>
      <c r="SSW87" s="2010"/>
      <c r="SSX87" s="2010"/>
      <c r="SSY87" s="2010"/>
      <c r="SSZ87" s="2009"/>
      <c r="STA87" s="2010"/>
      <c r="STB87" s="2010"/>
      <c r="STC87" s="2010"/>
      <c r="STD87" s="2010"/>
      <c r="STE87" s="2010"/>
      <c r="STF87" s="2009"/>
      <c r="STG87" s="2010"/>
      <c r="STH87" s="2010"/>
      <c r="STI87" s="2010"/>
      <c r="STJ87" s="2010"/>
      <c r="STK87" s="2010"/>
      <c r="STL87" s="2009"/>
      <c r="STM87" s="2010"/>
      <c r="STN87" s="2010"/>
      <c r="STO87" s="2010"/>
      <c r="STP87" s="2010"/>
      <c r="STQ87" s="2010"/>
      <c r="STR87" s="2009"/>
      <c r="STS87" s="2010"/>
      <c r="STT87" s="2010"/>
      <c r="STU87" s="2010"/>
      <c r="STV87" s="2010"/>
      <c r="STW87" s="2010"/>
      <c r="STX87" s="2009"/>
      <c r="STY87" s="2010"/>
      <c r="STZ87" s="2010"/>
      <c r="SUA87" s="2010"/>
      <c r="SUB87" s="2010"/>
      <c r="SUC87" s="2010"/>
      <c r="SUD87" s="2009"/>
      <c r="SUE87" s="2010"/>
      <c r="SUF87" s="2010"/>
      <c r="SUG87" s="2010"/>
      <c r="SUH87" s="2010"/>
      <c r="SUI87" s="2010"/>
      <c r="SUJ87" s="2009"/>
      <c r="SUK87" s="2010"/>
      <c r="SUL87" s="2010"/>
      <c r="SUM87" s="2010"/>
      <c r="SUN87" s="2010"/>
      <c r="SUO87" s="2010"/>
      <c r="SUP87" s="2009"/>
      <c r="SUQ87" s="2010"/>
      <c r="SUR87" s="2010"/>
      <c r="SUS87" s="2010"/>
      <c r="SUT87" s="2010"/>
      <c r="SUU87" s="2010"/>
      <c r="SUV87" s="2009"/>
      <c r="SUW87" s="2010"/>
      <c r="SUX87" s="2010"/>
      <c r="SUY87" s="2010"/>
      <c r="SUZ87" s="2010"/>
      <c r="SVA87" s="2010"/>
      <c r="SVB87" s="2009"/>
      <c r="SVC87" s="2010"/>
      <c r="SVD87" s="2010"/>
      <c r="SVE87" s="2010"/>
      <c r="SVF87" s="2010"/>
      <c r="SVG87" s="2010"/>
      <c r="SVH87" s="2009"/>
      <c r="SVI87" s="2010"/>
      <c r="SVJ87" s="2010"/>
      <c r="SVK87" s="2010"/>
      <c r="SVL87" s="2010"/>
      <c r="SVM87" s="2010"/>
      <c r="SVN87" s="2009"/>
      <c r="SVO87" s="2010"/>
      <c r="SVP87" s="2010"/>
      <c r="SVQ87" s="2010"/>
      <c r="SVR87" s="2010"/>
      <c r="SVS87" s="2010"/>
      <c r="SVT87" s="2009"/>
      <c r="SVU87" s="2010"/>
      <c r="SVV87" s="2010"/>
      <c r="SVW87" s="2010"/>
      <c r="SVX87" s="2010"/>
      <c r="SVY87" s="2010"/>
      <c r="SVZ87" s="2009"/>
      <c r="SWA87" s="2010"/>
      <c r="SWB87" s="2010"/>
      <c r="SWC87" s="2010"/>
      <c r="SWD87" s="2010"/>
      <c r="SWE87" s="2010"/>
      <c r="SWF87" s="2009"/>
      <c r="SWG87" s="2010"/>
      <c r="SWH87" s="2010"/>
      <c r="SWI87" s="2010"/>
      <c r="SWJ87" s="2010"/>
      <c r="SWK87" s="2010"/>
      <c r="SWL87" s="2009"/>
      <c r="SWM87" s="2010"/>
      <c r="SWN87" s="2010"/>
      <c r="SWO87" s="2010"/>
      <c r="SWP87" s="2010"/>
      <c r="SWQ87" s="2010"/>
      <c r="SWR87" s="2009"/>
      <c r="SWS87" s="2010"/>
      <c r="SWT87" s="2010"/>
      <c r="SWU87" s="2010"/>
      <c r="SWV87" s="2010"/>
      <c r="SWW87" s="2010"/>
      <c r="SWX87" s="2009"/>
      <c r="SWY87" s="2010"/>
      <c r="SWZ87" s="2010"/>
      <c r="SXA87" s="2010"/>
      <c r="SXB87" s="2010"/>
      <c r="SXC87" s="2010"/>
      <c r="SXD87" s="2009"/>
      <c r="SXE87" s="2010"/>
      <c r="SXF87" s="2010"/>
      <c r="SXG87" s="2010"/>
      <c r="SXH87" s="2010"/>
      <c r="SXI87" s="2010"/>
      <c r="SXJ87" s="2009"/>
      <c r="SXK87" s="2010"/>
      <c r="SXL87" s="2010"/>
      <c r="SXM87" s="2010"/>
      <c r="SXN87" s="2010"/>
      <c r="SXO87" s="2010"/>
      <c r="SXP87" s="2009"/>
      <c r="SXQ87" s="2010"/>
      <c r="SXR87" s="2010"/>
      <c r="SXS87" s="2010"/>
      <c r="SXT87" s="2010"/>
      <c r="SXU87" s="2010"/>
      <c r="SXV87" s="2009"/>
      <c r="SXW87" s="2010"/>
      <c r="SXX87" s="2010"/>
      <c r="SXY87" s="2010"/>
      <c r="SXZ87" s="2010"/>
      <c r="SYA87" s="2010"/>
      <c r="SYB87" s="2009"/>
      <c r="SYC87" s="2010"/>
      <c r="SYD87" s="2010"/>
      <c r="SYE87" s="2010"/>
      <c r="SYF87" s="2010"/>
      <c r="SYG87" s="2010"/>
      <c r="SYH87" s="2009"/>
      <c r="SYI87" s="2010"/>
      <c r="SYJ87" s="2010"/>
      <c r="SYK87" s="2010"/>
      <c r="SYL87" s="2010"/>
      <c r="SYM87" s="2010"/>
      <c r="SYN87" s="2009"/>
      <c r="SYO87" s="2010"/>
      <c r="SYP87" s="2010"/>
      <c r="SYQ87" s="2010"/>
      <c r="SYR87" s="2010"/>
      <c r="SYS87" s="2010"/>
      <c r="SYT87" s="2009"/>
      <c r="SYU87" s="2010"/>
      <c r="SYV87" s="2010"/>
      <c r="SYW87" s="2010"/>
      <c r="SYX87" s="2010"/>
      <c r="SYY87" s="2010"/>
      <c r="SYZ87" s="2009"/>
      <c r="SZA87" s="2010"/>
      <c r="SZB87" s="2010"/>
      <c r="SZC87" s="2010"/>
      <c r="SZD87" s="2010"/>
      <c r="SZE87" s="2010"/>
      <c r="SZF87" s="2009"/>
      <c r="SZG87" s="2010"/>
      <c r="SZH87" s="2010"/>
      <c r="SZI87" s="2010"/>
      <c r="SZJ87" s="2010"/>
      <c r="SZK87" s="2010"/>
      <c r="SZL87" s="2009"/>
      <c r="SZM87" s="2010"/>
      <c r="SZN87" s="2010"/>
      <c r="SZO87" s="2010"/>
      <c r="SZP87" s="2010"/>
      <c r="SZQ87" s="2010"/>
      <c r="SZR87" s="2009"/>
      <c r="SZS87" s="2010"/>
      <c r="SZT87" s="2010"/>
      <c r="SZU87" s="2010"/>
      <c r="SZV87" s="2010"/>
      <c r="SZW87" s="2010"/>
      <c r="SZX87" s="2009"/>
      <c r="SZY87" s="2010"/>
      <c r="SZZ87" s="2010"/>
      <c r="TAA87" s="2010"/>
      <c r="TAB87" s="2010"/>
      <c r="TAC87" s="2010"/>
      <c r="TAD87" s="2009"/>
      <c r="TAE87" s="2010"/>
      <c r="TAF87" s="2010"/>
      <c r="TAG87" s="2010"/>
      <c r="TAH87" s="2010"/>
      <c r="TAI87" s="2010"/>
      <c r="TAJ87" s="2009"/>
      <c r="TAK87" s="2010"/>
      <c r="TAL87" s="2010"/>
      <c r="TAM87" s="2010"/>
      <c r="TAN87" s="2010"/>
      <c r="TAO87" s="2010"/>
      <c r="TAP87" s="2009"/>
      <c r="TAQ87" s="2010"/>
      <c r="TAR87" s="2010"/>
      <c r="TAS87" s="2010"/>
      <c r="TAT87" s="2010"/>
      <c r="TAU87" s="2010"/>
      <c r="TAV87" s="2009"/>
      <c r="TAW87" s="2010"/>
      <c r="TAX87" s="2010"/>
      <c r="TAY87" s="2010"/>
      <c r="TAZ87" s="2010"/>
      <c r="TBA87" s="2010"/>
      <c r="TBB87" s="2009"/>
      <c r="TBC87" s="2010"/>
      <c r="TBD87" s="2010"/>
      <c r="TBE87" s="2010"/>
      <c r="TBF87" s="2010"/>
      <c r="TBG87" s="2010"/>
      <c r="TBH87" s="2009"/>
      <c r="TBI87" s="2010"/>
      <c r="TBJ87" s="2010"/>
      <c r="TBK87" s="2010"/>
      <c r="TBL87" s="2010"/>
      <c r="TBM87" s="2010"/>
      <c r="TBN87" s="2009"/>
      <c r="TBO87" s="2010"/>
      <c r="TBP87" s="2010"/>
      <c r="TBQ87" s="2010"/>
      <c r="TBR87" s="2010"/>
      <c r="TBS87" s="2010"/>
      <c r="TBT87" s="2009"/>
      <c r="TBU87" s="2010"/>
      <c r="TBV87" s="2010"/>
      <c r="TBW87" s="2010"/>
      <c r="TBX87" s="2010"/>
      <c r="TBY87" s="2010"/>
      <c r="TBZ87" s="2009"/>
      <c r="TCA87" s="2010"/>
      <c r="TCB87" s="2010"/>
      <c r="TCC87" s="2010"/>
      <c r="TCD87" s="2010"/>
      <c r="TCE87" s="2010"/>
      <c r="TCF87" s="2009"/>
      <c r="TCG87" s="2010"/>
      <c r="TCH87" s="2010"/>
      <c r="TCI87" s="2010"/>
      <c r="TCJ87" s="2010"/>
      <c r="TCK87" s="2010"/>
      <c r="TCL87" s="2009"/>
      <c r="TCM87" s="2010"/>
      <c r="TCN87" s="2010"/>
      <c r="TCO87" s="2010"/>
      <c r="TCP87" s="2010"/>
      <c r="TCQ87" s="2010"/>
      <c r="TCR87" s="2009"/>
      <c r="TCS87" s="2010"/>
      <c r="TCT87" s="2010"/>
      <c r="TCU87" s="2010"/>
      <c r="TCV87" s="2010"/>
      <c r="TCW87" s="2010"/>
      <c r="TCX87" s="2009"/>
      <c r="TCY87" s="2010"/>
      <c r="TCZ87" s="2010"/>
      <c r="TDA87" s="2010"/>
      <c r="TDB87" s="2010"/>
      <c r="TDC87" s="2010"/>
      <c r="TDD87" s="2009"/>
      <c r="TDE87" s="2010"/>
      <c r="TDF87" s="2010"/>
      <c r="TDG87" s="2010"/>
      <c r="TDH87" s="2010"/>
      <c r="TDI87" s="2010"/>
      <c r="TDJ87" s="2009"/>
      <c r="TDK87" s="2010"/>
      <c r="TDL87" s="2010"/>
      <c r="TDM87" s="2010"/>
      <c r="TDN87" s="2010"/>
      <c r="TDO87" s="2010"/>
      <c r="TDP87" s="2009"/>
      <c r="TDQ87" s="2010"/>
      <c r="TDR87" s="2010"/>
      <c r="TDS87" s="2010"/>
      <c r="TDT87" s="2010"/>
      <c r="TDU87" s="2010"/>
      <c r="TDV87" s="2009"/>
      <c r="TDW87" s="2010"/>
      <c r="TDX87" s="2010"/>
      <c r="TDY87" s="2010"/>
      <c r="TDZ87" s="2010"/>
      <c r="TEA87" s="2010"/>
      <c r="TEB87" s="2009"/>
      <c r="TEC87" s="2010"/>
      <c r="TED87" s="2010"/>
      <c r="TEE87" s="2010"/>
      <c r="TEF87" s="2010"/>
      <c r="TEG87" s="2010"/>
      <c r="TEH87" s="2009"/>
      <c r="TEI87" s="2010"/>
      <c r="TEJ87" s="2010"/>
      <c r="TEK87" s="2010"/>
      <c r="TEL87" s="2010"/>
      <c r="TEM87" s="2010"/>
      <c r="TEN87" s="2009"/>
      <c r="TEO87" s="2010"/>
      <c r="TEP87" s="2010"/>
      <c r="TEQ87" s="2010"/>
      <c r="TER87" s="2010"/>
      <c r="TES87" s="2010"/>
      <c r="TET87" s="2009"/>
      <c r="TEU87" s="2010"/>
      <c r="TEV87" s="2010"/>
      <c r="TEW87" s="2010"/>
      <c r="TEX87" s="2010"/>
      <c r="TEY87" s="2010"/>
      <c r="TEZ87" s="2009"/>
      <c r="TFA87" s="2010"/>
      <c r="TFB87" s="2010"/>
      <c r="TFC87" s="2010"/>
      <c r="TFD87" s="2010"/>
      <c r="TFE87" s="2010"/>
      <c r="TFF87" s="2009"/>
      <c r="TFG87" s="2010"/>
      <c r="TFH87" s="2010"/>
      <c r="TFI87" s="2010"/>
      <c r="TFJ87" s="2010"/>
      <c r="TFK87" s="2010"/>
      <c r="TFL87" s="2009"/>
      <c r="TFM87" s="2010"/>
      <c r="TFN87" s="2010"/>
      <c r="TFO87" s="2010"/>
      <c r="TFP87" s="2010"/>
      <c r="TFQ87" s="2010"/>
      <c r="TFR87" s="2009"/>
      <c r="TFS87" s="2010"/>
      <c r="TFT87" s="2010"/>
      <c r="TFU87" s="2010"/>
      <c r="TFV87" s="2010"/>
      <c r="TFW87" s="2010"/>
      <c r="TFX87" s="2009"/>
      <c r="TFY87" s="2010"/>
      <c r="TFZ87" s="2010"/>
      <c r="TGA87" s="2010"/>
      <c r="TGB87" s="2010"/>
      <c r="TGC87" s="2010"/>
      <c r="TGD87" s="2009"/>
      <c r="TGE87" s="2010"/>
      <c r="TGF87" s="2010"/>
      <c r="TGG87" s="2010"/>
      <c r="TGH87" s="2010"/>
      <c r="TGI87" s="2010"/>
      <c r="TGJ87" s="2009"/>
      <c r="TGK87" s="2010"/>
      <c r="TGL87" s="2010"/>
      <c r="TGM87" s="2010"/>
      <c r="TGN87" s="2010"/>
      <c r="TGO87" s="2010"/>
      <c r="TGP87" s="2009"/>
      <c r="TGQ87" s="2010"/>
      <c r="TGR87" s="2010"/>
      <c r="TGS87" s="2010"/>
      <c r="TGT87" s="2010"/>
      <c r="TGU87" s="2010"/>
      <c r="TGV87" s="2009"/>
      <c r="TGW87" s="2010"/>
      <c r="TGX87" s="2010"/>
      <c r="TGY87" s="2010"/>
      <c r="TGZ87" s="2010"/>
      <c r="THA87" s="2010"/>
      <c r="THB87" s="2009"/>
      <c r="THC87" s="2010"/>
      <c r="THD87" s="2010"/>
      <c r="THE87" s="2010"/>
      <c r="THF87" s="2010"/>
      <c r="THG87" s="2010"/>
      <c r="THH87" s="2009"/>
      <c r="THI87" s="2010"/>
      <c r="THJ87" s="2010"/>
      <c r="THK87" s="2010"/>
      <c r="THL87" s="2010"/>
      <c r="THM87" s="2010"/>
      <c r="THN87" s="2009"/>
      <c r="THO87" s="2010"/>
      <c r="THP87" s="2010"/>
      <c r="THQ87" s="2010"/>
      <c r="THR87" s="2010"/>
      <c r="THS87" s="2010"/>
      <c r="THT87" s="2009"/>
      <c r="THU87" s="2010"/>
      <c r="THV87" s="2010"/>
      <c r="THW87" s="2010"/>
      <c r="THX87" s="2010"/>
      <c r="THY87" s="2010"/>
      <c r="THZ87" s="2009"/>
      <c r="TIA87" s="2010"/>
      <c r="TIB87" s="2010"/>
      <c r="TIC87" s="2010"/>
      <c r="TID87" s="2010"/>
      <c r="TIE87" s="2010"/>
      <c r="TIF87" s="2009"/>
      <c r="TIG87" s="2010"/>
      <c r="TIH87" s="2010"/>
      <c r="TII87" s="2010"/>
      <c r="TIJ87" s="2010"/>
      <c r="TIK87" s="2010"/>
      <c r="TIL87" s="2009"/>
      <c r="TIM87" s="2010"/>
      <c r="TIN87" s="2010"/>
      <c r="TIO87" s="2010"/>
      <c r="TIP87" s="2010"/>
      <c r="TIQ87" s="2010"/>
      <c r="TIR87" s="2009"/>
      <c r="TIS87" s="2010"/>
      <c r="TIT87" s="2010"/>
      <c r="TIU87" s="2010"/>
      <c r="TIV87" s="2010"/>
      <c r="TIW87" s="2010"/>
      <c r="TIX87" s="2009"/>
      <c r="TIY87" s="2010"/>
      <c r="TIZ87" s="2010"/>
      <c r="TJA87" s="2010"/>
      <c r="TJB87" s="2010"/>
      <c r="TJC87" s="2010"/>
      <c r="TJD87" s="2009"/>
      <c r="TJE87" s="2010"/>
      <c r="TJF87" s="2010"/>
      <c r="TJG87" s="2010"/>
      <c r="TJH87" s="2010"/>
      <c r="TJI87" s="2010"/>
      <c r="TJJ87" s="2009"/>
      <c r="TJK87" s="2010"/>
      <c r="TJL87" s="2010"/>
      <c r="TJM87" s="2010"/>
      <c r="TJN87" s="2010"/>
      <c r="TJO87" s="2010"/>
      <c r="TJP87" s="2009"/>
      <c r="TJQ87" s="2010"/>
      <c r="TJR87" s="2010"/>
      <c r="TJS87" s="2010"/>
      <c r="TJT87" s="2010"/>
      <c r="TJU87" s="2010"/>
      <c r="TJV87" s="2009"/>
      <c r="TJW87" s="2010"/>
      <c r="TJX87" s="2010"/>
      <c r="TJY87" s="2010"/>
      <c r="TJZ87" s="2010"/>
      <c r="TKA87" s="2010"/>
      <c r="TKB87" s="2009"/>
      <c r="TKC87" s="2010"/>
      <c r="TKD87" s="2010"/>
      <c r="TKE87" s="2010"/>
      <c r="TKF87" s="2010"/>
      <c r="TKG87" s="2010"/>
      <c r="TKH87" s="2009"/>
      <c r="TKI87" s="2010"/>
      <c r="TKJ87" s="2010"/>
      <c r="TKK87" s="2010"/>
      <c r="TKL87" s="2010"/>
      <c r="TKM87" s="2010"/>
      <c r="TKN87" s="2009"/>
      <c r="TKO87" s="2010"/>
      <c r="TKP87" s="2010"/>
      <c r="TKQ87" s="2010"/>
      <c r="TKR87" s="2010"/>
      <c r="TKS87" s="2010"/>
      <c r="TKT87" s="2009"/>
      <c r="TKU87" s="2010"/>
      <c r="TKV87" s="2010"/>
      <c r="TKW87" s="2010"/>
      <c r="TKX87" s="2010"/>
      <c r="TKY87" s="2010"/>
      <c r="TKZ87" s="2009"/>
      <c r="TLA87" s="2010"/>
      <c r="TLB87" s="2010"/>
      <c r="TLC87" s="2010"/>
      <c r="TLD87" s="2010"/>
      <c r="TLE87" s="2010"/>
      <c r="TLF87" s="2009"/>
      <c r="TLG87" s="2010"/>
      <c r="TLH87" s="2010"/>
      <c r="TLI87" s="2010"/>
      <c r="TLJ87" s="2010"/>
      <c r="TLK87" s="2010"/>
      <c r="TLL87" s="2009"/>
      <c r="TLM87" s="2010"/>
      <c r="TLN87" s="2010"/>
      <c r="TLO87" s="2010"/>
      <c r="TLP87" s="2010"/>
      <c r="TLQ87" s="2010"/>
      <c r="TLR87" s="2009"/>
      <c r="TLS87" s="2010"/>
      <c r="TLT87" s="2010"/>
      <c r="TLU87" s="2010"/>
      <c r="TLV87" s="2010"/>
      <c r="TLW87" s="2010"/>
      <c r="TLX87" s="2009"/>
      <c r="TLY87" s="2010"/>
      <c r="TLZ87" s="2010"/>
      <c r="TMA87" s="2010"/>
      <c r="TMB87" s="2010"/>
      <c r="TMC87" s="2010"/>
      <c r="TMD87" s="2009"/>
      <c r="TME87" s="2010"/>
      <c r="TMF87" s="2010"/>
      <c r="TMG87" s="2010"/>
      <c r="TMH87" s="2010"/>
      <c r="TMI87" s="2010"/>
      <c r="TMJ87" s="2009"/>
      <c r="TMK87" s="2010"/>
      <c r="TML87" s="2010"/>
      <c r="TMM87" s="2010"/>
      <c r="TMN87" s="2010"/>
      <c r="TMO87" s="2010"/>
      <c r="TMP87" s="2009"/>
      <c r="TMQ87" s="2010"/>
      <c r="TMR87" s="2010"/>
      <c r="TMS87" s="2010"/>
      <c r="TMT87" s="2010"/>
      <c r="TMU87" s="2010"/>
      <c r="TMV87" s="2009"/>
      <c r="TMW87" s="2010"/>
      <c r="TMX87" s="2010"/>
      <c r="TMY87" s="2010"/>
      <c r="TMZ87" s="2010"/>
      <c r="TNA87" s="2010"/>
      <c r="TNB87" s="2009"/>
      <c r="TNC87" s="2010"/>
      <c r="TND87" s="2010"/>
      <c r="TNE87" s="2010"/>
      <c r="TNF87" s="2010"/>
      <c r="TNG87" s="2010"/>
      <c r="TNH87" s="2009"/>
      <c r="TNI87" s="2010"/>
      <c r="TNJ87" s="2010"/>
      <c r="TNK87" s="2010"/>
      <c r="TNL87" s="2010"/>
      <c r="TNM87" s="2010"/>
      <c r="TNN87" s="2009"/>
      <c r="TNO87" s="2010"/>
      <c r="TNP87" s="2010"/>
      <c r="TNQ87" s="2010"/>
      <c r="TNR87" s="2010"/>
      <c r="TNS87" s="2010"/>
      <c r="TNT87" s="2009"/>
      <c r="TNU87" s="2010"/>
      <c r="TNV87" s="2010"/>
      <c r="TNW87" s="2010"/>
      <c r="TNX87" s="2010"/>
      <c r="TNY87" s="2010"/>
      <c r="TNZ87" s="2009"/>
      <c r="TOA87" s="2010"/>
      <c r="TOB87" s="2010"/>
      <c r="TOC87" s="2010"/>
      <c r="TOD87" s="2010"/>
      <c r="TOE87" s="2010"/>
      <c r="TOF87" s="2009"/>
      <c r="TOG87" s="2010"/>
      <c r="TOH87" s="2010"/>
      <c r="TOI87" s="2010"/>
      <c r="TOJ87" s="2010"/>
      <c r="TOK87" s="2010"/>
      <c r="TOL87" s="2009"/>
      <c r="TOM87" s="2010"/>
      <c r="TON87" s="2010"/>
      <c r="TOO87" s="2010"/>
      <c r="TOP87" s="2010"/>
      <c r="TOQ87" s="2010"/>
      <c r="TOR87" s="2009"/>
      <c r="TOS87" s="2010"/>
      <c r="TOT87" s="2010"/>
      <c r="TOU87" s="2010"/>
      <c r="TOV87" s="2010"/>
      <c r="TOW87" s="2010"/>
      <c r="TOX87" s="2009"/>
      <c r="TOY87" s="2010"/>
      <c r="TOZ87" s="2010"/>
      <c r="TPA87" s="2010"/>
      <c r="TPB87" s="2010"/>
      <c r="TPC87" s="2010"/>
      <c r="TPD87" s="2009"/>
      <c r="TPE87" s="2010"/>
      <c r="TPF87" s="2010"/>
      <c r="TPG87" s="2010"/>
      <c r="TPH87" s="2010"/>
      <c r="TPI87" s="2010"/>
      <c r="TPJ87" s="2009"/>
      <c r="TPK87" s="2010"/>
      <c r="TPL87" s="2010"/>
      <c r="TPM87" s="2010"/>
      <c r="TPN87" s="2010"/>
      <c r="TPO87" s="2010"/>
      <c r="TPP87" s="2009"/>
      <c r="TPQ87" s="2010"/>
      <c r="TPR87" s="2010"/>
      <c r="TPS87" s="2010"/>
      <c r="TPT87" s="2010"/>
      <c r="TPU87" s="2010"/>
      <c r="TPV87" s="2009"/>
      <c r="TPW87" s="2010"/>
      <c r="TPX87" s="2010"/>
      <c r="TPY87" s="2010"/>
      <c r="TPZ87" s="2010"/>
      <c r="TQA87" s="2010"/>
      <c r="TQB87" s="2009"/>
      <c r="TQC87" s="2010"/>
      <c r="TQD87" s="2010"/>
      <c r="TQE87" s="2010"/>
      <c r="TQF87" s="2010"/>
      <c r="TQG87" s="2010"/>
      <c r="TQH87" s="2009"/>
      <c r="TQI87" s="2010"/>
      <c r="TQJ87" s="2010"/>
      <c r="TQK87" s="2010"/>
      <c r="TQL87" s="2010"/>
      <c r="TQM87" s="2010"/>
      <c r="TQN87" s="2009"/>
      <c r="TQO87" s="2010"/>
      <c r="TQP87" s="2010"/>
      <c r="TQQ87" s="2010"/>
      <c r="TQR87" s="2010"/>
      <c r="TQS87" s="2010"/>
      <c r="TQT87" s="2009"/>
      <c r="TQU87" s="2010"/>
      <c r="TQV87" s="2010"/>
      <c r="TQW87" s="2010"/>
      <c r="TQX87" s="2010"/>
      <c r="TQY87" s="2010"/>
      <c r="TQZ87" s="2009"/>
      <c r="TRA87" s="2010"/>
      <c r="TRB87" s="2010"/>
      <c r="TRC87" s="2010"/>
      <c r="TRD87" s="2010"/>
      <c r="TRE87" s="2010"/>
      <c r="TRF87" s="2009"/>
      <c r="TRG87" s="2010"/>
      <c r="TRH87" s="2010"/>
      <c r="TRI87" s="2010"/>
      <c r="TRJ87" s="2010"/>
      <c r="TRK87" s="2010"/>
      <c r="TRL87" s="2009"/>
      <c r="TRM87" s="2010"/>
      <c r="TRN87" s="2010"/>
      <c r="TRO87" s="2010"/>
      <c r="TRP87" s="2010"/>
      <c r="TRQ87" s="2010"/>
      <c r="TRR87" s="2009"/>
      <c r="TRS87" s="2010"/>
      <c r="TRT87" s="2010"/>
      <c r="TRU87" s="2010"/>
      <c r="TRV87" s="2010"/>
      <c r="TRW87" s="2010"/>
      <c r="TRX87" s="2009"/>
      <c r="TRY87" s="2010"/>
      <c r="TRZ87" s="2010"/>
      <c r="TSA87" s="2010"/>
      <c r="TSB87" s="2010"/>
      <c r="TSC87" s="2010"/>
      <c r="TSD87" s="2009"/>
      <c r="TSE87" s="2010"/>
      <c r="TSF87" s="2010"/>
      <c r="TSG87" s="2010"/>
      <c r="TSH87" s="2010"/>
      <c r="TSI87" s="2010"/>
      <c r="TSJ87" s="2009"/>
      <c r="TSK87" s="2010"/>
      <c r="TSL87" s="2010"/>
      <c r="TSM87" s="2010"/>
      <c r="TSN87" s="2010"/>
      <c r="TSO87" s="2010"/>
      <c r="TSP87" s="2009"/>
      <c r="TSQ87" s="2010"/>
      <c r="TSR87" s="2010"/>
      <c r="TSS87" s="2010"/>
      <c r="TST87" s="2010"/>
      <c r="TSU87" s="2010"/>
      <c r="TSV87" s="2009"/>
      <c r="TSW87" s="2010"/>
      <c r="TSX87" s="2010"/>
      <c r="TSY87" s="2010"/>
      <c r="TSZ87" s="2010"/>
      <c r="TTA87" s="2010"/>
      <c r="TTB87" s="2009"/>
      <c r="TTC87" s="2010"/>
      <c r="TTD87" s="2010"/>
      <c r="TTE87" s="2010"/>
      <c r="TTF87" s="2010"/>
      <c r="TTG87" s="2010"/>
      <c r="TTH87" s="2009"/>
      <c r="TTI87" s="2010"/>
      <c r="TTJ87" s="2010"/>
      <c r="TTK87" s="2010"/>
      <c r="TTL87" s="2010"/>
      <c r="TTM87" s="2010"/>
      <c r="TTN87" s="2009"/>
      <c r="TTO87" s="2010"/>
      <c r="TTP87" s="2010"/>
      <c r="TTQ87" s="2010"/>
      <c r="TTR87" s="2010"/>
      <c r="TTS87" s="2010"/>
      <c r="TTT87" s="2009"/>
      <c r="TTU87" s="2010"/>
      <c r="TTV87" s="2010"/>
      <c r="TTW87" s="2010"/>
      <c r="TTX87" s="2010"/>
      <c r="TTY87" s="2010"/>
      <c r="TTZ87" s="2009"/>
      <c r="TUA87" s="2010"/>
      <c r="TUB87" s="2010"/>
      <c r="TUC87" s="2010"/>
      <c r="TUD87" s="2010"/>
      <c r="TUE87" s="2010"/>
      <c r="TUF87" s="2009"/>
      <c r="TUG87" s="2010"/>
      <c r="TUH87" s="2010"/>
      <c r="TUI87" s="2010"/>
      <c r="TUJ87" s="2010"/>
      <c r="TUK87" s="2010"/>
      <c r="TUL87" s="2009"/>
      <c r="TUM87" s="2010"/>
      <c r="TUN87" s="2010"/>
      <c r="TUO87" s="2010"/>
      <c r="TUP87" s="2010"/>
      <c r="TUQ87" s="2010"/>
      <c r="TUR87" s="2009"/>
      <c r="TUS87" s="2010"/>
      <c r="TUT87" s="2010"/>
      <c r="TUU87" s="2010"/>
      <c r="TUV87" s="2010"/>
      <c r="TUW87" s="2010"/>
      <c r="TUX87" s="2009"/>
      <c r="TUY87" s="2010"/>
      <c r="TUZ87" s="2010"/>
      <c r="TVA87" s="2010"/>
      <c r="TVB87" s="2010"/>
      <c r="TVC87" s="2010"/>
      <c r="TVD87" s="2009"/>
      <c r="TVE87" s="2010"/>
      <c r="TVF87" s="2010"/>
      <c r="TVG87" s="2010"/>
      <c r="TVH87" s="2010"/>
      <c r="TVI87" s="2010"/>
      <c r="TVJ87" s="2009"/>
      <c r="TVK87" s="2010"/>
      <c r="TVL87" s="2010"/>
      <c r="TVM87" s="2010"/>
      <c r="TVN87" s="2010"/>
      <c r="TVO87" s="2010"/>
      <c r="TVP87" s="2009"/>
      <c r="TVQ87" s="2010"/>
      <c r="TVR87" s="2010"/>
      <c r="TVS87" s="2010"/>
      <c r="TVT87" s="2010"/>
      <c r="TVU87" s="2010"/>
      <c r="TVV87" s="2009"/>
      <c r="TVW87" s="2010"/>
      <c r="TVX87" s="2010"/>
      <c r="TVY87" s="2010"/>
      <c r="TVZ87" s="2010"/>
      <c r="TWA87" s="2010"/>
      <c r="TWB87" s="2009"/>
      <c r="TWC87" s="2010"/>
      <c r="TWD87" s="2010"/>
      <c r="TWE87" s="2010"/>
      <c r="TWF87" s="2010"/>
      <c r="TWG87" s="2010"/>
      <c r="TWH87" s="2009"/>
      <c r="TWI87" s="2010"/>
      <c r="TWJ87" s="2010"/>
      <c r="TWK87" s="2010"/>
      <c r="TWL87" s="2010"/>
      <c r="TWM87" s="2010"/>
      <c r="TWN87" s="2009"/>
      <c r="TWO87" s="2010"/>
      <c r="TWP87" s="2010"/>
      <c r="TWQ87" s="2010"/>
      <c r="TWR87" s="2010"/>
      <c r="TWS87" s="2010"/>
      <c r="TWT87" s="2009"/>
      <c r="TWU87" s="2010"/>
      <c r="TWV87" s="2010"/>
      <c r="TWW87" s="2010"/>
      <c r="TWX87" s="2010"/>
      <c r="TWY87" s="2010"/>
      <c r="TWZ87" s="2009"/>
      <c r="TXA87" s="2010"/>
      <c r="TXB87" s="2010"/>
      <c r="TXC87" s="2010"/>
      <c r="TXD87" s="2010"/>
      <c r="TXE87" s="2010"/>
      <c r="TXF87" s="2009"/>
      <c r="TXG87" s="2010"/>
      <c r="TXH87" s="2010"/>
      <c r="TXI87" s="2010"/>
      <c r="TXJ87" s="2010"/>
      <c r="TXK87" s="2010"/>
      <c r="TXL87" s="2009"/>
      <c r="TXM87" s="2010"/>
      <c r="TXN87" s="2010"/>
      <c r="TXO87" s="2010"/>
      <c r="TXP87" s="2010"/>
      <c r="TXQ87" s="2010"/>
      <c r="TXR87" s="2009"/>
      <c r="TXS87" s="2010"/>
      <c r="TXT87" s="2010"/>
      <c r="TXU87" s="2010"/>
      <c r="TXV87" s="2010"/>
      <c r="TXW87" s="2010"/>
      <c r="TXX87" s="2009"/>
      <c r="TXY87" s="2010"/>
      <c r="TXZ87" s="2010"/>
      <c r="TYA87" s="2010"/>
      <c r="TYB87" s="2010"/>
      <c r="TYC87" s="2010"/>
      <c r="TYD87" s="2009"/>
      <c r="TYE87" s="2010"/>
      <c r="TYF87" s="2010"/>
      <c r="TYG87" s="2010"/>
      <c r="TYH87" s="2010"/>
      <c r="TYI87" s="2010"/>
      <c r="TYJ87" s="2009"/>
      <c r="TYK87" s="2010"/>
      <c r="TYL87" s="2010"/>
      <c r="TYM87" s="2010"/>
      <c r="TYN87" s="2010"/>
      <c r="TYO87" s="2010"/>
      <c r="TYP87" s="2009"/>
      <c r="TYQ87" s="2010"/>
      <c r="TYR87" s="2010"/>
      <c r="TYS87" s="2010"/>
      <c r="TYT87" s="2010"/>
      <c r="TYU87" s="2010"/>
      <c r="TYV87" s="2009"/>
      <c r="TYW87" s="2010"/>
      <c r="TYX87" s="2010"/>
      <c r="TYY87" s="2010"/>
      <c r="TYZ87" s="2010"/>
      <c r="TZA87" s="2010"/>
      <c r="TZB87" s="2009"/>
      <c r="TZC87" s="2010"/>
      <c r="TZD87" s="2010"/>
      <c r="TZE87" s="2010"/>
      <c r="TZF87" s="2010"/>
      <c r="TZG87" s="2010"/>
      <c r="TZH87" s="2009"/>
      <c r="TZI87" s="2010"/>
      <c r="TZJ87" s="2010"/>
      <c r="TZK87" s="2010"/>
      <c r="TZL87" s="2010"/>
      <c r="TZM87" s="2010"/>
      <c r="TZN87" s="2009"/>
      <c r="TZO87" s="2010"/>
      <c r="TZP87" s="2010"/>
      <c r="TZQ87" s="2010"/>
      <c r="TZR87" s="2010"/>
      <c r="TZS87" s="2010"/>
      <c r="TZT87" s="2009"/>
      <c r="TZU87" s="2010"/>
      <c r="TZV87" s="2010"/>
      <c r="TZW87" s="2010"/>
      <c r="TZX87" s="2010"/>
      <c r="TZY87" s="2010"/>
      <c r="TZZ87" s="2009"/>
      <c r="UAA87" s="2010"/>
      <c r="UAB87" s="2010"/>
      <c r="UAC87" s="2010"/>
      <c r="UAD87" s="2010"/>
      <c r="UAE87" s="2010"/>
      <c r="UAF87" s="2009"/>
      <c r="UAG87" s="2010"/>
      <c r="UAH87" s="2010"/>
      <c r="UAI87" s="2010"/>
      <c r="UAJ87" s="2010"/>
      <c r="UAK87" s="2010"/>
      <c r="UAL87" s="2009"/>
      <c r="UAM87" s="2010"/>
      <c r="UAN87" s="2010"/>
      <c r="UAO87" s="2010"/>
      <c r="UAP87" s="2010"/>
      <c r="UAQ87" s="2010"/>
      <c r="UAR87" s="2009"/>
      <c r="UAS87" s="2010"/>
      <c r="UAT87" s="2010"/>
      <c r="UAU87" s="2010"/>
      <c r="UAV87" s="2010"/>
      <c r="UAW87" s="2010"/>
      <c r="UAX87" s="2009"/>
      <c r="UAY87" s="2010"/>
      <c r="UAZ87" s="2010"/>
      <c r="UBA87" s="2010"/>
      <c r="UBB87" s="2010"/>
      <c r="UBC87" s="2010"/>
      <c r="UBD87" s="2009"/>
      <c r="UBE87" s="2010"/>
      <c r="UBF87" s="2010"/>
      <c r="UBG87" s="2010"/>
      <c r="UBH87" s="2010"/>
      <c r="UBI87" s="2010"/>
      <c r="UBJ87" s="2009"/>
      <c r="UBK87" s="2010"/>
      <c r="UBL87" s="2010"/>
      <c r="UBM87" s="2010"/>
      <c r="UBN87" s="2010"/>
      <c r="UBO87" s="2010"/>
      <c r="UBP87" s="2009"/>
      <c r="UBQ87" s="2010"/>
      <c r="UBR87" s="2010"/>
      <c r="UBS87" s="2010"/>
      <c r="UBT87" s="2010"/>
      <c r="UBU87" s="2010"/>
      <c r="UBV87" s="2009"/>
      <c r="UBW87" s="2010"/>
      <c r="UBX87" s="2010"/>
      <c r="UBY87" s="2010"/>
      <c r="UBZ87" s="2010"/>
      <c r="UCA87" s="2010"/>
      <c r="UCB87" s="2009"/>
      <c r="UCC87" s="2010"/>
      <c r="UCD87" s="2010"/>
      <c r="UCE87" s="2010"/>
      <c r="UCF87" s="2010"/>
      <c r="UCG87" s="2010"/>
      <c r="UCH87" s="2009"/>
      <c r="UCI87" s="2010"/>
      <c r="UCJ87" s="2010"/>
      <c r="UCK87" s="2010"/>
      <c r="UCL87" s="2010"/>
      <c r="UCM87" s="2010"/>
      <c r="UCN87" s="2009"/>
      <c r="UCO87" s="2010"/>
      <c r="UCP87" s="2010"/>
      <c r="UCQ87" s="2010"/>
      <c r="UCR87" s="2010"/>
      <c r="UCS87" s="2010"/>
      <c r="UCT87" s="2009"/>
      <c r="UCU87" s="2010"/>
      <c r="UCV87" s="2010"/>
      <c r="UCW87" s="2010"/>
      <c r="UCX87" s="2010"/>
      <c r="UCY87" s="2010"/>
      <c r="UCZ87" s="2009"/>
      <c r="UDA87" s="2010"/>
      <c r="UDB87" s="2010"/>
      <c r="UDC87" s="2010"/>
      <c r="UDD87" s="2010"/>
      <c r="UDE87" s="2010"/>
      <c r="UDF87" s="2009"/>
      <c r="UDG87" s="2010"/>
      <c r="UDH87" s="2010"/>
      <c r="UDI87" s="2010"/>
      <c r="UDJ87" s="2010"/>
      <c r="UDK87" s="2010"/>
      <c r="UDL87" s="2009"/>
      <c r="UDM87" s="2010"/>
      <c r="UDN87" s="2010"/>
      <c r="UDO87" s="2010"/>
      <c r="UDP87" s="2010"/>
      <c r="UDQ87" s="2010"/>
      <c r="UDR87" s="2009"/>
      <c r="UDS87" s="2010"/>
      <c r="UDT87" s="2010"/>
      <c r="UDU87" s="2010"/>
      <c r="UDV87" s="2010"/>
      <c r="UDW87" s="2010"/>
      <c r="UDX87" s="2009"/>
      <c r="UDY87" s="2010"/>
      <c r="UDZ87" s="2010"/>
      <c r="UEA87" s="2010"/>
      <c r="UEB87" s="2010"/>
      <c r="UEC87" s="2010"/>
      <c r="UED87" s="2009"/>
      <c r="UEE87" s="2010"/>
      <c r="UEF87" s="2010"/>
      <c r="UEG87" s="2010"/>
      <c r="UEH87" s="2010"/>
      <c r="UEI87" s="2010"/>
      <c r="UEJ87" s="2009"/>
      <c r="UEK87" s="2010"/>
      <c r="UEL87" s="2010"/>
      <c r="UEM87" s="2010"/>
      <c r="UEN87" s="2010"/>
      <c r="UEO87" s="2010"/>
      <c r="UEP87" s="2009"/>
      <c r="UEQ87" s="2010"/>
      <c r="UER87" s="2010"/>
      <c r="UES87" s="2010"/>
      <c r="UET87" s="2010"/>
      <c r="UEU87" s="2010"/>
      <c r="UEV87" s="2009"/>
      <c r="UEW87" s="2010"/>
      <c r="UEX87" s="2010"/>
      <c r="UEY87" s="2010"/>
      <c r="UEZ87" s="2010"/>
      <c r="UFA87" s="2010"/>
      <c r="UFB87" s="2009"/>
      <c r="UFC87" s="2010"/>
      <c r="UFD87" s="2010"/>
      <c r="UFE87" s="2010"/>
      <c r="UFF87" s="2010"/>
      <c r="UFG87" s="2010"/>
      <c r="UFH87" s="2009"/>
      <c r="UFI87" s="2010"/>
      <c r="UFJ87" s="2010"/>
      <c r="UFK87" s="2010"/>
      <c r="UFL87" s="2010"/>
      <c r="UFM87" s="2010"/>
      <c r="UFN87" s="2009"/>
      <c r="UFO87" s="2010"/>
      <c r="UFP87" s="2010"/>
      <c r="UFQ87" s="2010"/>
      <c r="UFR87" s="2010"/>
      <c r="UFS87" s="2010"/>
      <c r="UFT87" s="2009"/>
      <c r="UFU87" s="2010"/>
      <c r="UFV87" s="2010"/>
      <c r="UFW87" s="2010"/>
      <c r="UFX87" s="2010"/>
      <c r="UFY87" s="2010"/>
      <c r="UFZ87" s="2009"/>
      <c r="UGA87" s="2010"/>
      <c r="UGB87" s="2010"/>
      <c r="UGC87" s="2010"/>
      <c r="UGD87" s="2010"/>
      <c r="UGE87" s="2010"/>
      <c r="UGF87" s="2009"/>
      <c r="UGG87" s="2010"/>
      <c r="UGH87" s="2010"/>
      <c r="UGI87" s="2010"/>
      <c r="UGJ87" s="2010"/>
      <c r="UGK87" s="2010"/>
      <c r="UGL87" s="2009"/>
      <c r="UGM87" s="2010"/>
      <c r="UGN87" s="2010"/>
      <c r="UGO87" s="2010"/>
      <c r="UGP87" s="2010"/>
      <c r="UGQ87" s="2010"/>
      <c r="UGR87" s="2009"/>
      <c r="UGS87" s="2010"/>
      <c r="UGT87" s="2010"/>
      <c r="UGU87" s="2010"/>
      <c r="UGV87" s="2010"/>
      <c r="UGW87" s="2010"/>
      <c r="UGX87" s="2009"/>
      <c r="UGY87" s="2010"/>
      <c r="UGZ87" s="2010"/>
      <c r="UHA87" s="2010"/>
      <c r="UHB87" s="2010"/>
      <c r="UHC87" s="2010"/>
      <c r="UHD87" s="2009"/>
      <c r="UHE87" s="2010"/>
      <c r="UHF87" s="2010"/>
      <c r="UHG87" s="2010"/>
      <c r="UHH87" s="2010"/>
      <c r="UHI87" s="2010"/>
      <c r="UHJ87" s="2009"/>
      <c r="UHK87" s="2010"/>
      <c r="UHL87" s="2010"/>
      <c r="UHM87" s="2010"/>
      <c r="UHN87" s="2010"/>
      <c r="UHO87" s="2010"/>
      <c r="UHP87" s="2009"/>
      <c r="UHQ87" s="2010"/>
      <c r="UHR87" s="2010"/>
      <c r="UHS87" s="2010"/>
      <c r="UHT87" s="2010"/>
      <c r="UHU87" s="2010"/>
      <c r="UHV87" s="2009"/>
      <c r="UHW87" s="2010"/>
      <c r="UHX87" s="2010"/>
      <c r="UHY87" s="2010"/>
      <c r="UHZ87" s="2010"/>
      <c r="UIA87" s="2010"/>
      <c r="UIB87" s="2009"/>
      <c r="UIC87" s="2010"/>
      <c r="UID87" s="2010"/>
      <c r="UIE87" s="2010"/>
      <c r="UIF87" s="2010"/>
      <c r="UIG87" s="2010"/>
      <c r="UIH87" s="2009"/>
      <c r="UII87" s="2010"/>
      <c r="UIJ87" s="2010"/>
      <c r="UIK87" s="2010"/>
      <c r="UIL87" s="2010"/>
      <c r="UIM87" s="2010"/>
      <c r="UIN87" s="2009"/>
      <c r="UIO87" s="2010"/>
      <c r="UIP87" s="2010"/>
      <c r="UIQ87" s="2010"/>
      <c r="UIR87" s="2010"/>
      <c r="UIS87" s="2010"/>
      <c r="UIT87" s="2009"/>
      <c r="UIU87" s="2010"/>
      <c r="UIV87" s="2010"/>
      <c r="UIW87" s="2010"/>
      <c r="UIX87" s="2010"/>
      <c r="UIY87" s="2010"/>
      <c r="UIZ87" s="2009"/>
      <c r="UJA87" s="2010"/>
      <c r="UJB87" s="2010"/>
      <c r="UJC87" s="2010"/>
      <c r="UJD87" s="2010"/>
      <c r="UJE87" s="2010"/>
      <c r="UJF87" s="2009"/>
      <c r="UJG87" s="2010"/>
      <c r="UJH87" s="2010"/>
      <c r="UJI87" s="2010"/>
      <c r="UJJ87" s="2010"/>
      <c r="UJK87" s="2010"/>
      <c r="UJL87" s="2009"/>
      <c r="UJM87" s="2010"/>
      <c r="UJN87" s="2010"/>
      <c r="UJO87" s="2010"/>
      <c r="UJP87" s="2010"/>
      <c r="UJQ87" s="2010"/>
      <c r="UJR87" s="2009"/>
      <c r="UJS87" s="2010"/>
      <c r="UJT87" s="2010"/>
      <c r="UJU87" s="2010"/>
      <c r="UJV87" s="2010"/>
      <c r="UJW87" s="2010"/>
      <c r="UJX87" s="2009"/>
      <c r="UJY87" s="2010"/>
      <c r="UJZ87" s="2010"/>
      <c r="UKA87" s="2010"/>
      <c r="UKB87" s="2010"/>
      <c r="UKC87" s="2010"/>
      <c r="UKD87" s="2009"/>
      <c r="UKE87" s="2010"/>
      <c r="UKF87" s="2010"/>
      <c r="UKG87" s="2010"/>
      <c r="UKH87" s="2010"/>
      <c r="UKI87" s="2010"/>
      <c r="UKJ87" s="2009"/>
      <c r="UKK87" s="2010"/>
      <c r="UKL87" s="2010"/>
      <c r="UKM87" s="2010"/>
      <c r="UKN87" s="2010"/>
      <c r="UKO87" s="2010"/>
      <c r="UKP87" s="2009"/>
      <c r="UKQ87" s="2010"/>
      <c r="UKR87" s="2010"/>
      <c r="UKS87" s="2010"/>
      <c r="UKT87" s="2010"/>
      <c r="UKU87" s="2010"/>
      <c r="UKV87" s="2009"/>
      <c r="UKW87" s="2010"/>
      <c r="UKX87" s="2010"/>
      <c r="UKY87" s="2010"/>
      <c r="UKZ87" s="2010"/>
      <c r="ULA87" s="2010"/>
      <c r="ULB87" s="2009"/>
      <c r="ULC87" s="2010"/>
      <c r="ULD87" s="2010"/>
      <c r="ULE87" s="2010"/>
      <c r="ULF87" s="2010"/>
      <c r="ULG87" s="2010"/>
      <c r="ULH87" s="2009"/>
      <c r="ULI87" s="2010"/>
      <c r="ULJ87" s="2010"/>
      <c r="ULK87" s="2010"/>
      <c r="ULL87" s="2010"/>
      <c r="ULM87" s="2010"/>
      <c r="ULN87" s="2009"/>
      <c r="ULO87" s="2010"/>
      <c r="ULP87" s="2010"/>
      <c r="ULQ87" s="2010"/>
      <c r="ULR87" s="2010"/>
      <c r="ULS87" s="2010"/>
      <c r="ULT87" s="2009"/>
      <c r="ULU87" s="2010"/>
      <c r="ULV87" s="2010"/>
      <c r="ULW87" s="2010"/>
      <c r="ULX87" s="2010"/>
      <c r="ULY87" s="2010"/>
      <c r="ULZ87" s="2009"/>
      <c r="UMA87" s="2010"/>
      <c r="UMB87" s="2010"/>
      <c r="UMC87" s="2010"/>
      <c r="UMD87" s="2010"/>
      <c r="UME87" s="2010"/>
      <c r="UMF87" s="2009"/>
      <c r="UMG87" s="2010"/>
      <c r="UMH87" s="2010"/>
      <c r="UMI87" s="2010"/>
      <c r="UMJ87" s="2010"/>
      <c r="UMK87" s="2010"/>
      <c r="UML87" s="2009"/>
      <c r="UMM87" s="2010"/>
      <c r="UMN87" s="2010"/>
      <c r="UMO87" s="2010"/>
      <c r="UMP87" s="2010"/>
      <c r="UMQ87" s="2010"/>
      <c r="UMR87" s="2009"/>
      <c r="UMS87" s="2010"/>
      <c r="UMT87" s="2010"/>
      <c r="UMU87" s="2010"/>
      <c r="UMV87" s="2010"/>
      <c r="UMW87" s="2010"/>
      <c r="UMX87" s="2009"/>
      <c r="UMY87" s="2010"/>
      <c r="UMZ87" s="2010"/>
      <c r="UNA87" s="2010"/>
      <c r="UNB87" s="2010"/>
      <c r="UNC87" s="2010"/>
      <c r="UND87" s="2009"/>
      <c r="UNE87" s="2010"/>
      <c r="UNF87" s="2010"/>
      <c r="UNG87" s="2010"/>
      <c r="UNH87" s="2010"/>
      <c r="UNI87" s="2010"/>
      <c r="UNJ87" s="2009"/>
      <c r="UNK87" s="2010"/>
      <c r="UNL87" s="2010"/>
      <c r="UNM87" s="2010"/>
      <c r="UNN87" s="2010"/>
      <c r="UNO87" s="2010"/>
      <c r="UNP87" s="2009"/>
      <c r="UNQ87" s="2010"/>
      <c r="UNR87" s="2010"/>
      <c r="UNS87" s="2010"/>
      <c r="UNT87" s="2010"/>
      <c r="UNU87" s="2010"/>
      <c r="UNV87" s="2009"/>
      <c r="UNW87" s="2010"/>
      <c r="UNX87" s="2010"/>
      <c r="UNY87" s="2010"/>
      <c r="UNZ87" s="2010"/>
      <c r="UOA87" s="2010"/>
      <c r="UOB87" s="2009"/>
      <c r="UOC87" s="2010"/>
      <c r="UOD87" s="2010"/>
      <c r="UOE87" s="2010"/>
      <c r="UOF87" s="2010"/>
      <c r="UOG87" s="2010"/>
      <c r="UOH87" s="2009"/>
      <c r="UOI87" s="2010"/>
      <c r="UOJ87" s="2010"/>
      <c r="UOK87" s="2010"/>
      <c r="UOL87" s="2010"/>
      <c r="UOM87" s="2010"/>
      <c r="UON87" s="2009"/>
      <c r="UOO87" s="2010"/>
      <c r="UOP87" s="2010"/>
      <c r="UOQ87" s="2010"/>
      <c r="UOR87" s="2010"/>
      <c r="UOS87" s="2010"/>
      <c r="UOT87" s="2009"/>
      <c r="UOU87" s="2010"/>
      <c r="UOV87" s="2010"/>
      <c r="UOW87" s="2010"/>
      <c r="UOX87" s="2010"/>
      <c r="UOY87" s="2010"/>
      <c r="UOZ87" s="2009"/>
      <c r="UPA87" s="2010"/>
      <c r="UPB87" s="2010"/>
      <c r="UPC87" s="2010"/>
      <c r="UPD87" s="2010"/>
      <c r="UPE87" s="2010"/>
      <c r="UPF87" s="2009"/>
      <c r="UPG87" s="2010"/>
      <c r="UPH87" s="2010"/>
      <c r="UPI87" s="2010"/>
      <c r="UPJ87" s="2010"/>
      <c r="UPK87" s="2010"/>
      <c r="UPL87" s="2009"/>
      <c r="UPM87" s="2010"/>
      <c r="UPN87" s="2010"/>
      <c r="UPO87" s="2010"/>
      <c r="UPP87" s="2010"/>
      <c r="UPQ87" s="2010"/>
      <c r="UPR87" s="2009"/>
      <c r="UPS87" s="2010"/>
      <c r="UPT87" s="2010"/>
      <c r="UPU87" s="2010"/>
      <c r="UPV87" s="2010"/>
      <c r="UPW87" s="2010"/>
      <c r="UPX87" s="2009"/>
      <c r="UPY87" s="2010"/>
      <c r="UPZ87" s="2010"/>
      <c r="UQA87" s="2010"/>
      <c r="UQB87" s="2010"/>
      <c r="UQC87" s="2010"/>
      <c r="UQD87" s="2009"/>
      <c r="UQE87" s="2010"/>
      <c r="UQF87" s="2010"/>
      <c r="UQG87" s="2010"/>
      <c r="UQH87" s="2010"/>
      <c r="UQI87" s="2010"/>
      <c r="UQJ87" s="2009"/>
      <c r="UQK87" s="2010"/>
      <c r="UQL87" s="2010"/>
      <c r="UQM87" s="2010"/>
      <c r="UQN87" s="2010"/>
      <c r="UQO87" s="2010"/>
      <c r="UQP87" s="2009"/>
      <c r="UQQ87" s="2010"/>
      <c r="UQR87" s="2010"/>
      <c r="UQS87" s="2010"/>
      <c r="UQT87" s="2010"/>
      <c r="UQU87" s="2010"/>
      <c r="UQV87" s="2009"/>
      <c r="UQW87" s="2010"/>
      <c r="UQX87" s="2010"/>
      <c r="UQY87" s="2010"/>
      <c r="UQZ87" s="2010"/>
      <c r="URA87" s="2010"/>
      <c r="URB87" s="2009"/>
      <c r="URC87" s="2010"/>
      <c r="URD87" s="2010"/>
      <c r="URE87" s="2010"/>
      <c r="URF87" s="2010"/>
      <c r="URG87" s="2010"/>
      <c r="URH87" s="2009"/>
      <c r="URI87" s="2010"/>
      <c r="URJ87" s="2010"/>
      <c r="URK87" s="2010"/>
      <c r="URL87" s="2010"/>
      <c r="URM87" s="2010"/>
      <c r="URN87" s="2009"/>
      <c r="URO87" s="2010"/>
      <c r="URP87" s="2010"/>
      <c r="URQ87" s="2010"/>
      <c r="URR87" s="2010"/>
      <c r="URS87" s="2010"/>
      <c r="URT87" s="2009"/>
      <c r="URU87" s="2010"/>
      <c r="URV87" s="2010"/>
      <c r="URW87" s="2010"/>
      <c r="URX87" s="2010"/>
      <c r="URY87" s="2010"/>
      <c r="URZ87" s="2009"/>
      <c r="USA87" s="2010"/>
      <c r="USB87" s="2010"/>
      <c r="USC87" s="2010"/>
      <c r="USD87" s="2010"/>
      <c r="USE87" s="2010"/>
      <c r="USF87" s="2009"/>
      <c r="USG87" s="2010"/>
      <c r="USH87" s="2010"/>
      <c r="USI87" s="2010"/>
      <c r="USJ87" s="2010"/>
      <c r="USK87" s="2010"/>
      <c r="USL87" s="2009"/>
      <c r="USM87" s="2010"/>
      <c r="USN87" s="2010"/>
      <c r="USO87" s="2010"/>
      <c r="USP87" s="2010"/>
      <c r="USQ87" s="2010"/>
      <c r="USR87" s="2009"/>
      <c r="USS87" s="2010"/>
      <c r="UST87" s="2010"/>
      <c r="USU87" s="2010"/>
      <c r="USV87" s="2010"/>
      <c r="USW87" s="2010"/>
      <c r="USX87" s="2009"/>
      <c r="USY87" s="2010"/>
      <c r="USZ87" s="2010"/>
      <c r="UTA87" s="2010"/>
      <c r="UTB87" s="2010"/>
      <c r="UTC87" s="2010"/>
      <c r="UTD87" s="2009"/>
      <c r="UTE87" s="2010"/>
      <c r="UTF87" s="2010"/>
      <c r="UTG87" s="2010"/>
      <c r="UTH87" s="2010"/>
      <c r="UTI87" s="2010"/>
      <c r="UTJ87" s="2009"/>
      <c r="UTK87" s="2010"/>
      <c r="UTL87" s="2010"/>
      <c r="UTM87" s="2010"/>
      <c r="UTN87" s="2010"/>
      <c r="UTO87" s="2010"/>
      <c r="UTP87" s="2009"/>
      <c r="UTQ87" s="2010"/>
      <c r="UTR87" s="2010"/>
      <c r="UTS87" s="2010"/>
      <c r="UTT87" s="2010"/>
      <c r="UTU87" s="2010"/>
      <c r="UTV87" s="2009"/>
      <c r="UTW87" s="2010"/>
      <c r="UTX87" s="2010"/>
      <c r="UTY87" s="2010"/>
      <c r="UTZ87" s="2010"/>
      <c r="UUA87" s="2010"/>
      <c r="UUB87" s="2009"/>
      <c r="UUC87" s="2010"/>
      <c r="UUD87" s="2010"/>
      <c r="UUE87" s="2010"/>
      <c r="UUF87" s="2010"/>
      <c r="UUG87" s="2010"/>
      <c r="UUH87" s="2009"/>
      <c r="UUI87" s="2010"/>
      <c r="UUJ87" s="2010"/>
      <c r="UUK87" s="2010"/>
      <c r="UUL87" s="2010"/>
      <c r="UUM87" s="2010"/>
      <c r="UUN87" s="2009"/>
      <c r="UUO87" s="2010"/>
      <c r="UUP87" s="2010"/>
      <c r="UUQ87" s="2010"/>
      <c r="UUR87" s="2010"/>
      <c r="UUS87" s="2010"/>
      <c r="UUT87" s="2009"/>
      <c r="UUU87" s="2010"/>
      <c r="UUV87" s="2010"/>
      <c r="UUW87" s="2010"/>
      <c r="UUX87" s="2010"/>
      <c r="UUY87" s="2010"/>
      <c r="UUZ87" s="2009"/>
      <c r="UVA87" s="2010"/>
      <c r="UVB87" s="2010"/>
      <c r="UVC87" s="2010"/>
      <c r="UVD87" s="2010"/>
      <c r="UVE87" s="2010"/>
      <c r="UVF87" s="2009"/>
      <c r="UVG87" s="2010"/>
      <c r="UVH87" s="2010"/>
      <c r="UVI87" s="2010"/>
      <c r="UVJ87" s="2010"/>
      <c r="UVK87" s="2010"/>
      <c r="UVL87" s="2009"/>
      <c r="UVM87" s="2010"/>
      <c r="UVN87" s="2010"/>
      <c r="UVO87" s="2010"/>
      <c r="UVP87" s="2010"/>
      <c r="UVQ87" s="2010"/>
      <c r="UVR87" s="2009"/>
      <c r="UVS87" s="2010"/>
      <c r="UVT87" s="2010"/>
      <c r="UVU87" s="2010"/>
      <c r="UVV87" s="2010"/>
      <c r="UVW87" s="2010"/>
      <c r="UVX87" s="2009"/>
      <c r="UVY87" s="2010"/>
      <c r="UVZ87" s="2010"/>
      <c r="UWA87" s="2010"/>
      <c r="UWB87" s="2010"/>
      <c r="UWC87" s="2010"/>
      <c r="UWD87" s="2009"/>
      <c r="UWE87" s="2010"/>
      <c r="UWF87" s="2010"/>
      <c r="UWG87" s="2010"/>
      <c r="UWH87" s="2010"/>
      <c r="UWI87" s="2010"/>
      <c r="UWJ87" s="2009"/>
      <c r="UWK87" s="2010"/>
      <c r="UWL87" s="2010"/>
      <c r="UWM87" s="2010"/>
      <c r="UWN87" s="2010"/>
      <c r="UWO87" s="2010"/>
      <c r="UWP87" s="2009"/>
      <c r="UWQ87" s="2010"/>
      <c r="UWR87" s="2010"/>
      <c r="UWS87" s="2010"/>
      <c r="UWT87" s="2010"/>
      <c r="UWU87" s="2010"/>
      <c r="UWV87" s="2009"/>
      <c r="UWW87" s="2010"/>
      <c r="UWX87" s="2010"/>
      <c r="UWY87" s="2010"/>
      <c r="UWZ87" s="2010"/>
      <c r="UXA87" s="2010"/>
      <c r="UXB87" s="2009"/>
      <c r="UXC87" s="2010"/>
      <c r="UXD87" s="2010"/>
      <c r="UXE87" s="2010"/>
      <c r="UXF87" s="2010"/>
      <c r="UXG87" s="2010"/>
      <c r="UXH87" s="2009"/>
      <c r="UXI87" s="2010"/>
      <c r="UXJ87" s="2010"/>
      <c r="UXK87" s="2010"/>
      <c r="UXL87" s="2010"/>
      <c r="UXM87" s="2010"/>
      <c r="UXN87" s="2009"/>
      <c r="UXO87" s="2010"/>
      <c r="UXP87" s="2010"/>
      <c r="UXQ87" s="2010"/>
      <c r="UXR87" s="2010"/>
      <c r="UXS87" s="2010"/>
      <c r="UXT87" s="2009"/>
      <c r="UXU87" s="2010"/>
      <c r="UXV87" s="2010"/>
      <c r="UXW87" s="2010"/>
      <c r="UXX87" s="2010"/>
      <c r="UXY87" s="2010"/>
      <c r="UXZ87" s="2009"/>
      <c r="UYA87" s="2010"/>
      <c r="UYB87" s="2010"/>
      <c r="UYC87" s="2010"/>
      <c r="UYD87" s="2010"/>
      <c r="UYE87" s="2010"/>
      <c r="UYF87" s="2009"/>
      <c r="UYG87" s="2010"/>
      <c r="UYH87" s="2010"/>
      <c r="UYI87" s="2010"/>
      <c r="UYJ87" s="2010"/>
      <c r="UYK87" s="2010"/>
      <c r="UYL87" s="2009"/>
      <c r="UYM87" s="2010"/>
      <c r="UYN87" s="2010"/>
      <c r="UYO87" s="2010"/>
      <c r="UYP87" s="2010"/>
      <c r="UYQ87" s="2010"/>
      <c r="UYR87" s="2009"/>
      <c r="UYS87" s="2010"/>
      <c r="UYT87" s="2010"/>
      <c r="UYU87" s="2010"/>
      <c r="UYV87" s="2010"/>
      <c r="UYW87" s="2010"/>
      <c r="UYX87" s="2009"/>
      <c r="UYY87" s="2010"/>
      <c r="UYZ87" s="2010"/>
      <c r="UZA87" s="2010"/>
      <c r="UZB87" s="2010"/>
      <c r="UZC87" s="2010"/>
      <c r="UZD87" s="2009"/>
      <c r="UZE87" s="2010"/>
      <c r="UZF87" s="2010"/>
      <c r="UZG87" s="2010"/>
      <c r="UZH87" s="2010"/>
      <c r="UZI87" s="2010"/>
      <c r="UZJ87" s="2009"/>
      <c r="UZK87" s="2010"/>
      <c r="UZL87" s="2010"/>
      <c r="UZM87" s="2010"/>
      <c r="UZN87" s="2010"/>
      <c r="UZO87" s="2010"/>
      <c r="UZP87" s="2009"/>
      <c r="UZQ87" s="2010"/>
      <c r="UZR87" s="2010"/>
      <c r="UZS87" s="2010"/>
      <c r="UZT87" s="2010"/>
      <c r="UZU87" s="2010"/>
      <c r="UZV87" s="2009"/>
      <c r="UZW87" s="2010"/>
      <c r="UZX87" s="2010"/>
      <c r="UZY87" s="2010"/>
      <c r="UZZ87" s="2010"/>
      <c r="VAA87" s="2010"/>
      <c r="VAB87" s="2009"/>
      <c r="VAC87" s="2010"/>
      <c r="VAD87" s="2010"/>
      <c r="VAE87" s="2010"/>
      <c r="VAF87" s="2010"/>
      <c r="VAG87" s="2010"/>
      <c r="VAH87" s="2009"/>
      <c r="VAI87" s="2010"/>
      <c r="VAJ87" s="2010"/>
      <c r="VAK87" s="2010"/>
      <c r="VAL87" s="2010"/>
      <c r="VAM87" s="2010"/>
      <c r="VAN87" s="2009"/>
      <c r="VAO87" s="2010"/>
      <c r="VAP87" s="2010"/>
      <c r="VAQ87" s="2010"/>
      <c r="VAR87" s="2010"/>
      <c r="VAS87" s="2010"/>
      <c r="VAT87" s="2009"/>
      <c r="VAU87" s="2010"/>
      <c r="VAV87" s="2010"/>
      <c r="VAW87" s="2010"/>
      <c r="VAX87" s="2010"/>
      <c r="VAY87" s="2010"/>
      <c r="VAZ87" s="2009"/>
      <c r="VBA87" s="2010"/>
      <c r="VBB87" s="2010"/>
      <c r="VBC87" s="2010"/>
      <c r="VBD87" s="2010"/>
      <c r="VBE87" s="2010"/>
      <c r="VBF87" s="2009"/>
      <c r="VBG87" s="2010"/>
      <c r="VBH87" s="2010"/>
      <c r="VBI87" s="2010"/>
      <c r="VBJ87" s="2010"/>
      <c r="VBK87" s="2010"/>
      <c r="VBL87" s="2009"/>
      <c r="VBM87" s="2010"/>
      <c r="VBN87" s="2010"/>
      <c r="VBO87" s="2010"/>
      <c r="VBP87" s="2010"/>
      <c r="VBQ87" s="2010"/>
      <c r="VBR87" s="2009"/>
      <c r="VBS87" s="2010"/>
      <c r="VBT87" s="2010"/>
      <c r="VBU87" s="2010"/>
      <c r="VBV87" s="2010"/>
      <c r="VBW87" s="2010"/>
      <c r="VBX87" s="2009"/>
      <c r="VBY87" s="2010"/>
      <c r="VBZ87" s="2010"/>
      <c r="VCA87" s="2010"/>
      <c r="VCB87" s="2010"/>
      <c r="VCC87" s="2010"/>
      <c r="VCD87" s="2009"/>
      <c r="VCE87" s="2010"/>
      <c r="VCF87" s="2010"/>
      <c r="VCG87" s="2010"/>
      <c r="VCH87" s="2010"/>
      <c r="VCI87" s="2010"/>
      <c r="VCJ87" s="2009"/>
      <c r="VCK87" s="2010"/>
      <c r="VCL87" s="2010"/>
      <c r="VCM87" s="2010"/>
      <c r="VCN87" s="2010"/>
      <c r="VCO87" s="2010"/>
      <c r="VCP87" s="2009"/>
      <c r="VCQ87" s="2010"/>
      <c r="VCR87" s="2010"/>
      <c r="VCS87" s="2010"/>
      <c r="VCT87" s="2010"/>
      <c r="VCU87" s="2010"/>
      <c r="VCV87" s="2009"/>
      <c r="VCW87" s="2010"/>
      <c r="VCX87" s="2010"/>
      <c r="VCY87" s="2010"/>
      <c r="VCZ87" s="2010"/>
      <c r="VDA87" s="2010"/>
      <c r="VDB87" s="2009"/>
      <c r="VDC87" s="2010"/>
      <c r="VDD87" s="2010"/>
      <c r="VDE87" s="2010"/>
      <c r="VDF87" s="2010"/>
      <c r="VDG87" s="2010"/>
      <c r="VDH87" s="2009"/>
      <c r="VDI87" s="2010"/>
      <c r="VDJ87" s="2010"/>
      <c r="VDK87" s="2010"/>
      <c r="VDL87" s="2010"/>
      <c r="VDM87" s="2010"/>
      <c r="VDN87" s="2009"/>
      <c r="VDO87" s="2010"/>
      <c r="VDP87" s="2010"/>
      <c r="VDQ87" s="2010"/>
      <c r="VDR87" s="2010"/>
      <c r="VDS87" s="2010"/>
      <c r="VDT87" s="2009"/>
      <c r="VDU87" s="2010"/>
      <c r="VDV87" s="2010"/>
      <c r="VDW87" s="2010"/>
      <c r="VDX87" s="2010"/>
      <c r="VDY87" s="2010"/>
      <c r="VDZ87" s="2009"/>
      <c r="VEA87" s="2010"/>
      <c r="VEB87" s="2010"/>
      <c r="VEC87" s="2010"/>
      <c r="VED87" s="2010"/>
      <c r="VEE87" s="2010"/>
      <c r="VEF87" s="2009"/>
      <c r="VEG87" s="2010"/>
      <c r="VEH87" s="2010"/>
      <c r="VEI87" s="2010"/>
      <c r="VEJ87" s="2010"/>
      <c r="VEK87" s="2010"/>
      <c r="VEL87" s="2009"/>
      <c r="VEM87" s="2010"/>
      <c r="VEN87" s="2010"/>
      <c r="VEO87" s="2010"/>
      <c r="VEP87" s="2010"/>
      <c r="VEQ87" s="2010"/>
      <c r="VER87" s="2009"/>
      <c r="VES87" s="2010"/>
      <c r="VET87" s="2010"/>
      <c r="VEU87" s="2010"/>
      <c r="VEV87" s="2010"/>
      <c r="VEW87" s="2010"/>
      <c r="VEX87" s="2009"/>
      <c r="VEY87" s="2010"/>
      <c r="VEZ87" s="2010"/>
      <c r="VFA87" s="2010"/>
      <c r="VFB87" s="2010"/>
      <c r="VFC87" s="2010"/>
      <c r="VFD87" s="2009"/>
      <c r="VFE87" s="2010"/>
      <c r="VFF87" s="2010"/>
      <c r="VFG87" s="2010"/>
      <c r="VFH87" s="2010"/>
      <c r="VFI87" s="2010"/>
      <c r="VFJ87" s="2009"/>
      <c r="VFK87" s="2010"/>
      <c r="VFL87" s="2010"/>
      <c r="VFM87" s="2010"/>
      <c r="VFN87" s="2010"/>
      <c r="VFO87" s="2010"/>
      <c r="VFP87" s="2009"/>
      <c r="VFQ87" s="2010"/>
      <c r="VFR87" s="2010"/>
      <c r="VFS87" s="2010"/>
      <c r="VFT87" s="2010"/>
      <c r="VFU87" s="2010"/>
      <c r="VFV87" s="2009"/>
      <c r="VFW87" s="2010"/>
      <c r="VFX87" s="2010"/>
      <c r="VFY87" s="2010"/>
      <c r="VFZ87" s="2010"/>
      <c r="VGA87" s="2010"/>
      <c r="VGB87" s="2009"/>
      <c r="VGC87" s="2010"/>
      <c r="VGD87" s="2010"/>
      <c r="VGE87" s="2010"/>
      <c r="VGF87" s="2010"/>
      <c r="VGG87" s="2010"/>
      <c r="VGH87" s="2009"/>
      <c r="VGI87" s="2010"/>
      <c r="VGJ87" s="2010"/>
      <c r="VGK87" s="2010"/>
      <c r="VGL87" s="2010"/>
      <c r="VGM87" s="2010"/>
      <c r="VGN87" s="2009"/>
      <c r="VGO87" s="2010"/>
      <c r="VGP87" s="2010"/>
      <c r="VGQ87" s="2010"/>
      <c r="VGR87" s="2010"/>
      <c r="VGS87" s="2010"/>
      <c r="VGT87" s="2009"/>
      <c r="VGU87" s="2010"/>
      <c r="VGV87" s="2010"/>
      <c r="VGW87" s="2010"/>
      <c r="VGX87" s="2010"/>
      <c r="VGY87" s="2010"/>
      <c r="VGZ87" s="2009"/>
      <c r="VHA87" s="2010"/>
      <c r="VHB87" s="2010"/>
      <c r="VHC87" s="2010"/>
      <c r="VHD87" s="2010"/>
      <c r="VHE87" s="2010"/>
      <c r="VHF87" s="2009"/>
      <c r="VHG87" s="2010"/>
      <c r="VHH87" s="2010"/>
      <c r="VHI87" s="2010"/>
      <c r="VHJ87" s="2010"/>
      <c r="VHK87" s="2010"/>
      <c r="VHL87" s="2009"/>
      <c r="VHM87" s="2010"/>
      <c r="VHN87" s="2010"/>
      <c r="VHO87" s="2010"/>
      <c r="VHP87" s="2010"/>
      <c r="VHQ87" s="2010"/>
      <c r="VHR87" s="2009"/>
      <c r="VHS87" s="2010"/>
      <c r="VHT87" s="2010"/>
      <c r="VHU87" s="2010"/>
      <c r="VHV87" s="2010"/>
      <c r="VHW87" s="2010"/>
      <c r="VHX87" s="2009"/>
      <c r="VHY87" s="2010"/>
      <c r="VHZ87" s="2010"/>
      <c r="VIA87" s="2010"/>
      <c r="VIB87" s="2010"/>
      <c r="VIC87" s="2010"/>
      <c r="VID87" s="2009"/>
      <c r="VIE87" s="2010"/>
      <c r="VIF87" s="2010"/>
      <c r="VIG87" s="2010"/>
      <c r="VIH87" s="2010"/>
      <c r="VII87" s="2010"/>
      <c r="VIJ87" s="2009"/>
      <c r="VIK87" s="2010"/>
      <c r="VIL87" s="2010"/>
      <c r="VIM87" s="2010"/>
      <c r="VIN87" s="2010"/>
      <c r="VIO87" s="2010"/>
      <c r="VIP87" s="2009"/>
      <c r="VIQ87" s="2010"/>
      <c r="VIR87" s="2010"/>
      <c r="VIS87" s="2010"/>
      <c r="VIT87" s="2010"/>
      <c r="VIU87" s="2010"/>
      <c r="VIV87" s="2009"/>
      <c r="VIW87" s="2010"/>
      <c r="VIX87" s="2010"/>
      <c r="VIY87" s="2010"/>
      <c r="VIZ87" s="2010"/>
      <c r="VJA87" s="2010"/>
      <c r="VJB87" s="2009"/>
      <c r="VJC87" s="2010"/>
      <c r="VJD87" s="2010"/>
      <c r="VJE87" s="2010"/>
      <c r="VJF87" s="2010"/>
      <c r="VJG87" s="2010"/>
      <c r="VJH87" s="2009"/>
      <c r="VJI87" s="2010"/>
      <c r="VJJ87" s="2010"/>
      <c r="VJK87" s="2010"/>
      <c r="VJL87" s="2010"/>
      <c r="VJM87" s="2010"/>
      <c r="VJN87" s="2009"/>
      <c r="VJO87" s="2010"/>
      <c r="VJP87" s="2010"/>
      <c r="VJQ87" s="2010"/>
      <c r="VJR87" s="2010"/>
      <c r="VJS87" s="2010"/>
      <c r="VJT87" s="2009"/>
      <c r="VJU87" s="2010"/>
      <c r="VJV87" s="2010"/>
      <c r="VJW87" s="2010"/>
      <c r="VJX87" s="2010"/>
      <c r="VJY87" s="2010"/>
      <c r="VJZ87" s="2009"/>
      <c r="VKA87" s="2010"/>
      <c r="VKB87" s="2010"/>
      <c r="VKC87" s="2010"/>
      <c r="VKD87" s="2010"/>
      <c r="VKE87" s="2010"/>
      <c r="VKF87" s="2009"/>
      <c r="VKG87" s="2010"/>
      <c r="VKH87" s="2010"/>
      <c r="VKI87" s="2010"/>
      <c r="VKJ87" s="2010"/>
      <c r="VKK87" s="2010"/>
      <c r="VKL87" s="2009"/>
      <c r="VKM87" s="2010"/>
      <c r="VKN87" s="2010"/>
      <c r="VKO87" s="2010"/>
      <c r="VKP87" s="2010"/>
      <c r="VKQ87" s="2010"/>
      <c r="VKR87" s="2009"/>
      <c r="VKS87" s="2010"/>
      <c r="VKT87" s="2010"/>
      <c r="VKU87" s="2010"/>
      <c r="VKV87" s="2010"/>
      <c r="VKW87" s="2010"/>
      <c r="VKX87" s="2009"/>
      <c r="VKY87" s="2010"/>
      <c r="VKZ87" s="2010"/>
      <c r="VLA87" s="2010"/>
      <c r="VLB87" s="2010"/>
      <c r="VLC87" s="2010"/>
      <c r="VLD87" s="2009"/>
      <c r="VLE87" s="2010"/>
      <c r="VLF87" s="2010"/>
      <c r="VLG87" s="2010"/>
      <c r="VLH87" s="2010"/>
      <c r="VLI87" s="2010"/>
      <c r="VLJ87" s="2009"/>
      <c r="VLK87" s="2010"/>
      <c r="VLL87" s="2010"/>
      <c r="VLM87" s="2010"/>
      <c r="VLN87" s="2010"/>
      <c r="VLO87" s="2010"/>
      <c r="VLP87" s="2009"/>
      <c r="VLQ87" s="2010"/>
      <c r="VLR87" s="2010"/>
      <c r="VLS87" s="2010"/>
      <c r="VLT87" s="2010"/>
      <c r="VLU87" s="2010"/>
      <c r="VLV87" s="2009"/>
      <c r="VLW87" s="2010"/>
      <c r="VLX87" s="2010"/>
      <c r="VLY87" s="2010"/>
      <c r="VLZ87" s="2010"/>
      <c r="VMA87" s="2010"/>
      <c r="VMB87" s="2009"/>
      <c r="VMC87" s="2010"/>
      <c r="VMD87" s="2010"/>
      <c r="VME87" s="2010"/>
      <c r="VMF87" s="2010"/>
      <c r="VMG87" s="2010"/>
      <c r="VMH87" s="2009"/>
      <c r="VMI87" s="2010"/>
      <c r="VMJ87" s="2010"/>
      <c r="VMK87" s="2010"/>
      <c r="VML87" s="2010"/>
      <c r="VMM87" s="2010"/>
      <c r="VMN87" s="2009"/>
      <c r="VMO87" s="2010"/>
      <c r="VMP87" s="2010"/>
      <c r="VMQ87" s="2010"/>
      <c r="VMR87" s="2010"/>
      <c r="VMS87" s="2010"/>
      <c r="VMT87" s="2009"/>
      <c r="VMU87" s="2010"/>
      <c r="VMV87" s="2010"/>
      <c r="VMW87" s="2010"/>
      <c r="VMX87" s="2010"/>
      <c r="VMY87" s="2010"/>
      <c r="VMZ87" s="2009"/>
      <c r="VNA87" s="2010"/>
      <c r="VNB87" s="2010"/>
      <c r="VNC87" s="2010"/>
      <c r="VND87" s="2010"/>
      <c r="VNE87" s="2010"/>
      <c r="VNF87" s="2009"/>
      <c r="VNG87" s="2010"/>
      <c r="VNH87" s="2010"/>
      <c r="VNI87" s="2010"/>
      <c r="VNJ87" s="2010"/>
      <c r="VNK87" s="2010"/>
      <c r="VNL87" s="2009"/>
      <c r="VNM87" s="2010"/>
      <c r="VNN87" s="2010"/>
      <c r="VNO87" s="2010"/>
      <c r="VNP87" s="2010"/>
      <c r="VNQ87" s="2010"/>
      <c r="VNR87" s="2009"/>
      <c r="VNS87" s="2010"/>
      <c r="VNT87" s="2010"/>
      <c r="VNU87" s="2010"/>
      <c r="VNV87" s="2010"/>
      <c r="VNW87" s="2010"/>
      <c r="VNX87" s="2009"/>
      <c r="VNY87" s="2010"/>
      <c r="VNZ87" s="2010"/>
      <c r="VOA87" s="2010"/>
      <c r="VOB87" s="2010"/>
      <c r="VOC87" s="2010"/>
      <c r="VOD87" s="2009"/>
      <c r="VOE87" s="2010"/>
      <c r="VOF87" s="2010"/>
      <c r="VOG87" s="2010"/>
      <c r="VOH87" s="2010"/>
      <c r="VOI87" s="2010"/>
      <c r="VOJ87" s="2009"/>
      <c r="VOK87" s="2010"/>
      <c r="VOL87" s="2010"/>
      <c r="VOM87" s="2010"/>
      <c r="VON87" s="2010"/>
      <c r="VOO87" s="2010"/>
      <c r="VOP87" s="2009"/>
      <c r="VOQ87" s="2010"/>
      <c r="VOR87" s="2010"/>
      <c r="VOS87" s="2010"/>
      <c r="VOT87" s="2010"/>
      <c r="VOU87" s="2010"/>
      <c r="VOV87" s="2009"/>
      <c r="VOW87" s="2010"/>
      <c r="VOX87" s="2010"/>
      <c r="VOY87" s="2010"/>
      <c r="VOZ87" s="2010"/>
      <c r="VPA87" s="2010"/>
      <c r="VPB87" s="2009"/>
      <c r="VPC87" s="2010"/>
      <c r="VPD87" s="2010"/>
      <c r="VPE87" s="2010"/>
      <c r="VPF87" s="2010"/>
      <c r="VPG87" s="2010"/>
      <c r="VPH87" s="2009"/>
      <c r="VPI87" s="2010"/>
      <c r="VPJ87" s="2010"/>
      <c r="VPK87" s="2010"/>
      <c r="VPL87" s="2010"/>
      <c r="VPM87" s="2010"/>
      <c r="VPN87" s="2009"/>
      <c r="VPO87" s="2010"/>
      <c r="VPP87" s="2010"/>
      <c r="VPQ87" s="2010"/>
      <c r="VPR87" s="2010"/>
      <c r="VPS87" s="2010"/>
      <c r="VPT87" s="2009"/>
      <c r="VPU87" s="2010"/>
      <c r="VPV87" s="2010"/>
      <c r="VPW87" s="2010"/>
      <c r="VPX87" s="2010"/>
      <c r="VPY87" s="2010"/>
      <c r="VPZ87" s="2009"/>
      <c r="VQA87" s="2010"/>
      <c r="VQB87" s="2010"/>
      <c r="VQC87" s="2010"/>
      <c r="VQD87" s="2010"/>
      <c r="VQE87" s="2010"/>
      <c r="VQF87" s="2009"/>
      <c r="VQG87" s="2010"/>
      <c r="VQH87" s="2010"/>
      <c r="VQI87" s="2010"/>
      <c r="VQJ87" s="2010"/>
      <c r="VQK87" s="2010"/>
      <c r="VQL87" s="2009"/>
      <c r="VQM87" s="2010"/>
      <c r="VQN87" s="2010"/>
      <c r="VQO87" s="2010"/>
      <c r="VQP87" s="2010"/>
      <c r="VQQ87" s="2010"/>
      <c r="VQR87" s="2009"/>
      <c r="VQS87" s="2010"/>
      <c r="VQT87" s="2010"/>
      <c r="VQU87" s="2010"/>
      <c r="VQV87" s="2010"/>
      <c r="VQW87" s="2010"/>
      <c r="VQX87" s="2009"/>
      <c r="VQY87" s="2010"/>
      <c r="VQZ87" s="2010"/>
      <c r="VRA87" s="2010"/>
      <c r="VRB87" s="2010"/>
      <c r="VRC87" s="2010"/>
      <c r="VRD87" s="2009"/>
      <c r="VRE87" s="2010"/>
      <c r="VRF87" s="2010"/>
      <c r="VRG87" s="2010"/>
      <c r="VRH87" s="2010"/>
      <c r="VRI87" s="2010"/>
      <c r="VRJ87" s="2009"/>
      <c r="VRK87" s="2010"/>
      <c r="VRL87" s="2010"/>
      <c r="VRM87" s="2010"/>
      <c r="VRN87" s="2010"/>
      <c r="VRO87" s="2010"/>
      <c r="VRP87" s="2009"/>
      <c r="VRQ87" s="2010"/>
      <c r="VRR87" s="2010"/>
      <c r="VRS87" s="2010"/>
      <c r="VRT87" s="2010"/>
      <c r="VRU87" s="2010"/>
      <c r="VRV87" s="2009"/>
      <c r="VRW87" s="2010"/>
      <c r="VRX87" s="2010"/>
      <c r="VRY87" s="2010"/>
      <c r="VRZ87" s="2010"/>
      <c r="VSA87" s="2010"/>
      <c r="VSB87" s="2009"/>
      <c r="VSC87" s="2010"/>
      <c r="VSD87" s="2010"/>
      <c r="VSE87" s="2010"/>
      <c r="VSF87" s="2010"/>
      <c r="VSG87" s="2010"/>
      <c r="VSH87" s="2009"/>
      <c r="VSI87" s="2010"/>
      <c r="VSJ87" s="2010"/>
      <c r="VSK87" s="2010"/>
      <c r="VSL87" s="2010"/>
      <c r="VSM87" s="2010"/>
      <c r="VSN87" s="2009"/>
      <c r="VSO87" s="2010"/>
      <c r="VSP87" s="2010"/>
      <c r="VSQ87" s="2010"/>
      <c r="VSR87" s="2010"/>
      <c r="VSS87" s="2010"/>
      <c r="VST87" s="2009"/>
      <c r="VSU87" s="2010"/>
      <c r="VSV87" s="2010"/>
      <c r="VSW87" s="2010"/>
      <c r="VSX87" s="2010"/>
      <c r="VSY87" s="2010"/>
      <c r="VSZ87" s="2009"/>
      <c r="VTA87" s="2010"/>
      <c r="VTB87" s="2010"/>
      <c r="VTC87" s="2010"/>
      <c r="VTD87" s="2010"/>
      <c r="VTE87" s="2010"/>
      <c r="VTF87" s="2009"/>
      <c r="VTG87" s="2010"/>
      <c r="VTH87" s="2010"/>
      <c r="VTI87" s="2010"/>
      <c r="VTJ87" s="2010"/>
      <c r="VTK87" s="2010"/>
      <c r="VTL87" s="2009"/>
      <c r="VTM87" s="2010"/>
      <c r="VTN87" s="2010"/>
      <c r="VTO87" s="2010"/>
      <c r="VTP87" s="2010"/>
      <c r="VTQ87" s="2010"/>
      <c r="VTR87" s="2009"/>
      <c r="VTS87" s="2010"/>
      <c r="VTT87" s="2010"/>
      <c r="VTU87" s="2010"/>
      <c r="VTV87" s="2010"/>
      <c r="VTW87" s="2010"/>
      <c r="VTX87" s="2009"/>
      <c r="VTY87" s="2010"/>
      <c r="VTZ87" s="2010"/>
      <c r="VUA87" s="2010"/>
      <c r="VUB87" s="2010"/>
      <c r="VUC87" s="2010"/>
      <c r="VUD87" s="2009"/>
      <c r="VUE87" s="2010"/>
      <c r="VUF87" s="2010"/>
      <c r="VUG87" s="2010"/>
      <c r="VUH87" s="2010"/>
      <c r="VUI87" s="2010"/>
      <c r="VUJ87" s="2009"/>
      <c r="VUK87" s="2010"/>
      <c r="VUL87" s="2010"/>
      <c r="VUM87" s="2010"/>
      <c r="VUN87" s="2010"/>
      <c r="VUO87" s="2010"/>
      <c r="VUP87" s="2009"/>
      <c r="VUQ87" s="2010"/>
      <c r="VUR87" s="2010"/>
      <c r="VUS87" s="2010"/>
      <c r="VUT87" s="2010"/>
      <c r="VUU87" s="2010"/>
      <c r="VUV87" s="2009"/>
      <c r="VUW87" s="2010"/>
      <c r="VUX87" s="2010"/>
      <c r="VUY87" s="2010"/>
      <c r="VUZ87" s="2010"/>
      <c r="VVA87" s="2010"/>
      <c r="VVB87" s="2009"/>
      <c r="VVC87" s="2010"/>
      <c r="VVD87" s="2010"/>
      <c r="VVE87" s="2010"/>
      <c r="VVF87" s="2010"/>
      <c r="VVG87" s="2010"/>
      <c r="VVH87" s="2009"/>
      <c r="VVI87" s="2010"/>
      <c r="VVJ87" s="2010"/>
      <c r="VVK87" s="2010"/>
      <c r="VVL87" s="2010"/>
      <c r="VVM87" s="2010"/>
      <c r="VVN87" s="2009"/>
      <c r="VVO87" s="2010"/>
      <c r="VVP87" s="2010"/>
      <c r="VVQ87" s="2010"/>
      <c r="VVR87" s="2010"/>
      <c r="VVS87" s="2010"/>
      <c r="VVT87" s="2009"/>
      <c r="VVU87" s="2010"/>
      <c r="VVV87" s="2010"/>
      <c r="VVW87" s="2010"/>
      <c r="VVX87" s="2010"/>
      <c r="VVY87" s="2010"/>
      <c r="VVZ87" s="2009"/>
      <c r="VWA87" s="2010"/>
      <c r="VWB87" s="2010"/>
      <c r="VWC87" s="2010"/>
      <c r="VWD87" s="2010"/>
      <c r="VWE87" s="2010"/>
      <c r="VWF87" s="2009"/>
      <c r="VWG87" s="2010"/>
      <c r="VWH87" s="2010"/>
      <c r="VWI87" s="2010"/>
      <c r="VWJ87" s="2010"/>
      <c r="VWK87" s="2010"/>
      <c r="VWL87" s="2009"/>
      <c r="VWM87" s="2010"/>
      <c r="VWN87" s="2010"/>
      <c r="VWO87" s="2010"/>
      <c r="VWP87" s="2010"/>
      <c r="VWQ87" s="2010"/>
      <c r="VWR87" s="2009"/>
      <c r="VWS87" s="2010"/>
      <c r="VWT87" s="2010"/>
      <c r="VWU87" s="2010"/>
      <c r="VWV87" s="2010"/>
      <c r="VWW87" s="2010"/>
      <c r="VWX87" s="2009"/>
      <c r="VWY87" s="2010"/>
      <c r="VWZ87" s="2010"/>
      <c r="VXA87" s="2010"/>
      <c r="VXB87" s="2010"/>
      <c r="VXC87" s="2010"/>
      <c r="VXD87" s="2009"/>
      <c r="VXE87" s="2010"/>
      <c r="VXF87" s="2010"/>
      <c r="VXG87" s="2010"/>
      <c r="VXH87" s="2010"/>
      <c r="VXI87" s="2010"/>
      <c r="VXJ87" s="2009"/>
      <c r="VXK87" s="2010"/>
      <c r="VXL87" s="2010"/>
      <c r="VXM87" s="2010"/>
      <c r="VXN87" s="2010"/>
      <c r="VXO87" s="2010"/>
      <c r="VXP87" s="2009"/>
      <c r="VXQ87" s="2010"/>
      <c r="VXR87" s="2010"/>
      <c r="VXS87" s="2010"/>
      <c r="VXT87" s="2010"/>
      <c r="VXU87" s="2010"/>
      <c r="VXV87" s="2009"/>
      <c r="VXW87" s="2010"/>
      <c r="VXX87" s="2010"/>
      <c r="VXY87" s="2010"/>
      <c r="VXZ87" s="2010"/>
      <c r="VYA87" s="2010"/>
      <c r="VYB87" s="2009"/>
      <c r="VYC87" s="2010"/>
      <c r="VYD87" s="2010"/>
      <c r="VYE87" s="2010"/>
      <c r="VYF87" s="2010"/>
      <c r="VYG87" s="2010"/>
      <c r="VYH87" s="2009"/>
      <c r="VYI87" s="2010"/>
      <c r="VYJ87" s="2010"/>
      <c r="VYK87" s="2010"/>
      <c r="VYL87" s="2010"/>
      <c r="VYM87" s="2010"/>
      <c r="VYN87" s="2009"/>
      <c r="VYO87" s="2010"/>
      <c r="VYP87" s="2010"/>
      <c r="VYQ87" s="2010"/>
      <c r="VYR87" s="2010"/>
      <c r="VYS87" s="2010"/>
      <c r="VYT87" s="2009"/>
      <c r="VYU87" s="2010"/>
      <c r="VYV87" s="2010"/>
      <c r="VYW87" s="2010"/>
      <c r="VYX87" s="2010"/>
      <c r="VYY87" s="2010"/>
      <c r="VYZ87" s="2009"/>
      <c r="VZA87" s="2010"/>
      <c r="VZB87" s="2010"/>
      <c r="VZC87" s="2010"/>
      <c r="VZD87" s="2010"/>
      <c r="VZE87" s="2010"/>
      <c r="VZF87" s="2009"/>
      <c r="VZG87" s="2010"/>
      <c r="VZH87" s="2010"/>
      <c r="VZI87" s="2010"/>
      <c r="VZJ87" s="2010"/>
      <c r="VZK87" s="2010"/>
      <c r="VZL87" s="2009"/>
      <c r="VZM87" s="2010"/>
      <c r="VZN87" s="2010"/>
      <c r="VZO87" s="2010"/>
      <c r="VZP87" s="2010"/>
      <c r="VZQ87" s="2010"/>
      <c r="VZR87" s="2009"/>
      <c r="VZS87" s="2010"/>
      <c r="VZT87" s="2010"/>
      <c r="VZU87" s="2010"/>
      <c r="VZV87" s="2010"/>
      <c r="VZW87" s="2010"/>
      <c r="VZX87" s="2009"/>
      <c r="VZY87" s="2010"/>
      <c r="VZZ87" s="2010"/>
      <c r="WAA87" s="2010"/>
      <c r="WAB87" s="2010"/>
      <c r="WAC87" s="2010"/>
      <c r="WAD87" s="2009"/>
      <c r="WAE87" s="2010"/>
      <c r="WAF87" s="2010"/>
      <c r="WAG87" s="2010"/>
      <c r="WAH87" s="2010"/>
      <c r="WAI87" s="2010"/>
      <c r="WAJ87" s="2009"/>
      <c r="WAK87" s="2010"/>
      <c r="WAL87" s="2010"/>
      <c r="WAM87" s="2010"/>
      <c r="WAN87" s="2010"/>
      <c r="WAO87" s="2010"/>
      <c r="WAP87" s="2009"/>
      <c r="WAQ87" s="2010"/>
      <c r="WAR87" s="2010"/>
      <c r="WAS87" s="2010"/>
      <c r="WAT87" s="2010"/>
      <c r="WAU87" s="2010"/>
      <c r="WAV87" s="2009"/>
      <c r="WAW87" s="2010"/>
      <c r="WAX87" s="2010"/>
      <c r="WAY87" s="2010"/>
      <c r="WAZ87" s="2010"/>
      <c r="WBA87" s="2010"/>
      <c r="WBB87" s="2009"/>
      <c r="WBC87" s="2010"/>
      <c r="WBD87" s="2010"/>
      <c r="WBE87" s="2010"/>
      <c r="WBF87" s="2010"/>
      <c r="WBG87" s="2010"/>
      <c r="WBH87" s="2009"/>
      <c r="WBI87" s="2010"/>
      <c r="WBJ87" s="2010"/>
      <c r="WBK87" s="2010"/>
      <c r="WBL87" s="2010"/>
      <c r="WBM87" s="2010"/>
      <c r="WBN87" s="2009"/>
      <c r="WBO87" s="2010"/>
      <c r="WBP87" s="2010"/>
      <c r="WBQ87" s="2010"/>
      <c r="WBR87" s="2010"/>
      <c r="WBS87" s="2010"/>
      <c r="WBT87" s="2009"/>
      <c r="WBU87" s="2010"/>
      <c r="WBV87" s="2010"/>
      <c r="WBW87" s="2010"/>
      <c r="WBX87" s="2010"/>
      <c r="WBY87" s="2010"/>
      <c r="WBZ87" s="2009"/>
      <c r="WCA87" s="2010"/>
      <c r="WCB87" s="2010"/>
      <c r="WCC87" s="2010"/>
      <c r="WCD87" s="2010"/>
      <c r="WCE87" s="2010"/>
      <c r="WCF87" s="2009"/>
      <c r="WCG87" s="2010"/>
      <c r="WCH87" s="2010"/>
      <c r="WCI87" s="2010"/>
      <c r="WCJ87" s="2010"/>
      <c r="WCK87" s="2010"/>
      <c r="WCL87" s="2009"/>
      <c r="WCM87" s="2010"/>
      <c r="WCN87" s="2010"/>
      <c r="WCO87" s="2010"/>
      <c r="WCP87" s="2010"/>
      <c r="WCQ87" s="2010"/>
      <c r="WCR87" s="2009"/>
      <c r="WCS87" s="2010"/>
      <c r="WCT87" s="2010"/>
      <c r="WCU87" s="2010"/>
      <c r="WCV87" s="2010"/>
      <c r="WCW87" s="2010"/>
      <c r="WCX87" s="2009"/>
      <c r="WCY87" s="2010"/>
      <c r="WCZ87" s="2010"/>
      <c r="WDA87" s="2010"/>
      <c r="WDB87" s="2010"/>
      <c r="WDC87" s="2010"/>
      <c r="WDD87" s="2009"/>
      <c r="WDE87" s="2010"/>
      <c r="WDF87" s="2010"/>
      <c r="WDG87" s="2010"/>
      <c r="WDH87" s="2010"/>
      <c r="WDI87" s="2010"/>
      <c r="WDJ87" s="2009"/>
      <c r="WDK87" s="2010"/>
      <c r="WDL87" s="2010"/>
      <c r="WDM87" s="2010"/>
      <c r="WDN87" s="2010"/>
      <c r="WDO87" s="2010"/>
      <c r="WDP87" s="2009"/>
      <c r="WDQ87" s="2010"/>
      <c r="WDR87" s="2010"/>
      <c r="WDS87" s="2010"/>
      <c r="WDT87" s="2010"/>
      <c r="WDU87" s="2010"/>
      <c r="WDV87" s="2009"/>
      <c r="WDW87" s="2010"/>
      <c r="WDX87" s="2010"/>
      <c r="WDY87" s="2010"/>
      <c r="WDZ87" s="2010"/>
      <c r="WEA87" s="2010"/>
      <c r="WEB87" s="2009"/>
      <c r="WEC87" s="2010"/>
      <c r="WED87" s="2010"/>
      <c r="WEE87" s="2010"/>
      <c r="WEF87" s="2010"/>
      <c r="WEG87" s="2010"/>
      <c r="WEH87" s="2009"/>
      <c r="WEI87" s="2010"/>
      <c r="WEJ87" s="2010"/>
      <c r="WEK87" s="2010"/>
      <c r="WEL87" s="2010"/>
      <c r="WEM87" s="2010"/>
      <c r="WEN87" s="2009"/>
      <c r="WEO87" s="2010"/>
      <c r="WEP87" s="2010"/>
      <c r="WEQ87" s="2010"/>
      <c r="WER87" s="2010"/>
      <c r="WES87" s="2010"/>
      <c r="WET87" s="2009"/>
      <c r="WEU87" s="2010"/>
      <c r="WEV87" s="2010"/>
      <c r="WEW87" s="2010"/>
      <c r="WEX87" s="2010"/>
      <c r="WEY87" s="2010"/>
      <c r="WEZ87" s="2009"/>
      <c r="WFA87" s="2010"/>
      <c r="WFB87" s="2010"/>
      <c r="WFC87" s="2010"/>
      <c r="WFD87" s="2010"/>
      <c r="WFE87" s="2010"/>
      <c r="WFF87" s="2009"/>
      <c r="WFG87" s="2010"/>
      <c r="WFH87" s="2010"/>
      <c r="WFI87" s="2010"/>
      <c r="WFJ87" s="2010"/>
      <c r="WFK87" s="2010"/>
      <c r="WFL87" s="2009"/>
      <c r="WFM87" s="2010"/>
      <c r="WFN87" s="2010"/>
      <c r="WFO87" s="2010"/>
      <c r="WFP87" s="2010"/>
      <c r="WFQ87" s="2010"/>
      <c r="WFR87" s="2009"/>
      <c r="WFS87" s="2010"/>
      <c r="WFT87" s="2010"/>
      <c r="WFU87" s="2010"/>
      <c r="WFV87" s="2010"/>
      <c r="WFW87" s="2010"/>
      <c r="WFX87" s="2009"/>
      <c r="WFY87" s="2010"/>
      <c r="WFZ87" s="2010"/>
      <c r="WGA87" s="2010"/>
      <c r="WGB87" s="2010"/>
      <c r="WGC87" s="2010"/>
      <c r="WGD87" s="2009"/>
      <c r="WGE87" s="2010"/>
      <c r="WGF87" s="2010"/>
      <c r="WGG87" s="2010"/>
      <c r="WGH87" s="2010"/>
      <c r="WGI87" s="2010"/>
      <c r="WGJ87" s="2009"/>
      <c r="WGK87" s="2010"/>
      <c r="WGL87" s="2010"/>
      <c r="WGM87" s="2010"/>
      <c r="WGN87" s="2010"/>
      <c r="WGO87" s="2010"/>
      <c r="WGP87" s="2009"/>
      <c r="WGQ87" s="2010"/>
      <c r="WGR87" s="2010"/>
      <c r="WGS87" s="2010"/>
      <c r="WGT87" s="2010"/>
      <c r="WGU87" s="2010"/>
      <c r="WGV87" s="2009"/>
      <c r="WGW87" s="2010"/>
      <c r="WGX87" s="2010"/>
      <c r="WGY87" s="2010"/>
      <c r="WGZ87" s="2010"/>
      <c r="WHA87" s="2010"/>
      <c r="WHB87" s="2009"/>
      <c r="WHC87" s="2010"/>
      <c r="WHD87" s="2010"/>
      <c r="WHE87" s="2010"/>
      <c r="WHF87" s="2010"/>
      <c r="WHG87" s="2010"/>
      <c r="WHH87" s="2009"/>
      <c r="WHI87" s="2010"/>
      <c r="WHJ87" s="2010"/>
      <c r="WHK87" s="2010"/>
      <c r="WHL87" s="2010"/>
      <c r="WHM87" s="2010"/>
      <c r="WHN87" s="2009"/>
      <c r="WHO87" s="2010"/>
      <c r="WHP87" s="2010"/>
      <c r="WHQ87" s="2010"/>
      <c r="WHR87" s="2010"/>
      <c r="WHS87" s="2010"/>
      <c r="WHT87" s="2009"/>
      <c r="WHU87" s="2010"/>
      <c r="WHV87" s="2010"/>
      <c r="WHW87" s="2010"/>
      <c r="WHX87" s="2010"/>
      <c r="WHY87" s="2010"/>
      <c r="WHZ87" s="2009"/>
      <c r="WIA87" s="2010"/>
      <c r="WIB87" s="2010"/>
      <c r="WIC87" s="2010"/>
      <c r="WID87" s="2010"/>
      <c r="WIE87" s="2010"/>
      <c r="WIF87" s="2009"/>
      <c r="WIG87" s="2010"/>
      <c r="WIH87" s="2010"/>
      <c r="WII87" s="2010"/>
      <c r="WIJ87" s="2010"/>
      <c r="WIK87" s="2010"/>
      <c r="WIL87" s="2009"/>
      <c r="WIM87" s="2010"/>
      <c r="WIN87" s="2010"/>
      <c r="WIO87" s="2010"/>
      <c r="WIP87" s="2010"/>
      <c r="WIQ87" s="2010"/>
      <c r="WIR87" s="2009"/>
      <c r="WIS87" s="2010"/>
      <c r="WIT87" s="2010"/>
      <c r="WIU87" s="2010"/>
      <c r="WIV87" s="2010"/>
      <c r="WIW87" s="2010"/>
      <c r="WIX87" s="2009"/>
      <c r="WIY87" s="2010"/>
      <c r="WIZ87" s="2010"/>
      <c r="WJA87" s="2010"/>
      <c r="WJB87" s="2010"/>
      <c r="WJC87" s="2010"/>
      <c r="WJD87" s="2009"/>
      <c r="WJE87" s="2010"/>
      <c r="WJF87" s="2010"/>
      <c r="WJG87" s="2010"/>
      <c r="WJH87" s="2010"/>
      <c r="WJI87" s="2010"/>
      <c r="WJJ87" s="2009"/>
      <c r="WJK87" s="2010"/>
      <c r="WJL87" s="2010"/>
      <c r="WJM87" s="2010"/>
      <c r="WJN87" s="2010"/>
      <c r="WJO87" s="2010"/>
      <c r="WJP87" s="2009"/>
      <c r="WJQ87" s="2010"/>
      <c r="WJR87" s="2010"/>
      <c r="WJS87" s="2010"/>
      <c r="WJT87" s="2010"/>
      <c r="WJU87" s="2010"/>
      <c r="WJV87" s="2009"/>
      <c r="WJW87" s="2010"/>
      <c r="WJX87" s="2010"/>
      <c r="WJY87" s="2010"/>
      <c r="WJZ87" s="2010"/>
      <c r="WKA87" s="2010"/>
      <c r="WKB87" s="2009"/>
      <c r="WKC87" s="2010"/>
      <c r="WKD87" s="2010"/>
      <c r="WKE87" s="2010"/>
      <c r="WKF87" s="2010"/>
      <c r="WKG87" s="2010"/>
      <c r="WKH87" s="2009"/>
      <c r="WKI87" s="2010"/>
      <c r="WKJ87" s="2010"/>
      <c r="WKK87" s="2010"/>
      <c r="WKL87" s="2010"/>
      <c r="WKM87" s="2010"/>
      <c r="WKN87" s="2009"/>
      <c r="WKO87" s="2010"/>
      <c r="WKP87" s="2010"/>
      <c r="WKQ87" s="2010"/>
      <c r="WKR87" s="2010"/>
      <c r="WKS87" s="2010"/>
      <c r="WKT87" s="2009"/>
      <c r="WKU87" s="2010"/>
      <c r="WKV87" s="2010"/>
      <c r="WKW87" s="2010"/>
      <c r="WKX87" s="2010"/>
      <c r="WKY87" s="2010"/>
      <c r="WKZ87" s="2009"/>
      <c r="WLA87" s="2010"/>
      <c r="WLB87" s="2010"/>
      <c r="WLC87" s="2010"/>
      <c r="WLD87" s="2010"/>
      <c r="WLE87" s="2010"/>
      <c r="WLF87" s="2009"/>
      <c r="WLG87" s="2010"/>
      <c r="WLH87" s="2010"/>
      <c r="WLI87" s="2010"/>
      <c r="WLJ87" s="2010"/>
      <c r="WLK87" s="2010"/>
      <c r="WLL87" s="2009"/>
      <c r="WLM87" s="2010"/>
      <c r="WLN87" s="2010"/>
      <c r="WLO87" s="2010"/>
      <c r="WLP87" s="2010"/>
      <c r="WLQ87" s="2010"/>
      <c r="WLR87" s="2009"/>
      <c r="WLS87" s="2010"/>
      <c r="WLT87" s="2010"/>
      <c r="WLU87" s="2010"/>
      <c r="WLV87" s="2010"/>
      <c r="WLW87" s="2010"/>
      <c r="WLX87" s="2009"/>
      <c r="WLY87" s="2010"/>
      <c r="WLZ87" s="2010"/>
      <c r="WMA87" s="2010"/>
      <c r="WMB87" s="2010"/>
      <c r="WMC87" s="2010"/>
      <c r="WMD87" s="2009"/>
      <c r="WME87" s="2010"/>
      <c r="WMF87" s="2010"/>
      <c r="WMG87" s="2010"/>
      <c r="WMH87" s="2010"/>
      <c r="WMI87" s="2010"/>
      <c r="WMJ87" s="2009"/>
      <c r="WMK87" s="2010"/>
      <c r="WML87" s="2010"/>
      <c r="WMM87" s="2010"/>
      <c r="WMN87" s="2010"/>
      <c r="WMO87" s="2010"/>
      <c r="WMP87" s="2009"/>
      <c r="WMQ87" s="2010"/>
      <c r="WMR87" s="2010"/>
      <c r="WMS87" s="2010"/>
      <c r="WMT87" s="2010"/>
      <c r="WMU87" s="2010"/>
      <c r="WMV87" s="2009"/>
      <c r="WMW87" s="2010"/>
      <c r="WMX87" s="2010"/>
      <c r="WMY87" s="2010"/>
      <c r="WMZ87" s="2010"/>
      <c r="WNA87" s="2010"/>
      <c r="WNB87" s="2009"/>
      <c r="WNC87" s="2010"/>
      <c r="WND87" s="2010"/>
      <c r="WNE87" s="2010"/>
      <c r="WNF87" s="2010"/>
      <c r="WNG87" s="2010"/>
      <c r="WNH87" s="2009"/>
      <c r="WNI87" s="2010"/>
      <c r="WNJ87" s="2010"/>
      <c r="WNK87" s="2010"/>
      <c r="WNL87" s="2010"/>
      <c r="WNM87" s="2010"/>
      <c r="WNN87" s="2009"/>
      <c r="WNO87" s="2010"/>
      <c r="WNP87" s="2010"/>
      <c r="WNQ87" s="2010"/>
      <c r="WNR87" s="2010"/>
      <c r="WNS87" s="2010"/>
      <c r="WNT87" s="2009"/>
      <c r="WNU87" s="2010"/>
      <c r="WNV87" s="2010"/>
      <c r="WNW87" s="2010"/>
      <c r="WNX87" s="2010"/>
      <c r="WNY87" s="2010"/>
      <c r="WNZ87" s="2009"/>
      <c r="WOA87" s="2010"/>
      <c r="WOB87" s="2010"/>
      <c r="WOC87" s="2010"/>
      <c r="WOD87" s="2010"/>
      <c r="WOE87" s="2010"/>
      <c r="WOF87" s="2009"/>
      <c r="WOG87" s="2010"/>
      <c r="WOH87" s="2010"/>
      <c r="WOI87" s="2010"/>
      <c r="WOJ87" s="2010"/>
      <c r="WOK87" s="2010"/>
      <c r="WOL87" s="2009"/>
      <c r="WOM87" s="2010"/>
      <c r="WON87" s="2010"/>
      <c r="WOO87" s="2010"/>
      <c r="WOP87" s="2010"/>
      <c r="WOQ87" s="2010"/>
      <c r="WOR87" s="2009"/>
      <c r="WOS87" s="2010"/>
      <c r="WOT87" s="2010"/>
      <c r="WOU87" s="2010"/>
      <c r="WOV87" s="2010"/>
      <c r="WOW87" s="2010"/>
      <c r="WOX87" s="2009"/>
      <c r="WOY87" s="2010"/>
      <c r="WOZ87" s="2010"/>
      <c r="WPA87" s="2010"/>
      <c r="WPB87" s="2010"/>
      <c r="WPC87" s="2010"/>
      <c r="WPD87" s="2009"/>
      <c r="WPE87" s="2010"/>
      <c r="WPF87" s="2010"/>
      <c r="WPG87" s="2010"/>
      <c r="WPH87" s="2010"/>
      <c r="WPI87" s="2010"/>
      <c r="WPJ87" s="2009"/>
      <c r="WPK87" s="2010"/>
      <c r="WPL87" s="2010"/>
      <c r="WPM87" s="2010"/>
      <c r="WPN87" s="2010"/>
      <c r="WPO87" s="2010"/>
      <c r="WPP87" s="2009"/>
      <c r="WPQ87" s="2010"/>
      <c r="WPR87" s="2010"/>
      <c r="WPS87" s="2010"/>
      <c r="WPT87" s="2010"/>
      <c r="WPU87" s="2010"/>
      <c r="WPV87" s="2009"/>
      <c r="WPW87" s="2010"/>
      <c r="WPX87" s="2010"/>
      <c r="WPY87" s="2010"/>
      <c r="WPZ87" s="2010"/>
      <c r="WQA87" s="2010"/>
      <c r="WQB87" s="2009"/>
      <c r="WQC87" s="2010"/>
      <c r="WQD87" s="2010"/>
      <c r="WQE87" s="2010"/>
      <c r="WQF87" s="2010"/>
      <c r="WQG87" s="2010"/>
      <c r="WQH87" s="2009"/>
      <c r="WQI87" s="2010"/>
      <c r="WQJ87" s="2010"/>
      <c r="WQK87" s="2010"/>
      <c r="WQL87" s="2010"/>
      <c r="WQM87" s="2010"/>
      <c r="WQN87" s="2009"/>
      <c r="WQO87" s="2010"/>
      <c r="WQP87" s="2010"/>
      <c r="WQQ87" s="2010"/>
      <c r="WQR87" s="2010"/>
      <c r="WQS87" s="2010"/>
      <c r="WQT87" s="2009"/>
      <c r="WQU87" s="2010"/>
      <c r="WQV87" s="2010"/>
      <c r="WQW87" s="2010"/>
      <c r="WQX87" s="2010"/>
      <c r="WQY87" s="2010"/>
      <c r="WQZ87" s="2009"/>
      <c r="WRA87" s="2010"/>
      <c r="WRB87" s="2010"/>
      <c r="WRC87" s="2010"/>
      <c r="WRD87" s="2010"/>
      <c r="WRE87" s="2010"/>
      <c r="WRF87" s="2009"/>
      <c r="WRG87" s="2010"/>
      <c r="WRH87" s="2010"/>
      <c r="WRI87" s="2010"/>
      <c r="WRJ87" s="2010"/>
      <c r="WRK87" s="2010"/>
      <c r="WRL87" s="2009"/>
      <c r="WRM87" s="2010"/>
      <c r="WRN87" s="2010"/>
      <c r="WRO87" s="2010"/>
      <c r="WRP87" s="2010"/>
      <c r="WRQ87" s="2010"/>
      <c r="WRR87" s="2009"/>
      <c r="WRS87" s="2010"/>
      <c r="WRT87" s="2010"/>
      <c r="WRU87" s="2010"/>
      <c r="WRV87" s="2010"/>
      <c r="WRW87" s="2010"/>
      <c r="WRX87" s="2009"/>
      <c r="WRY87" s="2010"/>
      <c r="WRZ87" s="2010"/>
      <c r="WSA87" s="2010"/>
      <c r="WSB87" s="2010"/>
      <c r="WSC87" s="2010"/>
      <c r="WSD87" s="2009"/>
      <c r="WSE87" s="2010"/>
      <c r="WSF87" s="2010"/>
      <c r="WSG87" s="2010"/>
      <c r="WSH87" s="2010"/>
      <c r="WSI87" s="2010"/>
      <c r="WSJ87" s="2009"/>
      <c r="WSK87" s="2010"/>
      <c r="WSL87" s="2010"/>
      <c r="WSM87" s="2010"/>
      <c r="WSN87" s="2010"/>
      <c r="WSO87" s="2010"/>
      <c r="WSP87" s="2009"/>
      <c r="WSQ87" s="2010"/>
      <c r="WSR87" s="2010"/>
      <c r="WSS87" s="2010"/>
      <c r="WST87" s="2010"/>
      <c r="WSU87" s="2010"/>
      <c r="WSV87" s="2009"/>
      <c r="WSW87" s="2010"/>
      <c r="WSX87" s="2010"/>
      <c r="WSY87" s="2010"/>
      <c r="WSZ87" s="2010"/>
      <c r="WTA87" s="2010"/>
      <c r="WTB87" s="2009"/>
      <c r="WTC87" s="2010"/>
      <c r="WTD87" s="2010"/>
      <c r="WTE87" s="2010"/>
      <c r="WTF87" s="2010"/>
      <c r="WTG87" s="2010"/>
      <c r="WTH87" s="2009"/>
      <c r="WTI87" s="2010"/>
      <c r="WTJ87" s="2010"/>
      <c r="WTK87" s="2010"/>
      <c r="WTL87" s="2010"/>
      <c r="WTM87" s="2010"/>
      <c r="WTN87" s="2009"/>
      <c r="WTO87" s="2010"/>
      <c r="WTP87" s="2010"/>
      <c r="WTQ87" s="2010"/>
      <c r="WTR87" s="2010"/>
      <c r="WTS87" s="2010"/>
      <c r="WTT87" s="2009"/>
      <c r="WTU87" s="2010"/>
      <c r="WTV87" s="2010"/>
      <c r="WTW87" s="2010"/>
      <c r="WTX87" s="2010"/>
      <c r="WTY87" s="2010"/>
      <c r="WTZ87" s="2009"/>
      <c r="WUA87" s="2010"/>
      <c r="WUB87" s="2010"/>
      <c r="WUC87" s="2010"/>
      <c r="WUD87" s="2010"/>
      <c r="WUE87" s="2010"/>
      <c r="WUF87" s="2009"/>
      <c r="WUG87" s="2010"/>
      <c r="WUH87" s="2010"/>
      <c r="WUI87" s="2010"/>
      <c r="WUJ87" s="2010"/>
      <c r="WUK87" s="2010"/>
      <c r="WUL87" s="2009"/>
      <c r="WUM87" s="2010"/>
      <c r="WUN87" s="2010"/>
      <c r="WUO87" s="2010"/>
      <c r="WUP87" s="2010"/>
      <c r="WUQ87" s="2010"/>
      <c r="WUR87" s="2009"/>
      <c r="WUS87" s="2010"/>
      <c r="WUT87" s="2010"/>
      <c r="WUU87" s="2010"/>
      <c r="WUV87" s="2010"/>
      <c r="WUW87" s="2010"/>
      <c r="WUX87" s="2009"/>
      <c r="WUY87" s="2010"/>
      <c r="WUZ87" s="2010"/>
      <c r="WVA87" s="2010"/>
      <c r="WVB87" s="2010"/>
      <c r="WVC87" s="2010"/>
      <c r="WVD87" s="2009"/>
      <c r="WVE87" s="2010"/>
      <c r="WVF87" s="2010"/>
      <c r="WVG87" s="2010"/>
      <c r="WVH87" s="2010"/>
      <c r="WVI87" s="2010"/>
      <c r="WVJ87" s="2009"/>
      <c r="WVK87" s="2010"/>
      <c r="WVL87" s="2010"/>
      <c r="WVM87" s="2010"/>
      <c r="WVN87" s="2010"/>
      <c r="WVO87" s="2010"/>
      <c r="WVP87" s="2009"/>
      <c r="WVQ87" s="2010"/>
      <c r="WVR87" s="2010"/>
      <c r="WVS87" s="2010"/>
      <c r="WVT87" s="2010"/>
      <c r="WVU87" s="2010"/>
      <c r="WVV87" s="2009"/>
      <c r="WVW87" s="2010"/>
      <c r="WVX87" s="2010"/>
      <c r="WVY87" s="2010"/>
      <c r="WVZ87" s="2010"/>
      <c r="WWA87" s="2010"/>
      <c r="WWB87" s="2009"/>
      <c r="WWC87" s="2010"/>
      <c r="WWD87" s="2010"/>
      <c r="WWE87" s="2010"/>
      <c r="WWF87" s="2010"/>
      <c r="WWG87" s="2010"/>
      <c r="WWH87" s="2009"/>
      <c r="WWI87" s="2010"/>
      <c r="WWJ87" s="2010"/>
      <c r="WWK87" s="2010"/>
      <c r="WWL87" s="2010"/>
      <c r="WWM87" s="2010"/>
      <c r="WWN87" s="2009"/>
      <c r="WWO87" s="2010"/>
      <c r="WWP87" s="2010"/>
      <c r="WWQ87" s="2010"/>
      <c r="WWR87" s="2010"/>
      <c r="WWS87" s="2010"/>
      <c r="WWT87" s="2009"/>
      <c r="WWU87" s="2010"/>
      <c r="WWV87" s="2010"/>
      <c r="WWW87" s="2010"/>
      <c r="WWX87" s="2010"/>
      <c r="WWY87" s="2010"/>
      <c r="WWZ87" s="2009"/>
      <c r="WXA87" s="2010"/>
      <c r="WXB87" s="2010"/>
      <c r="WXC87" s="2010"/>
      <c r="WXD87" s="2010"/>
      <c r="WXE87" s="2010"/>
      <c r="WXF87" s="2009"/>
      <c r="WXG87" s="2010"/>
      <c r="WXH87" s="2010"/>
      <c r="WXI87" s="2010"/>
      <c r="WXJ87" s="2010"/>
      <c r="WXK87" s="2010"/>
      <c r="WXL87" s="2009"/>
      <c r="WXM87" s="2010"/>
      <c r="WXN87" s="2010"/>
      <c r="WXO87" s="2010"/>
      <c r="WXP87" s="2010"/>
      <c r="WXQ87" s="2010"/>
      <c r="WXR87" s="2009"/>
      <c r="WXS87" s="2010"/>
      <c r="WXT87" s="2010"/>
      <c r="WXU87" s="2010"/>
      <c r="WXV87" s="2010"/>
      <c r="WXW87" s="2010"/>
      <c r="WXX87" s="2009"/>
      <c r="WXY87" s="2010"/>
      <c r="WXZ87" s="2010"/>
      <c r="WYA87" s="2010"/>
      <c r="WYB87" s="2010"/>
      <c r="WYC87" s="2010"/>
      <c r="WYD87" s="2009"/>
      <c r="WYE87" s="2010"/>
      <c r="WYF87" s="2010"/>
      <c r="WYG87" s="2010"/>
      <c r="WYH87" s="2010"/>
      <c r="WYI87" s="2010"/>
      <c r="WYJ87" s="2009"/>
      <c r="WYK87" s="2010"/>
      <c r="WYL87" s="2010"/>
      <c r="WYM87" s="2010"/>
      <c r="WYN87" s="2010"/>
      <c r="WYO87" s="2010"/>
      <c r="WYP87" s="2009"/>
      <c r="WYQ87" s="2010"/>
      <c r="WYR87" s="2010"/>
      <c r="WYS87" s="2010"/>
      <c r="WYT87" s="2010"/>
      <c r="WYU87" s="2010"/>
      <c r="WYV87" s="2009"/>
      <c r="WYW87" s="2010"/>
      <c r="WYX87" s="2010"/>
      <c r="WYY87" s="2010"/>
      <c r="WYZ87" s="2010"/>
      <c r="WZA87" s="2010"/>
      <c r="WZB87" s="2009"/>
      <c r="WZC87" s="2010"/>
      <c r="WZD87" s="2010"/>
      <c r="WZE87" s="2010"/>
      <c r="WZF87" s="2010"/>
      <c r="WZG87" s="2010"/>
      <c r="WZH87" s="2009"/>
      <c r="WZI87" s="2010"/>
      <c r="WZJ87" s="2010"/>
      <c r="WZK87" s="2010"/>
      <c r="WZL87" s="2010"/>
      <c r="WZM87" s="2010"/>
      <c r="WZN87" s="2009"/>
      <c r="WZO87" s="2010"/>
      <c r="WZP87" s="2010"/>
      <c r="WZQ87" s="2010"/>
      <c r="WZR87" s="2010"/>
      <c r="WZS87" s="2010"/>
      <c r="WZT87" s="2009"/>
      <c r="WZU87" s="2010"/>
      <c r="WZV87" s="2010"/>
      <c r="WZW87" s="2010"/>
      <c r="WZX87" s="2010"/>
      <c r="WZY87" s="2010"/>
      <c r="WZZ87" s="2009"/>
      <c r="XAA87" s="2010"/>
      <c r="XAB87" s="2010"/>
      <c r="XAC87" s="2010"/>
      <c r="XAD87" s="2010"/>
      <c r="XAE87" s="2010"/>
      <c r="XAF87" s="2009"/>
      <c r="XAG87" s="2010"/>
      <c r="XAH87" s="2010"/>
      <c r="XAI87" s="2010"/>
      <c r="XAJ87" s="2010"/>
      <c r="XAK87" s="2010"/>
      <c r="XAL87" s="2009"/>
      <c r="XAM87" s="2010"/>
      <c r="XAN87" s="2010"/>
      <c r="XAO87" s="2010"/>
      <c r="XAP87" s="2010"/>
      <c r="XAQ87" s="2010"/>
      <c r="XAR87" s="2009"/>
      <c r="XAS87" s="2010"/>
      <c r="XAT87" s="2010"/>
      <c r="XAU87" s="2010"/>
      <c r="XAV87" s="2010"/>
      <c r="XAW87" s="2010"/>
      <c r="XAX87" s="2009"/>
      <c r="XAY87" s="2010"/>
      <c r="XAZ87" s="2010"/>
      <c r="XBA87" s="2010"/>
      <c r="XBB87" s="2010"/>
      <c r="XBC87" s="2010"/>
      <c r="XBD87" s="2009"/>
      <c r="XBE87" s="2010"/>
      <c r="XBF87" s="2010"/>
      <c r="XBG87" s="2010"/>
      <c r="XBH87" s="2010"/>
      <c r="XBI87" s="2010"/>
      <c r="XBJ87" s="2009"/>
      <c r="XBK87" s="2010"/>
      <c r="XBL87" s="2010"/>
      <c r="XBM87" s="2010"/>
      <c r="XBN87" s="2010"/>
      <c r="XBO87" s="2010"/>
      <c r="XBP87" s="2009"/>
      <c r="XBQ87" s="2010"/>
      <c r="XBR87" s="2010"/>
      <c r="XBS87" s="2010"/>
      <c r="XBT87" s="2010"/>
      <c r="XBU87" s="2010"/>
      <c r="XBV87" s="2009"/>
      <c r="XBW87" s="2010"/>
      <c r="XBX87" s="2010"/>
      <c r="XBY87" s="2010"/>
      <c r="XBZ87" s="2010"/>
      <c r="XCA87" s="2010"/>
      <c r="XCB87" s="2009"/>
      <c r="XCC87" s="2010"/>
      <c r="XCD87" s="2010"/>
      <c r="XCE87" s="2010"/>
      <c r="XCF87" s="2010"/>
      <c r="XCG87" s="2010"/>
      <c r="XCH87" s="2009"/>
      <c r="XCI87" s="2010"/>
      <c r="XCJ87" s="2010"/>
      <c r="XCK87" s="2010"/>
      <c r="XCL87" s="2010"/>
      <c r="XCM87" s="2010"/>
      <c r="XCN87" s="2009"/>
      <c r="XCO87" s="2010"/>
      <c r="XCP87" s="2010"/>
      <c r="XCQ87" s="2010"/>
      <c r="XCR87" s="2010"/>
      <c r="XCS87" s="2010"/>
      <c r="XCT87" s="2009"/>
      <c r="XCU87" s="2010"/>
      <c r="XCV87" s="2010"/>
      <c r="XCW87" s="2010"/>
      <c r="XCX87" s="2010"/>
      <c r="XCY87" s="2010"/>
      <c r="XCZ87" s="2009"/>
      <c r="XDA87" s="2010"/>
      <c r="XDB87" s="2010"/>
      <c r="XDC87" s="2010"/>
      <c r="XDD87" s="2010"/>
      <c r="XDE87" s="2010"/>
      <c r="XDF87" s="2009"/>
      <c r="XDG87" s="2010"/>
      <c r="XDH87" s="2010"/>
      <c r="XDI87" s="2010"/>
      <c r="XDJ87" s="2010"/>
      <c r="XDK87" s="2010"/>
      <c r="XDL87" s="2009"/>
      <c r="XDM87" s="2010"/>
      <c r="XDN87" s="2010"/>
      <c r="XDO87" s="2010"/>
      <c r="XDP87" s="2010"/>
      <c r="XDQ87" s="2010"/>
      <c r="XDR87" s="2009"/>
      <c r="XDS87" s="2010"/>
      <c r="XDT87" s="2010"/>
      <c r="XDU87" s="2010"/>
      <c r="XDV87" s="2010"/>
      <c r="XDW87" s="2010"/>
      <c r="XDX87" s="2009"/>
      <c r="XDY87" s="2010"/>
      <c r="XDZ87" s="2010"/>
      <c r="XEA87" s="2010"/>
      <c r="XEB87" s="2010"/>
      <c r="XEC87" s="2010"/>
      <c r="XED87" s="2009"/>
      <c r="XEE87" s="2010"/>
      <c r="XEF87" s="2010"/>
      <c r="XEG87" s="2010"/>
      <c r="XEH87" s="2010"/>
      <c r="XEI87" s="2010"/>
      <c r="XEJ87" s="2009"/>
      <c r="XEK87" s="2010"/>
      <c r="XEL87" s="2010"/>
      <c r="XEM87" s="2010"/>
    </row>
    <row r="88" spans="1:16367" ht="45.75" customHeight="1" x14ac:dyDescent="0.2">
      <c r="A88" s="2011" t="s">
        <v>2872</v>
      </c>
      <c r="B88" s="2011"/>
      <c r="C88" s="2011"/>
      <c r="D88" s="2011"/>
      <c r="E88" s="2011"/>
      <c r="F88" s="2011"/>
      <c r="G88" s="1311"/>
      <c r="H88" s="2010"/>
      <c r="I88" s="2010"/>
      <c r="J88" s="2010"/>
      <c r="K88" s="2010"/>
      <c r="L88" s="2010"/>
      <c r="M88" s="2010"/>
      <c r="N88" s="2010"/>
      <c r="O88" s="2010"/>
      <c r="P88" s="2010"/>
      <c r="Q88" s="2010"/>
      <c r="R88" s="2010"/>
      <c r="S88" s="2010"/>
      <c r="T88" s="2010"/>
      <c r="U88" s="2010"/>
      <c r="V88" s="2010"/>
      <c r="W88" s="2010"/>
      <c r="X88" s="2010"/>
      <c r="Y88" s="2010"/>
      <c r="Z88" s="2009"/>
      <c r="AA88" s="2010"/>
      <c r="AB88" s="2010"/>
      <c r="AC88" s="2010"/>
      <c r="AD88" s="2010"/>
      <c r="AE88" s="2010"/>
      <c r="AF88" s="2009"/>
      <c r="AG88" s="2010"/>
      <c r="AH88" s="2010"/>
      <c r="AI88" s="2010"/>
      <c r="AJ88" s="2010"/>
      <c r="AK88" s="2010"/>
      <c r="AL88" s="2009"/>
      <c r="AM88" s="2010"/>
      <c r="AN88" s="2010"/>
      <c r="AO88" s="2010"/>
      <c r="AP88" s="2010"/>
      <c r="AQ88" s="2010"/>
      <c r="AR88" s="2009"/>
      <c r="AS88" s="2010"/>
      <c r="AT88" s="2010"/>
      <c r="AU88" s="2010"/>
      <c r="AV88" s="2010"/>
      <c r="AW88" s="2010"/>
      <c r="AX88" s="2009"/>
      <c r="AY88" s="2010"/>
      <c r="AZ88" s="2010"/>
      <c r="BA88" s="2010"/>
      <c r="BB88" s="2010"/>
      <c r="BC88" s="2010"/>
      <c r="BD88" s="2009"/>
      <c r="BE88" s="2010"/>
      <c r="BF88" s="2010"/>
      <c r="BG88" s="2010"/>
      <c r="BH88" s="2010"/>
      <c r="BI88" s="2010"/>
      <c r="BJ88" s="2009"/>
      <c r="BK88" s="2010"/>
      <c r="BL88" s="2010"/>
      <c r="BM88" s="2010"/>
      <c r="BN88" s="2010"/>
      <c r="BO88" s="2010"/>
      <c r="BP88" s="2009"/>
      <c r="BQ88" s="2010"/>
      <c r="BR88" s="2010"/>
      <c r="BS88" s="2010"/>
      <c r="BT88" s="2010"/>
      <c r="BU88" s="2010"/>
      <c r="BV88" s="2009"/>
      <c r="BW88" s="2010"/>
      <c r="BX88" s="2010"/>
      <c r="BY88" s="2010"/>
      <c r="BZ88" s="2010"/>
      <c r="CA88" s="2010"/>
      <c r="CB88" s="2009"/>
      <c r="CC88" s="2010"/>
      <c r="CD88" s="2010"/>
      <c r="CE88" s="2010"/>
      <c r="CF88" s="2010"/>
      <c r="CG88" s="2010"/>
      <c r="CH88" s="2009"/>
      <c r="CI88" s="2010"/>
      <c r="CJ88" s="2010"/>
      <c r="CK88" s="2010"/>
      <c r="CL88" s="2010"/>
      <c r="CM88" s="2010"/>
      <c r="CN88" s="2009"/>
      <c r="CO88" s="2010"/>
      <c r="CP88" s="2010"/>
      <c r="CQ88" s="2010"/>
      <c r="CR88" s="2010"/>
      <c r="CS88" s="2010"/>
      <c r="CT88" s="2009"/>
      <c r="CU88" s="2010"/>
      <c r="CV88" s="2010"/>
      <c r="CW88" s="2010"/>
      <c r="CX88" s="2010"/>
      <c r="CY88" s="2010"/>
      <c r="CZ88" s="2009"/>
      <c r="DA88" s="2010"/>
      <c r="DB88" s="2010"/>
      <c r="DC88" s="2010"/>
      <c r="DD88" s="2010"/>
      <c r="DE88" s="2010"/>
      <c r="DF88" s="2009"/>
      <c r="DG88" s="2010"/>
      <c r="DH88" s="2010"/>
      <c r="DI88" s="2010"/>
      <c r="DJ88" s="2010"/>
      <c r="DK88" s="2010"/>
      <c r="DL88" s="2009"/>
      <c r="DM88" s="2010"/>
      <c r="DN88" s="2010"/>
      <c r="DO88" s="2010"/>
      <c r="DP88" s="2010"/>
      <c r="DQ88" s="2010"/>
      <c r="DR88" s="2009"/>
      <c r="DS88" s="2010"/>
      <c r="DT88" s="2010"/>
      <c r="DU88" s="2010"/>
      <c r="DV88" s="2010"/>
      <c r="DW88" s="2010"/>
      <c r="DX88" s="2009"/>
      <c r="DY88" s="2010"/>
      <c r="DZ88" s="2010"/>
      <c r="EA88" s="2010"/>
      <c r="EB88" s="2010"/>
      <c r="EC88" s="2010"/>
      <c r="ED88" s="2009"/>
      <c r="EE88" s="2010"/>
      <c r="EF88" s="2010"/>
      <c r="EG88" s="2010"/>
      <c r="EH88" s="2010"/>
      <c r="EI88" s="2010"/>
      <c r="EJ88" s="2009"/>
      <c r="EK88" s="2010"/>
      <c r="EL88" s="2010"/>
      <c r="EM88" s="2010"/>
      <c r="EN88" s="2010"/>
      <c r="EO88" s="2010"/>
      <c r="EP88" s="2009"/>
      <c r="EQ88" s="2010"/>
      <c r="ER88" s="2010"/>
      <c r="ES88" s="2010"/>
      <c r="ET88" s="2010"/>
      <c r="EU88" s="2010"/>
      <c r="EV88" s="2009"/>
      <c r="EW88" s="2010"/>
      <c r="EX88" s="2010"/>
      <c r="EY88" s="2010"/>
      <c r="EZ88" s="2010"/>
      <c r="FA88" s="2010"/>
      <c r="FB88" s="2009"/>
      <c r="FC88" s="2010"/>
      <c r="FD88" s="2010"/>
      <c r="FE88" s="2010"/>
      <c r="FF88" s="2010"/>
      <c r="FG88" s="2010"/>
      <c r="FH88" s="2009"/>
      <c r="FI88" s="2010"/>
      <c r="FJ88" s="2010"/>
      <c r="FK88" s="2010"/>
      <c r="FL88" s="2010"/>
      <c r="FM88" s="2010"/>
      <c r="FN88" s="2009"/>
      <c r="FO88" s="2010"/>
      <c r="FP88" s="2010"/>
      <c r="FQ88" s="2010"/>
      <c r="FR88" s="2010"/>
      <c r="FS88" s="2010"/>
      <c r="FT88" s="2009"/>
      <c r="FU88" s="2010"/>
      <c r="FV88" s="2010"/>
      <c r="FW88" s="2010"/>
      <c r="FX88" s="2010"/>
      <c r="FY88" s="2010"/>
      <c r="FZ88" s="2009"/>
      <c r="GA88" s="2010"/>
      <c r="GB88" s="2010"/>
      <c r="GC88" s="2010"/>
      <c r="GD88" s="2010"/>
      <c r="GE88" s="2010"/>
      <c r="GF88" s="2009"/>
      <c r="GG88" s="2010"/>
      <c r="GH88" s="2010"/>
      <c r="GI88" s="2010"/>
      <c r="GJ88" s="2010"/>
      <c r="GK88" s="2010"/>
      <c r="GL88" s="2009"/>
      <c r="GM88" s="2010"/>
      <c r="GN88" s="2010"/>
      <c r="GO88" s="2010"/>
      <c r="GP88" s="2010"/>
      <c r="GQ88" s="2010"/>
      <c r="GR88" s="2009"/>
      <c r="GS88" s="2010"/>
      <c r="GT88" s="2010"/>
      <c r="GU88" s="2010"/>
      <c r="GV88" s="2010"/>
      <c r="GW88" s="2010"/>
      <c r="GX88" s="2009"/>
      <c r="GY88" s="2010"/>
      <c r="GZ88" s="2010"/>
      <c r="HA88" s="2010"/>
      <c r="HB88" s="2010"/>
      <c r="HC88" s="2010"/>
      <c r="HD88" s="2009"/>
      <c r="HE88" s="2010"/>
      <c r="HF88" s="2010"/>
      <c r="HG88" s="2010"/>
      <c r="HH88" s="2010"/>
      <c r="HI88" s="2010"/>
      <c r="HJ88" s="2009"/>
      <c r="HK88" s="2010"/>
      <c r="HL88" s="2010"/>
      <c r="HM88" s="2010"/>
      <c r="HN88" s="2010"/>
      <c r="HO88" s="2010"/>
      <c r="HP88" s="2009"/>
      <c r="HQ88" s="2010"/>
      <c r="HR88" s="2010"/>
      <c r="HS88" s="2010"/>
      <c r="HT88" s="2010"/>
      <c r="HU88" s="2010"/>
      <c r="HV88" s="2009"/>
      <c r="HW88" s="2010"/>
      <c r="HX88" s="2010"/>
      <c r="HY88" s="2010"/>
      <c r="HZ88" s="2010"/>
      <c r="IA88" s="2010"/>
      <c r="IB88" s="2009"/>
      <c r="IC88" s="2010"/>
      <c r="ID88" s="2010"/>
      <c r="IE88" s="2010"/>
      <c r="IF88" s="2010"/>
      <c r="IG88" s="2010"/>
      <c r="IH88" s="2009"/>
      <c r="II88" s="2010"/>
      <c r="IJ88" s="2010"/>
      <c r="IK88" s="2010"/>
      <c r="IL88" s="2010"/>
      <c r="IM88" s="2010"/>
      <c r="IN88" s="2009"/>
      <c r="IO88" s="2010"/>
      <c r="IP88" s="2010"/>
      <c r="IQ88" s="2010"/>
      <c r="IR88" s="2010"/>
      <c r="IS88" s="2010"/>
      <c r="IT88" s="2009"/>
      <c r="IU88" s="2010"/>
      <c r="IV88" s="2010"/>
      <c r="IW88" s="2010"/>
      <c r="IX88" s="2010"/>
      <c r="IY88" s="2010"/>
      <c r="IZ88" s="2009"/>
      <c r="JA88" s="2010"/>
      <c r="JB88" s="2010"/>
      <c r="JC88" s="2010"/>
      <c r="JD88" s="2010"/>
      <c r="JE88" s="2010"/>
      <c r="JF88" s="2009"/>
      <c r="JG88" s="2010"/>
      <c r="JH88" s="2010"/>
      <c r="JI88" s="2010"/>
      <c r="JJ88" s="2010"/>
      <c r="JK88" s="2010"/>
      <c r="JL88" s="2009"/>
      <c r="JM88" s="2010"/>
      <c r="JN88" s="2010"/>
      <c r="JO88" s="2010"/>
      <c r="JP88" s="2010"/>
      <c r="JQ88" s="2010"/>
      <c r="JR88" s="2009"/>
      <c r="JS88" s="2010"/>
      <c r="JT88" s="2010"/>
      <c r="JU88" s="2010"/>
      <c r="JV88" s="2010"/>
      <c r="JW88" s="2010"/>
      <c r="JX88" s="2009"/>
      <c r="JY88" s="2010"/>
      <c r="JZ88" s="2010"/>
      <c r="KA88" s="2010"/>
      <c r="KB88" s="2010"/>
      <c r="KC88" s="2010"/>
      <c r="KD88" s="2009"/>
      <c r="KE88" s="2010"/>
      <c r="KF88" s="2010"/>
      <c r="KG88" s="2010"/>
      <c r="KH88" s="2010"/>
      <c r="KI88" s="2010"/>
      <c r="KJ88" s="2009"/>
      <c r="KK88" s="2010"/>
      <c r="KL88" s="2010"/>
      <c r="KM88" s="2010"/>
      <c r="KN88" s="2010"/>
      <c r="KO88" s="2010"/>
      <c r="KP88" s="2009"/>
      <c r="KQ88" s="2010"/>
      <c r="KR88" s="2010"/>
      <c r="KS88" s="2010"/>
      <c r="KT88" s="2010"/>
      <c r="KU88" s="2010"/>
      <c r="KV88" s="2009"/>
      <c r="KW88" s="2010"/>
      <c r="KX88" s="2010"/>
      <c r="KY88" s="2010"/>
      <c r="KZ88" s="2010"/>
      <c r="LA88" s="2010"/>
      <c r="LB88" s="2009"/>
      <c r="LC88" s="2010"/>
      <c r="LD88" s="2010"/>
      <c r="LE88" s="2010"/>
      <c r="LF88" s="2010"/>
      <c r="LG88" s="2010"/>
      <c r="LH88" s="2009"/>
      <c r="LI88" s="2010"/>
      <c r="LJ88" s="2010"/>
      <c r="LK88" s="2010"/>
      <c r="LL88" s="2010"/>
      <c r="LM88" s="2010"/>
      <c r="LN88" s="2009"/>
      <c r="LO88" s="2010"/>
      <c r="LP88" s="2010"/>
      <c r="LQ88" s="2010"/>
      <c r="LR88" s="2010"/>
      <c r="LS88" s="2010"/>
      <c r="LT88" s="2009"/>
      <c r="LU88" s="2010"/>
      <c r="LV88" s="2010"/>
      <c r="LW88" s="2010"/>
      <c r="LX88" s="2010"/>
      <c r="LY88" s="2010"/>
      <c r="LZ88" s="2009"/>
      <c r="MA88" s="2010"/>
      <c r="MB88" s="2010"/>
      <c r="MC88" s="2010"/>
      <c r="MD88" s="2010"/>
      <c r="ME88" s="2010"/>
      <c r="MF88" s="2009"/>
      <c r="MG88" s="2010"/>
      <c r="MH88" s="2010"/>
      <c r="MI88" s="2010"/>
      <c r="MJ88" s="2010"/>
      <c r="MK88" s="2010"/>
      <c r="ML88" s="2009"/>
      <c r="MM88" s="2010"/>
      <c r="MN88" s="2010"/>
      <c r="MO88" s="2010"/>
      <c r="MP88" s="2010"/>
      <c r="MQ88" s="2010"/>
      <c r="MR88" s="2009"/>
      <c r="MS88" s="2010"/>
      <c r="MT88" s="2010"/>
      <c r="MU88" s="2010"/>
      <c r="MV88" s="2010"/>
      <c r="MW88" s="2010"/>
      <c r="MX88" s="2009"/>
      <c r="MY88" s="2010"/>
      <c r="MZ88" s="2010"/>
      <c r="NA88" s="2010"/>
      <c r="NB88" s="2010"/>
      <c r="NC88" s="2010"/>
      <c r="ND88" s="2009"/>
      <c r="NE88" s="2010"/>
      <c r="NF88" s="2010"/>
      <c r="NG88" s="2010"/>
      <c r="NH88" s="2010"/>
      <c r="NI88" s="2010"/>
      <c r="NJ88" s="2009"/>
      <c r="NK88" s="2010"/>
      <c r="NL88" s="2010"/>
      <c r="NM88" s="2010"/>
      <c r="NN88" s="2010"/>
      <c r="NO88" s="2010"/>
      <c r="NP88" s="2009"/>
      <c r="NQ88" s="2010"/>
      <c r="NR88" s="2010"/>
      <c r="NS88" s="2010"/>
      <c r="NT88" s="2010"/>
      <c r="NU88" s="2010"/>
      <c r="NV88" s="2009"/>
      <c r="NW88" s="2010"/>
      <c r="NX88" s="2010"/>
      <c r="NY88" s="2010"/>
      <c r="NZ88" s="2010"/>
      <c r="OA88" s="2010"/>
      <c r="OB88" s="2009"/>
      <c r="OC88" s="2010"/>
      <c r="OD88" s="2010"/>
      <c r="OE88" s="2010"/>
      <c r="OF88" s="2010"/>
      <c r="OG88" s="2010"/>
      <c r="OH88" s="2009"/>
      <c r="OI88" s="2010"/>
      <c r="OJ88" s="2010"/>
      <c r="OK88" s="2010"/>
      <c r="OL88" s="2010"/>
      <c r="OM88" s="2010"/>
      <c r="ON88" s="2009"/>
      <c r="OO88" s="2010"/>
      <c r="OP88" s="2010"/>
      <c r="OQ88" s="2010"/>
      <c r="OR88" s="2010"/>
      <c r="OS88" s="2010"/>
      <c r="OT88" s="2009"/>
      <c r="OU88" s="2010"/>
      <c r="OV88" s="2010"/>
      <c r="OW88" s="2010"/>
      <c r="OX88" s="2010"/>
      <c r="OY88" s="2010"/>
      <c r="OZ88" s="2009"/>
      <c r="PA88" s="2010"/>
      <c r="PB88" s="2010"/>
      <c r="PC88" s="2010"/>
      <c r="PD88" s="2010"/>
      <c r="PE88" s="2010"/>
      <c r="PF88" s="2009"/>
      <c r="PG88" s="2010"/>
      <c r="PH88" s="2010"/>
      <c r="PI88" s="2010"/>
      <c r="PJ88" s="2010"/>
      <c r="PK88" s="2010"/>
      <c r="PL88" s="2009"/>
      <c r="PM88" s="2010"/>
      <c r="PN88" s="2010"/>
      <c r="PO88" s="2010"/>
      <c r="PP88" s="2010"/>
      <c r="PQ88" s="2010"/>
      <c r="PR88" s="2009"/>
      <c r="PS88" s="2010"/>
      <c r="PT88" s="2010"/>
      <c r="PU88" s="2010"/>
      <c r="PV88" s="2010"/>
      <c r="PW88" s="2010"/>
      <c r="PX88" s="2009"/>
      <c r="PY88" s="2010"/>
      <c r="PZ88" s="2010"/>
      <c r="QA88" s="2010"/>
      <c r="QB88" s="2010"/>
      <c r="QC88" s="2010"/>
      <c r="QD88" s="2009"/>
      <c r="QE88" s="2010"/>
      <c r="QF88" s="2010"/>
      <c r="QG88" s="2010"/>
      <c r="QH88" s="2010"/>
      <c r="QI88" s="2010"/>
      <c r="QJ88" s="2009"/>
      <c r="QK88" s="2010"/>
      <c r="QL88" s="2010"/>
      <c r="QM88" s="2010"/>
      <c r="QN88" s="2010"/>
      <c r="QO88" s="2010"/>
      <c r="QP88" s="2009"/>
      <c r="QQ88" s="2010"/>
      <c r="QR88" s="2010"/>
      <c r="QS88" s="2010"/>
      <c r="QT88" s="2010"/>
      <c r="QU88" s="2010"/>
      <c r="QV88" s="2009"/>
      <c r="QW88" s="2010"/>
      <c r="QX88" s="2010"/>
      <c r="QY88" s="2010"/>
      <c r="QZ88" s="2010"/>
      <c r="RA88" s="2010"/>
      <c r="RB88" s="2009"/>
      <c r="RC88" s="2010"/>
      <c r="RD88" s="2010"/>
      <c r="RE88" s="2010"/>
      <c r="RF88" s="2010"/>
      <c r="RG88" s="2010"/>
      <c r="RH88" s="2009"/>
      <c r="RI88" s="2010"/>
      <c r="RJ88" s="2010"/>
      <c r="RK88" s="2010"/>
      <c r="RL88" s="2010"/>
      <c r="RM88" s="2010"/>
      <c r="RN88" s="2009"/>
      <c r="RO88" s="2010"/>
      <c r="RP88" s="2010"/>
      <c r="RQ88" s="2010"/>
      <c r="RR88" s="2010"/>
      <c r="RS88" s="2010"/>
      <c r="RT88" s="2009"/>
      <c r="RU88" s="2010"/>
      <c r="RV88" s="2010"/>
      <c r="RW88" s="2010"/>
      <c r="RX88" s="2010"/>
      <c r="RY88" s="2010"/>
      <c r="RZ88" s="2009"/>
      <c r="SA88" s="2010"/>
      <c r="SB88" s="2010"/>
      <c r="SC88" s="2010"/>
      <c r="SD88" s="2010"/>
      <c r="SE88" s="2010"/>
      <c r="SF88" s="2009"/>
      <c r="SG88" s="2010"/>
      <c r="SH88" s="2010"/>
      <c r="SI88" s="2010"/>
      <c r="SJ88" s="2010"/>
      <c r="SK88" s="2010"/>
      <c r="SL88" s="2009"/>
      <c r="SM88" s="2010"/>
      <c r="SN88" s="2010"/>
      <c r="SO88" s="2010"/>
      <c r="SP88" s="2010"/>
      <c r="SQ88" s="2010"/>
      <c r="SR88" s="2009"/>
      <c r="SS88" s="2010"/>
      <c r="ST88" s="2010"/>
      <c r="SU88" s="2010"/>
      <c r="SV88" s="2010"/>
      <c r="SW88" s="2010"/>
      <c r="SX88" s="2009"/>
      <c r="SY88" s="2010"/>
      <c r="SZ88" s="2010"/>
      <c r="TA88" s="2010"/>
      <c r="TB88" s="2010"/>
      <c r="TC88" s="2010"/>
      <c r="TD88" s="2009"/>
      <c r="TE88" s="2010"/>
      <c r="TF88" s="2010"/>
      <c r="TG88" s="2010"/>
      <c r="TH88" s="2010"/>
      <c r="TI88" s="2010"/>
      <c r="TJ88" s="2009"/>
      <c r="TK88" s="2010"/>
      <c r="TL88" s="2010"/>
      <c r="TM88" s="2010"/>
      <c r="TN88" s="2010"/>
      <c r="TO88" s="2010"/>
      <c r="TP88" s="2009"/>
      <c r="TQ88" s="2010"/>
      <c r="TR88" s="2010"/>
      <c r="TS88" s="2010"/>
      <c r="TT88" s="2010"/>
      <c r="TU88" s="2010"/>
      <c r="TV88" s="2009"/>
      <c r="TW88" s="2010"/>
      <c r="TX88" s="2010"/>
      <c r="TY88" s="2010"/>
      <c r="TZ88" s="2010"/>
      <c r="UA88" s="2010"/>
      <c r="UB88" s="2009"/>
      <c r="UC88" s="2010"/>
      <c r="UD88" s="2010"/>
      <c r="UE88" s="2010"/>
      <c r="UF88" s="2010"/>
      <c r="UG88" s="2010"/>
      <c r="UH88" s="2009"/>
      <c r="UI88" s="2010"/>
      <c r="UJ88" s="2010"/>
      <c r="UK88" s="2010"/>
      <c r="UL88" s="2010"/>
      <c r="UM88" s="2010"/>
      <c r="UN88" s="2009"/>
      <c r="UO88" s="2010"/>
      <c r="UP88" s="2010"/>
      <c r="UQ88" s="2010"/>
      <c r="UR88" s="2010"/>
      <c r="US88" s="2010"/>
      <c r="UT88" s="2009"/>
      <c r="UU88" s="2010"/>
      <c r="UV88" s="2010"/>
      <c r="UW88" s="2010"/>
      <c r="UX88" s="2010"/>
      <c r="UY88" s="2010"/>
      <c r="UZ88" s="2009"/>
      <c r="VA88" s="2010"/>
      <c r="VB88" s="2010"/>
      <c r="VC88" s="2010"/>
      <c r="VD88" s="2010"/>
      <c r="VE88" s="2010"/>
      <c r="VF88" s="2009"/>
      <c r="VG88" s="2010"/>
      <c r="VH88" s="2010"/>
      <c r="VI88" s="2010"/>
      <c r="VJ88" s="2010"/>
      <c r="VK88" s="2010"/>
      <c r="VL88" s="2009"/>
      <c r="VM88" s="2010"/>
      <c r="VN88" s="2010"/>
      <c r="VO88" s="2010"/>
      <c r="VP88" s="2010"/>
      <c r="VQ88" s="2010"/>
      <c r="VR88" s="2009"/>
      <c r="VS88" s="2010"/>
      <c r="VT88" s="2010"/>
      <c r="VU88" s="2010"/>
      <c r="VV88" s="2010"/>
      <c r="VW88" s="2010"/>
      <c r="VX88" s="2009"/>
      <c r="VY88" s="2010"/>
      <c r="VZ88" s="2010"/>
      <c r="WA88" s="2010"/>
      <c r="WB88" s="2010"/>
      <c r="WC88" s="2010"/>
      <c r="WD88" s="2009"/>
      <c r="WE88" s="2010"/>
      <c r="WF88" s="2010"/>
      <c r="WG88" s="2010"/>
      <c r="WH88" s="2010"/>
      <c r="WI88" s="2010"/>
      <c r="WJ88" s="2009"/>
      <c r="WK88" s="2010"/>
      <c r="WL88" s="2010"/>
      <c r="WM88" s="2010"/>
      <c r="WN88" s="2010"/>
      <c r="WO88" s="2010"/>
      <c r="WP88" s="2009"/>
      <c r="WQ88" s="2010"/>
      <c r="WR88" s="2010"/>
      <c r="WS88" s="2010"/>
      <c r="WT88" s="2010"/>
      <c r="WU88" s="2010"/>
      <c r="WV88" s="2009"/>
      <c r="WW88" s="2010"/>
      <c r="WX88" s="2010"/>
      <c r="WY88" s="2010"/>
      <c r="WZ88" s="2010"/>
      <c r="XA88" s="2010"/>
      <c r="XB88" s="2009"/>
      <c r="XC88" s="2010"/>
      <c r="XD88" s="2010"/>
      <c r="XE88" s="2010"/>
      <c r="XF88" s="2010"/>
      <c r="XG88" s="2010"/>
      <c r="XH88" s="2009"/>
      <c r="XI88" s="2010"/>
      <c r="XJ88" s="2010"/>
      <c r="XK88" s="2010"/>
      <c r="XL88" s="2010"/>
      <c r="XM88" s="2010"/>
      <c r="XN88" s="2009"/>
      <c r="XO88" s="2010"/>
      <c r="XP88" s="2010"/>
      <c r="XQ88" s="2010"/>
      <c r="XR88" s="2010"/>
      <c r="XS88" s="2010"/>
      <c r="XT88" s="2009"/>
      <c r="XU88" s="2010"/>
      <c r="XV88" s="2010"/>
      <c r="XW88" s="2010"/>
      <c r="XX88" s="2010"/>
      <c r="XY88" s="2010"/>
      <c r="XZ88" s="2009"/>
      <c r="YA88" s="2010"/>
      <c r="YB88" s="2010"/>
      <c r="YC88" s="2010"/>
      <c r="YD88" s="2010"/>
      <c r="YE88" s="2010"/>
      <c r="YF88" s="2009"/>
      <c r="YG88" s="2010"/>
      <c r="YH88" s="2010"/>
      <c r="YI88" s="2010"/>
      <c r="YJ88" s="2010"/>
      <c r="YK88" s="2010"/>
      <c r="YL88" s="2009"/>
      <c r="YM88" s="2010"/>
      <c r="YN88" s="2010"/>
      <c r="YO88" s="2010"/>
      <c r="YP88" s="2010"/>
      <c r="YQ88" s="2010"/>
      <c r="YR88" s="2009"/>
      <c r="YS88" s="2010"/>
      <c r="YT88" s="2010"/>
      <c r="YU88" s="2010"/>
      <c r="YV88" s="2010"/>
      <c r="YW88" s="2010"/>
      <c r="YX88" s="2009"/>
      <c r="YY88" s="2010"/>
      <c r="YZ88" s="2010"/>
      <c r="ZA88" s="2010"/>
      <c r="ZB88" s="2010"/>
      <c r="ZC88" s="2010"/>
      <c r="ZD88" s="2009"/>
      <c r="ZE88" s="2010"/>
      <c r="ZF88" s="2010"/>
      <c r="ZG88" s="2010"/>
      <c r="ZH88" s="2010"/>
      <c r="ZI88" s="2010"/>
      <c r="ZJ88" s="2009"/>
      <c r="ZK88" s="2010"/>
      <c r="ZL88" s="2010"/>
      <c r="ZM88" s="2010"/>
      <c r="ZN88" s="2010"/>
      <c r="ZO88" s="2010"/>
      <c r="ZP88" s="2009"/>
      <c r="ZQ88" s="2010"/>
      <c r="ZR88" s="2010"/>
      <c r="ZS88" s="2010"/>
      <c r="ZT88" s="2010"/>
      <c r="ZU88" s="2010"/>
      <c r="ZV88" s="2009"/>
      <c r="ZW88" s="2010"/>
      <c r="ZX88" s="2010"/>
      <c r="ZY88" s="2010"/>
      <c r="ZZ88" s="2010"/>
      <c r="AAA88" s="2010"/>
      <c r="AAB88" s="2009"/>
      <c r="AAC88" s="2010"/>
      <c r="AAD88" s="2010"/>
      <c r="AAE88" s="2010"/>
      <c r="AAF88" s="2010"/>
      <c r="AAG88" s="2010"/>
      <c r="AAH88" s="2009"/>
      <c r="AAI88" s="2010"/>
      <c r="AAJ88" s="2010"/>
      <c r="AAK88" s="2010"/>
      <c r="AAL88" s="2010"/>
      <c r="AAM88" s="2010"/>
      <c r="AAN88" s="2009"/>
      <c r="AAO88" s="2010"/>
      <c r="AAP88" s="2010"/>
      <c r="AAQ88" s="2010"/>
      <c r="AAR88" s="2010"/>
      <c r="AAS88" s="2010"/>
      <c r="AAT88" s="2009"/>
      <c r="AAU88" s="2010"/>
      <c r="AAV88" s="2010"/>
      <c r="AAW88" s="2010"/>
      <c r="AAX88" s="2010"/>
      <c r="AAY88" s="2010"/>
      <c r="AAZ88" s="2009"/>
      <c r="ABA88" s="2010"/>
      <c r="ABB88" s="2010"/>
      <c r="ABC88" s="2010"/>
      <c r="ABD88" s="2010"/>
      <c r="ABE88" s="2010"/>
      <c r="ABF88" s="2009"/>
      <c r="ABG88" s="2010"/>
      <c r="ABH88" s="2010"/>
      <c r="ABI88" s="2010"/>
      <c r="ABJ88" s="2010"/>
      <c r="ABK88" s="2010"/>
      <c r="ABL88" s="2009"/>
      <c r="ABM88" s="2010"/>
      <c r="ABN88" s="2010"/>
      <c r="ABO88" s="2010"/>
      <c r="ABP88" s="2010"/>
      <c r="ABQ88" s="2010"/>
      <c r="ABR88" s="2009"/>
      <c r="ABS88" s="2010"/>
      <c r="ABT88" s="2010"/>
      <c r="ABU88" s="2010"/>
      <c r="ABV88" s="2010"/>
      <c r="ABW88" s="2010"/>
      <c r="ABX88" s="2009"/>
      <c r="ABY88" s="2010"/>
      <c r="ABZ88" s="2010"/>
      <c r="ACA88" s="2010"/>
      <c r="ACB88" s="2010"/>
      <c r="ACC88" s="2010"/>
      <c r="ACD88" s="2009"/>
      <c r="ACE88" s="2010"/>
      <c r="ACF88" s="2010"/>
      <c r="ACG88" s="2010"/>
      <c r="ACH88" s="2010"/>
      <c r="ACI88" s="2010"/>
      <c r="ACJ88" s="2009"/>
      <c r="ACK88" s="2010"/>
      <c r="ACL88" s="2010"/>
      <c r="ACM88" s="2010"/>
      <c r="ACN88" s="2010"/>
      <c r="ACO88" s="2010"/>
      <c r="ACP88" s="2009"/>
      <c r="ACQ88" s="2010"/>
      <c r="ACR88" s="2010"/>
      <c r="ACS88" s="2010"/>
      <c r="ACT88" s="2010"/>
      <c r="ACU88" s="2010"/>
      <c r="ACV88" s="2009"/>
      <c r="ACW88" s="2010"/>
      <c r="ACX88" s="2010"/>
      <c r="ACY88" s="2010"/>
      <c r="ACZ88" s="2010"/>
      <c r="ADA88" s="2010"/>
      <c r="ADB88" s="2009"/>
      <c r="ADC88" s="2010"/>
      <c r="ADD88" s="2010"/>
      <c r="ADE88" s="2010"/>
      <c r="ADF88" s="2010"/>
      <c r="ADG88" s="2010"/>
      <c r="ADH88" s="2009"/>
      <c r="ADI88" s="2010"/>
      <c r="ADJ88" s="2010"/>
      <c r="ADK88" s="2010"/>
      <c r="ADL88" s="2010"/>
      <c r="ADM88" s="2010"/>
      <c r="ADN88" s="2009"/>
      <c r="ADO88" s="2010"/>
      <c r="ADP88" s="2010"/>
      <c r="ADQ88" s="2010"/>
      <c r="ADR88" s="2010"/>
      <c r="ADS88" s="2010"/>
      <c r="ADT88" s="2009"/>
      <c r="ADU88" s="2010"/>
      <c r="ADV88" s="2010"/>
      <c r="ADW88" s="2010"/>
      <c r="ADX88" s="2010"/>
      <c r="ADY88" s="2010"/>
      <c r="ADZ88" s="2009"/>
      <c r="AEA88" s="2010"/>
      <c r="AEB88" s="2010"/>
      <c r="AEC88" s="2010"/>
      <c r="AED88" s="2010"/>
      <c r="AEE88" s="2010"/>
      <c r="AEF88" s="2009"/>
      <c r="AEG88" s="2010"/>
      <c r="AEH88" s="2010"/>
      <c r="AEI88" s="2010"/>
      <c r="AEJ88" s="2010"/>
      <c r="AEK88" s="2010"/>
      <c r="AEL88" s="2009"/>
      <c r="AEM88" s="2010"/>
      <c r="AEN88" s="2010"/>
      <c r="AEO88" s="2010"/>
      <c r="AEP88" s="2010"/>
      <c r="AEQ88" s="2010"/>
      <c r="AER88" s="2009"/>
      <c r="AES88" s="2010"/>
      <c r="AET88" s="2010"/>
      <c r="AEU88" s="2010"/>
      <c r="AEV88" s="2010"/>
      <c r="AEW88" s="2010"/>
      <c r="AEX88" s="2009"/>
      <c r="AEY88" s="2010"/>
      <c r="AEZ88" s="2010"/>
      <c r="AFA88" s="2010"/>
      <c r="AFB88" s="2010"/>
      <c r="AFC88" s="2010"/>
      <c r="AFD88" s="2009"/>
      <c r="AFE88" s="2010"/>
      <c r="AFF88" s="2010"/>
      <c r="AFG88" s="2010"/>
      <c r="AFH88" s="2010"/>
      <c r="AFI88" s="2010"/>
      <c r="AFJ88" s="2009"/>
      <c r="AFK88" s="2010"/>
      <c r="AFL88" s="2010"/>
      <c r="AFM88" s="2010"/>
      <c r="AFN88" s="2010"/>
      <c r="AFO88" s="2010"/>
      <c r="AFP88" s="2009"/>
      <c r="AFQ88" s="2010"/>
      <c r="AFR88" s="2010"/>
      <c r="AFS88" s="2010"/>
      <c r="AFT88" s="2010"/>
      <c r="AFU88" s="2010"/>
      <c r="AFV88" s="2009"/>
      <c r="AFW88" s="2010"/>
      <c r="AFX88" s="2010"/>
      <c r="AFY88" s="2010"/>
      <c r="AFZ88" s="2010"/>
      <c r="AGA88" s="2010"/>
      <c r="AGB88" s="2009"/>
      <c r="AGC88" s="2010"/>
      <c r="AGD88" s="2010"/>
      <c r="AGE88" s="2010"/>
      <c r="AGF88" s="2010"/>
      <c r="AGG88" s="2010"/>
      <c r="AGH88" s="2009"/>
      <c r="AGI88" s="2010"/>
      <c r="AGJ88" s="2010"/>
      <c r="AGK88" s="2010"/>
      <c r="AGL88" s="2010"/>
      <c r="AGM88" s="2010"/>
      <c r="AGN88" s="2009"/>
      <c r="AGO88" s="2010"/>
      <c r="AGP88" s="2010"/>
      <c r="AGQ88" s="2010"/>
      <c r="AGR88" s="2010"/>
      <c r="AGS88" s="2010"/>
      <c r="AGT88" s="2009"/>
      <c r="AGU88" s="2010"/>
      <c r="AGV88" s="2010"/>
      <c r="AGW88" s="2010"/>
      <c r="AGX88" s="2010"/>
      <c r="AGY88" s="2010"/>
      <c r="AGZ88" s="2009"/>
      <c r="AHA88" s="2010"/>
      <c r="AHB88" s="2010"/>
      <c r="AHC88" s="2010"/>
      <c r="AHD88" s="2010"/>
      <c r="AHE88" s="2010"/>
      <c r="AHF88" s="2009"/>
      <c r="AHG88" s="2010"/>
      <c r="AHH88" s="2010"/>
      <c r="AHI88" s="2010"/>
      <c r="AHJ88" s="2010"/>
      <c r="AHK88" s="2010"/>
      <c r="AHL88" s="2009"/>
      <c r="AHM88" s="2010"/>
      <c r="AHN88" s="2010"/>
      <c r="AHO88" s="2010"/>
      <c r="AHP88" s="2010"/>
      <c r="AHQ88" s="2010"/>
      <c r="AHR88" s="2009"/>
      <c r="AHS88" s="2010"/>
      <c r="AHT88" s="2010"/>
      <c r="AHU88" s="2010"/>
      <c r="AHV88" s="2010"/>
      <c r="AHW88" s="2010"/>
      <c r="AHX88" s="2009"/>
      <c r="AHY88" s="2010"/>
      <c r="AHZ88" s="2010"/>
      <c r="AIA88" s="2010"/>
      <c r="AIB88" s="2010"/>
      <c r="AIC88" s="2010"/>
      <c r="AID88" s="2009"/>
      <c r="AIE88" s="2010"/>
      <c r="AIF88" s="2010"/>
      <c r="AIG88" s="2010"/>
      <c r="AIH88" s="2010"/>
      <c r="AII88" s="2010"/>
      <c r="AIJ88" s="2009"/>
      <c r="AIK88" s="2010"/>
      <c r="AIL88" s="2010"/>
      <c r="AIM88" s="2010"/>
      <c r="AIN88" s="2010"/>
      <c r="AIO88" s="2010"/>
      <c r="AIP88" s="2009"/>
      <c r="AIQ88" s="2010"/>
      <c r="AIR88" s="2010"/>
      <c r="AIS88" s="2010"/>
      <c r="AIT88" s="2010"/>
      <c r="AIU88" s="2010"/>
      <c r="AIV88" s="2009"/>
      <c r="AIW88" s="2010"/>
      <c r="AIX88" s="2010"/>
      <c r="AIY88" s="2010"/>
      <c r="AIZ88" s="2010"/>
      <c r="AJA88" s="2010"/>
      <c r="AJB88" s="2009"/>
      <c r="AJC88" s="2010"/>
      <c r="AJD88" s="2010"/>
      <c r="AJE88" s="2010"/>
      <c r="AJF88" s="2010"/>
      <c r="AJG88" s="2010"/>
      <c r="AJH88" s="2009"/>
      <c r="AJI88" s="2010"/>
      <c r="AJJ88" s="2010"/>
      <c r="AJK88" s="2010"/>
      <c r="AJL88" s="2010"/>
      <c r="AJM88" s="2010"/>
      <c r="AJN88" s="2009"/>
      <c r="AJO88" s="2010"/>
      <c r="AJP88" s="2010"/>
      <c r="AJQ88" s="2010"/>
      <c r="AJR88" s="2010"/>
      <c r="AJS88" s="2010"/>
      <c r="AJT88" s="2009"/>
      <c r="AJU88" s="2010"/>
      <c r="AJV88" s="2010"/>
      <c r="AJW88" s="2010"/>
      <c r="AJX88" s="2010"/>
      <c r="AJY88" s="2010"/>
      <c r="AJZ88" s="2009"/>
      <c r="AKA88" s="2010"/>
      <c r="AKB88" s="2010"/>
      <c r="AKC88" s="2010"/>
      <c r="AKD88" s="2010"/>
      <c r="AKE88" s="2010"/>
      <c r="AKF88" s="2009"/>
      <c r="AKG88" s="2010"/>
      <c r="AKH88" s="2010"/>
      <c r="AKI88" s="2010"/>
      <c r="AKJ88" s="2010"/>
      <c r="AKK88" s="2010"/>
      <c r="AKL88" s="2009"/>
      <c r="AKM88" s="2010"/>
      <c r="AKN88" s="2010"/>
      <c r="AKO88" s="2010"/>
      <c r="AKP88" s="2010"/>
      <c r="AKQ88" s="2010"/>
      <c r="AKR88" s="2009"/>
      <c r="AKS88" s="2010"/>
      <c r="AKT88" s="2010"/>
      <c r="AKU88" s="2010"/>
      <c r="AKV88" s="2010"/>
      <c r="AKW88" s="2010"/>
      <c r="AKX88" s="2009"/>
      <c r="AKY88" s="2010"/>
      <c r="AKZ88" s="2010"/>
      <c r="ALA88" s="2010"/>
      <c r="ALB88" s="2010"/>
      <c r="ALC88" s="2010"/>
      <c r="ALD88" s="2009"/>
      <c r="ALE88" s="2010"/>
      <c r="ALF88" s="2010"/>
      <c r="ALG88" s="2010"/>
      <c r="ALH88" s="2010"/>
      <c r="ALI88" s="2010"/>
      <c r="ALJ88" s="2009"/>
      <c r="ALK88" s="2010"/>
      <c r="ALL88" s="2010"/>
      <c r="ALM88" s="2010"/>
      <c r="ALN88" s="2010"/>
      <c r="ALO88" s="2010"/>
      <c r="ALP88" s="2009"/>
      <c r="ALQ88" s="2010"/>
      <c r="ALR88" s="2010"/>
      <c r="ALS88" s="2010"/>
      <c r="ALT88" s="2010"/>
      <c r="ALU88" s="2010"/>
      <c r="ALV88" s="2009"/>
      <c r="ALW88" s="2010"/>
      <c r="ALX88" s="2010"/>
      <c r="ALY88" s="2010"/>
      <c r="ALZ88" s="2010"/>
      <c r="AMA88" s="2010"/>
      <c r="AMB88" s="2009"/>
      <c r="AMC88" s="2010"/>
      <c r="AMD88" s="2010"/>
      <c r="AME88" s="2010"/>
      <c r="AMF88" s="2010"/>
      <c r="AMG88" s="2010"/>
      <c r="AMH88" s="2009"/>
      <c r="AMI88" s="2010"/>
      <c r="AMJ88" s="2010"/>
      <c r="AMK88" s="2010"/>
      <c r="AML88" s="2010"/>
      <c r="AMM88" s="2010"/>
      <c r="AMN88" s="2009"/>
      <c r="AMO88" s="2010"/>
      <c r="AMP88" s="2010"/>
      <c r="AMQ88" s="2010"/>
      <c r="AMR88" s="2010"/>
      <c r="AMS88" s="2010"/>
      <c r="AMT88" s="2009"/>
      <c r="AMU88" s="2010"/>
      <c r="AMV88" s="2010"/>
      <c r="AMW88" s="2010"/>
      <c r="AMX88" s="2010"/>
      <c r="AMY88" s="2010"/>
      <c r="AMZ88" s="2009"/>
      <c r="ANA88" s="2010"/>
      <c r="ANB88" s="2010"/>
      <c r="ANC88" s="2010"/>
      <c r="AND88" s="2010"/>
      <c r="ANE88" s="2010"/>
      <c r="ANF88" s="2009"/>
      <c r="ANG88" s="2010"/>
      <c r="ANH88" s="2010"/>
      <c r="ANI88" s="2010"/>
      <c r="ANJ88" s="2010"/>
      <c r="ANK88" s="2010"/>
      <c r="ANL88" s="2009"/>
      <c r="ANM88" s="2010"/>
      <c r="ANN88" s="2010"/>
      <c r="ANO88" s="2010"/>
      <c r="ANP88" s="2010"/>
      <c r="ANQ88" s="2010"/>
      <c r="ANR88" s="2009"/>
      <c r="ANS88" s="2010"/>
      <c r="ANT88" s="2010"/>
      <c r="ANU88" s="2010"/>
      <c r="ANV88" s="2010"/>
      <c r="ANW88" s="2010"/>
      <c r="ANX88" s="2009"/>
      <c r="ANY88" s="2010"/>
      <c r="ANZ88" s="2010"/>
      <c r="AOA88" s="2010"/>
      <c r="AOB88" s="2010"/>
      <c r="AOC88" s="2010"/>
      <c r="AOD88" s="2009"/>
      <c r="AOE88" s="2010"/>
      <c r="AOF88" s="2010"/>
      <c r="AOG88" s="2010"/>
      <c r="AOH88" s="2010"/>
      <c r="AOI88" s="2010"/>
      <c r="AOJ88" s="2009"/>
      <c r="AOK88" s="2010"/>
      <c r="AOL88" s="2010"/>
      <c r="AOM88" s="2010"/>
      <c r="AON88" s="2010"/>
      <c r="AOO88" s="2010"/>
      <c r="AOP88" s="2009"/>
      <c r="AOQ88" s="2010"/>
      <c r="AOR88" s="2010"/>
      <c r="AOS88" s="2010"/>
      <c r="AOT88" s="2010"/>
      <c r="AOU88" s="2010"/>
      <c r="AOV88" s="2009"/>
      <c r="AOW88" s="2010"/>
      <c r="AOX88" s="2010"/>
      <c r="AOY88" s="2010"/>
      <c r="AOZ88" s="2010"/>
      <c r="APA88" s="2010"/>
      <c r="APB88" s="2009"/>
      <c r="APC88" s="2010"/>
      <c r="APD88" s="2010"/>
      <c r="APE88" s="2010"/>
      <c r="APF88" s="2010"/>
      <c r="APG88" s="2010"/>
      <c r="APH88" s="2009"/>
      <c r="API88" s="2010"/>
      <c r="APJ88" s="2010"/>
      <c r="APK88" s="2010"/>
      <c r="APL88" s="2010"/>
      <c r="APM88" s="2010"/>
      <c r="APN88" s="2009"/>
      <c r="APO88" s="2010"/>
      <c r="APP88" s="2010"/>
      <c r="APQ88" s="2010"/>
      <c r="APR88" s="2010"/>
      <c r="APS88" s="2010"/>
      <c r="APT88" s="2009"/>
      <c r="APU88" s="2010"/>
      <c r="APV88" s="2010"/>
      <c r="APW88" s="2010"/>
      <c r="APX88" s="2010"/>
      <c r="APY88" s="2010"/>
      <c r="APZ88" s="2009"/>
      <c r="AQA88" s="2010"/>
      <c r="AQB88" s="2010"/>
      <c r="AQC88" s="2010"/>
      <c r="AQD88" s="2010"/>
      <c r="AQE88" s="2010"/>
      <c r="AQF88" s="2009"/>
      <c r="AQG88" s="2010"/>
      <c r="AQH88" s="2010"/>
      <c r="AQI88" s="2010"/>
      <c r="AQJ88" s="2010"/>
      <c r="AQK88" s="2010"/>
      <c r="AQL88" s="2009"/>
      <c r="AQM88" s="2010"/>
      <c r="AQN88" s="2010"/>
      <c r="AQO88" s="2010"/>
      <c r="AQP88" s="2010"/>
      <c r="AQQ88" s="2010"/>
      <c r="AQR88" s="2009"/>
      <c r="AQS88" s="2010"/>
      <c r="AQT88" s="2010"/>
      <c r="AQU88" s="2010"/>
      <c r="AQV88" s="2010"/>
      <c r="AQW88" s="2010"/>
      <c r="AQX88" s="2009"/>
      <c r="AQY88" s="2010"/>
      <c r="AQZ88" s="2010"/>
      <c r="ARA88" s="2010"/>
      <c r="ARB88" s="2010"/>
      <c r="ARC88" s="2010"/>
      <c r="ARD88" s="2009"/>
      <c r="ARE88" s="2010"/>
      <c r="ARF88" s="2010"/>
      <c r="ARG88" s="2010"/>
      <c r="ARH88" s="2010"/>
      <c r="ARI88" s="2010"/>
      <c r="ARJ88" s="2009"/>
      <c r="ARK88" s="2010"/>
      <c r="ARL88" s="2010"/>
      <c r="ARM88" s="2010"/>
      <c r="ARN88" s="2010"/>
      <c r="ARO88" s="2010"/>
      <c r="ARP88" s="2009"/>
      <c r="ARQ88" s="2010"/>
      <c r="ARR88" s="2010"/>
      <c r="ARS88" s="2010"/>
      <c r="ART88" s="2010"/>
      <c r="ARU88" s="2010"/>
      <c r="ARV88" s="2009"/>
      <c r="ARW88" s="2010"/>
      <c r="ARX88" s="2010"/>
      <c r="ARY88" s="2010"/>
      <c r="ARZ88" s="2010"/>
      <c r="ASA88" s="2010"/>
      <c r="ASB88" s="2009"/>
      <c r="ASC88" s="2010"/>
      <c r="ASD88" s="2010"/>
      <c r="ASE88" s="2010"/>
      <c r="ASF88" s="2010"/>
      <c r="ASG88" s="2010"/>
      <c r="ASH88" s="2009"/>
      <c r="ASI88" s="2010"/>
      <c r="ASJ88" s="2010"/>
      <c r="ASK88" s="2010"/>
      <c r="ASL88" s="2010"/>
      <c r="ASM88" s="2010"/>
      <c r="ASN88" s="2009"/>
      <c r="ASO88" s="2010"/>
      <c r="ASP88" s="2010"/>
      <c r="ASQ88" s="2010"/>
      <c r="ASR88" s="2010"/>
      <c r="ASS88" s="2010"/>
      <c r="AST88" s="2009"/>
      <c r="ASU88" s="2010"/>
      <c r="ASV88" s="2010"/>
      <c r="ASW88" s="2010"/>
      <c r="ASX88" s="2010"/>
      <c r="ASY88" s="2010"/>
      <c r="ASZ88" s="2009"/>
      <c r="ATA88" s="2010"/>
      <c r="ATB88" s="2010"/>
      <c r="ATC88" s="2010"/>
      <c r="ATD88" s="2010"/>
      <c r="ATE88" s="2010"/>
      <c r="ATF88" s="2009"/>
      <c r="ATG88" s="2010"/>
      <c r="ATH88" s="2010"/>
      <c r="ATI88" s="2010"/>
      <c r="ATJ88" s="2010"/>
      <c r="ATK88" s="2010"/>
      <c r="ATL88" s="2009"/>
      <c r="ATM88" s="2010"/>
      <c r="ATN88" s="2010"/>
      <c r="ATO88" s="2010"/>
      <c r="ATP88" s="2010"/>
      <c r="ATQ88" s="2010"/>
      <c r="ATR88" s="2009"/>
      <c r="ATS88" s="2010"/>
      <c r="ATT88" s="2010"/>
      <c r="ATU88" s="2010"/>
      <c r="ATV88" s="2010"/>
      <c r="ATW88" s="2010"/>
      <c r="ATX88" s="2009"/>
      <c r="ATY88" s="2010"/>
      <c r="ATZ88" s="2010"/>
      <c r="AUA88" s="2010"/>
      <c r="AUB88" s="2010"/>
      <c r="AUC88" s="2010"/>
      <c r="AUD88" s="2009"/>
      <c r="AUE88" s="2010"/>
      <c r="AUF88" s="2010"/>
      <c r="AUG88" s="2010"/>
      <c r="AUH88" s="2010"/>
      <c r="AUI88" s="2010"/>
      <c r="AUJ88" s="2009"/>
      <c r="AUK88" s="2010"/>
      <c r="AUL88" s="2010"/>
      <c r="AUM88" s="2010"/>
      <c r="AUN88" s="2010"/>
      <c r="AUO88" s="2010"/>
      <c r="AUP88" s="2009"/>
      <c r="AUQ88" s="2010"/>
      <c r="AUR88" s="2010"/>
      <c r="AUS88" s="2010"/>
      <c r="AUT88" s="2010"/>
      <c r="AUU88" s="2010"/>
      <c r="AUV88" s="2009"/>
      <c r="AUW88" s="2010"/>
      <c r="AUX88" s="2010"/>
      <c r="AUY88" s="2010"/>
      <c r="AUZ88" s="2010"/>
      <c r="AVA88" s="2010"/>
      <c r="AVB88" s="2009"/>
      <c r="AVC88" s="2010"/>
      <c r="AVD88" s="2010"/>
      <c r="AVE88" s="2010"/>
      <c r="AVF88" s="2010"/>
      <c r="AVG88" s="2010"/>
      <c r="AVH88" s="2009"/>
      <c r="AVI88" s="2010"/>
      <c r="AVJ88" s="2010"/>
      <c r="AVK88" s="2010"/>
      <c r="AVL88" s="2010"/>
      <c r="AVM88" s="2010"/>
      <c r="AVN88" s="2009"/>
      <c r="AVO88" s="2010"/>
      <c r="AVP88" s="2010"/>
      <c r="AVQ88" s="2010"/>
      <c r="AVR88" s="2010"/>
      <c r="AVS88" s="2010"/>
      <c r="AVT88" s="2009"/>
      <c r="AVU88" s="2010"/>
      <c r="AVV88" s="2010"/>
      <c r="AVW88" s="2010"/>
      <c r="AVX88" s="2010"/>
      <c r="AVY88" s="2010"/>
      <c r="AVZ88" s="2009"/>
      <c r="AWA88" s="2010"/>
      <c r="AWB88" s="2010"/>
      <c r="AWC88" s="2010"/>
      <c r="AWD88" s="2010"/>
      <c r="AWE88" s="2010"/>
      <c r="AWF88" s="2009"/>
      <c r="AWG88" s="2010"/>
      <c r="AWH88" s="2010"/>
      <c r="AWI88" s="2010"/>
      <c r="AWJ88" s="2010"/>
      <c r="AWK88" s="2010"/>
      <c r="AWL88" s="2009"/>
      <c r="AWM88" s="2010"/>
      <c r="AWN88" s="2010"/>
      <c r="AWO88" s="2010"/>
      <c r="AWP88" s="2010"/>
      <c r="AWQ88" s="2010"/>
      <c r="AWR88" s="2009"/>
      <c r="AWS88" s="2010"/>
      <c r="AWT88" s="2010"/>
      <c r="AWU88" s="2010"/>
      <c r="AWV88" s="2010"/>
      <c r="AWW88" s="2010"/>
      <c r="AWX88" s="2009"/>
      <c r="AWY88" s="2010"/>
      <c r="AWZ88" s="2010"/>
      <c r="AXA88" s="2010"/>
      <c r="AXB88" s="2010"/>
      <c r="AXC88" s="2010"/>
      <c r="AXD88" s="2009"/>
      <c r="AXE88" s="2010"/>
      <c r="AXF88" s="2010"/>
      <c r="AXG88" s="2010"/>
      <c r="AXH88" s="2010"/>
      <c r="AXI88" s="2010"/>
      <c r="AXJ88" s="2009"/>
      <c r="AXK88" s="2010"/>
      <c r="AXL88" s="2010"/>
      <c r="AXM88" s="2010"/>
      <c r="AXN88" s="2010"/>
      <c r="AXO88" s="2010"/>
      <c r="AXP88" s="2009"/>
      <c r="AXQ88" s="2010"/>
      <c r="AXR88" s="2010"/>
      <c r="AXS88" s="2010"/>
      <c r="AXT88" s="2010"/>
      <c r="AXU88" s="2010"/>
      <c r="AXV88" s="2009"/>
      <c r="AXW88" s="2010"/>
      <c r="AXX88" s="2010"/>
      <c r="AXY88" s="2010"/>
      <c r="AXZ88" s="2010"/>
      <c r="AYA88" s="2010"/>
      <c r="AYB88" s="2009"/>
      <c r="AYC88" s="2010"/>
      <c r="AYD88" s="2010"/>
      <c r="AYE88" s="2010"/>
      <c r="AYF88" s="2010"/>
      <c r="AYG88" s="2010"/>
      <c r="AYH88" s="2009"/>
      <c r="AYI88" s="2010"/>
      <c r="AYJ88" s="2010"/>
      <c r="AYK88" s="2010"/>
      <c r="AYL88" s="2010"/>
      <c r="AYM88" s="2010"/>
      <c r="AYN88" s="2009"/>
      <c r="AYO88" s="2010"/>
      <c r="AYP88" s="2010"/>
      <c r="AYQ88" s="2010"/>
      <c r="AYR88" s="2010"/>
      <c r="AYS88" s="2010"/>
      <c r="AYT88" s="2009"/>
      <c r="AYU88" s="2010"/>
      <c r="AYV88" s="2010"/>
      <c r="AYW88" s="2010"/>
      <c r="AYX88" s="2010"/>
      <c r="AYY88" s="2010"/>
      <c r="AYZ88" s="2009"/>
      <c r="AZA88" s="2010"/>
      <c r="AZB88" s="2010"/>
      <c r="AZC88" s="2010"/>
      <c r="AZD88" s="2010"/>
      <c r="AZE88" s="2010"/>
      <c r="AZF88" s="2009"/>
      <c r="AZG88" s="2010"/>
      <c r="AZH88" s="2010"/>
      <c r="AZI88" s="2010"/>
      <c r="AZJ88" s="2010"/>
      <c r="AZK88" s="2010"/>
      <c r="AZL88" s="2009"/>
      <c r="AZM88" s="2010"/>
      <c r="AZN88" s="2010"/>
      <c r="AZO88" s="2010"/>
      <c r="AZP88" s="2010"/>
      <c r="AZQ88" s="2010"/>
      <c r="AZR88" s="2009"/>
      <c r="AZS88" s="2010"/>
      <c r="AZT88" s="2010"/>
      <c r="AZU88" s="2010"/>
      <c r="AZV88" s="2010"/>
      <c r="AZW88" s="2010"/>
      <c r="AZX88" s="2009"/>
      <c r="AZY88" s="2010"/>
      <c r="AZZ88" s="2010"/>
      <c r="BAA88" s="2010"/>
      <c r="BAB88" s="2010"/>
      <c r="BAC88" s="2010"/>
      <c r="BAD88" s="2009"/>
      <c r="BAE88" s="2010"/>
      <c r="BAF88" s="2010"/>
      <c r="BAG88" s="2010"/>
      <c r="BAH88" s="2010"/>
      <c r="BAI88" s="2010"/>
      <c r="BAJ88" s="2009"/>
      <c r="BAK88" s="2010"/>
      <c r="BAL88" s="2010"/>
      <c r="BAM88" s="2010"/>
      <c r="BAN88" s="2010"/>
      <c r="BAO88" s="2010"/>
      <c r="BAP88" s="2009"/>
      <c r="BAQ88" s="2010"/>
      <c r="BAR88" s="2010"/>
      <c r="BAS88" s="2010"/>
      <c r="BAT88" s="2010"/>
      <c r="BAU88" s="2010"/>
      <c r="BAV88" s="2009"/>
      <c r="BAW88" s="2010"/>
      <c r="BAX88" s="2010"/>
      <c r="BAY88" s="2010"/>
      <c r="BAZ88" s="2010"/>
      <c r="BBA88" s="2010"/>
      <c r="BBB88" s="2009"/>
      <c r="BBC88" s="2010"/>
      <c r="BBD88" s="2010"/>
      <c r="BBE88" s="2010"/>
      <c r="BBF88" s="2010"/>
      <c r="BBG88" s="2010"/>
      <c r="BBH88" s="2009"/>
      <c r="BBI88" s="2010"/>
      <c r="BBJ88" s="2010"/>
      <c r="BBK88" s="2010"/>
      <c r="BBL88" s="2010"/>
      <c r="BBM88" s="2010"/>
      <c r="BBN88" s="2009"/>
      <c r="BBO88" s="2010"/>
      <c r="BBP88" s="2010"/>
      <c r="BBQ88" s="2010"/>
      <c r="BBR88" s="2010"/>
      <c r="BBS88" s="2010"/>
      <c r="BBT88" s="2009"/>
      <c r="BBU88" s="2010"/>
      <c r="BBV88" s="2010"/>
      <c r="BBW88" s="2010"/>
      <c r="BBX88" s="2010"/>
      <c r="BBY88" s="2010"/>
      <c r="BBZ88" s="2009"/>
      <c r="BCA88" s="2010"/>
      <c r="BCB88" s="2010"/>
      <c r="BCC88" s="2010"/>
      <c r="BCD88" s="2010"/>
      <c r="BCE88" s="2010"/>
      <c r="BCF88" s="2009"/>
      <c r="BCG88" s="2010"/>
      <c r="BCH88" s="2010"/>
      <c r="BCI88" s="2010"/>
      <c r="BCJ88" s="2010"/>
      <c r="BCK88" s="2010"/>
      <c r="BCL88" s="2009"/>
      <c r="BCM88" s="2010"/>
      <c r="BCN88" s="2010"/>
      <c r="BCO88" s="2010"/>
      <c r="BCP88" s="2010"/>
      <c r="BCQ88" s="2010"/>
      <c r="BCR88" s="2009"/>
      <c r="BCS88" s="2010"/>
      <c r="BCT88" s="2010"/>
      <c r="BCU88" s="2010"/>
      <c r="BCV88" s="2010"/>
      <c r="BCW88" s="2010"/>
      <c r="BCX88" s="2009"/>
      <c r="BCY88" s="2010"/>
      <c r="BCZ88" s="2010"/>
      <c r="BDA88" s="2010"/>
      <c r="BDB88" s="2010"/>
      <c r="BDC88" s="2010"/>
      <c r="BDD88" s="2009"/>
      <c r="BDE88" s="2010"/>
      <c r="BDF88" s="2010"/>
      <c r="BDG88" s="2010"/>
      <c r="BDH88" s="2010"/>
      <c r="BDI88" s="2010"/>
      <c r="BDJ88" s="2009"/>
      <c r="BDK88" s="2010"/>
      <c r="BDL88" s="2010"/>
      <c r="BDM88" s="2010"/>
      <c r="BDN88" s="2010"/>
      <c r="BDO88" s="2010"/>
      <c r="BDP88" s="2009"/>
      <c r="BDQ88" s="2010"/>
      <c r="BDR88" s="2010"/>
      <c r="BDS88" s="2010"/>
      <c r="BDT88" s="2010"/>
      <c r="BDU88" s="2010"/>
      <c r="BDV88" s="2009"/>
      <c r="BDW88" s="2010"/>
      <c r="BDX88" s="2010"/>
      <c r="BDY88" s="2010"/>
      <c r="BDZ88" s="2010"/>
      <c r="BEA88" s="2010"/>
      <c r="BEB88" s="2009"/>
      <c r="BEC88" s="2010"/>
      <c r="BED88" s="2010"/>
      <c r="BEE88" s="2010"/>
      <c r="BEF88" s="2010"/>
      <c r="BEG88" s="2010"/>
      <c r="BEH88" s="2009"/>
      <c r="BEI88" s="2010"/>
      <c r="BEJ88" s="2010"/>
      <c r="BEK88" s="2010"/>
      <c r="BEL88" s="2010"/>
      <c r="BEM88" s="2010"/>
      <c r="BEN88" s="2009"/>
      <c r="BEO88" s="2010"/>
      <c r="BEP88" s="2010"/>
      <c r="BEQ88" s="2010"/>
      <c r="BER88" s="2010"/>
      <c r="BES88" s="2010"/>
      <c r="BET88" s="2009"/>
      <c r="BEU88" s="2010"/>
      <c r="BEV88" s="2010"/>
      <c r="BEW88" s="2010"/>
      <c r="BEX88" s="2010"/>
      <c r="BEY88" s="2010"/>
      <c r="BEZ88" s="2009"/>
      <c r="BFA88" s="2010"/>
      <c r="BFB88" s="2010"/>
      <c r="BFC88" s="2010"/>
      <c r="BFD88" s="2010"/>
      <c r="BFE88" s="2010"/>
      <c r="BFF88" s="2009"/>
      <c r="BFG88" s="2010"/>
      <c r="BFH88" s="2010"/>
      <c r="BFI88" s="2010"/>
      <c r="BFJ88" s="2010"/>
      <c r="BFK88" s="2010"/>
      <c r="BFL88" s="2009"/>
      <c r="BFM88" s="2010"/>
      <c r="BFN88" s="2010"/>
      <c r="BFO88" s="2010"/>
      <c r="BFP88" s="2010"/>
      <c r="BFQ88" s="2010"/>
      <c r="BFR88" s="2009"/>
      <c r="BFS88" s="2010"/>
      <c r="BFT88" s="2010"/>
      <c r="BFU88" s="2010"/>
      <c r="BFV88" s="2010"/>
      <c r="BFW88" s="2010"/>
      <c r="BFX88" s="2009"/>
      <c r="BFY88" s="2010"/>
      <c r="BFZ88" s="2010"/>
      <c r="BGA88" s="2010"/>
      <c r="BGB88" s="2010"/>
      <c r="BGC88" s="2010"/>
      <c r="BGD88" s="2009"/>
      <c r="BGE88" s="2010"/>
      <c r="BGF88" s="2010"/>
      <c r="BGG88" s="2010"/>
      <c r="BGH88" s="2010"/>
      <c r="BGI88" s="2010"/>
      <c r="BGJ88" s="2009"/>
      <c r="BGK88" s="2010"/>
      <c r="BGL88" s="2010"/>
      <c r="BGM88" s="2010"/>
      <c r="BGN88" s="2010"/>
      <c r="BGO88" s="2010"/>
      <c r="BGP88" s="2009"/>
      <c r="BGQ88" s="2010"/>
      <c r="BGR88" s="2010"/>
      <c r="BGS88" s="2010"/>
      <c r="BGT88" s="2010"/>
      <c r="BGU88" s="2010"/>
      <c r="BGV88" s="2009"/>
      <c r="BGW88" s="2010"/>
      <c r="BGX88" s="2010"/>
      <c r="BGY88" s="2010"/>
      <c r="BGZ88" s="2010"/>
      <c r="BHA88" s="2010"/>
      <c r="BHB88" s="2009"/>
      <c r="BHC88" s="2010"/>
      <c r="BHD88" s="2010"/>
      <c r="BHE88" s="2010"/>
      <c r="BHF88" s="2010"/>
      <c r="BHG88" s="2010"/>
      <c r="BHH88" s="2009"/>
      <c r="BHI88" s="2010"/>
      <c r="BHJ88" s="2010"/>
      <c r="BHK88" s="2010"/>
      <c r="BHL88" s="2010"/>
      <c r="BHM88" s="2010"/>
      <c r="BHN88" s="2009"/>
      <c r="BHO88" s="2010"/>
      <c r="BHP88" s="2010"/>
      <c r="BHQ88" s="2010"/>
      <c r="BHR88" s="2010"/>
      <c r="BHS88" s="2010"/>
      <c r="BHT88" s="2009"/>
      <c r="BHU88" s="2010"/>
      <c r="BHV88" s="2010"/>
      <c r="BHW88" s="2010"/>
      <c r="BHX88" s="2010"/>
      <c r="BHY88" s="2010"/>
      <c r="BHZ88" s="2009"/>
      <c r="BIA88" s="2010"/>
      <c r="BIB88" s="2010"/>
      <c r="BIC88" s="2010"/>
      <c r="BID88" s="2010"/>
      <c r="BIE88" s="2010"/>
      <c r="BIF88" s="2009"/>
      <c r="BIG88" s="2010"/>
      <c r="BIH88" s="2010"/>
      <c r="BII88" s="2010"/>
      <c r="BIJ88" s="2010"/>
      <c r="BIK88" s="2010"/>
      <c r="BIL88" s="2009"/>
      <c r="BIM88" s="2010"/>
      <c r="BIN88" s="2010"/>
      <c r="BIO88" s="2010"/>
      <c r="BIP88" s="2010"/>
      <c r="BIQ88" s="2010"/>
      <c r="BIR88" s="2009"/>
      <c r="BIS88" s="2010"/>
      <c r="BIT88" s="2010"/>
      <c r="BIU88" s="2010"/>
      <c r="BIV88" s="2010"/>
      <c r="BIW88" s="2010"/>
      <c r="BIX88" s="2009"/>
      <c r="BIY88" s="2010"/>
      <c r="BIZ88" s="2010"/>
      <c r="BJA88" s="2010"/>
      <c r="BJB88" s="2010"/>
      <c r="BJC88" s="2010"/>
      <c r="BJD88" s="2009"/>
      <c r="BJE88" s="2010"/>
      <c r="BJF88" s="2010"/>
      <c r="BJG88" s="2010"/>
      <c r="BJH88" s="2010"/>
      <c r="BJI88" s="2010"/>
      <c r="BJJ88" s="2009"/>
      <c r="BJK88" s="2010"/>
      <c r="BJL88" s="2010"/>
      <c r="BJM88" s="2010"/>
      <c r="BJN88" s="2010"/>
      <c r="BJO88" s="2010"/>
      <c r="BJP88" s="2009"/>
      <c r="BJQ88" s="2010"/>
      <c r="BJR88" s="2010"/>
      <c r="BJS88" s="2010"/>
      <c r="BJT88" s="2010"/>
      <c r="BJU88" s="2010"/>
      <c r="BJV88" s="2009"/>
      <c r="BJW88" s="2010"/>
      <c r="BJX88" s="2010"/>
      <c r="BJY88" s="2010"/>
      <c r="BJZ88" s="2010"/>
      <c r="BKA88" s="2010"/>
      <c r="BKB88" s="2009"/>
      <c r="BKC88" s="2010"/>
      <c r="BKD88" s="2010"/>
      <c r="BKE88" s="2010"/>
      <c r="BKF88" s="2010"/>
      <c r="BKG88" s="2010"/>
      <c r="BKH88" s="2009"/>
      <c r="BKI88" s="2010"/>
      <c r="BKJ88" s="2010"/>
      <c r="BKK88" s="2010"/>
      <c r="BKL88" s="2010"/>
      <c r="BKM88" s="2010"/>
      <c r="BKN88" s="2009"/>
      <c r="BKO88" s="2010"/>
      <c r="BKP88" s="2010"/>
      <c r="BKQ88" s="2010"/>
      <c r="BKR88" s="2010"/>
      <c r="BKS88" s="2010"/>
      <c r="BKT88" s="2009"/>
      <c r="BKU88" s="2010"/>
      <c r="BKV88" s="2010"/>
      <c r="BKW88" s="2010"/>
      <c r="BKX88" s="2010"/>
      <c r="BKY88" s="2010"/>
      <c r="BKZ88" s="2009"/>
      <c r="BLA88" s="2010"/>
      <c r="BLB88" s="2010"/>
      <c r="BLC88" s="2010"/>
      <c r="BLD88" s="2010"/>
      <c r="BLE88" s="2010"/>
      <c r="BLF88" s="2009"/>
      <c r="BLG88" s="2010"/>
      <c r="BLH88" s="2010"/>
      <c r="BLI88" s="2010"/>
      <c r="BLJ88" s="2010"/>
      <c r="BLK88" s="2010"/>
      <c r="BLL88" s="2009"/>
      <c r="BLM88" s="2010"/>
      <c r="BLN88" s="2010"/>
      <c r="BLO88" s="2010"/>
      <c r="BLP88" s="2010"/>
      <c r="BLQ88" s="2010"/>
      <c r="BLR88" s="2009"/>
      <c r="BLS88" s="2010"/>
      <c r="BLT88" s="2010"/>
      <c r="BLU88" s="2010"/>
      <c r="BLV88" s="2010"/>
      <c r="BLW88" s="2010"/>
      <c r="BLX88" s="2009"/>
      <c r="BLY88" s="2010"/>
      <c r="BLZ88" s="2010"/>
      <c r="BMA88" s="2010"/>
      <c r="BMB88" s="2010"/>
      <c r="BMC88" s="2010"/>
      <c r="BMD88" s="2009"/>
      <c r="BME88" s="2010"/>
      <c r="BMF88" s="2010"/>
      <c r="BMG88" s="2010"/>
      <c r="BMH88" s="2010"/>
      <c r="BMI88" s="2010"/>
      <c r="BMJ88" s="2009"/>
      <c r="BMK88" s="2010"/>
      <c r="BML88" s="2010"/>
      <c r="BMM88" s="2010"/>
      <c r="BMN88" s="2010"/>
      <c r="BMO88" s="2010"/>
      <c r="BMP88" s="2009"/>
      <c r="BMQ88" s="2010"/>
      <c r="BMR88" s="2010"/>
      <c r="BMS88" s="2010"/>
      <c r="BMT88" s="2010"/>
      <c r="BMU88" s="2010"/>
      <c r="BMV88" s="2009"/>
      <c r="BMW88" s="2010"/>
      <c r="BMX88" s="2010"/>
      <c r="BMY88" s="2010"/>
      <c r="BMZ88" s="2010"/>
      <c r="BNA88" s="2010"/>
      <c r="BNB88" s="2009"/>
      <c r="BNC88" s="2010"/>
      <c r="BND88" s="2010"/>
      <c r="BNE88" s="2010"/>
      <c r="BNF88" s="2010"/>
      <c r="BNG88" s="2010"/>
      <c r="BNH88" s="2009"/>
      <c r="BNI88" s="2010"/>
      <c r="BNJ88" s="2010"/>
      <c r="BNK88" s="2010"/>
      <c r="BNL88" s="2010"/>
      <c r="BNM88" s="2010"/>
      <c r="BNN88" s="2009"/>
      <c r="BNO88" s="2010"/>
      <c r="BNP88" s="2010"/>
      <c r="BNQ88" s="2010"/>
      <c r="BNR88" s="2010"/>
      <c r="BNS88" s="2010"/>
      <c r="BNT88" s="2009"/>
      <c r="BNU88" s="2010"/>
      <c r="BNV88" s="2010"/>
      <c r="BNW88" s="2010"/>
      <c r="BNX88" s="2010"/>
      <c r="BNY88" s="2010"/>
      <c r="BNZ88" s="2009"/>
      <c r="BOA88" s="2010"/>
      <c r="BOB88" s="2010"/>
      <c r="BOC88" s="2010"/>
      <c r="BOD88" s="2010"/>
      <c r="BOE88" s="2010"/>
      <c r="BOF88" s="2009"/>
      <c r="BOG88" s="2010"/>
      <c r="BOH88" s="2010"/>
      <c r="BOI88" s="2010"/>
      <c r="BOJ88" s="2010"/>
      <c r="BOK88" s="2010"/>
      <c r="BOL88" s="2009"/>
      <c r="BOM88" s="2010"/>
      <c r="BON88" s="2010"/>
      <c r="BOO88" s="2010"/>
      <c r="BOP88" s="2010"/>
      <c r="BOQ88" s="2010"/>
      <c r="BOR88" s="2009"/>
      <c r="BOS88" s="2010"/>
      <c r="BOT88" s="2010"/>
      <c r="BOU88" s="2010"/>
      <c r="BOV88" s="2010"/>
      <c r="BOW88" s="2010"/>
      <c r="BOX88" s="2009"/>
      <c r="BOY88" s="2010"/>
      <c r="BOZ88" s="2010"/>
      <c r="BPA88" s="2010"/>
      <c r="BPB88" s="2010"/>
      <c r="BPC88" s="2010"/>
      <c r="BPD88" s="2009"/>
      <c r="BPE88" s="2010"/>
      <c r="BPF88" s="2010"/>
      <c r="BPG88" s="2010"/>
      <c r="BPH88" s="2010"/>
      <c r="BPI88" s="2010"/>
      <c r="BPJ88" s="2009"/>
      <c r="BPK88" s="2010"/>
      <c r="BPL88" s="2010"/>
      <c r="BPM88" s="2010"/>
      <c r="BPN88" s="2010"/>
      <c r="BPO88" s="2010"/>
      <c r="BPP88" s="2009"/>
      <c r="BPQ88" s="2010"/>
      <c r="BPR88" s="2010"/>
      <c r="BPS88" s="2010"/>
      <c r="BPT88" s="2010"/>
      <c r="BPU88" s="2010"/>
      <c r="BPV88" s="2009"/>
      <c r="BPW88" s="2010"/>
      <c r="BPX88" s="2010"/>
      <c r="BPY88" s="2010"/>
      <c r="BPZ88" s="2010"/>
      <c r="BQA88" s="2010"/>
      <c r="BQB88" s="2009"/>
      <c r="BQC88" s="2010"/>
      <c r="BQD88" s="2010"/>
      <c r="BQE88" s="2010"/>
      <c r="BQF88" s="2010"/>
      <c r="BQG88" s="2010"/>
      <c r="BQH88" s="2009"/>
      <c r="BQI88" s="2010"/>
      <c r="BQJ88" s="2010"/>
      <c r="BQK88" s="2010"/>
      <c r="BQL88" s="2010"/>
      <c r="BQM88" s="2010"/>
      <c r="BQN88" s="2009"/>
      <c r="BQO88" s="2010"/>
      <c r="BQP88" s="2010"/>
      <c r="BQQ88" s="2010"/>
      <c r="BQR88" s="2010"/>
      <c r="BQS88" s="2010"/>
      <c r="BQT88" s="2009"/>
      <c r="BQU88" s="2010"/>
      <c r="BQV88" s="2010"/>
      <c r="BQW88" s="2010"/>
      <c r="BQX88" s="2010"/>
      <c r="BQY88" s="2010"/>
      <c r="BQZ88" s="2009"/>
      <c r="BRA88" s="2010"/>
      <c r="BRB88" s="2010"/>
      <c r="BRC88" s="2010"/>
      <c r="BRD88" s="2010"/>
      <c r="BRE88" s="2010"/>
      <c r="BRF88" s="2009"/>
      <c r="BRG88" s="2010"/>
      <c r="BRH88" s="2010"/>
      <c r="BRI88" s="2010"/>
      <c r="BRJ88" s="2010"/>
      <c r="BRK88" s="2010"/>
      <c r="BRL88" s="2009"/>
      <c r="BRM88" s="2010"/>
      <c r="BRN88" s="2010"/>
      <c r="BRO88" s="2010"/>
      <c r="BRP88" s="2010"/>
      <c r="BRQ88" s="2010"/>
      <c r="BRR88" s="2009"/>
      <c r="BRS88" s="2010"/>
      <c r="BRT88" s="2010"/>
      <c r="BRU88" s="2010"/>
      <c r="BRV88" s="2010"/>
      <c r="BRW88" s="2010"/>
      <c r="BRX88" s="2009"/>
      <c r="BRY88" s="2010"/>
      <c r="BRZ88" s="2010"/>
      <c r="BSA88" s="2010"/>
      <c r="BSB88" s="2010"/>
      <c r="BSC88" s="2010"/>
      <c r="BSD88" s="2009"/>
      <c r="BSE88" s="2010"/>
      <c r="BSF88" s="2010"/>
      <c r="BSG88" s="2010"/>
      <c r="BSH88" s="2010"/>
      <c r="BSI88" s="2010"/>
      <c r="BSJ88" s="2009"/>
      <c r="BSK88" s="2010"/>
      <c r="BSL88" s="2010"/>
      <c r="BSM88" s="2010"/>
      <c r="BSN88" s="2010"/>
      <c r="BSO88" s="2010"/>
      <c r="BSP88" s="2009"/>
      <c r="BSQ88" s="2010"/>
      <c r="BSR88" s="2010"/>
      <c r="BSS88" s="2010"/>
      <c r="BST88" s="2010"/>
      <c r="BSU88" s="2010"/>
      <c r="BSV88" s="2009"/>
      <c r="BSW88" s="2010"/>
      <c r="BSX88" s="2010"/>
      <c r="BSY88" s="2010"/>
      <c r="BSZ88" s="2010"/>
      <c r="BTA88" s="2010"/>
      <c r="BTB88" s="2009"/>
      <c r="BTC88" s="2010"/>
      <c r="BTD88" s="2010"/>
      <c r="BTE88" s="2010"/>
      <c r="BTF88" s="2010"/>
      <c r="BTG88" s="2010"/>
      <c r="BTH88" s="2009"/>
      <c r="BTI88" s="2010"/>
      <c r="BTJ88" s="2010"/>
      <c r="BTK88" s="2010"/>
      <c r="BTL88" s="2010"/>
      <c r="BTM88" s="2010"/>
      <c r="BTN88" s="2009"/>
      <c r="BTO88" s="2010"/>
      <c r="BTP88" s="2010"/>
      <c r="BTQ88" s="2010"/>
      <c r="BTR88" s="2010"/>
      <c r="BTS88" s="2010"/>
      <c r="BTT88" s="2009"/>
      <c r="BTU88" s="2010"/>
      <c r="BTV88" s="2010"/>
      <c r="BTW88" s="2010"/>
      <c r="BTX88" s="2010"/>
      <c r="BTY88" s="2010"/>
      <c r="BTZ88" s="2009"/>
      <c r="BUA88" s="2010"/>
      <c r="BUB88" s="2010"/>
      <c r="BUC88" s="2010"/>
      <c r="BUD88" s="2010"/>
      <c r="BUE88" s="2010"/>
      <c r="BUF88" s="2009"/>
      <c r="BUG88" s="2010"/>
      <c r="BUH88" s="2010"/>
      <c r="BUI88" s="2010"/>
      <c r="BUJ88" s="2010"/>
      <c r="BUK88" s="2010"/>
      <c r="BUL88" s="2009"/>
      <c r="BUM88" s="2010"/>
      <c r="BUN88" s="2010"/>
      <c r="BUO88" s="2010"/>
      <c r="BUP88" s="2010"/>
      <c r="BUQ88" s="2010"/>
      <c r="BUR88" s="2009"/>
      <c r="BUS88" s="2010"/>
      <c r="BUT88" s="2010"/>
      <c r="BUU88" s="2010"/>
      <c r="BUV88" s="2010"/>
      <c r="BUW88" s="2010"/>
      <c r="BUX88" s="2009"/>
      <c r="BUY88" s="2010"/>
      <c r="BUZ88" s="2010"/>
      <c r="BVA88" s="2010"/>
      <c r="BVB88" s="2010"/>
      <c r="BVC88" s="2010"/>
      <c r="BVD88" s="2009"/>
      <c r="BVE88" s="2010"/>
      <c r="BVF88" s="2010"/>
      <c r="BVG88" s="2010"/>
      <c r="BVH88" s="2010"/>
      <c r="BVI88" s="2010"/>
      <c r="BVJ88" s="2009"/>
      <c r="BVK88" s="2010"/>
      <c r="BVL88" s="2010"/>
      <c r="BVM88" s="2010"/>
      <c r="BVN88" s="2010"/>
      <c r="BVO88" s="2010"/>
      <c r="BVP88" s="2009"/>
      <c r="BVQ88" s="2010"/>
      <c r="BVR88" s="2010"/>
      <c r="BVS88" s="2010"/>
      <c r="BVT88" s="2010"/>
      <c r="BVU88" s="2010"/>
      <c r="BVV88" s="2009"/>
      <c r="BVW88" s="2010"/>
      <c r="BVX88" s="2010"/>
      <c r="BVY88" s="2010"/>
      <c r="BVZ88" s="2010"/>
      <c r="BWA88" s="2010"/>
      <c r="BWB88" s="2009"/>
      <c r="BWC88" s="2010"/>
      <c r="BWD88" s="2010"/>
      <c r="BWE88" s="2010"/>
      <c r="BWF88" s="2010"/>
      <c r="BWG88" s="2010"/>
      <c r="BWH88" s="2009"/>
      <c r="BWI88" s="2010"/>
      <c r="BWJ88" s="2010"/>
      <c r="BWK88" s="2010"/>
      <c r="BWL88" s="2010"/>
      <c r="BWM88" s="2010"/>
      <c r="BWN88" s="2009"/>
      <c r="BWO88" s="2010"/>
      <c r="BWP88" s="2010"/>
      <c r="BWQ88" s="2010"/>
      <c r="BWR88" s="2010"/>
      <c r="BWS88" s="2010"/>
      <c r="BWT88" s="2009"/>
      <c r="BWU88" s="2010"/>
      <c r="BWV88" s="2010"/>
      <c r="BWW88" s="2010"/>
      <c r="BWX88" s="2010"/>
      <c r="BWY88" s="2010"/>
      <c r="BWZ88" s="2009"/>
      <c r="BXA88" s="2010"/>
      <c r="BXB88" s="2010"/>
      <c r="BXC88" s="2010"/>
      <c r="BXD88" s="2010"/>
      <c r="BXE88" s="2010"/>
      <c r="BXF88" s="2009"/>
      <c r="BXG88" s="2010"/>
      <c r="BXH88" s="2010"/>
      <c r="BXI88" s="2010"/>
      <c r="BXJ88" s="2010"/>
      <c r="BXK88" s="2010"/>
      <c r="BXL88" s="2009"/>
      <c r="BXM88" s="2010"/>
      <c r="BXN88" s="2010"/>
      <c r="BXO88" s="2010"/>
      <c r="BXP88" s="2010"/>
      <c r="BXQ88" s="2010"/>
      <c r="BXR88" s="2009"/>
      <c r="BXS88" s="2010"/>
      <c r="BXT88" s="2010"/>
      <c r="BXU88" s="2010"/>
      <c r="BXV88" s="2010"/>
      <c r="BXW88" s="2010"/>
      <c r="BXX88" s="2009"/>
      <c r="BXY88" s="2010"/>
      <c r="BXZ88" s="2010"/>
      <c r="BYA88" s="2010"/>
      <c r="BYB88" s="2010"/>
      <c r="BYC88" s="2010"/>
      <c r="BYD88" s="2009"/>
      <c r="BYE88" s="2010"/>
      <c r="BYF88" s="2010"/>
      <c r="BYG88" s="2010"/>
      <c r="BYH88" s="2010"/>
      <c r="BYI88" s="2010"/>
      <c r="BYJ88" s="2009"/>
      <c r="BYK88" s="2010"/>
      <c r="BYL88" s="2010"/>
      <c r="BYM88" s="2010"/>
      <c r="BYN88" s="2010"/>
      <c r="BYO88" s="2010"/>
      <c r="BYP88" s="2009"/>
      <c r="BYQ88" s="2010"/>
      <c r="BYR88" s="2010"/>
      <c r="BYS88" s="2010"/>
      <c r="BYT88" s="2010"/>
      <c r="BYU88" s="2010"/>
      <c r="BYV88" s="2009"/>
      <c r="BYW88" s="2010"/>
      <c r="BYX88" s="2010"/>
      <c r="BYY88" s="2010"/>
      <c r="BYZ88" s="2010"/>
      <c r="BZA88" s="2010"/>
      <c r="BZB88" s="2009"/>
      <c r="BZC88" s="2010"/>
      <c r="BZD88" s="2010"/>
      <c r="BZE88" s="2010"/>
      <c r="BZF88" s="2010"/>
      <c r="BZG88" s="2010"/>
      <c r="BZH88" s="2009"/>
      <c r="BZI88" s="2010"/>
      <c r="BZJ88" s="2010"/>
      <c r="BZK88" s="2010"/>
      <c r="BZL88" s="2010"/>
      <c r="BZM88" s="2010"/>
      <c r="BZN88" s="2009"/>
      <c r="BZO88" s="2010"/>
      <c r="BZP88" s="2010"/>
      <c r="BZQ88" s="2010"/>
      <c r="BZR88" s="2010"/>
      <c r="BZS88" s="2010"/>
      <c r="BZT88" s="2009"/>
      <c r="BZU88" s="2010"/>
      <c r="BZV88" s="2010"/>
      <c r="BZW88" s="2010"/>
      <c r="BZX88" s="2010"/>
      <c r="BZY88" s="2010"/>
      <c r="BZZ88" s="2009"/>
      <c r="CAA88" s="2010"/>
      <c r="CAB88" s="2010"/>
      <c r="CAC88" s="2010"/>
      <c r="CAD88" s="2010"/>
      <c r="CAE88" s="2010"/>
      <c r="CAF88" s="2009"/>
      <c r="CAG88" s="2010"/>
      <c r="CAH88" s="2010"/>
      <c r="CAI88" s="2010"/>
      <c r="CAJ88" s="2010"/>
      <c r="CAK88" s="2010"/>
      <c r="CAL88" s="2009"/>
      <c r="CAM88" s="2010"/>
      <c r="CAN88" s="2010"/>
      <c r="CAO88" s="2010"/>
      <c r="CAP88" s="2010"/>
      <c r="CAQ88" s="2010"/>
      <c r="CAR88" s="2009"/>
      <c r="CAS88" s="2010"/>
      <c r="CAT88" s="2010"/>
      <c r="CAU88" s="2010"/>
      <c r="CAV88" s="2010"/>
      <c r="CAW88" s="2010"/>
      <c r="CAX88" s="2009"/>
      <c r="CAY88" s="2010"/>
      <c r="CAZ88" s="2010"/>
      <c r="CBA88" s="2010"/>
      <c r="CBB88" s="2010"/>
      <c r="CBC88" s="2010"/>
      <c r="CBD88" s="2009"/>
      <c r="CBE88" s="2010"/>
      <c r="CBF88" s="2010"/>
      <c r="CBG88" s="2010"/>
      <c r="CBH88" s="2010"/>
      <c r="CBI88" s="2010"/>
      <c r="CBJ88" s="2009"/>
      <c r="CBK88" s="2010"/>
      <c r="CBL88" s="2010"/>
      <c r="CBM88" s="2010"/>
      <c r="CBN88" s="2010"/>
      <c r="CBO88" s="2010"/>
      <c r="CBP88" s="2009"/>
      <c r="CBQ88" s="2010"/>
      <c r="CBR88" s="2010"/>
      <c r="CBS88" s="2010"/>
      <c r="CBT88" s="2010"/>
      <c r="CBU88" s="2010"/>
      <c r="CBV88" s="2009"/>
      <c r="CBW88" s="2010"/>
      <c r="CBX88" s="2010"/>
      <c r="CBY88" s="2010"/>
      <c r="CBZ88" s="2010"/>
      <c r="CCA88" s="2010"/>
      <c r="CCB88" s="2009"/>
      <c r="CCC88" s="2010"/>
      <c r="CCD88" s="2010"/>
      <c r="CCE88" s="2010"/>
      <c r="CCF88" s="2010"/>
      <c r="CCG88" s="2010"/>
      <c r="CCH88" s="2009"/>
      <c r="CCI88" s="2010"/>
      <c r="CCJ88" s="2010"/>
      <c r="CCK88" s="2010"/>
      <c r="CCL88" s="2010"/>
      <c r="CCM88" s="2010"/>
      <c r="CCN88" s="2009"/>
      <c r="CCO88" s="2010"/>
      <c r="CCP88" s="2010"/>
      <c r="CCQ88" s="2010"/>
      <c r="CCR88" s="2010"/>
      <c r="CCS88" s="2010"/>
      <c r="CCT88" s="2009"/>
      <c r="CCU88" s="2010"/>
      <c r="CCV88" s="2010"/>
      <c r="CCW88" s="2010"/>
      <c r="CCX88" s="2010"/>
      <c r="CCY88" s="2010"/>
      <c r="CCZ88" s="2009"/>
      <c r="CDA88" s="2010"/>
      <c r="CDB88" s="2010"/>
      <c r="CDC88" s="2010"/>
      <c r="CDD88" s="2010"/>
      <c r="CDE88" s="2010"/>
      <c r="CDF88" s="2009"/>
      <c r="CDG88" s="2010"/>
      <c r="CDH88" s="2010"/>
      <c r="CDI88" s="2010"/>
      <c r="CDJ88" s="2010"/>
      <c r="CDK88" s="2010"/>
      <c r="CDL88" s="2009"/>
      <c r="CDM88" s="2010"/>
      <c r="CDN88" s="2010"/>
      <c r="CDO88" s="2010"/>
      <c r="CDP88" s="2010"/>
      <c r="CDQ88" s="2010"/>
      <c r="CDR88" s="2009"/>
      <c r="CDS88" s="2010"/>
      <c r="CDT88" s="2010"/>
      <c r="CDU88" s="2010"/>
      <c r="CDV88" s="2010"/>
      <c r="CDW88" s="2010"/>
      <c r="CDX88" s="2009"/>
      <c r="CDY88" s="2010"/>
      <c r="CDZ88" s="2010"/>
      <c r="CEA88" s="2010"/>
      <c r="CEB88" s="2010"/>
      <c r="CEC88" s="2010"/>
      <c r="CED88" s="2009"/>
      <c r="CEE88" s="2010"/>
      <c r="CEF88" s="2010"/>
      <c r="CEG88" s="2010"/>
      <c r="CEH88" s="2010"/>
      <c r="CEI88" s="2010"/>
      <c r="CEJ88" s="2009"/>
      <c r="CEK88" s="2010"/>
      <c r="CEL88" s="2010"/>
      <c r="CEM88" s="2010"/>
      <c r="CEN88" s="2010"/>
      <c r="CEO88" s="2010"/>
      <c r="CEP88" s="2009"/>
      <c r="CEQ88" s="2010"/>
      <c r="CER88" s="2010"/>
      <c r="CES88" s="2010"/>
      <c r="CET88" s="2010"/>
      <c r="CEU88" s="2010"/>
      <c r="CEV88" s="2009"/>
      <c r="CEW88" s="2010"/>
      <c r="CEX88" s="2010"/>
      <c r="CEY88" s="2010"/>
      <c r="CEZ88" s="2010"/>
      <c r="CFA88" s="2010"/>
      <c r="CFB88" s="2009"/>
      <c r="CFC88" s="2010"/>
      <c r="CFD88" s="2010"/>
      <c r="CFE88" s="2010"/>
      <c r="CFF88" s="2010"/>
      <c r="CFG88" s="2010"/>
      <c r="CFH88" s="2009"/>
      <c r="CFI88" s="2010"/>
      <c r="CFJ88" s="2010"/>
      <c r="CFK88" s="2010"/>
      <c r="CFL88" s="2010"/>
      <c r="CFM88" s="2010"/>
      <c r="CFN88" s="2009"/>
      <c r="CFO88" s="2010"/>
      <c r="CFP88" s="2010"/>
      <c r="CFQ88" s="2010"/>
      <c r="CFR88" s="2010"/>
      <c r="CFS88" s="2010"/>
      <c r="CFT88" s="2009"/>
      <c r="CFU88" s="2010"/>
      <c r="CFV88" s="2010"/>
      <c r="CFW88" s="2010"/>
      <c r="CFX88" s="2010"/>
      <c r="CFY88" s="2010"/>
      <c r="CFZ88" s="2009"/>
      <c r="CGA88" s="2010"/>
      <c r="CGB88" s="2010"/>
      <c r="CGC88" s="2010"/>
      <c r="CGD88" s="2010"/>
      <c r="CGE88" s="2010"/>
      <c r="CGF88" s="2009"/>
      <c r="CGG88" s="2010"/>
      <c r="CGH88" s="2010"/>
      <c r="CGI88" s="2010"/>
      <c r="CGJ88" s="2010"/>
      <c r="CGK88" s="2010"/>
      <c r="CGL88" s="2009"/>
      <c r="CGM88" s="2010"/>
      <c r="CGN88" s="2010"/>
      <c r="CGO88" s="2010"/>
      <c r="CGP88" s="2010"/>
      <c r="CGQ88" s="2010"/>
      <c r="CGR88" s="2009"/>
      <c r="CGS88" s="2010"/>
      <c r="CGT88" s="2010"/>
      <c r="CGU88" s="2010"/>
      <c r="CGV88" s="2010"/>
      <c r="CGW88" s="2010"/>
      <c r="CGX88" s="2009"/>
      <c r="CGY88" s="2010"/>
      <c r="CGZ88" s="2010"/>
      <c r="CHA88" s="2010"/>
      <c r="CHB88" s="2010"/>
      <c r="CHC88" s="2010"/>
      <c r="CHD88" s="2009"/>
      <c r="CHE88" s="2010"/>
      <c r="CHF88" s="2010"/>
      <c r="CHG88" s="2010"/>
      <c r="CHH88" s="2010"/>
      <c r="CHI88" s="2010"/>
      <c r="CHJ88" s="2009"/>
      <c r="CHK88" s="2010"/>
      <c r="CHL88" s="2010"/>
      <c r="CHM88" s="2010"/>
      <c r="CHN88" s="2010"/>
      <c r="CHO88" s="2010"/>
      <c r="CHP88" s="2009"/>
      <c r="CHQ88" s="2010"/>
      <c r="CHR88" s="2010"/>
      <c r="CHS88" s="2010"/>
      <c r="CHT88" s="2010"/>
      <c r="CHU88" s="2010"/>
      <c r="CHV88" s="2009"/>
      <c r="CHW88" s="2010"/>
      <c r="CHX88" s="2010"/>
      <c r="CHY88" s="2010"/>
      <c r="CHZ88" s="2010"/>
      <c r="CIA88" s="2010"/>
      <c r="CIB88" s="2009"/>
      <c r="CIC88" s="2010"/>
      <c r="CID88" s="2010"/>
      <c r="CIE88" s="2010"/>
      <c r="CIF88" s="2010"/>
      <c r="CIG88" s="2010"/>
      <c r="CIH88" s="2009"/>
      <c r="CII88" s="2010"/>
      <c r="CIJ88" s="2010"/>
      <c r="CIK88" s="2010"/>
      <c r="CIL88" s="2010"/>
      <c r="CIM88" s="2010"/>
      <c r="CIN88" s="2009"/>
      <c r="CIO88" s="2010"/>
      <c r="CIP88" s="2010"/>
      <c r="CIQ88" s="2010"/>
      <c r="CIR88" s="2010"/>
      <c r="CIS88" s="2010"/>
      <c r="CIT88" s="2009"/>
      <c r="CIU88" s="2010"/>
      <c r="CIV88" s="2010"/>
      <c r="CIW88" s="2010"/>
      <c r="CIX88" s="2010"/>
      <c r="CIY88" s="2010"/>
      <c r="CIZ88" s="2009"/>
      <c r="CJA88" s="2010"/>
      <c r="CJB88" s="2010"/>
      <c r="CJC88" s="2010"/>
      <c r="CJD88" s="2010"/>
      <c r="CJE88" s="2010"/>
      <c r="CJF88" s="2009"/>
      <c r="CJG88" s="2010"/>
      <c r="CJH88" s="2010"/>
      <c r="CJI88" s="2010"/>
      <c r="CJJ88" s="2010"/>
      <c r="CJK88" s="2010"/>
      <c r="CJL88" s="2009"/>
      <c r="CJM88" s="2010"/>
      <c r="CJN88" s="2010"/>
      <c r="CJO88" s="2010"/>
      <c r="CJP88" s="2010"/>
      <c r="CJQ88" s="2010"/>
      <c r="CJR88" s="2009"/>
      <c r="CJS88" s="2010"/>
      <c r="CJT88" s="2010"/>
      <c r="CJU88" s="2010"/>
      <c r="CJV88" s="2010"/>
      <c r="CJW88" s="2010"/>
      <c r="CJX88" s="2009"/>
      <c r="CJY88" s="2010"/>
      <c r="CJZ88" s="2010"/>
      <c r="CKA88" s="2010"/>
      <c r="CKB88" s="2010"/>
      <c r="CKC88" s="2010"/>
      <c r="CKD88" s="2009"/>
      <c r="CKE88" s="2010"/>
      <c r="CKF88" s="2010"/>
      <c r="CKG88" s="2010"/>
      <c r="CKH88" s="2010"/>
      <c r="CKI88" s="2010"/>
      <c r="CKJ88" s="2009"/>
      <c r="CKK88" s="2010"/>
      <c r="CKL88" s="2010"/>
      <c r="CKM88" s="2010"/>
      <c r="CKN88" s="2010"/>
      <c r="CKO88" s="2010"/>
      <c r="CKP88" s="2009"/>
      <c r="CKQ88" s="2010"/>
      <c r="CKR88" s="2010"/>
      <c r="CKS88" s="2010"/>
      <c r="CKT88" s="2010"/>
      <c r="CKU88" s="2010"/>
      <c r="CKV88" s="2009"/>
      <c r="CKW88" s="2010"/>
      <c r="CKX88" s="2010"/>
      <c r="CKY88" s="2010"/>
      <c r="CKZ88" s="2010"/>
      <c r="CLA88" s="2010"/>
      <c r="CLB88" s="2009"/>
      <c r="CLC88" s="2010"/>
      <c r="CLD88" s="2010"/>
      <c r="CLE88" s="2010"/>
      <c r="CLF88" s="2010"/>
      <c r="CLG88" s="2010"/>
      <c r="CLH88" s="2009"/>
      <c r="CLI88" s="2010"/>
      <c r="CLJ88" s="2010"/>
      <c r="CLK88" s="2010"/>
      <c r="CLL88" s="2010"/>
      <c r="CLM88" s="2010"/>
      <c r="CLN88" s="2009"/>
      <c r="CLO88" s="2010"/>
      <c r="CLP88" s="2010"/>
      <c r="CLQ88" s="2010"/>
      <c r="CLR88" s="2010"/>
      <c r="CLS88" s="2010"/>
      <c r="CLT88" s="2009"/>
      <c r="CLU88" s="2010"/>
      <c r="CLV88" s="2010"/>
      <c r="CLW88" s="2010"/>
      <c r="CLX88" s="2010"/>
      <c r="CLY88" s="2010"/>
      <c r="CLZ88" s="2009"/>
      <c r="CMA88" s="2010"/>
      <c r="CMB88" s="2010"/>
      <c r="CMC88" s="2010"/>
      <c r="CMD88" s="2010"/>
      <c r="CME88" s="2010"/>
      <c r="CMF88" s="2009"/>
      <c r="CMG88" s="2010"/>
      <c r="CMH88" s="2010"/>
      <c r="CMI88" s="2010"/>
      <c r="CMJ88" s="2010"/>
      <c r="CMK88" s="2010"/>
      <c r="CML88" s="2009"/>
      <c r="CMM88" s="2010"/>
      <c r="CMN88" s="2010"/>
      <c r="CMO88" s="2010"/>
      <c r="CMP88" s="2010"/>
      <c r="CMQ88" s="2010"/>
      <c r="CMR88" s="2009"/>
      <c r="CMS88" s="2010"/>
      <c r="CMT88" s="2010"/>
      <c r="CMU88" s="2010"/>
      <c r="CMV88" s="2010"/>
      <c r="CMW88" s="2010"/>
      <c r="CMX88" s="2009"/>
      <c r="CMY88" s="2010"/>
      <c r="CMZ88" s="2010"/>
      <c r="CNA88" s="2010"/>
      <c r="CNB88" s="2010"/>
      <c r="CNC88" s="2010"/>
      <c r="CND88" s="2009"/>
      <c r="CNE88" s="2010"/>
      <c r="CNF88" s="2010"/>
      <c r="CNG88" s="2010"/>
      <c r="CNH88" s="2010"/>
      <c r="CNI88" s="2010"/>
      <c r="CNJ88" s="2009"/>
      <c r="CNK88" s="2010"/>
      <c r="CNL88" s="2010"/>
      <c r="CNM88" s="2010"/>
      <c r="CNN88" s="2010"/>
      <c r="CNO88" s="2010"/>
      <c r="CNP88" s="2009"/>
      <c r="CNQ88" s="2010"/>
      <c r="CNR88" s="2010"/>
      <c r="CNS88" s="2010"/>
      <c r="CNT88" s="2010"/>
      <c r="CNU88" s="2010"/>
      <c r="CNV88" s="2009"/>
      <c r="CNW88" s="2010"/>
      <c r="CNX88" s="2010"/>
      <c r="CNY88" s="2010"/>
      <c r="CNZ88" s="2010"/>
      <c r="COA88" s="2010"/>
      <c r="COB88" s="2009"/>
      <c r="COC88" s="2010"/>
      <c r="COD88" s="2010"/>
      <c r="COE88" s="2010"/>
      <c r="COF88" s="2010"/>
      <c r="COG88" s="2010"/>
      <c r="COH88" s="2009"/>
      <c r="COI88" s="2010"/>
      <c r="COJ88" s="2010"/>
      <c r="COK88" s="2010"/>
      <c r="COL88" s="2010"/>
      <c r="COM88" s="2010"/>
      <c r="CON88" s="2009"/>
      <c r="COO88" s="2010"/>
      <c r="COP88" s="2010"/>
      <c r="COQ88" s="2010"/>
      <c r="COR88" s="2010"/>
      <c r="COS88" s="2010"/>
      <c r="COT88" s="2009"/>
      <c r="COU88" s="2010"/>
      <c r="COV88" s="2010"/>
      <c r="COW88" s="2010"/>
      <c r="COX88" s="2010"/>
      <c r="COY88" s="2010"/>
      <c r="COZ88" s="2009"/>
      <c r="CPA88" s="2010"/>
      <c r="CPB88" s="2010"/>
      <c r="CPC88" s="2010"/>
      <c r="CPD88" s="2010"/>
      <c r="CPE88" s="2010"/>
      <c r="CPF88" s="2009"/>
      <c r="CPG88" s="2010"/>
      <c r="CPH88" s="2010"/>
      <c r="CPI88" s="2010"/>
      <c r="CPJ88" s="2010"/>
      <c r="CPK88" s="2010"/>
      <c r="CPL88" s="2009"/>
      <c r="CPM88" s="2010"/>
      <c r="CPN88" s="2010"/>
      <c r="CPO88" s="2010"/>
      <c r="CPP88" s="2010"/>
      <c r="CPQ88" s="2010"/>
      <c r="CPR88" s="2009"/>
      <c r="CPS88" s="2010"/>
      <c r="CPT88" s="2010"/>
      <c r="CPU88" s="2010"/>
      <c r="CPV88" s="2010"/>
      <c r="CPW88" s="2010"/>
      <c r="CPX88" s="2009"/>
      <c r="CPY88" s="2010"/>
      <c r="CPZ88" s="2010"/>
      <c r="CQA88" s="2010"/>
      <c r="CQB88" s="2010"/>
      <c r="CQC88" s="2010"/>
      <c r="CQD88" s="2009"/>
      <c r="CQE88" s="2010"/>
      <c r="CQF88" s="2010"/>
      <c r="CQG88" s="2010"/>
      <c r="CQH88" s="2010"/>
      <c r="CQI88" s="2010"/>
      <c r="CQJ88" s="2009"/>
      <c r="CQK88" s="2010"/>
      <c r="CQL88" s="2010"/>
      <c r="CQM88" s="2010"/>
      <c r="CQN88" s="2010"/>
      <c r="CQO88" s="2010"/>
      <c r="CQP88" s="2009"/>
      <c r="CQQ88" s="2010"/>
      <c r="CQR88" s="2010"/>
      <c r="CQS88" s="2010"/>
      <c r="CQT88" s="2010"/>
      <c r="CQU88" s="2010"/>
      <c r="CQV88" s="2009"/>
      <c r="CQW88" s="2010"/>
      <c r="CQX88" s="2010"/>
      <c r="CQY88" s="2010"/>
      <c r="CQZ88" s="2010"/>
      <c r="CRA88" s="2010"/>
      <c r="CRB88" s="2009"/>
      <c r="CRC88" s="2010"/>
      <c r="CRD88" s="2010"/>
      <c r="CRE88" s="2010"/>
      <c r="CRF88" s="2010"/>
      <c r="CRG88" s="2010"/>
      <c r="CRH88" s="2009"/>
      <c r="CRI88" s="2010"/>
      <c r="CRJ88" s="2010"/>
      <c r="CRK88" s="2010"/>
      <c r="CRL88" s="2010"/>
      <c r="CRM88" s="2010"/>
      <c r="CRN88" s="2009"/>
      <c r="CRO88" s="2010"/>
      <c r="CRP88" s="2010"/>
      <c r="CRQ88" s="2010"/>
      <c r="CRR88" s="2010"/>
      <c r="CRS88" s="2010"/>
      <c r="CRT88" s="2009"/>
      <c r="CRU88" s="2010"/>
      <c r="CRV88" s="2010"/>
      <c r="CRW88" s="2010"/>
      <c r="CRX88" s="2010"/>
      <c r="CRY88" s="2010"/>
      <c r="CRZ88" s="2009"/>
      <c r="CSA88" s="2010"/>
      <c r="CSB88" s="2010"/>
      <c r="CSC88" s="2010"/>
      <c r="CSD88" s="2010"/>
      <c r="CSE88" s="2010"/>
      <c r="CSF88" s="2009"/>
      <c r="CSG88" s="2010"/>
      <c r="CSH88" s="2010"/>
      <c r="CSI88" s="2010"/>
      <c r="CSJ88" s="2010"/>
      <c r="CSK88" s="2010"/>
      <c r="CSL88" s="2009"/>
      <c r="CSM88" s="2010"/>
      <c r="CSN88" s="2010"/>
      <c r="CSO88" s="2010"/>
      <c r="CSP88" s="2010"/>
      <c r="CSQ88" s="2010"/>
      <c r="CSR88" s="2009"/>
      <c r="CSS88" s="2010"/>
      <c r="CST88" s="2010"/>
      <c r="CSU88" s="2010"/>
      <c r="CSV88" s="2010"/>
      <c r="CSW88" s="2010"/>
      <c r="CSX88" s="2009"/>
      <c r="CSY88" s="2010"/>
      <c r="CSZ88" s="2010"/>
      <c r="CTA88" s="2010"/>
      <c r="CTB88" s="2010"/>
      <c r="CTC88" s="2010"/>
      <c r="CTD88" s="2009"/>
      <c r="CTE88" s="2010"/>
      <c r="CTF88" s="2010"/>
      <c r="CTG88" s="2010"/>
      <c r="CTH88" s="2010"/>
      <c r="CTI88" s="2010"/>
      <c r="CTJ88" s="2009"/>
      <c r="CTK88" s="2010"/>
      <c r="CTL88" s="2010"/>
      <c r="CTM88" s="2010"/>
      <c r="CTN88" s="2010"/>
      <c r="CTO88" s="2010"/>
      <c r="CTP88" s="2009"/>
      <c r="CTQ88" s="2010"/>
      <c r="CTR88" s="2010"/>
      <c r="CTS88" s="2010"/>
      <c r="CTT88" s="2010"/>
      <c r="CTU88" s="2010"/>
      <c r="CTV88" s="2009"/>
      <c r="CTW88" s="2010"/>
      <c r="CTX88" s="2010"/>
      <c r="CTY88" s="2010"/>
      <c r="CTZ88" s="2010"/>
      <c r="CUA88" s="2010"/>
      <c r="CUB88" s="2009"/>
      <c r="CUC88" s="2010"/>
      <c r="CUD88" s="2010"/>
      <c r="CUE88" s="2010"/>
      <c r="CUF88" s="2010"/>
      <c r="CUG88" s="2010"/>
      <c r="CUH88" s="2009"/>
      <c r="CUI88" s="2010"/>
      <c r="CUJ88" s="2010"/>
      <c r="CUK88" s="2010"/>
      <c r="CUL88" s="2010"/>
      <c r="CUM88" s="2010"/>
      <c r="CUN88" s="2009"/>
      <c r="CUO88" s="2010"/>
      <c r="CUP88" s="2010"/>
      <c r="CUQ88" s="2010"/>
      <c r="CUR88" s="2010"/>
      <c r="CUS88" s="2010"/>
      <c r="CUT88" s="2009"/>
      <c r="CUU88" s="2010"/>
      <c r="CUV88" s="2010"/>
      <c r="CUW88" s="2010"/>
      <c r="CUX88" s="2010"/>
      <c r="CUY88" s="2010"/>
      <c r="CUZ88" s="2009"/>
      <c r="CVA88" s="2010"/>
      <c r="CVB88" s="2010"/>
      <c r="CVC88" s="2010"/>
      <c r="CVD88" s="2010"/>
      <c r="CVE88" s="2010"/>
      <c r="CVF88" s="2009"/>
      <c r="CVG88" s="2010"/>
      <c r="CVH88" s="2010"/>
      <c r="CVI88" s="2010"/>
      <c r="CVJ88" s="2010"/>
      <c r="CVK88" s="2010"/>
      <c r="CVL88" s="2009"/>
      <c r="CVM88" s="2010"/>
      <c r="CVN88" s="2010"/>
      <c r="CVO88" s="2010"/>
      <c r="CVP88" s="2010"/>
      <c r="CVQ88" s="2010"/>
      <c r="CVR88" s="2009"/>
      <c r="CVS88" s="2010"/>
      <c r="CVT88" s="2010"/>
      <c r="CVU88" s="2010"/>
      <c r="CVV88" s="2010"/>
      <c r="CVW88" s="2010"/>
      <c r="CVX88" s="2009"/>
      <c r="CVY88" s="2010"/>
      <c r="CVZ88" s="2010"/>
      <c r="CWA88" s="2010"/>
      <c r="CWB88" s="2010"/>
      <c r="CWC88" s="2010"/>
      <c r="CWD88" s="2009"/>
      <c r="CWE88" s="2010"/>
      <c r="CWF88" s="2010"/>
      <c r="CWG88" s="2010"/>
      <c r="CWH88" s="2010"/>
      <c r="CWI88" s="2010"/>
      <c r="CWJ88" s="2009"/>
      <c r="CWK88" s="2010"/>
      <c r="CWL88" s="2010"/>
      <c r="CWM88" s="2010"/>
      <c r="CWN88" s="2010"/>
      <c r="CWO88" s="2010"/>
      <c r="CWP88" s="2009"/>
      <c r="CWQ88" s="2010"/>
      <c r="CWR88" s="2010"/>
      <c r="CWS88" s="2010"/>
      <c r="CWT88" s="2010"/>
      <c r="CWU88" s="2010"/>
      <c r="CWV88" s="2009"/>
      <c r="CWW88" s="2010"/>
      <c r="CWX88" s="2010"/>
      <c r="CWY88" s="2010"/>
      <c r="CWZ88" s="2010"/>
      <c r="CXA88" s="2010"/>
      <c r="CXB88" s="2009"/>
      <c r="CXC88" s="2010"/>
      <c r="CXD88" s="2010"/>
      <c r="CXE88" s="2010"/>
      <c r="CXF88" s="2010"/>
      <c r="CXG88" s="2010"/>
      <c r="CXH88" s="2009"/>
      <c r="CXI88" s="2010"/>
      <c r="CXJ88" s="2010"/>
      <c r="CXK88" s="2010"/>
      <c r="CXL88" s="2010"/>
      <c r="CXM88" s="2010"/>
      <c r="CXN88" s="2009"/>
      <c r="CXO88" s="2010"/>
      <c r="CXP88" s="2010"/>
      <c r="CXQ88" s="2010"/>
      <c r="CXR88" s="2010"/>
      <c r="CXS88" s="2010"/>
      <c r="CXT88" s="2009"/>
      <c r="CXU88" s="2010"/>
      <c r="CXV88" s="2010"/>
      <c r="CXW88" s="2010"/>
      <c r="CXX88" s="2010"/>
      <c r="CXY88" s="2010"/>
      <c r="CXZ88" s="2009"/>
      <c r="CYA88" s="2010"/>
      <c r="CYB88" s="2010"/>
      <c r="CYC88" s="2010"/>
      <c r="CYD88" s="2010"/>
      <c r="CYE88" s="2010"/>
      <c r="CYF88" s="2009"/>
      <c r="CYG88" s="2010"/>
      <c r="CYH88" s="2010"/>
      <c r="CYI88" s="2010"/>
      <c r="CYJ88" s="2010"/>
      <c r="CYK88" s="2010"/>
      <c r="CYL88" s="2009"/>
      <c r="CYM88" s="2010"/>
      <c r="CYN88" s="2010"/>
      <c r="CYO88" s="2010"/>
      <c r="CYP88" s="2010"/>
      <c r="CYQ88" s="2010"/>
      <c r="CYR88" s="2009"/>
      <c r="CYS88" s="2010"/>
      <c r="CYT88" s="2010"/>
      <c r="CYU88" s="2010"/>
      <c r="CYV88" s="2010"/>
      <c r="CYW88" s="2010"/>
      <c r="CYX88" s="2009"/>
      <c r="CYY88" s="2010"/>
      <c r="CYZ88" s="2010"/>
      <c r="CZA88" s="2010"/>
      <c r="CZB88" s="2010"/>
      <c r="CZC88" s="2010"/>
      <c r="CZD88" s="2009"/>
      <c r="CZE88" s="2010"/>
      <c r="CZF88" s="2010"/>
      <c r="CZG88" s="2010"/>
      <c r="CZH88" s="2010"/>
      <c r="CZI88" s="2010"/>
      <c r="CZJ88" s="2009"/>
      <c r="CZK88" s="2010"/>
      <c r="CZL88" s="2010"/>
      <c r="CZM88" s="2010"/>
      <c r="CZN88" s="2010"/>
      <c r="CZO88" s="2010"/>
      <c r="CZP88" s="2009"/>
      <c r="CZQ88" s="2010"/>
      <c r="CZR88" s="2010"/>
      <c r="CZS88" s="2010"/>
      <c r="CZT88" s="2010"/>
      <c r="CZU88" s="2010"/>
      <c r="CZV88" s="2009"/>
      <c r="CZW88" s="2010"/>
      <c r="CZX88" s="2010"/>
      <c r="CZY88" s="2010"/>
      <c r="CZZ88" s="2010"/>
      <c r="DAA88" s="2010"/>
      <c r="DAB88" s="2009"/>
      <c r="DAC88" s="2010"/>
      <c r="DAD88" s="2010"/>
      <c r="DAE88" s="2010"/>
      <c r="DAF88" s="2010"/>
      <c r="DAG88" s="2010"/>
      <c r="DAH88" s="2009"/>
      <c r="DAI88" s="2010"/>
      <c r="DAJ88" s="2010"/>
      <c r="DAK88" s="2010"/>
      <c r="DAL88" s="2010"/>
      <c r="DAM88" s="2010"/>
      <c r="DAN88" s="2009"/>
      <c r="DAO88" s="2010"/>
      <c r="DAP88" s="2010"/>
      <c r="DAQ88" s="2010"/>
      <c r="DAR88" s="2010"/>
      <c r="DAS88" s="2010"/>
      <c r="DAT88" s="2009"/>
      <c r="DAU88" s="2010"/>
      <c r="DAV88" s="2010"/>
      <c r="DAW88" s="2010"/>
      <c r="DAX88" s="2010"/>
      <c r="DAY88" s="2010"/>
      <c r="DAZ88" s="2009"/>
      <c r="DBA88" s="2010"/>
      <c r="DBB88" s="2010"/>
      <c r="DBC88" s="2010"/>
      <c r="DBD88" s="2010"/>
      <c r="DBE88" s="2010"/>
      <c r="DBF88" s="2009"/>
      <c r="DBG88" s="2010"/>
      <c r="DBH88" s="2010"/>
      <c r="DBI88" s="2010"/>
      <c r="DBJ88" s="2010"/>
      <c r="DBK88" s="2010"/>
      <c r="DBL88" s="2009"/>
      <c r="DBM88" s="2010"/>
      <c r="DBN88" s="2010"/>
      <c r="DBO88" s="2010"/>
      <c r="DBP88" s="2010"/>
      <c r="DBQ88" s="2010"/>
      <c r="DBR88" s="2009"/>
      <c r="DBS88" s="2010"/>
      <c r="DBT88" s="2010"/>
      <c r="DBU88" s="2010"/>
      <c r="DBV88" s="2010"/>
      <c r="DBW88" s="2010"/>
      <c r="DBX88" s="2009"/>
      <c r="DBY88" s="2010"/>
      <c r="DBZ88" s="2010"/>
      <c r="DCA88" s="2010"/>
      <c r="DCB88" s="2010"/>
      <c r="DCC88" s="2010"/>
      <c r="DCD88" s="2009"/>
      <c r="DCE88" s="2010"/>
      <c r="DCF88" s="2010"/>
      <c r="DCG88" s="2010"/>
      <c r="DCH88" s="2010"/>
      <c r="DCI88" s="2010"/>
      <c r="DCJ88" s="2009"/>
      <c r="DCK88" s="2010"/>
      <c r="DCL88" s="2010"/>
      <c r="DCM88" s="2010"/>
      <c r="DCN88" s="2010"/>
      <c r="DCO88" s="2010"/>
      <c r="DCP88" s="2009"/>
      <c r="DCQ88" s="2010"/>
      <c r="DCR88" s="2010"/>
      <c r="DCS88" s="2010"/>
      <c r="DCT88" s="2010"/>
      <c r="DCU88" s="2010"/>
      <c r="DCV88" s="2009"/>
      <c r="DCW88" s="2010"/>
      <c r="DCX88" s="2010"/>
      <c r="DCY88" s="2010"/>
      <c r="DCZ88" s="2010"/>
      <c r="DDA88" s="2010"/>
      <c r="DDB88" s="2009"/>
      <c r="DDC88" s="2010"/>
      <c r="DDD88" s="2010"/>
      <c r="DDE88" s="2010"/>
      <c r="DDF88" s="2010"/>
      <c r="DDG88" s="2010"/>
      <c r="DDH88" s="2009"/>
      <c r="DDI88" s="2010"/>
      <c r="DDJ88" s="2010"/>
      <c r="DDK88" s="2010"/>
      <c r="DDL88" s="2010"/>
      <c r="DDM88" s="2010"/>
      <c r="DDN88" s="2009"/>
      <c r="DDO88" s="2010"/>
      <c r="DDP88" s="2010"/>
      <c r="DDQ88" s="2010"/>
      <c r="DDR88" s="2010"/>
      <c r="DDS88" s="2010"/>
      <c r="DDT88" s="2009"/>
      <c r="DDU88" s="2010"/>
      <c r="DDV88" s="2010"/>
      <c r="DDW88" s="2010"/>
      <c r="DDX88" s="2010"/>
      <c r="DDY88" s="2010"/>
      <c r="DDZ88" s="2009"/>
      <c r="DEA88" s="2010"/>
      <c r="DEB88" s="2010"/>
      <c r="DEC88" s="2010"/>
      <c r="DED88" s="2010"/>
      <c r="DEE88" s="2010"/>
      <c r="DEF88" s="2009"/>
      <c r="DEG88" s="2010"/>
      <c r="DEH88" s="2010"/>
      <c r="DEI88" s="2010"/>
      <c r="DEJ88" s="2010"/>
      <c r="DEK88" s="2010"/>
      <c r="DEL88" s="2009"/>
      <c r="DEM88" s="2010"/>
      <c r="DEN88" s="2010"/>
      <c r="DEO88" s="2010"/>
      <c r="DEP88" s="2010"/>
      <c r="DEQ88" s="2010"/>
      <c r="DER88" s="2009"/>
      <c r="DES88" s="2010"/>
      <c r="DET88" s="2010"/>
      <c r="DEU88" s="2010"/>
      <c r="DEV88" s="2010"/>
      <c r="DEW88" s="2010"/>
      <c r="DEX88" s="2009"/>
      <c r="DEY88" s="2010"/>
      <c r="DEZ88" s="2010"/>
      <c r="DFA88" s="2010"/>
      <c r="DFB88" s="2010"/>
      <c r="DFC88" s="2010"/>
      <c r="DFD88" s="2009"/>
      <c r="DFE88" s="2010"/>
      <c r="DFF88" s="2010"/>
      <c r="DFG88" s="2010"/>
      <c r="DFH88" s="2010"/>
      <c r="DFI88" s="2010"/>
      <c r="DFJ88" s="2009"/>
      <c r="DFK88" s="2010"/>
      <c r="DFL88" s="2010"/>
      <c r="DFM88" s="2010"/>
      <c r="DFN88" s="2010"/>
      <c r="DFO88" s="2010"/>
      <c r="DFP88" s="2009"/>
      <c r="DFQ88" s="2010"/>
      <c r="DFR88" s="2010"/>
      <c r="DFS88" s="2010"/>
      <c r="DFT88" s="2010"/>
      <c r="DFU88" s="2010"/>
      <c r="DFV88" s="2009"/>
      <c r="DFW88" s="2010"/>
      <c r="DFX88" s="2010"/>
      <c r="DFY88" s="2010"/>
      <c r="DFZ88" s="2010"/>
      <c r="DGA88" s="2010"/>
      <c r="DGB88" s="2009"/>
      <c r="DGC88" s="2010"/>
      <c r="DGD88" s="2010"/>
      <c r="DGE88" s="2010"/>
      <c r="DGF88" s="2010"/>
      <c r="DGG88" s="2010"/>
      <c r="DGH88" s="2009"/>
      <c r="DGI88" s="2010"/>
      <c r="DGJ88" s="2010"/>
      <c r="DGK88" s="2010"/>
      <c r="DGL88" s="2010"/>
      <c r="DGM88" s="2010"/>
      <c r="DGN88" s="2009"/>
      <c r="DGO88" s="2010"/>
      <c r="DGP88" s="2010"/>
      <c r="DGQ88" s="2010"/>
      <c r="DGR88" s="2010"/>
      <c r="DGS88" s="2010"/>
      <c r="DGT88" s="2009"/>
      <c r="DGU88" s="2010"/>
      <c r="DGV88" s="2010"/>
      <c r="DGW88" s="2010"/>
      <c r="DGX88" s="2010"/>
      <c r="DGY88" s="2010"/>
      <c r="DGZ88" s="2009"/>
      <c r="DHA88" s="2010"/>
      <c r="DHB88" s="2010"/>
      <c r="DHC88" s="2010"/>
      <c r="DHD88" s="2010"/>
      <c r="DHE88" s="2010"/>
      <c r="DHF88" s="2009"/>
      <c r="DHG88" s="2010"/>
      <c r="DHH88" s="2010"/>
      <c r="DHI88" s="2010"/>
      <c r="DHJ88" s="2010"/>
      <c r="DHK88" s="2010"/>
      <c r="DHL88" s="2009"/>
      <c r="DHM88" s="2010"/>
      <c r="DHN88" s="2010"/>
      <c r="DHO88" s="2010"/>
      <c r="DHP88" s="2010"/>
      <c r="DHQ88" s="2010"/>
      <c r="DHR88" s="2009"/>
      <c r="DHS88" s="2010"/>
      <c r="DHT88" s="2010"/>
      <c r="DHU88" s="2010"/>
      <c r="DHV88" s="2010"/>
      <c r="DHW88" s="2010"/>
      <c r="DHX88" s="2009"/>
      <c r="DHY88" s="2010"/>
      <c r="DHZ88" s="2010"/>
      <c r="DIA88" s="2010"/>
      <c r="DIB88" s="2010"/>
      <c r="DIC88" s="2010"/>
      <c r="DID88" s="2009"/>
      <c r="DIE88" s="2010"/>
      <c r="DIF88" s="2010"/>
      <c r="DIG88" s="2010"/>
      <c r="DIH88" s="2010"/>
      <c r="DII88" s="2010"/>
      <c r="DIJ88" s="2009"/>
      <c r="DIK88" s="2010"/>
      <c r="DIL88" s="2010"/>
      <c r="DIM88" s="2010"/>
      <c r="DIN88" s="2010"/>
      <c r="DIO88" s="2010"/>
      <c r="DIP88" s="2009"/>
      <c r="DIQ88" s="2010"/>
      <c r="DIR88" s="2010"/>
      <c r="DIS88" s="2010"/>
      <c r="DIT88" s="2010"/>
      <c r="DIU88" s="2010"/>
      <c r="DIV88" s="2009"/>
      <c r="DIW88" s="2010"/>
      <c r="DIX88" s="2010"/>
      <c r="DIY88" s="2010"/>
      <c r="DIZ88" s="2010"/>
      <c r="DJA88" s="2010"/>
      <c r="DJB88" s="2009"/>
      <c r="DJC88" s="2010"/>
      <c r="DJD88" s="2010"/>
      <c r="DJE88" s="2010"/>
      <c r="DJF88" s="2010"/>
      <c r="DJG88" s="2010"/>
      <c r="DJH88" s="2009"/>
      <c r="DJI88" s="2010"/>
      <c r="DJJ88" s="2010"/>
      <c r="DJK88" s="2010"/>
      <c r="DJL88" s="2010"/>
      <c r="DJM88" s="2010"/>
      <c r="DJN88" s="2009"/>
      <c r="DJO88" s="2010"/>
      <c r="DJP88" s="2010"/>
      <c r="DJQ88" s="2010"/>
      <c r="DJR88" s="2010"/>
      <c r="DJS88" s="2010"/>
      <c r="DJT88" s="2009"/>
      <c r="DJU88" s="2010"/>
      <c r="DJV88" s="2010"/>
      <c r="DJW88" s="2010"/>
      <c r="DJX88" s="2010"/>
      <c r="DJY88" s="2010"/>
      <c r="DJZ88" s="2009"/>
      <c r="DKA88" s="2010"/>
      <c r="DKB88" s="2010"/>
      <c r="DKC88" s="2010"/>
      <c r="DKD88" s="2010"/>
      <c r="DKE88" s="2010"/>
      <c r="DKF88" s="2009"/>
      <c r="DKG88" s="2010"/>
      <c r="DKH88" s="2010"/>
      <c r="DKI88" s="2010"/>
      <c r="DKJ88" s="2010"/>
      <c r="DKK88" s="2010"/>
      <c r="DKL88" s="2009"/>
      <c r="DKM88" s="2010"/>
      <c r="DKN88" s="2010"/>
      <c r="DKO88" s="2010"/>
      <c r="DKP88" s="2010"/>
      <c r="DKQ88" s="2010"/>
      <c r="DKR88" s="2009"/>
      <c r="DKS88" s="2010"/>
      <c r="DKT88" s="2010"/>
      <c r="DKU88" s="2010"/>
      <c r="DKV88" s="2010"/>
      <c r="DKW88" s="2010"/>
      <c r="DKX88" s="2009"/>
      <c r="DKY88" s="2010"/>
      <c r="DKZ88" s="2010"/>
      <c r="DLA88" s="2010"/>
      <c r="DLB88" s="2010"/>
      <c r="DLC88" s="2010"/>
      <c r="DLD88" s="2009"/>
      <c r="DLE88" s="2010"/>
      <c r="DLF88" s="2010"/>
      <c r="DLG88" s="2010"/>
      <c r="DLH88" s="2010"/>
      <c r="DLI88" s="2010"/>
      <c r="DLJ88" s="2009"/>
      <c r="DLK88" s="2010"/>
      <c r="DLL88" s="2010"/>
      <c r="DLM88" s="2010"/>
      <c r="DLN88" s="2010"/>
      <c r="DLO88" s="2010"/>
      <c r="DLP88" s="2009"/>
      <c r="DLQ88" s="2010"/>
      <c r="DLR88" s="2010"/>
      <c r="DLS88" s="2010"/>
      <c r="DLT88" s="2010"/>
      <c r="DLU88" s="2010"/>
      <c r="DLV88" s="2009"/>
      <c r="DLW88" s="2010"/>
      <c r="DLX88" s="2010"/>
      <c r="DLY88" s="2010"/>
      <c r="DLZ88" s="2010"/>
      <c r="DMA88" s="2010"/>
      <c r="DMB88" s="2009"/>
      <c r="DMC88" s="2010"/>
      <c r="DMD88" s="2010"/>
      <c r="DME88" s="2010"/>
      <c r="DMF88" s="2010"/>
      <c r="DMG88" s="2010"/>
      <c r="DMH88" s="2009"/>
      <c r="DMI88" s="2010"/>
      <c r="DMJ88" s="2010"/>
      <c r="DMK88" s="2010"/>
      <c r="DML88" s="2010"/>
      <c r="DMM88" s="2010"/>
      <c r="DMN88" s="2009"/>
      <c r="DMO88" s="2010"/>
      <c r="DMP88" s="2010"/>
      <c r="DMQ88" s="2010"/>
      <c r="DMR88" s="2010"/>
      <c r="DMS88" s="2010"/>
      <c r="DMT88" s="2009"/>
      <c r="DMU88" s="2010"/>
      <c r="DMV88" s="2010"/>
      <c r="DMW88" s="2010"/>
      <c r="DMX88" s="2010"/>
      <c r="DMY88" s="2010"/>
      <c r="DMZ88" s="2009"/>
      <c r="DNA88" s="2010"/>
      <c r="DNB88" s="2010"/>
      <c r="DNC88" s="2010"/>
      <c r="DND88" s="2010"/>
      <c r="DNE88" s="2010"/>
      <c r="DNF88" s="2009"/>
      <c r="DNG88" s="2010"/>
      <c r="DNH88" s="2010"/>
      <c r="DNI88" s="2010"/>
      <c r="DNJ88" s="2010"/>
      <c r="DNK88" s="2010"/>
      <c r="DNL88" s="2009"/>
      <c r="DNM88" s="2010"/>
      <c r="DNN88" s="2010"/>
      <c r="DNO88" s="2010"/>
      <c r="DNP88" s="2010"/>
      <c r="DNQ88" s="2010"/>
      <c r="DNR88" s="2009"/>
      <c r="DNS88" s="2010"/>
      <c r="DNT88" s="2010"/>
      <c r="DNU88" s="2010"/>
      <c r="DNV88" s="2010"/>
      <c r="DNW88" s="2010"/>
      <c r="DNX88" s="2009"/>
      <c r="DNY88" s="2010"/>
      <c r="DNZ88" s="2010"/>
      <c r="DOA88" s="2010"/>
      <c r="DOB88" s="2010"/>
      <c r="DOC88" s="2010"/>
      <c r="DOD88" s="2009"/>
      <c r="DOE88" s="2010"/>
      <c r="DOF88" s="2010"/>
      <c r="DOG88" s="2010"/>
      <c r="DOH88" s="2010"/>
      <c r="DOI88" s="2010"/>
      <c r="DOJ88" s="2009"/>
      <c r="DOK88" s="2010"/>
      <c r="DOL88" s="2010"/>
      <c r="DOM88" s="2010"/>
      <c r="DON88" s="2010"/>
      <c r="DOO88" s="2010"/>
      <c r="DOP88" s="2009"/>
      <c r="DOQ88" s="2010"/>
      <c r="DOR88" s="2010"/>
      <c r="DOS88" s="2010"/>
      <c r="DOT88" s="2010"/>
      <c r="DOU88" s="2010"/>
      <c r="DOV88" s="2009"/>
      <c r="DOW88" s="2010"/>
      <c r="DOX88" s="2010"/>
      <c r="DOY88" s="2010"/>
      <c r="DOZ88" s="2010"/>
      <c r="DPA88" s="2010"/>
      <c r="DPB88" s="2009"/>
      <c r="DPC88" s="2010"/>
      <c r="DPD88" s="2010"/>
      <c r="DPE88" s="2010"/>
      <c r="DPF88" s="2010"/>
      <c r="DPG88" s="2010"/>
      <c r="DPH88" s="2009"/>
      <c r="DPI88" s="2010"/>
      <c r="DPJ88" s="2010"/>
      <c r="DPK88" s="2010"/>
      <c r="DPL88" s="2010"/>
      <c r="DPM88" s="2010"/>
      <c r="DPN88" s="2009"/>
      <c r="DPO88" s="2010"/>
      <c r="DPP88" s="2010"/>
      <c r="DPQ88" s="2010"/>
      <c r="DPR88" s="2010"/>
      <c r="DPS88" s="2010"/>
      <c r="DPT88" s="2009"/>
      <c r="DPU88" s="2010"/>
      <c r="DPV88" s="2010"/>
      <c r="DPW88" s="2010"/>
      <c r="DPX88" s="2010"/>
      <c r="DPY88" s="2010"/>
      <c r="DPZ88" s="2009"/>
      <c r="DQA88" s="2010"/>
      <c r="DQB88" s="2010"/>
      <c r="DQC88" s="2010"/>
      <c r="DQD88" s="2010"/>
      <c r="DQE88" s="2010"/>
      <c r="DQF88" s="2009"/>
      <c r="DQG88" s="2010"/>
      <c r="DQH88" s="2010"/>
      <c r="DQI88" s="2010"/>
      <c r="DQJ88" s="2010"/>
      <c r="DQK88" s="2010"/>
      <c r="DQL88" s="2009"/>
      <c r="DQM88" s="2010"/>
      <c r="DQN88" s="2010"/>
      <c r="DQO88" s="2010"/>
      <c r="DQP88" s="2010"/>
      <c r="DQQ88" s="2010"/>
      <c r="DQR88" s="2009"/>
      <c r="DQS88" s="2010"/>
      <c r="DQT88" s="2010"/>
      <c r="DQU88" s="2010"/>
      <c r="DQV88" s="2010"/>
      <c r="DQW88" s="2010"/>
      <c r="DQX88" s="2009"/>
      <c r="DQY88" s="2010"/>
      <c r="DQZ88" s="2010"/>
      <c r="DRA88" s="2010"/>
      <c r="DRB88" s="2010"/>
      <c r="DRC88" s="2010"/>
      <c r="DRD88" s="2009"/>
      <c r="DRE88" s="2010"/>
      <c r="DRF88" s="2010"/>
      <c r="DRG88" s="2010"/>
      <c r="DRH88" s="2010"/>
      <c r="DRI88" s="2010"/>
      <c r="DRJ88" s="2009"/>
      <c r="DRK88" s="2010"/>
      <c r="DRL88" s="2010"/>
      <c r="DRM88" s="2010"/>
      <c r="DRN88" s="2010"/>
      <c r="DRO88" s="2010"/>
      <c r="DRP88" s="2009"/>
      <c r="DRQ88" s="2010"/>
      <c r="DRR88" s="2010"/>
      <c r="DRS88" s="2010"/>
      <c r="DRT88" s="2010"/>
      <c r="DRU88" s="2010"/>
      <c r="DRV88" s="2009"/>
      <c r="DRW88" s="2010"/>
      <c r="DRX88" s="2010"/>
      <c r="DRY88" s="2010"/>
      <c r="DRZ88" s="2010"/>
      <c r="DSA88" s="2010"/>
      <c r="DSB88" s="2009"/>
      <c r="DSC88" s="2010"/>
      <c r="DSD88" s="2010"/>
      <c r="DSE88" s="2010"/>
      <c r="DSF88" s="2010"/>
      <c r="DSG88" s="2010"/>
      <c r="DSH88" s="2009"/>
      <c r="DSI88" s="2010"/>
      <c r="DSJ88" s="2010"/>
      <c r="DSK88" s="2010"/>
      <c r="DSL88" s="2010"/>
      <c r="DSM88" s="2010"/>
      <c r="DSN88" s="2009"/>
      <c r="DSO88" s="2010"/>
      <c r="DSP88" s="2010"/>
      <c r="DSQ88" s="2010"/>
      <c r="DSR88" s="2010"/>
      <c r="DSS88" s="2010"/>
      <c r="DST88" s="2009"/>
      <c r="DSU88" s="2010"/>
      <c r="DSV88" s="2010"/>
      <c r="DSW88" s="2010"/>
      <c r="DSX88" s="2010"/>
      <c r="DSY88" s="2010"/>
      <c r="DSZ88" s="2009"/>
      <c r="DTA88" s="2010"/>
      <c r="DTB88" s="2010"/>
      <c r="DTC88" s="2010"/>
      <c r="DTD88" s="2010"/>
      <c r="DTE88" s="2010"/>
      <c r="DTF88" s="2009"/>
      <c r="DTG88" s="2010"/>
      <c r="DTH88" s="2010"/>
      <c r="DTI88" s="2010"/>
      <c r="DTJ88" s="2010"/>
      <c r="DTK88" s="2010"/>
      <c r="DTL88" s="2009"/>
      <c r="DTM88" s="2010"/>
      <c r="DTN88" s="2010"/>
      <c r="DTO88" s="2010"/>
      <c r="DTP88" s="2010"/>
      <c r="DTQ88" s="2010"/>
      <c r="DTR88" s="2009"/>
      <c r="DTS88" s="2010"/>
      <c r="DTT88" s="2010"/>
      <c r="DTU88" s="2010"/>
      <c r="DTV88" s="2010"/>
      <c r="DTW88" s="2010"/>
      <c r="DTX88" s="2009"/>
      <c r="DTY88" s="2010"/>
      <c r="DTZ88" s="2010"/>
      <c r="DUA88" s="2010"/>
      <c r="DUB88" s="2010"/>
      <c r="DUC88" s="2010"/>
      <c r="DUD88" s="2009"/>
      <c r="DUE88" s="2010"/>
      <c r="DUF88" s="2010"/>
      <c r="DUG88" s="2010"/>
      <c r="DUH88" s="2010"/>
      <c r="DUI88" s="2010"/>
      <c r="DUJ88" s="2009"/>
      <c r="DUK88" s="2010"/>
      <c r="DUL88" s="2010"/>
      <c r="DUM88" s="2010"/>
      <c r="DUN88" s="2010"/>
      <c r="DUO88" s="2010"/>
      <c r="DUP88" s="2009"/>
      <c r="DUQ88" s="2010"/>
      <c r="DUR88" s="2010"/>
      <c r="DUS88" s="2010"/>
      <c r="DUT88" s="2010"/>
      <c r="DUU88" s="2010"/>
      <c r="DUV88" s="2009"/>
      <c r="DUW88" s="2010"/>
      <c r="DUX88" s="2010"/>
      <c r="DUY88" s="2010"/>
      <c r="DUZ88" s="2010"/>
      <c r="DVA88" s="2010"/>
      <c r="DVB88" s="2009"/>
      <c r="DVC88" s="2010"/>
      <c r="DVD88" s="2010"/>
      <c r="DVE88" s="2010"/>
      <c r="DVF88" s="2010"/>
      <c r="DVG88" s="2010"/>
      <c r="DVH88" s="2009"/>
      <c r="DVI88" s="2010"/>
      <c r="DVJ88" s="2010"/>
      <c r="DVK88" s="2010"/>
      <c r="DVL88" s="2010"/>
      <c r="DVM88" s="2010"/>
      <c r="DVN88" s="2009"/>
      <c r="DVO88" s="2010"/>
      <c r="DVP88" s="2010"/>
      <c r="DVQ88" s="2010"/>
      <c r="DVR88" s="2010"/>
      <c r="DVS88" s="2010"/>
      <c r="DVT88" s="2009"/>
      <c r="DVU88" s="2010"/>
      <c r="DVV88" s="2010"/>
      <c r="DVW88" s="2010"/>
      <c r="DVX88" s="2010"/>
      <c r="DVY88" s="2010"/>
      <c r="DVZ88" s="2009"/>
      <c r="DWA88" s="2010"/>
      <c r="DWB88" s="2010"/>
      <c r="DWC88" s="2010"/>
      <c r="DWD88" s="2010"/>
      <c r="DWE88" s="2010"/>
      <c r="DWF88" s="2009"/>
      <c r="DWG88" s="2010"/>
      <c r="DWH88" s="2010"/>
      <c r="DWI88" s="2010"/>
      <c r="DWJ88" s="2010"/>
      <c r="DWK88" s="2010"/>
      <c r="DWL88" s="2009"/>
      <c r="DWM88" s="2010"/>
      <c r="DWN88" s="2010"/>
      <c r="DWO88" s="2010"/>
      <c r="DWP88" s="2010"/>
      <c r="DWQ88" s="2010"/>
      <c r="DWR88" s="2009"/>
      <c r="DWS88" s="2010"/>
      <c r="DWT88" s="2010"/>
      <c r="DWU88" s="2010"/>
      <c r="DWV88" s="2010"/>
      <c r="DWW88" s="2010"/>
      <c r="DWX88" s="2009"/>
      <c r="DWY88" s="2010"/>
      <c r="DWZ88" s="2010"/>
      <c r="DXA88" s="2010"/>
      <c r="DXB88" s="2010"/>
      <c r="DXC88" s="2010"/>
      <c r="DXD88" s="2009"/>
      <c r="DXE88" s="2010"/>
      <c r="DXF88" s="2010"/>
      <c r="DXG88" s="2010"/>
      <c r="DXH88" s="2010"/>
      <c r="DXI88" s="2010"/>
      <c r="DXJ88" s="2009"/>
      <c r="DXK88" s="2010"/>
      <c r="DXL88" s="2010"/>
      <c r="DXM88" s="2010"/>
      <c r="DXN88" s="2010"/>
      <c r="DXO88" s="2010"/>
      <c r="DXP88" s="2009"/>
      <c r="DXQ88" s="2010"/>
      <c r="DXR88" s="2010"/>
      <c r="DXS88" s="2010"/>
      <c r="DXT88" s="2010"/>
      <c r="DXU88" s="2010"/>
      <c r="DXV88" s="2009"/>
      <c r="DXW88" s="2010"/>
      <c r="DXX88" s="2010"/>
      <c r="DXY88" s="2010"/>
      <c r="DXZ88" s="2010"/>
      <c r="DYA88" s="2010"/>
      <c r="DYB88" s="2009"/>
      <c r="DYC88" s="2010"/>
      <c r="DYD88" s="2010"/>
      <c r="DYE88" s="2010"/>
      <c r="DYF88" s="2010"/>
      <c r="DYG88" s="2010"/>
      <c r="DYH88" s="2009"/>
      <c r="DYI88" s="2010"/>
      <c r="DYJ88" s="2010"/>
      <c r="DYK88" s="2010"/>
      <c r="DYL88" s="2010"/>
      <c r="DYM88" s="2010"/>
      <c r="DYN88" s="2009"/>
      <c r="DYO88" s="2010"/>
      <c r="DYP88" s="2010"/>
      <c r="DYQ88" s="2010"/>
      <c r="DYR88" s="2010"/>
      <c r="DYS88" s="2010"/>
      <c r="DYT88" s="2009"/>
      <c r="DYU88" s="2010"/>
      <c r="DYV88" s="2010"/>
      <c r="DYW88" s="2010"/>
      <c r="DYX88" s="2010"/>
      <c r="DYY88" s="2010"/>
      <c r="DYZ88" s="2009"/>
      <c r="DZA88" s="2010"/>
      <c r="DZB88" s="2010"/>
      <c r="DZC88" s="2010"/>
      <c r="DZD88" s="2010"/>
      <c r="DZE88" s="2010"/>
      <c r="DZF88" s="2009"/>
      <c r="DZG88" s="2010"/>
      <c r="DZH88" s="2010"/>
      <c r="DZI88" s="2010"/>
      <c r="DZJ88" s="2010"/>
      <c r="DZK88" s="2010"/>
      <c r="DZL88" s="2009"/>
      <c r="DZM88" s="2010"/>
      <c r="DZN88" s="2010"/>
      <c r="DZO88" s="2010"/>
      <c r="DZP88" s="2010"/>
      <c r="DZQ88" s="2010"/>
      <c r="DZR88" s="2009"/>
      <c r="DZS88" s="2010"/>
      <c r="DZT88" s="2010"/>
      <c r="DZU88" s="2010"/>
      <c r="DZV88" s="2010"/>
      <c r="DZW88" s="2010"/>
      <c r="DZX88" s="2009"/>
      <c r="DZY88" s="2010"/>
      <c r="DZZ88" s="2010"/>
      <c r="EAA88" s="2010"/>
      <c r="EAB88" s="2010"/>
      <c r="EAC88" s="2010"/>
      <c r="EAD88" s="2009"/>
      <c r="EAE88" s="2010"/>
      <c r="EAF88" s="2010"/>
      <c r="EAG88" s="2010"/>
      <c r="EAH88" s="2010"/>
      <c r="EAI88" s="2010"/>
      <c r="EAJ88" s="2009"/>
      <c r="EAK88" s="2010"/>
      <c r="EAL88" s="2010"/>
      <c r="EAM88" s="2010"/>
      <c r="EAN88" s="2010"/>
      <c r="EAO88" s="2010"/>
      <c r="EAP88" s="2009"/>
      <c r="EAQ88" s="2010"/>
      <c r="EAR88" s="2010"/>
      <c r="EAS88" s="2010"/>
      <c r="EAT88" s="2010"/>
      <c r="EAU88" s="2010"/>
      <c r="EAV88" s="2009"/>
      <c r="EAW88" s="2010"/>
      <c r="EAX88" s="2010"/>
      <c r="EAY88" s="2010"/>
      <c r="EAZ88" s="2010"/>
      <c r="EBA88" s="2010"/>
      <c r="EBB88" s="2009"/>
      <c r="EBC88" s="2010"/>
      <c r="EBD88" s="2010"/>
      <c r="EBE88" s="2010"/>
      <c r="EBF88" s="2010"/>
      <c r="EBG88" s="2010"/>
      <c r="EBH88" s="2009"/>
      <c r="EBI88" s="2010"/>
      <c r="EBJ88" s="2010"/>
      <c r="EBK88" s="2010"/>
      <c r="EBL88" s="2010"/>
      <c r="EBM88" s="2010"/>
      <c r="EBN88" s="2009"/>
      <c r="EBO88" s="2010"/>
      <c r="EBP88" s="2010"/>
      <c r="EBQ88" s="2010"/>
      <c r="EBR88" s="2010"/>
      <c r="EBS88" s="2010"/>
      <c r="EBT88" s="2009"/>
      <c r="EBU88" s="2010"/>
      <c r="EBV88" s="2010"/>
      <c r="EBW88" s="2010"/>
      <c r="EBX88" s="2010"/>
      <c r="EBY88" s="2010"/>
      <c r="EBZ88" s="2009"/>
      <c r="ECA88" s="2010"/>
      <c r="ECB88" s="2010"/>
      <c r="ECC88" s="2010"/>
      <c r="ECD88" s="2010"/>
      <c r="ECE88" s="2010"/>
      <c r="ECF88" s="2009"/>
      <c r="ECG88" s="2010"/>
      <c r="ECH88" s="2010"/>
      <c r="ECI88" s="2010"/>
      <c r="ECJ88" s="2010"/>
      <c r="ECK88" s="2010"/>
      <c r="ECL88" s="2009"/>
      <c r="ECM88" s="2010"/>
      <c r="ECN88" s="2010"/>
      <c r="ECO88" s="2010"/>
      <c r="ECP88" s="2010"/>
      <c r="ECQ88" s="2010"/>
      <c r="ECR88" s="2009"/>
      <c r="ECS88" s="2010"/>
      <c r="ECT88" s="2010"/>
      <c r="ECU88" s="2010"/>
      <c r="ECV88" s="2010"/>
      <c r="ECW88" s="2010"/>
      <c r="ECX88" s="2009"/>
      <c r="ECY88" s="2010"/>
      <c r="ECZ88" s="2010"/>
      <c r="EDA88" s="2010"/>
      <c r="EDB88" s="2010"/>
      <c r="EDC88" s="2010"/>
      <c r="EDD88" s="2009"/>
      <c r="EDE88" s="2010"/>
      <c r="EDF88" s="2010"/>
      <c r="EDG88" s="2010"/>
      <c r="EDH88" s="2010"/>
      <c r="EDI88" s="2010"/>
      <c r="EDJ88" s="2009"/>
      <c r="EDK88" s="2010"/>
      <c r="EDL88" s="2010"/>
      <c r="EDM88" s="2010"/>
      <c r="EDN88" s="2010"/>
      <c r="EDO88" s="2010"/>
      <c r="EDP88" s="2009"/>
      <c r="EDQ88" s="2010"/>
      <c r="EDR88" s="2010"/>
      <c r="EDS88" s="2010"/>
      <c r="EDT88" s="2010"/>
      <c r="EDU88" s="2010"/>
      <c r="EDV88" s="2009"/>
      <c r="EDW88" s="2010"/>
      <c r="EDX88" s="2010"/>
      <c r="EDY88" s="2010"/>
      <c r="EDZ88" s="2010"/>
      <c r="EEA88" s="2010"/>
      <c r="EEB88" s="2009"/>
      <c r="EEC88" s="2010"/>
      <c r="EED88" s="2010"/>
      <c r="EEE88" s="2010"/>
      <c r="EEF88" s="2010"/>
      <c r="EEG88" s="2010"/>
      <c r="EEH88" s="2009"/>
      <c r="EEI88" s="2010"/>
      <c r="EEJ88" s="2010"/>
      <c r="EEK88" s="2010"/>
      <c r="EEL88" s="2010"/>
      <c r="EEM88" s="2010"/>
      <c r="EEN88" s="2009"/>
      <c r="EEO88" s="2010"/>
      <c r="EEP88" s="2010"/>
      <c r="EEQ88" s="2010"/>
      <c r="EER88" s="2010"/>
      <c r="EES88" s="2010"/>
      <c r="EET88" s="2009"/>
      <c r="EEU88" s="2010"/>
      <c r="EEV88" s="2010"/>
      <c r="EEW88" s="2010"/>
      <c r="EEX88" s="2010"/>
      <c r="EEY88" s="2010"/>
      <c r="EEZ88" s="2009"/>
      <c r="EFA88" s="2010"/>
      <c r="EFB88" s="2010"/>
      <c r="EFC88" s="2010"/>
      <c r="EFD88" s="2010"/>
      <c r="EFE88" s="2010"/>
      <c r="EFF88" s="2009"/>
      <c r="EFG88" s="2010"/>
      <c r="EFH88" s="2010"/>
      <c r="EFI88" s="2010"/>
      <c r="EFJ88" s="2010"/>
      <c r="EFK88" s="2010"/>
      <c r="EFL88" s="2009"/>
      <c r="EFM88" s="2010"/>
      <c r="EFN88" s="2010"/>
      <c r="EFO88" s="2010"/>
      <c r="EFP88" s="2010"/>
      <c r="EFQ88" s="2010"/>
      <c r="EFR88" s="2009"/>
      <c r="EFS88" s="2010"/>
      <c r="EFT88" s="2010"/>
      <c r="EFU88" s="2010"/>
      <c r="EFV88" s="2010"/>
      <c r="EFW88" s="2010"/>
      <c r="EFX88" s="2009"/>
      <c r="EFY88" s="2010"/>
      <c r="EFZ88" s="2010"/>
      <c r="EGA88" s="2010"/>
      <c r="EGB88" s="2010"/>
      <c r="EGC88" s="2010"/>
      <c r="EGD88" s="2009"/>
      <c r="EGE88" s="2010"/>
      <c r="EGF88" s="2010"/>
      <c r="EGG88" s="2010"/>
      <c r="EGH88" s="2010"/>
      <c r="EGI88" s="2010"/>
      <c r="EGJ88" s="2009"/>
      <c r="EGK88" s="2010"/>
      <c r="EGL88" s="2010"/>
      <c r="EGM88" s="2010"/>
      <c r="EGN88" s="2010"/>
      <c r="EGO88" s="2010"/>
      <c r="EGP88" s="2009"/>
      <c r="EGQ88" s="2010"/>
      <c r="EGR88" s="2010"/>
      <c r="EGS88" s="2010"/>
      <c r="EGT88" s="2010"/>
      <c r="EGU88" s="2010"/>
      <c r="EGV88" s="2009"/>
      <c r="EGW88" s="2010"/>
      <c r="EGX88" s="2010"/>
      <c r="EGY88" s="2010"/>
      <c r="EGZ88" s="2010"/>
      <c r="EHA88" s="2010"/>
      <c r="EHB88" s="2009"/>
      <c r="EHC88" s="2010"/>
      <c r="EHD88" s="2010"/>
      <c r="EHE88" s="2010"/>
      <c r="EHF88" s="2010"/>
      <c r="EHG88" s="2010"/>
      <c r="EHH88" s="2009"/>
      <c r="EHI88" s="2010"/>
      <c r="EHJ88" s="2010"/>
      <c r="EHK88" s="2010"/>
      <c r="EHL88" s="2010"/>
      <c r="EHM88" s="2010"/>
      <c r="EHN88" s="2009"/>
      <c r="EHO88" s="2010"/>
      <c r="EHP88" s="2010"/>
      <c r="EHQ88" s="2010"/>
      <c r="EHR88" s="2010"/>
      <c r="EHS88" s="2010"/>
      <c r="EHT88" s="2009"/>
      <c r="EHU88" s="2010"/>
      <c r="EHV88" s="2010"/>
      <c r="EHW88" s="2010"/>
      <c r="EHX88" s="2010"/>
      <c r="EHY88" s="2010"/>
      <c r="EHZ88" s="2009"/>
      <c r="EIA88" s="2010"/>
      <c r="EIB88" s="2010"/>
      <c r="EIC88" s="2010"/>
      <c r="EID88" s="2010"/>
      <c r="EIE88" s="2010"/>
      <c r="EIF88" s="2009"/>
      <c r="EIG88" s="2010"/>
      <c r="EIH88" s="2010"/>
      <c r="EII88" s="2010"/>
      <c r="EIJ88" s="2010"/>
      <c r="EIK88" s="2010"/>
      <c r="EIL88" s="2009"/>
      <c r="EIM88" s="2010"/>
      <c r="EIN88" s="2010"/>
      <c r="EIO88" s="2010"/>
      <c r="EIP88" s="2010"/>
      <c r="EIQ88" s="2010"/>
      <c r="EIR88" s="2009"/>
      <c r="EIS88" s="2010"/>
      <c r="EIT88" s="2010"/>
      <c r="EIU88" s="2010"/>
      <c r="EIV88" s="2010"/>
      <c r="EIW88" s="2010"/>
      <c r="EIX88" s="2009"/>
      <c r="EIY88" s="2010"/>
      <c r="EIZ88" s="2010"/>
      <c r="EJA88" s="2010"/>
      <c r="EJB88" s="2010"/>
      <c r="EJC88" s="2010"/>
      <c r="EJD88" s="2009"/>
      <c r="EJE88" s="2010"/>
      <c r="EJF88" s="2010"/>
      <c r="EJG88" s="2010"/>
      <c r="EJH88" s="2010"/>
      <c r="EJI88" s="2010"/>
      <c r="EJJ88" s="2009"/>
      <c r="EJK88" s="2010"/>
      <c r="EJL88" s="2010"/>
      <c r="EJM88" s="2010"/>
      <c r="EJN88" s="2010"/>
      <c r="EJO88" s="2010"/>
      <c r="EJP88" s="2009"/>
      <c r="EJQ88" s="2010"/>
      <c r="EJR88" s="2010"/>
      <c r="EJS88" s="2010"/>
      <c r="EJT88" s="2010"/>
      <c r="EJU88" s="2010"/>
      <c r="EJV88" s="2009"/>
      <c r="EJW88" s="2010"/>
      <c r="EJX88" s="2010"/>
      <c r="EJY88" s="2010"/>
      <c r="EJZ88" s="2010"/>
      <c r="EKA88" s="2010"/>
      <c r="EKB88" s="2009"/>
      <c r="EKC88" s="2010"/>
      <c r="EKD88" s="2010"/>
      <c r="EKE88" s="2010"/>
      <c r="EKF88" s="2010"/>
      <c r="EKG88" s="2010"/>
      <c r="EKH88" s="2009"/>
      <c r="EKI88" s="2010"/>
      <c r="EKJ88" s="2010"/>
      <c r="EKK88" s="2010"/>
      <c r="EKL88" s="2010"/>
      <c r="EKM88" s="2010"/>
      <c r="EKN88" s="2009"/>
      <c r="EKO88" s="2010"/>
      <c r="EKP88" s="2010"/>
      <c r="EKQ88" s="2010"/>
      <c r="EKR88" s="2010"/>
      <c r="EKS88" s="2010"/>
      <c r="EKT88" s="2009"/>
      <c r="EKU88" s="2010"/>
      <c r="EKV88" s="2010"/>
      <c r="EKW88" s="2010"/>
      <c r="EKX88" s="2010"/>
      <c r="EKY88" s="2010"/>
      <c r="EKZ88" s="2009"/>
      <c r="ELA88" s="2010"/>
      <c r="ELB88" s="2010"/>
      <c r="ELC88" s="2010"/>
      <c r="ELD88" s="2010"/>
      <c r="ELE88" s="2010"/>
      <c r="ELF88" s="2009"/>
      <c r="ELG88" s="2010"/>
      <c r="ELH88" s="2010"/>
      <c r="ELI88" s="2010"/>
      <c r="ELJ88" s="2010"/>
      <c r="ELK88" s="2010"/>
      <c r="ELL88" s="2009"/>
      <c r="ELM88" s="2010"/>
      <c r="ELN88" s="2010"/>
      <c r="ELO88" s="2010"/>
      <c r="ELP88" s="2010"/>
      <c r="ELQ88" s="2010"/>
      <c r="ELR88" s="2009"/>
      <c r="ELS88" s="2010"/>
      <c r="ELT88" s="2010"/>
      <c r="ELU88" s="2010"/>
      <c r="ELV88" s="2010"/>
      <c r="ELW88" s="2010"/>
      <c r="ELX88" s="2009"/>
      <c r="ELY88" s="2010"/>
      <c r="ELZ88" s="2010"/>
      <c r="EMA88" s="2010"/>
      <c r="EMB88" s="2010"/>
      <c r="EMC88" s="2010"/>
      <c r="EMD88" s="2009"/>
      <c r="EME88" s="2010"/>
      <c r="EMF88" s="2010"/>
      <c r="EMG88" s="2010"/>
      <c r="EMH88" s="2010"/>
      <c r="EMI88" s="2010"/>
      <c r="EMJ88" s="2009"/>
      <c r="EMK88" s="2010"/>
      <c r="EML88" s="2010"/>
      <c r="EMM88" s="2010"/>
      <c r="EMN88" s="2010"/>
      <c r="EMO88" s="2010"/>
      <c r="EMP88" s="2009"/>
      <c r="EMQ88" s="2010"/>
      <c r="EMR88" s="2010"/>
      <c r="EMS88" s="2010"/>
      <c r="EMT88" s="2010"/>
      <c r="EMU88" s="2010"/>
      <c r="EMV88" s="2009"/>
      <c r="EMW88" s="2010"/>
      <c r="EMX88" s="2010"/>
      <c r="EMY88" s="2010"/>
      <c r="EMZ88" s="2010"/>
      <c r="ENA88" s="2010"/>
      <c r="ENB88" s="2009"/>
      <c r="ENC88" s="2010"/>
      <c r="END88" s="2010"/>
      <c r="ENE88" s="2010"/>
      <c r="ENF88" s="2010"/>
      <c r="ENG88" s="2010"/>
      <c r="ENH88" s="2009"/>
      <c r="ENI88" s="2010"/>
      <c r="ENJ88" s="2010"/>
      <c r="ENK88" s="2010"/>
      <c r="ENL88" s="2010"/>
      <c r="ENM88" s="2010"/>
      <c r="ENN88" s="2009"/>
      <c r="ENO88" s="2010"/>
      <c r="ENP88" s="2010"/>
      <c r="ENQ88" s="2010"/>
      <c r="ENR88" s="2010"/>
      <c r="ENS88" s="2010"/>
      <c r="ENT88" s="2009"/>
      <c r="ENU88" s="2010"/>
      <c r="ENV88" s="2010"/>
      <c r="ENW88" s="2010"/>
      <c r="ENX88" s="2010"/>
      <c r="ENY88" s="2010"/>
      <c r="ENZ88" s="2009"/>
      <c r="EOA88" s="2010"/>
      <c r="EOB88" s="2010"/>
      <c r="EOC88" s="2010"/>
      <c r="EOD88" s="2010"/>
      <c r="EOE88" s="2010"/>
      <c r="EOF88" s="2009"/>
      <c r="EOG88" s="2010"/>
      <c r="EOH88" s="2010"/>
      <c r="EOI88" s="2010"/>
      <c r="EOJ88" s="2010"/>
      <c r="EOK88" s="2010"/>
      <c r="EOL88" s="2009"/>
      <c r="EOM88" s="2010"/>
      <c r="EON88" s="2010"/>
      <c r="EOO88" s="2010"/>
      <c r="EOP88" s="2010"/>
      <c r="EOQ88" s="2010"/>
      <c r="EOR88" s="2009"/>
      <c r="EOS88" s="2010"/>
      <c r="EOT88" s="2010"/>
      <c r="EOU88" s="2010"/>
      <c r="EOV88" s="2010"/>
      <c r="EOW88" s="2010"/>
      <c r="EOX88" s="2009"/>
      <c r="EOY88" s="2010"/>
      <c r="EOZ88" s="2010"/>
      <c r="EPA88" s="2010"/>
      <c r="EPB88" s="2010"/>
      <c r="EPC88" s="2010"/>
      <c r="EPD88" s="2009"/>
      <c r="EPE88" s="2010"/>
      <c r="EPF88" s="2010"/>
      <c r="EPG88" s="2010"/>
      <c r="EPH88" s="2010"/>
      <c r="EPI88" s="2010"/>
      <c r="EPJ88" s="2009"/>
      <c r="EPK88" s="2010"/>
      <c r="EPL88" s="2010"/>
      <c r="EPM88" s="2010"/>
      <c r="EPN88" s="2010"/>
      <c r="EPO88" s="2010"/>
      <c r="EPP88" s="2009"/>
      <c r="EPQ88" s="2010"/>
      <c r="EPR88" s="2010"/>
      <c r="EPS88" s="2010"/>
      <c r="EPT88" s="2010"/>
      <c r="EPU88" s="2010"/>
      <c r="EPV88" s="2009"/>
      <c r="EPW88" s="2010"/>
      <c r="EPX88" s="2010"/>
      <c r="EPY88" s="2010"/>
      <c r="EPZ88" s="2010"/>
      <c r="EQA88" s="2010"/>
      <c r="EQB88" s="2009"/>
      <c r="EQC88" s="2010"/>
      <c r="EQD88" s="2010"/>
      <c r="EQE88" s="2010"/>
      <c r="EQF88" s="2010"/>
      <c r="EQG88" s="2010"/>
      <c r="EQH88" s="2009"/>
      <c r="EQI88" s="2010"/>
      <c r="EQJ88" s="2010"/>
      <c r="EQK88" s="2010"/>
      <c r="EQL88" s="2010"/>
      <c r="EQM88" s="2010"/>
      <c r="EQN88" s="2009"/>
      <c r="EQO88" s="2010"/>
      <c r="EQP88" s="2010"/>
      <c r="EQQ88" s="2010"/>
      <c r="EQR88" s="2010"/>
      <c r="EQS88" s="2010"/>
      <c r="EQT88" s="2009"/>
      <c r="EQU88" s="2010"/>
      <c r="EQV88" s="2010"/>
      <c r="EQW88" s="2010"/>
      <c r="EQX88" s="2010"/>
      <c r="EQY88" s="2010"/>
      <c r="EQZ88" s="2009"/>
      <c r="ERA88" s="2010"/>
      <c r="ERB88" s="2010"/>
      <c r="ERC88" s="2010"/>
      <c r="ERD88" s="2010"/>
      <c r="ERE88" s="2010"/>
      <c r="ERF88" s="2009"/>
      <c r="ERG88" s="2010"/>
      <c r="ERH88" s="2010"/>
      <c r="ERI88" s="2010"/>
      <c r="ERJ88" s="2010"/>
      <c r="ERK88" s="2010"/>
      <c r="ERL88" s="2009"/>
      <c r="ERM88" s="2010"/>
      <c r="ERN88" s="2010"/>
      <c r="ERO88" s="2010"/>
      <c r="ERP88" s="2010"/>
      <c r="ERQ88" s="2010"/>
      <c r="ERR88" s="2009"/>
      <c r="ERS88" s="2010"/>
      <c r="ERT88" s="2010"/>
      <c r="ERU88" s="2010"/>
      <c r="ERV88" s="2010"/>
      <c r="ERW88" s="2010"/>
      <c r="ERX88" s="2009"/>
      <c r="ERY88" s="2010"/>
      <c r="ERZ88" s="2010"/>
      <c r="ESA88" s="2010"/>
      <c r="ESB88" s="2010"/>
      <c r="ESC88" s="2010"/>
      <c r="ESD88" s="2009"/>
      <c r="ESE88" s="2010"/>
      <c r="ESF88" s="2010"/>
      <c r="ESG88" s="2010"/>
      <c r="ESH88" s="2010"/>
      <c r="ESI88" s="2010"/>
      <c r="ESJ88" s="2009"/>
      <c r="ESK88" s="2010"/>
      <c r="ESL88" s="2010"/>
      <c r="ESM88" s="2010"/>
      <c r="ESN88" s="2010"/>
      <c r="ESO88" s="2010"/>
      <c r="ESP88" s="2009"/>
      <c r="ESQ88" s="2010"/>
      <c r="ESR88" s="2010"/>
      <c r="ESS88" s="2010"/>
      <c r="EST88" s="2010"/>
      <c r="ESU88" s="2010"/>
      <c r="ESV88" s="2009"/>
      <c r="ESW88" s="2010"/>
      <c r="ESX88" s="2010"/>
      <c r="ESY88" s="2010"/>
      <c r="ESZ88" s="2010"/>
      <c r="ETA88" s="2010"/>
      <c r="ETB88" s="2009"/>
      <c r="ETC88" s="2010"/>
      <c r="ETD88" s="2010"/>
      <c r="ETE88" s="2010"/>
      <c r="ETF88" s="2010"/>
      <c r="ETG88" s="2010"/>
      <c r="ETH88" s="2009"/>
      <c r="ETI88" s="2010"/>
      <c r="ETJ88" s="2010"/>
      <c r="ETK88" s="2010"/>
      <c r="ETL88" s="2010"/>
      <c r="ETM88" s="2010"/>
      <c r="ETN88" s="2009"/>
      <c r="ETO88" s="2010"/>
      <c r="ETP88" s="2010"/>
      <c r="ETQ88" s="2010"/>
      <c r="ETR88" s="2010"/>
      <c r="ETS88" s="2010"/>
      <c r="ETT88" s="2009"/>
      <c r="ETU88" s="2010"/>
      <c r="ETV88" s="2010"/>
      <c r="ETW88" s="2010"/>
      <c r="ETX88" s="2010"/>
      <c r="ETY88" s="2010"/>
      <c r="ETZ88" s="2009"/>
      <c r="EUA88" s="2010"/>
      <c r="EUB88" s="2010"/>
      <c r="EUC88" s="2010"/>
      <c r="EUD88" s="2010"/>
      <c r="EUE88" s="2010"/>
      <c r="EUF88" s="2009"/>
      <c r="EUG88" s="2010"/>
      <c r="EUH88" s="2010"/>
      <c r="EUI88" s="2010"/>
      <c r="EUJ88" s="2010"/>
      <c r="EUK88" s="2010"/>
      <c r="EUL88" s="2009"/>
      <c r="EUM88" s="2010"/>
      <c r="EUN88" s="2010"/>
      <c r="EUO88" s="2010"/>
      <c r="EUP88" s="2010"/>
      <c r="EUQ88" s="2010"/>
      <c r="EUR88" s="2009"/>
      <c r="EUS88" s="2010"/>
      <c r="EUT88" s="2010"/>
      <c r="EUU88" s="2010"/>
      <c r="EUV88" s="2010"/>
      <c r="EUW88" s="2010"/>
      <c r="EUX88" s="2009"/>
      <c r="EUY88" s="2010"/>
      <c r="EUZ88" s="2010"/>
      <c r="EVA88" s="2010"/>
      <c r="EVB88" s="2010"/>
      <c r="EVC88" s="2010"/>
      <c r="EVD88" s="2009"/>
      <c r="EVE88" s="2010"/>
      <c r="EVF88" s="2010"/>
      <c r="EVG88" s="2010"/>
      <c r="EVH88" s="2010"/>
      <c r="EVI88" s="2010"/>
      <c r="EVJ88" s="2009"/>
      <c r="EVK88" s="2010"/>
      <c r="EVL88" s="2010"/>
      <c r="EVM88" s="2010"/>
      <c r="EVN88" s="2010"/>
      <c r="EVO88" s="2010"/>
      <c r="EVP88" s="2009"/>
      <c r="EVQ88" s="2010"/>
      <c r="EVR88" s="2010"/>
      <c r="EVS88" s="2010"/>
      <c r="EVT88" s="2010"/>
      <c r="EVU88" s="2010"/>
      <c r="EVV88" s="2009"/>
      <c r="EVW88" s="2010"/>
      <c r="EVX88" s="2010"/>
      <c r="EVY88" s="2010"/>
      <c r="EVZ88" s="2010"/>
      <c r="EWA88" s="2010"/>
      <c r="EWB88" s="2009"/>
      <c r="EWC88" s="2010"/>
      <c r="EWD88" s="2010"/>
      <c r="EWE88" s="2010"/>
      <c r="EWF88" s="2010"/>
      <c r="EWG88" s="2010"/>
      <c r="EWH88" s="2009"/>
      <c r="EWI88" s="2010"/>
      <c r="EWJ88" s="2010"/>
      <c r="EWK88" s="2010"/>
      <c r="EWL88" s="2010"/>
      <c r="EWM88" s="2010"/>
      <c r="EWN88" s="2009"/>
      <c r="EWO88" s="2010"/>
      <c r="EWP88" s="2010"/>
      <c r="EWQ88" s="2010"/>
      <c r="EWR88" s="2010"/>
      <c r="EWS88" s="2010"/>
      <c r="EWT88" s="2009"/>
      <c r="EWU88" s="2010"/>
      <c r="EWV88" s="2010"/>
      <c r="EWW88" s="2010"/>
      <c r="EWX88" s="2010"/>
      <c r="EWY88" s="2010"/>
      <c r="EWZ88" s="2009"/>
      <c r="EXA88" s="2010"/>
      <c r="EXB88" s="2010"/>
      <c r="EXC88" s="2010"/>
      <c r="EXD88" s="2010"/>
      <c r="EXE88" s="2010"/>
      <c r="EXF88" s="2009"/>
      <c r="EXG88" s="2010"/>
      <c r="EXH88" s="2010"/>
      <c r="EXI88" s="2010"/>
      <c r="EXJ88" s="2010"/>
      <c r="EXK88" s="2010"/>
      <c r="EXL88" s="2009"/>
      <c r="EXM88" s="2010"/>
      <c r="EXN88" s="2010"/>
      <c r="EXO88" s="2010"/>
      <c r="EXP88" s="2010"/>
      <c r="EXQ88" s="2010"/>
      <c r="EXR88" s="2009"/>
      <c r="EXS88" s="2010"/>
      <c r="EXT88" s="2010"/>
      <c r="EXU88" s="2010"/>
      <c r="EXV88" s="2010"/>
      <c r="EXW88" s="2010"/>
      <c r="EXX88" s="2009"/>
      <c r="EXY88" s="2010"/>
      <c r="EXZ88" s="2010"/>
      <c r="EYA88" s="2010"/>
      <c r="EYB88" s="2010"/>
      <c r="EYC88" s="2010"/>
      <c r="EYD88" s="2009"/>
      <c r="EYE88" s="2010"/>
      <c r="EYF88" s="2010"/>
      <c r="EYG88" s="2010"/>
      <c r="EYH88" s="2010"/>
      <c r="EYI88" s="2010"/>
      <c r="EYJ88" s="2009"/>
      <c r="EYK88" s="2010"/>
      <c r="EYL88" s="2010"/>
      <c r="EYM88" s="2010"/>
      <c r="EYN88" s="2010"/>
      <c r="EYO88" s="2010"/>
      <c r="EYP88" s="2009"/>
      <c r="EYQ88" s="2010"/>
      <c r="EYR88" s="2010"/>
      <c r="EYS88" s="2010"/>
      <c r="EYT88" s="2010"/>
      <c r="EYU88" s="2010"/>
      <c r="EYV88" s="2009"/>
      <c r="EYW88" s="2010"/>
      <c r="EYX88" s="2010"/>
      <c r="EYY88" s="2010"/>
      <c r="EYZ88" s="2010"/>
      <c r="EZA88" s="2010"/>
      <c r="EZB88" s="2009"/>
      <c r="EZC88" s="2010"/>
      <c r="EZD88" s="2010"/>
      <c r="EZE88" s="2010"/>
      <c r="EZF88" s="2010"/>
      <c r="EZG88" s="2010"/>
      <c r="EZH88" s="2009"/>
      <c r="EZI88" s="2010"/>
      <c r="EZJ88" s="2010"/>
      <c r="EZK88" s="2010"/>
      <c r="EZL88" s="2010"/>
      <c r="EZM88" s="2010"/>
      <c r="EZN88" s="2009"/>
      <c r="EZO88" s="2010"/>
      <c r="EZP88" s="2010"/>
      <c r="EZQ88" s="2010"/>
      <c r="EZR88" s="2010"/>
      <c r="EZS88" s="2010"/>
      <c r="EZT88" s="2009"/>
      <c r="EZU88" s="2010"/>
      <c r="EZV88" s="2010"/>
      <c r="EZW88" s="2010"/>
      <c r="EZX88" s="2010"/>
      <c r="EZY88" s="2010"/>
      <c r="EZZ88" s="2009"/>
      <c r="FAA88" s="2010"/>
      <c r="FAB88" s="2010"/>
      <c r="FAC88" s="2010"/>
      <c r="FAD88" s="2010"/>
      <c r="FAE88" s="2010"/>
      <c r="FAF88" s="2009"/>
      <c r="FAG88" s="2010"/>
      <c r="FAH88" s="2010"/>
      <c r="FAI88" s="2010"/>
      <c r="FAJ88" s="2010"/>
      <c r="FAK88" s="2010"/>
      <c r="FAL88" s="2009"/>
      <c r="FAM88" s="2010"/>
      <c r="FAN88" s="2010"/>
      <c r="FAO88" s="2010"/>
      <c r="FAP88" s="2010"/>
      <c r="FAQ88" s="2010"/>
      <c r="FAR88" s="2009"/>
      <c r="FAS88" s="2010"/>
      <c r="FAT88" s="2010"/>
      <c r="FAU88" s="2010"/>
      <c r="FAV88" s="2010"/>
      <c r="FAW88" s="2010"/>
      <c r="FAX88" s="2009"/>
      <c r="FAY88" s="2010"/>
      <c r="FAZ88" s="2010"/>
      <c r="FBA88" s="2010"/>
      <c r="FBB88" s="2010"/>
      <c r="FBC88" s="2010"/>
      <c r="FBD88" s="2009"/>
      <c r="FBE88" s="2010"/>
      <c r="FBF88" s="2010"/>
      <c r="FBG88" s="2010"/>
      <c r="FBH88" s="2010"/>
      <c r="FBI88" s="2010"/>
      <c r="FBJ88" s="2009"/>
      <c r="FBK88" s="2010"/>
      <c r="FBL88" s="2010"/>
      <c r="FBM88" s="2010"/>
      <c r="FBN88" s="2010"/>
      <c r="FBO88" s="2010"/>
      <c r="FBP88" s="2009"/>
      <c r="FBQ88" s="2010"/>
      <c r="FBR88" s="2010"/>
      <c r="FBS88" s="2010"/>
      <c r="FBT88" s="2010"/>
      <c r="FBU88" s="2010"/>
      <c r="FBV88" s="2009"/>
      <c r="FBW88" s="2010"/>
      <c r="FBX88" s="2010"/>
      <c r="FBY88" s="2010"/>
      <c r="FBZ88" s="2010"/>
      <c r="FCA88" s="2010"/>
      <c r="FCB88" s="2009"/>
      <c r="FCC88" s="2010"/>
      <c r="FCD88" s="2010"/>
      <c r="FCE88" s="2010"/>
      <c r="FCF88" s="2010"/>
      <c r="FCG88" s="2010"/>
      <c r="FCH88" s="2009"/>
      <c r="FCI88" s="2010"/>
      <c r="FCJ88" s="2010"/>
      <c r="FCK88" s="2010"/>
      <c r="FCL88" s="2010"/>
      <c r="FCM88" s="2010"/>
      <c r="FCN88" s="2009"/>
      <c r="FCO88" s="2010"/>
      <c r="FCP88" s="2010"/>
      <c r="FCQ88" s="2010"/>
      <c r="FCR88" s="2010"/>
      <c r="FCS88" s="2010"/>
      <c r="FCT88" s="2009"/>
      <c r="FCU88" s="2010"/>
      <c r="FCV88" s="2010"/>
      <c r="FCW88" s="2010"/>
      <c r="FCX88" s="2010"/>
      <c r="FCY88" s="2010"/>
      <c r="FCZ88" s="2009"/>
      <c r="FDA88" s="2010"/>
      <c r="FDB88" s="2010"/>
      <c r="FDC88" s="2010"/>
      <c r="FDD88" s="2010"/>
      <c r="FDE88" s="2010"/>
      <c r="FDF88" s="2009"/>
      <c r="FDG88" s="2010"/>
      <c r="FDH88" s="2010"/>
      <c r="FDI88" s="2010"/>
      <c r="FDJ88" s="2010"/>
      <c r="FDK88" s="2010"/>
      <c r="FDL88" s="2009"/>
      <c r="FDM88" s="2010"/>
      <c r="FDN88" s="2010"/>
      <c r="FDO88" s="2010"/>
      <c r="FDP88" s="2010"/>
      <c r="FDQ88" s="2010"/>
      <c r="FDR88" s="2009"/>
      <c r="FDS88" s="2010"/>
      <c r="FDT88" s="2010"/>
      <c r="FDU88" s="2010"/>
      <c r="FDV88" s="2010"/>
      <c r="FDW88" s="2010"/>
      <c r="FDX88" s="2009"/>
      <c r="FDY88" s="2010"/>
      <c r="FDZ88" s="2010"/>
      <c r="FEA88" s="2010"/>
      <c r="FEB88" s="2010"/>
      <c r="FEC88" s="2010"/>
      <c r="FED88" s="2009"/>
      <c r="FEE88" s="2010"/>
      <c r="FEF88" s="2010"/>
      <c r="FEG88" s="2010"/>
      <c r="FEH88" s="2010"/>
      <c r="FEI88" s="2010"/>
      <c r="FEJ88" s="2009"/>
      <c r="FEK88" s="2010"/>
      <c r="FEL88" s="2010"/>
      <c r="FEM88" s="2010"/>
      <c r="FEN88" s="2010"/>
      <c r="FEO88" s="2010"/>
      <c r="FEP88" s="2009"/>
      <c r="FEQ88" s="2010"/>
      <c r="FER88" s="2010"/>
      <c r="FES88" s="2010"/>
      <c r="FET88" s="2010"/>
      <c r="FEU88" s="2010"/>
      <c r="FEV88" s="2009"/>
      <c r="FEW88" s="2010"/>
      <c r="FEX88" s="2010"/>
      <c r="FEY88" s="2010"/>
      <c r="FEZ88" s="2010"/>
      <c r="FFA88" s="2010"/>
      <c r="FFB88" s="2009"/>
      <c r="FFC88" s="2010"/>
      <c r="FFD88" s="2010"/>
      <c r="FFE88" s="2010"/>
      <c r="FFF88" s="2010"/>
      <c r="FFG88" s="2010"/>
      <c r="FFH88" s="2009"/>
      <c r="FFI88" s="2010"/>
      <c r="FFJ88" s="2010"/>
      <c r="FFK88" s="2010"/>
      <c r="FFL88" s="2010"/>
      <c r="FFM88" s="2010"/>
      <c r="FFN88" s="2009"/>
      <c r="FFO88" s="2010"/>
      <c r="FFP88" s="2010"/>
      <c r="FFQ88" s="2010"/>
      <c r="FFR88" s="2010"/>
      <c r="FFS88" s="2010"/>
      <c r="FFT88" s="2009"/>
      <c r="FFU88" s="2010"/>
      <c r="FFV88" s="2010"/>
      <c r="FFW88" s="2010"/>
      <c r="FFX88" s="2010"/>
      <c r="FFY88" s="2010"/>
      <c r="FFZ88" s="2009"/>
      <c r="FGA88" s="2010"/>
      <c r="FGB88" s="2010"/>
      <c r="FGC88" s="2010"/>
      <c r="FGD88" s="2010"/>
      <c r="FGE88" s="2010"/>
      <c r="FGF88" s="2009"/>
      <c r="FGG88" s="2010"/>
      <c r="FGH88" s="2010"/>
      <c r="FGI88" s="2010"/>
      <c r="FGJ88" s="2010"/>
      <c r="FGK88" s="2010"/>
      <c r="FGL88" s="2009"/>
      <c r="FGM88" s="2010"/>
      <c r="FGN88" s="2010"/>
      <c r="FGO88" s="2010"/>
      <c r="FGP88" s="2010"/>
      <c r="FGQ88" s="2010"/>
      <c r="FGR88" s="2009"/>
      <c r="FGS88" s="2010"/>
      <c r="FGT88" s="2010"/>
      <c r="FGU88" s="2010"/>
      <c r="FGV88" s="2010"/>
      <c r="FGW88" s="2010"/>
      <c r="FGX88" s="2009"/>
      <c r="FGY88" s="2010"/>
      <c r="FGZ88" s="2010"/>
      <c r="FHA88" s="2010"/>
      <c r="FHB88" s="2010"/>
      <c r="FHC88" s="2010"/>
      <c r="FHD88" s="2009"/>
      <c r="FHE88" s="2010"/>
      <c r="FHF88" s="2010"/>
      <c r="FHG88" s="2010"/>
      <c r="FHH88" s="2010"/>
      <c r="FHI88" s="2010"/>
      <c r="FHJ88" s="2009"/>
      <c r="FHK88" s="2010"/>
      <c r="FHL88" s="2010"/>
      <c r="FHM88" s="2010"/>
      <c r="FHN88" s="2010"/>
      <c r="FHO88" s="2010"/>
      <c r="FHP88" s="2009"/>
      <c r="FHQ88" s="2010"/>
      <c r="FHR88" s="2010"/>
      <c r="FHS88" s="2010"/>
      <c r="FHT88" s="2010"/>
      <c r="FHU88" s="2010"/>
      <c r="FHV88" s="2009"/>
      <c r="FHW88" s="2010"/>
      <c r="FHX88" s="2010"/>
      <c r="FHY88" s="2010"/>
      <c r="FHZ88" s="2010"/>
      <c r="FIA88" s="2010"/>
      <c r="FIB88" s="2009"/>
      <c r="FIC88" s="2010"/>
      <c r="FID88" s="2010"/>
      <c r="FIE88" s="2010"/>
      <c r="FIF88" s="2010"/>
      <c r="FIG88" s="2010"/>
      <c r="FIH88" s="2009"/>
      <c r="FII88" s="2010"/>
      <c r="FIJ88" s="2010"/>
      <c r="FIK88" s="2010"/>
      <c r="FIL88" s="2010"/>
      <c r="FIM88" s="2010"/>
      <c r="FIN88" s="2009"/>
      <c r="FIO88" s="2010"/>
      <c r="FIP88" s="2010"/>
      <c r="FIQ88" s="2010"/>
      <c r="FIR88" s="2010"/>
      <c r="FIS88" s="2010"/>
      <c r="FIT88" s="2009"/>
      <c r="FIU88" s="2010"/>
      <c r="FIV88" s="2010"/>
      <c r="FIW88" s="2010"/>
      <c r="FIX88" s="2010"/>
      <c r="FIY88" s="2010"/>
      <c r="FIZ88" s="2009"/>
      <c r="FJA88" s="2010"/>
      <c r="FJB88" s="2010"/>
      <c r="FJC88" s="2010"/>
      <c r="FJD88" s="2010"/>
      <c r="FJE88" s="2010"/>
      <c r="FJF88" s="2009"/>
      <c r="FJG88" s="2010"/>
      <c r="FJH88" s="2010"/>
      <c r="FJI88" s="2010"/>
      <c r="FJJ88" s="2010"/>
      <c r="FJK88" s="2010"/>
      <c r="FJL88" s="2009"/>
      <c r="FJM88" s="2010"/>
      <c r="FJN88" s="2010"/>
      <c r="FJO88" s="2010"/>
      <c r="FJP88" s="2010"/>
      <c r="FJQ88" s="2010"/>
      <c r="FJR88" s="2009"/>
      <c r="FJS88" s="2010"/>
      <c r="FJT88" s="2010"/>
      <c r="FJU88" s="2010"/>
      <c r="FJV88" s="2010"/>
      <c r="FJW88" s="2010"/>
      <c r="FJX88" s="2009"/>
      <c r="FJY88" s="2010"/>
      <c r="FJZ88" s="2010"/>
      <c r="FKA88" s="2010"/>
      <c r="FKB88" s="2010"/>
      <c r="FKC88" s="2010"/>
      <c r="FKD88" s="2009"/>
      <c r="FKE88" s="2010"/>
      <c r="FKF88" s="2010"/>
      <c r="FKG88" s="2010"/>
      <c r="FKH88" s="2010"/>
      <c r="FKI88" s="2010"/>
      <c r="FKJ88" s="2009"/>
      <c r="FKK88" s="2010"/>
      <c r="FKL88" s="2010"/>
      <c r="FKM88" s="2010"/>
      <c r="FKN88" s="2010"/>
      <c r="FKO88" s="2010"/>
      <c r="FKP88" s="2009"/>
      <c r="FKQ88" s="2010"/>
      <c r="FKR88" s="2010"/>
      <c r="FKS88" s="2010"/>
      <c r="FKT88" s="2010"/>
      <c r="FKU88" s="2010"/>
      <c r="FKV88" s="2009"/>
      <c r="FKW88" s="2010"/>
      <c r="FKX88" s="2010"/>
      <c r="FKY88" s="2010"/>
      <c r="FKZ88" s="2010"/>
      <c r="FLA88" s="2010"/>
      <c r="FLB88" s="2009"/>
      <c r="FLC88" s="2010"/>
      <c r="FLD88" s="2010"/>
      <c r="FLE88" s="2010"/>
      <c r="FLF88" s="2010"/>
      <c r="FLG88" s="2010"/>
      <c r="FLH88" s="2009"/>
      <c r="FLI88" s="2010"/>
      <c r="FLJ88" s="2010"/>
      <c r="FLK88" s="2010"/>
      <c r="FLL88" s="2010"/>
      <c r="FLM88" s="2010"/>
      <c r="FLN88" s="2009"/>
      <c r="FLO88" s="2010"/>
      <c r="FLP88" s="2010"/>
      <c r="FLQ88" s="2010"/>
      <c r="FLR88" s="2010"/>
      <c r="FLS88" s="2010"/>
      <c r="FLT88" s="2009"/>
      <c r="FLU88" s="2010"/>
      <c r="FLV88" s="2010"/>
      <c r="FLW88" s="2010"/>
      <c r="FLX88" s="2010"/>
      <c r="FLY88" s="2010"/>
      <c r="FLZ88" s="2009"/>
      <c r="FMA88" s="2010"/>
      <c r="FMB88" s="2010"/>
      <c r="FMC88" s="2010"/>
      <c r="FMD88" s="2010"/>
      <c r="FME88" s="2010"/>
      <c r="FMF88" s="2009"/>
      <c r="FMG88" s="2010"/>
      <c r="FMH88" s="2010"/>
      <c r="FMI88" s="2010"/>
      <c r="FMJ88" s="2010"/>
      <c r="FMK88" s="2010"/>
      <c r="FML88" s="2009"/>
      <c r="FMM88" s="2010"/>
      <c r="FMN88" s="2010"/>
      <c r="FMO88" s="2010"/>
      <c r="FMP88" s="2010"/>
      <c r="FMQ88" s="2010"/>
      <c r="FMR88" s="2009"/>
      <c r="FMS88" s="2010"/>
      <c r="FMT88" s="2010"/>
      <c r="FMU88" s="2010"/>
      <c r="FMV88" s="2010"/>
      <c r="FMW88" s="2010"/>
      <c r="FMX88" s="2009"/>
      <c r="FMY88" s="2010"/>
      <c r="FMZ88" s="2010"/>
      <c r="FNA88" s="2010"/>
      <c r="FNB88" s="2010"/>
      <c r="FNC88" s="2010"/>
      <c r="FND88" s="2009"/>
      <c r="FNE88" s="2010"/>
      <c r="FNF88" s="2010"/>
      <c r="FNG88" s="2010"/>
      <c r="FNH88" s="2010"/>
      <c r="FNI88" s="2010"/>
      <c r="FNJ88" s="2009"/>
      <c r="FNK88" s="2010"/>
      <c r="FNL88" s="2010"/>
      <c r="FNM88" s="2010"/>
      <c r="FNN88" s="2010"/>
      <c r="FNO88" s="2010"/>
      <c r="FNP88" s="2009"/>
      <c r="FNQ88" s="2010"/>
      <c r="FNR88" s="2010"/>
      <c r="FNS88" s="2010"/>
      <c r="FNT88" s="2010"/>
      <c r="FNU88" s="2010"/>
      <c r="FNV88" s="2009"/>
      <c r="FNW88" s="2010"/>
      <c r="FNX88" s="2010"/>
      <c r="FNY88" s="2010"/>
      <c r="FNZ88" s="2010"/>
      <c r="FOA88" s="2010"/>
      <c r="FOB88" s="2009"/>
      <c r="FOC88" s="2010"/>
      <c r="FOD88" s="2010"/>
      <c r="FOE88" s="2010"/>
      <c r="FOF88" s="2010"/>
      <c r="FOG88" s="2010"/>
      <c r="FOH88" s="2009"/>
      <c r="FOI88" s="2010"/>
      <c r="FOJ88" s="2010"/>
      <c r="FOK88" s="2010"/>
      <c r="FOL88" s="2010"/>
      <c r="FOM88" s="2010"/>
      <c r="FON88" s="2009"/>
      <c r="FOO88" s="2010"/>
      <c r="FOP88" s="2010"/>
      <c r="FOQ88" s="2010"/>
      <c r="FOR88" s="2010"/>
      <c r="FOS88" s="2010"/>
      <c r="FOT88" s="2009"/>
      <c r="FOU88" s="2010"/>
      <c r="FOV88" s="2010"/>
      <c r="FOW88" s="2010"/>
      <c r="FOX88" s="2010"/>
      <c r="FOY88" s="2010"/>
      <c r="FOZ88" s="2009"/>
      <c r="FPA88" s="2010"/>
      <c r="FPB88" s="2010"/>
      <c r="FPC88" s="2010"/>
      <c r="FPD88" s="2010"/>
      <c r="FPE88" s="2010"/>
      <c r="FPF88" s="2009"/>
      <c r="FPG88" s="2010"/>
      <c r="FPH88" s="2010"/>
      <c r="FPI88" s="2010"/>
      <c r="FPJ88" s="2010"/>
      <c r="FPK88" s="2010"/>
      <c r="FPL88" s="2009"/>
      <c r="FPM88" s="2010"/>
      <c r="FPN88" s="2010"/>
      <c r="FPO88" s="2010"/>
      <c r="FPP88" s="2010"/>
      <c r="FPQ88" s="2010"/>
      <c r="FPR88" s="2009"/>
      <c r="FPS88" s="2010"/>
      <c r="FPT88" s="2010"/>
      <c r="FPU88" s="2010"/>
      <c r="FPV88" s="2010"/>
      <c r="FPW88" s="2010"/>
      <c r="FPX88" s="2009"/>
      <c r="FPY88" s="2010"/>
      <c r="FPZ88" s="2010"/>
      <c r="FQA88" s="2010"/>
      <c r="FQB88" s="2010"/>
      <c r="FQC88" s="2010"/>
      <c r="FQD88" s="2009"/>
      <c r="FQE88" s="2010"/>
      <c r="FQF88" s="2010"/>
      <c r="FQG88" s="2010"/>
      <c r="FQH88" s="2010"/>
      <c r="FQI88" s="2010"/>
      <c r="FQJ88" s="2009"/>
      <c r="FQK88" s="2010"/>
      <c r="FQL88" s="2010"/>
      <c r="FQM88" s="2010"/>
      <c r="FQN88" s="2010"/>
      <c r="FQO88" s="2010"/>
      <c r="FQP88" s="2009"/>
      <c r="FQQ88" s="2010"/>
      <c r="FQR88" s="2010"/>
      <c r="FQS88" s="2010"/>
      <c r="FQT88" s="2010"/>
      <c r="FQU88" s="2010"/>
      <c r="FQV88" s="2009"/>
      <c r="FQW88" s="2010"/>
      <c r="FQX88" s="2010"/>
      <c r="FQY88" s="2010"/>
      <c r="FQZ88" s="2010"/>
      <c r="FRA88" s="2010"/>
      <c r="FRB88" s="2009"/>
      <c r="FRC88" s="2010"/>
      <c r="FRD88" s="2010"/>
      <c r="FRE88" s="2010"/>
      <c r="FRF88" s="2010"/>
      <c r="FRG88" s="2010"/>
      <c r="FRH88" s="2009"/>
      <c r="FRI88" s="2010"/>
      <c r="FRJ88" s="2010"/>
      <c r="FRK88" s="2010"/>
      <c r="FRL88" s="2010"/>
      <c r="FRM88" s="2010"/>
      <c r="FRN88" s="2009"/>
      <c r="FRO88" s="2010"/>
      <c r="FRP88" s="2010"/>
      <c r="FRQ88" s="2010"/>
      <c r="FRR88" s="2010"/>
      <c r="FRS88" s="2010"/>
      <c r="FRT88" s="2009"/>
      <c r="FRU88" s="2010"/>
      <c r="FRV88" s="2010"/>
      <c r="FRW88" s="2010"/>
      <c r="FRX88" s="2010"/>
      <c r="FRY88" s="2010"/>
      <c r="FRZ88" s="2009"/>
      <c r="FSA88" s="2010"/>
      <c r="FSB88" s="2010"/>
      <c r="FSC88" s="2010"/>
      <c r="FSD88" s="2010"/>
      <c r="FSE88" s="2010"/>
      <c r="FSF88" s="2009"/>
      <c r="FSG88" s="2010"/>
      <c r="FSH88" s="2010"/>
      <c r="FSI88" s="2010"/>
      <c r="FSJ88" s="2010"/>
      <c r="FSK88" s="2010"/>
      <c r="FSL88" s="2009"/>
      <c r="FSM88" s="2010"/>
      <c r="FSN88" s="2010"/>
      <c r="FSO88" s="2010"/>
      <c r="FSP88" s="2010"/>
      <c r="FSQ88" s="2010"/>
      <c r="FSR88" s="2009"/>
      <c r="FSS88" s="2010"/>
      <c r="FST88" s="2010"/>
      <c r="FSU88" s="2010"/>
      <c r="FSV88" s="2010"/>
      <c r="FSW88" s="2010"/>
      <c r="FSX88" s="2009"/>
      <c r="FSY88" s="2010"/>
      <c r="FSZ88" s="2010"/>
      <c r="FTA88" s="2010"/>
      <c r="FTB88" s="2010"/>
      <c r="FTC88" s="2010"/>
      <c r="FTD88" s="2009"/>
      <c r="FTE88" s="2010"/>
      <c r="FTF88" s="2010"/>
      <c r="FTG88" s="2010"/>
      <c r="FTH88" s="2010"/>
      <c r="FTI88" s="2010"/>
      <c r="FTJ88" s="2009"/>
      <c r="FTK88" s="2010"/>
      <c r="FTL88" s="2010"/>
      <c r="FTM88" s="2010"/>
      <c r="FTN88" s="2010"/>
      <c r="FTO88" s="2010"/>
      <c r="FTP88" s="2009"/>
      <c r="FTQ88" s="2010"/>
      <c r="FTR88" s="2010"/>
      <c r="FTS88" s="2010"/>
      <c r="FTT88" s="2010"/>
      <c r="FTU88" s="2010"/>
      <c r="FTV88" s="2009"/>
      <c r="FTW88" s="2010"/>
      <c r="FTX88" s="2010"/>
      <c r="FTY88" s="2010"/>
      <c r="FTZ88" s="2010"/>
      <c r="FUA88" s="2010"/>
      <c r="FUB88" s="2009"/>
      <c r="FUC88" s="2010"/>
      <c r="FUD88" s="2010"/>
      <c r="FUE88" s="2010"/>
      <c r="FUF88" s="2010"/>
      <c r="FUG88" s="2010"/>
      <c r="FUH88" s="2009"/>
      <c r="FUI88" s="2010"/>
      <c r="FUJ88" s="2010"/>
      <c r="FUK88" s="2010"/>
      <c r="FUL88" s="2010"/>
      <c r="FUM88" s="2010"/>
      <c r="FUN88" s="2009"/>
      <c r="FUO88" s="2010"/>
      <c r="FUP88" s="2010"/>
      <c r="FUQ88" s="2010"/>
      <c r="FUR88" s="2010"/>
      <c r="FUS88" s="2010"/>
      <c r="FUT88" s="2009"/>
      <c r="FUU88" s="2010"/>
      <c r="FUV88" s="2010"/>
      <c r="FUW88" s="2010"/>
      <c r="FUX88" s="2010"/>
      <c r="FUY88" s="2010"/>
      <c r="FUZ88" s="2009"/>
      <c r="FVA88" s="2010"/>
      <c r="FVB88" s="2010"/>
      <c r="FVC88" s="2010"/>
      <c r="FVD88" s="2010"/>
      <c r="FVE88" s="2010"/>
      <c r="FVF88" s="2009"/>
      <c r="FVG88" s="2010"/>
      <c r="FVH88" s="2010"/>
      <c r="FVI88" s="2010"/>
      <c r="FVJ88" s="2010"/>
      <c r="FVK88" s="2010"/>
      <c r="FVL88" s="2009"/>
      <c r="FVM88" s="2010"/>
      <c r="FVN88" s="2010"/>
      <c r="FVO88" s="2010"/>
      <c r="FVP88" s="2010"/>
      <c r="FVQ88" s="2010"/>
      <c r="FVR88" s="2009"/>
      <c r="FVS88" s="2010"/>
      <c r="FVT88" s="2010"/>
      <c r="FVU88" s="2010"/>
      <c r="FVV88" s="2010"/>
      <c r="FVW88" s="2010"/>
      <c r="FVX88" s="2009"/>
      <c r="FVY88" s="2010"/>
      <c r="FVZ88" s="2010"/>
      <c r="FWA88" s="2010"/>
      <c r="FWB88" s="2010"/>
      <c r="FWC88" s="2010"/>
      <c r="FWD88" s="2009"/>
      <c r="FWE88" s="2010"/>
      <c r="FWF88" s="2010"/>
      <c r="FWG88" s="2010"/>
      <c r="FWH88" s="2010"/>
      <c r="FWI88" s="2010"/>
      <c r="FWJ88" s="2009"/>
      <c r="FWK88" s="2010"/>
      <c r="FWL88" s="2010"/>
      <c r="FWM88" s="2010"/>
      <c r="FWN88" s="2010"/>
      <c r="FWO88" s="2010"/>
      <c r="FWP88" s="2009"/>
      <c r="FWQ88" s="2010"/>
      <c r="FWR88" s="2010"/>
      <c r="FWS88" s="2010"/>
      <c r="FWT88" s="2010"/>
      <c r="FWU88" s="2010"/>
      <c r="FWV88" s="2009"/>
      <c r="FWW88" s="2010"/>
      <c r="FWX88" s="2010"/>
      <c r="FWY88" s="2010"/>
      <c r="FWZ88" s="2010"/>
      <c r="FXA88" s="2010"/>
      <c r="FXB88" s="2009"/>
      <c r="FXC88" s="2010"/>
      <c r="FXD88" s="2010"/>
      <c r="FXE88" s="2010"/>
      <c r="FXF88" s="2010"/>
      <c r="FXG88" s="2010"/>
      <c r="FXH88" s="2009"/>
      <c r="FXI88" s="2010"/>
      <c r="FXJ88" s="2010"/>
      <c r="FXK88" s="2010"/>
      <c r="FXL88" s="2010"/>
      <c r="FXM88" s="2010"/>
      <c r="FXN88" s="2009"/>
      <c r="FXO88" s="2010"/>
      <c r="FXP88" s="2010"/>
      <c r="FXQ88" s="2010"/>
      <c r="FXR88" s="2010"/>
      <c r="FXS88" s="2010"/>
      <c r="FXT88" s="2009"/>
      <c r="FXU88" s="2010"/>
      <c r="FXV88" s="2010"/>
      <c r="FXW88" s="2010"/>
      <c r="FXX88" s="2010"/>
      <c r="FXY88" s="2010"/>
      <c r="FXZ88" s="2009"/>
      <c r="FYA88" s="2010"/>
      <c r="FYB88" s="2010"/>
      <c r="FYC88" s="2010"/>
      <c r="FYD88" s="2010"/>
      <c r="FYE88" s="2010"/>
      <c r="FYF88" s="2009"/>
      <c r="FYG88" s="2010"/>
      <c r="FYH88" s="2010"/>
      <c r="FYI88" s="2010"/>
      <c r="FYJ88" s="2010"/>
      <c r="FYK88" s="2010"/>
      <c r="FYL88" s="2009"/>
      <c r="FYM88" s="2010"/>
      <c r="FYN88" s="2010"/>
      <c r="FYO88" s="2010"/>
      <c r="FYP88" s="2010"/>
      <c r="FYQ88" s="2010"/>
      <c r="FYR88" s="2009"/>
      <c r="FYS88" s="2010"/>
      <c r="FYT88" s="2010"/>
      <c r="FYU88" s="2010"/>
      <c r="FYV88" s="2010"/>
      <c r="FYW88" s="2010"/>
      <c r="FYX88" s="2009"/>
      <c r="FYY88" s="2010"/>
      <c r="FYZ88" s="2010"/>
      <c r="FZA88" s="2010"/>
      <c r="FZB88" s="2010"/>
      <c r="FZC88" s="2010"/>
      <c r="FZD88" s="2009"/>
      <c r="FZE88" s="2010"/>
      <c r="FZF88" s="2010"/>
      <c r="FZG88" s="2010"/>
      <c r="FZH88" s="2010"/>
      <c r="FZI88" s="2010"/>
      <c r="FZJ88" s="2009"/>
      <c r="FZK88" s="2010"/>
      <c r="FZL88" s="2010"/>
      <c r="FZM88" s="2010"/>
      <c r="FZN88" s="2010"/>
      <c r="FZO88" s="2010"/>
      <c r="FZP88" s="2009"/>
      <c r="FZQ88" s="2010"/>
      <c r="FZR88" s="2010"/>
      <c r="FZS88" s="2010"/>
      <c r="FZT88" s="2010"/>
      <c r="FZU88" s="2010"/>
      <c r="FZV88" s="2009"/>
      <c r="FZW88" s="2010"/>
      <c r="FZX88" s="2010"/>
      <c r="FZY88" s="2010"/>
      <c r="FZZ88" s="2010"/>
      <c r="GAA88" s="2010"/>
      <c r="GAB88" s="2009"/>
      <c r="GAC88" s="2010"/>
      <c r="GAD88" s="2010"/>
      <c r="GAE88" s="2010"/>
      <c r="GAF88" s="2010"/>
      <c r="GAG88" s="2010"/>
      <c r="GAH88" s="2009"/>
      <c r="GAI88" s="2010"/>
      <c r="GAJ88" s="2010"/>
      <c r="GAK88" s="2010"/>
      <c r="GAL88" s="2010"/>
      <c r="GAM88" s="2010"/>
      <c r="GAN88" s="2009"/>
      <c r="GAO88" s="2010"/>
      <c r="GAP88" s="2010"/>
      <c r="GAQ88" s="2010"/>
      <c r="GAR88" s="2010"/>
      <c r="GAS88" s="2010"/>
      <c r="GAT88" s="2009"/>
      <c r="GAU88" s="2010"/>
      <c r="GAV88" s="2010"/>
      <c r="GAW88" s="2010"/>
      <c r="GAX88" s="2010"/>
      <c r="GAY88" s="2010"/>
      <c r="GAZ88" s="2009"/>
      <c r="GBA88" s="2010"/>
      <c r="GBB88" s="2010"/>
      <c r="GBC88" s="2010"/>
      <c r="GBD88" s="2010"/>
      <c r="GBE88" s="2010"/>
      <c r="GBF88" s="2009"/>
      <c r="GBG88" s="2010"/>
      <c r="GBH88" s="2010"/>
      <c r="GBI88" s="2010"/>
      <c r="GBJ88" s="2010"/>
      <c r="GBK88" s="2010"/>
      <c r="GBL88" s="2009"/>
      <c r="GBM88" s="2010"/>
      <c r="GBN88" s="2010"/>
      <c r="GBO88" s="2010"/>
      <c r="GBP88" s="2010"/>
      <c r="GBQ88" s="2010"/>
      <c r="GBR88" s="2009"/>
      <c r="GBS88" s="2010"/>
      <c r="GBT88" s="2010"/>
      <c r="GBU88" s="2010"/>
      <c r="GBV88" s="2010"/>
      <c r="GBW88" s="2010"/>
      <c r="GBX88" s="2009"/>
      <c r="GBY88" s="2010"/>
      <c r="GBZ88" s="2010"/>
      <c r="GCA88" s="2010"/>
      <c r="GCB88" s="2010"/>
      <c r="GCC88" s="2010"/>
      <c r="GCD88" s="2009"/>
      <c r="GCE88" s="2010"/>
      <c r="GCF88" s="2010"/>
      <c r="GCG88" s="2010"/>
      <c r="GCH88" s="2010"/>
      <c r="GCI88" s="2010"/>
      <c r="GCJ88" s="2009"/>
      <c r="GCK88" s="2010"/>
      <c r="GCL88" s="2010"/>
      <c r="GCM88" s="2010"/>
      <c r="GCN88" s="2010"/>
      <c r="GCO88" s="2010"/>
      <c r="GCP88" s="2009"/>
      <c r="GCQ88" s="2010"/>
      <c r="GCR88" s="2010"/>
      <c r="GCS88" s="2010"/>
      <c r="GCT88" s="2010"/>
      <c r="GCU88" s="2010"/>
      <c r="GCV88" s="2009"/>
      <c r="GCW88" s="2010"/>
      <c r="GCX88" s="2010"/>
      <c r="GCY88" s="2010"/>
      <c r="GCZ88" s="2010"/>
      <c r="GDA88" s="2010"/>
      <c r="GDB88" s="2009"/>
      <c r="GDC88" s="2010"/>
      <c r="GDD88" s="2010"/>
      <c r="GDE88" s="2010"/>
      <c r="GDF88" s="2010"/>
      <c r="GDG88" s="2010"/>
      <c r="GDH88" s="2009"/>
      <c r="GDI88" s="2010"/>
      <c r="GDJ88" s="2010"/>
      <c r="GDK88" s="2010"/>
      <c r="GDL88" s="2010"/>
      <c r="GDM88" s="2010"/>
      <c r="GDN88" s="2009"/>
      <c r="GDO88" s="2010"/>
      <c r="GDP88" s="2010"/>
      <c r="GDQ88" s="2010"/>
      <c r="GDR88" s="2010"/>
      <c r="GDS88" s="2010"/>
      <c r="GDT88" s="2009"/>
      <c r="GDU88" s="2010"/>
      <c r="GDV88" s="2010"/>
      <c r="GDW88" s="2010"/>
      <c r="GDX88" s="2010"/>
      <c r="GDY88" s="2010"/>
      <c r="GDZ88" s="2009"/>
      <c r="GEA88" s="2010"/>
      <c r="GEB88" s="2010"/>
      <c r="GEC88" s="2010"/>
      <c r="GED88" s="2010"/>
      <c r="GEE88" s="2010"/>
      <c r="GEF88" s="2009"/>
      <c r="GEG88" s="2010"/>
      <c r="GEH88" s="2010"/>
      <c r="GEI88" s="2010"/>
      <c r="GEJ88" s="2010"/>
      <c r="GEK88" s="2010"/>
      <c r="GEL88" s="2009"/>
      <c r="GEM88" s="2010"/>
      <c r="GEN88" s="2010"/>
      <c r="GEO88" s="2010"/>
      <c r="GEP88" s="2010"/>
      <c r="GEQ88" s="2010"/>
      <c r="GER88" s="2009"/>
      <c r="GES88" s="2010"/>
      <c r="GET88" s="2010"/>
      <c r="GEU88" s="2010"/>
      <c r="GEV88" s="2010"/>
      <c r="GEW88" s="2010"/>
      <c r="GEX88" s="2009"/>
      <c r="GEY88" s="2010"/>
      <c r="GEZ88" s="2010"/>
      <c r="GFA88" s="2010"/>
      <c r="GFB88" s="2010"/>
      <c r="GFC88" s="2010"/>
      <c r="GFD88" s="2009"/>
      <c r="GFE88" s="2010"/>
      <c r="GFF88" s="2010"/>
      <c r="GFG88" s="2010"/>
      <c r="GFH88" s="2010"/>
      <c r="GFI88" s="2010"/>
      <c r="GFJ88" s="2009"/>
      <c r="GFK88" s="2010"/>
      <c r="GFL88" s="2010"/>
      <c r="GFM88" s="2010"/>
      <c r="GFN88" s="2010"/>
      <c r="GFO88" s="2010"/>
      <c r="GFP88" s="2009"/>
      <c r="GFQ88" s="2010"/>
      <c r="GFR88" s="2010"/>
      <c r="GFS88" s="2010"/>
      <c r="GFT88" s="2010"/>
      <c r="GFU88" s="2010"/>
      <c r="GFV88" s="2009"/>
      <c r="GFW88" s="2010"/>
      <c r="GFX88" s="2010"/>
      <c r="GFY88" s="2010"/>
      <c r="GFZ88" s="2010"/>
      <c r="GGA88" s="2010"/>
      <c r="GGB88" s="2009"/>
      <c r="GGC88" s="2010"/>
      <c r="GGD88" s="2010"/>
      <c r="GGE88" s="2010"/>
      <c r="GGF88" s="2010"/>
      <c r="GGG88" s="2010"/>
      <c r="GGH88" s="2009"/>
      <c r="GGI88" s="2010"/>
      <c r="GGJ88" s="2010"/>
      <c r="GGK88" s="2010"/>
      <c r="GGL88" s="2010"/>
      <c r="GGM88" s="2010"/>
      <c r="GGN88" s="2009"/>
      <c r="GGO88" s="2010"/>
      <c r="GGP88" s="2010"/>
      <c r="GGQ88" s="2010"/>
      <c r="GGR88" s="2010"/>
      <c r="GGS88" s="2010"/>
      <c r="GGT88" s="2009"/>
      <c r="GGU88" s="2010"/>
      <c r="GGV88" s="2010"/>
      <c r="GGW88" s="2010"/>
      <c r="GGX88" s="2010"/>
      <c r="GGY88" s="2010"/>
      <c r="GGZ88" s="2009"/>
      <c r="GHA88" s="2010"/>
      <c r="GHB88" s="2010"/>
      <c r="GHC88" s="2010"/>
      <c r="GHD88" s="2010"/>
      <c r="GHE88" s="2010"/>
      <c r="GHF88" s="2009"/>
      <c r="GHG88" s="2010"/>
      <c r="GHH88" s="2010"/>
      <c r="GHI88" s="2010"/>
      <c r="GHJ88" s="2010"/>
      <c r="GHK88" s="2010"/>
      <c r="GHL88" s="2009"/>
      <c r="GHM88" s="2010"/>
      <c r="GHN88" s="2010"/>
      <c r="GHO88" s="2010"/>
      <c r="GHP88" s="2010"/>
      <c r="GHQ88" s="2010"/>
      <c r="GHR88" s="2009"/>
      <c r="GHS88" s="2010"/>
      <c r="GHT88" s="2010"/>
      <c r="GHU88" s="2010"/>
      <c r="GHV88" s="2010"/>
      <c r="GHW88" s="2010"/>
      <c r="GHX88" s="2009"/>
      <c r="GHY88" s="2010"/>
      <c r="GHZ88" s="2010"/>
      <c r="GIA88" s="2010"/>
      <c r="GIB88" s="2010"/>
      <c r="GIC88" s="2010"/>
      <c r="GID88" s="2009"/>
      <c r="GIE88" s="2010"/>
      <c r="GIF88" s="2010"/>
      <c r="GIG88" s="2010"/>
      <c r="GIH88" s="2010"/>
      <c r="GII88" s="2010"/>
      <c r="GIJ88" s="2009"/>
      <c r="GIK88" s="2010"/>
      <c r="GIL88" s="2010"/>
      <c r="GIM88" s="2010"/>
      <c r="GIN88" s="2010"/>
      <c r="GIO88" s="2010"/>
      <c r="GIP88" s="2009"/>
      <c r="GIQ88" s="2010"/>
      <c r="GIR88" s="2010"/>
      <c r="GIS88" s="2010"/>
      <c r="GIT88" s="2010"/>
      <c r="GIU88" s="2010"/>
      <c r="GIV88" s="2009"/>
      <c r="GIW88" s="2010"/>
      <c r="GIX88" s="2010"/>
      <c r="GIY88" s="2010"/>
      <c r="GIZ88" s="2010"/>
      <c r="GJA88" s="2010"/>
      <c r="GJB88" s="2009"/>
      <c r="GJC88" s="2010"/>
      <c r="GJD88" s="2010"/>
      <c r="GJE88" s="2010"/>
      <c r="GJF88" s="2010"/>
      <c r="GJG88" s="2010"/>
      <c r="GJH88" s="2009"/>
      <c r="GJI88" s="2010"/>
      <c r="GJJ88" s="2010"/>
      <c r="GJK88" s="2010"/>
      <c r="GJL88" s="2010"/>
      <c r="GJM88" s="2010"/>
      <c r="GJN88" s="2009"/>
      <c r="GJO88" s="2010"/>
      <c r="GJP88" s="2010"/>
      <c r="GJQ88" s="2010"/>
      <c r="GJR88" s="2010"/>
      <c r="GJS88" s="2010"/>
      <c r="GJT88" s="2009"/>
      <c r="GJU88" s="2010"/>
      <c r="GJV88" s="2010"/>
      <c r="GJW88" s="2010"/>
      <c r="GJX88" s="2010"/>
      <c r="GJY88" s="2010"/>
      <c r="GJZ88" s="2009"/>
      <c r="GKA88" s="2010"/>
      <c r="GKB88" s="2010"/>
      <c r="GKC88" s="2010"/>
      <c r="GKD88" s="2010"/>
      <c r="GKE88" s="2010"/>
      <c r="GKF88" s="2009"/>
      <c r="GKG88" s="2010"/>
      <c r="GKH88" s="2010"/>
      <c r="GKI88" s="2010"/>
      <c r="GKJ88" s="2010"/>
      <c r="GKK88" s="2010"/>
      <c r="GKL88" s="2009"/>
      <c r="GKM88" s="2010"/>
      <c r="GKN88" s="2010"/>
      <c r="GKO88" s="2010"/>
      <c r="GKP88" s="2010"/>
      <c r="GKQ88" s="2010"/>
      <c r="GKR88" s="2009"/>
      <c r="GKS88" s="2010"/>
      <c r="GKT88" s="2010"/>
      <c r="GKU88" s="2010"/>
      <c r="GKV88" s="2010"/>
      <c r="GKW88" s="2010"/>
      <c r="GKX88" s="2009"/>
      <c r="GKY88" s="2010"/>
      <c r="GKZ88" s="2010"/>
      <c r="GLA88" s="2010"/>
      <c r="GLB88" s="2010"/>
      <c r="GLC88" s="2010"/>
      <c r="GLD88" s="2009"/>
      <c r="GLE88" s="2010"/>
      <c r="GLF88" s="2010"/>
      <c r="GLG88" s="2010"/>
      <c r="GLH88" s="2010"/>
      <c r="GLI88" s="2010"/>
      <c r="GLJ88" s="2009"/>
      <c r="GLK88" s="2010"/>
      <c r="GLL88" s="2010"/>
      <c r="GLM88" s="2010"/>
      <c r="GLN88" s="2010"/>
      <c r="GLO88" s="2010"/>
      <c r="GLP88" s="2009"/>
      <c r="GLQ88" s="2010"/>
      <c r="GLR88" s="2010"/>
      <c r="GLS88" s="2010"/>
      <c r="GLT88" s="2010"/>
      <c r="GLU88" s="2010"/>
      <c r="GLV88" s="2009"/>
      <c r="GLW88" s="2010"/>
      <c r="GLX88" s="2010"/>
      <c r="GLY88" s="2010"/>
      <c r="GLZ88" s="2010"/>
      <c r="GMA88" s="2010"/>
      <c r="GMB88" s="2009"/>
      <c r="GMC88" s="2010"/>
      <c r="GMD88" s="2010"/>
      <c r="GME88" s="2010"/>
      <c r="GMF88" s="2010"/>
      <c r="GMG88" s="2010"/>
      <c r="GMH88" s="2009"/>
      <c r="GMI88" s="2010"/>
      <c r="GMJ88" s="2010"/>
      <c r="GMK88" s="2010"/>
      <c r="GML88" s="2010"/>
      <c r="GMM88" s="2010"/>
      <c r="GMN88" s="2009"/>
      <c r="GMO88" s="2010"/>
      <c r="GMP88" s="2010"/>
      <c r="GMQ88" s="2010"/>
      <c r="GMR88" s="2010"/>
      <c r="GMS88" s="2010"/>
      <c r="GMT88" s="2009"/>
      <c r="GMU88" s="2010"/>
      <c r="GMV88" s="2010"/>
      <c r="GMW88" s="2010"/>
      <c r="GMX88" s="2010"/>
      <c r="GMY88" s="2010"/>
      <c r="GMZ88" s="2009"/>
      <c r="GNA88" s="2010"/>
      <c r="GNB88" s="2010"/>
      <c r="GNC88" s="2010"/>
      <c r="GND88" s="2010"/>
      <c r="GNE88" s="2010"/>
      <c r="GNF88" s="2009"/>
      <c r="GNG88" s="2010"/>
      <c r="GNH88" s="2010"/>
      <c r="GNI88" s="2010"/>
      <c r="GNJ88" s="2010"/>
      <c r="GNK88" s="2010"/>
      <c r="GNL88" s="2009"/>
      <c r="GNM88" s="2010"/>
      <c r="GNN88" s="2010"/>
      <c r="GNO88" s="2010"/>
      <c r="GNP88" s="2010"/>
      <c r="GNQ88" s="2010"/>
      <c r="GNR88" s="2009"/>
      <c r="GNS88" s="2010"/>
      <c r="GNT88" s="2010"/>
      <c r="GNU88" s="2010"/>
      <c r="GNV88" s="2010"/>
      <c r="GNW88" s="2010"/>
      <c r="GNX88" s="2009"/>
      <c r="GNY88" s="2010"/>
      <c r="GNZ88" s="2010"/>
      <c r="GOA88" s="2010"/>
      <c r="GOB88" s="2010"/>
      <c r="GOC88" s="2010"/>
      <c r="GOD88" s="2009"/>
      <c r="GOE88" s="2010"/>
      <c r="GOF88" s="2010"/>
      <c r="GOG88" s="2010"/>
      <c r="GOH88" s="2010"/>
      <c r="GOI88" s="2010"/>
      <c r="GOJ88" s="2009"/>
      <c r="GOK88" s="2010"/>
      <c r="GOL88" s="2010"/>
      <c r="GOM88" s="2010"/>
      <c r="GON88" s="2010"/>
      <c r="GOO88" s="2010"/>
      <c r="GOP88" s="2009"/>
      <c r="GOQ88" s="2010"/>
      <c r="GOR88" s="2010"/>
      <c r="GOS88" s="2010"/>
      <c r="GOT88" s="2010"/>
      <c r="GOU88" s="2010"/>
      <c r="GOV88" s="2009"/>
      <c r="GOW88" s="2010"/>
      <c r="GOX88" s="2010"/>
      <c r="GOY88" s="2010"/>
      <c r="GOZ88" s="2010"/>
      <c r="GPA88" s="2010"/>
      <c r="GPB88" s="2009"/>
      <c r="GPC88" s="2010"/>
      <c r="GPD88" s="2010"/>
      <c r="GPE88" s="2010"/>
      <c r="GPF88" s="2010"/>
      <c r="GPG88" s="2010"/>
      <c r="GPH88" s="2009"/>
      <c r="GPI88" s="2010"/>
      <c r="GPJ88" s="2010"/>
      <c r="GPK88" s="2010"/>
      <c r="GPL88" s="2010"/>
      <c r="GPM88" s="2010"/>
      <c r="GPN88" s="2009"/>
      <c r="GPO88" s="2010"/>
      <c r="GPP88" s="2010"/>
      <c r="GPQ88" s="2010"/>
      <c r="GPR88" s="2010"/>
      <c r="GPS88" s="2010"/>
      <c r="GPT88" s="2009"/>
      <c r="GPU88" s="2010"/>
      <c r="GPV88" s="2010"/>
      <c r="GPW88" s="2010"/>
      <c r="GPX88" s="2010"/>
      <c r="GPY88" s="2010"/>
      <c r="GPZ88" s="2009"/>
      <c r="GQA88" s="2010"/>
      <c r="GQB88" s="2010"/>
      <c r="GQC88" s="2010"/>
      <c r="GQD88" s="2010"/>
      <c r="GQE88" s="2010"/>
      <c r="GQF88" s="2009"/>
      <c r="GQG88" s="2010"/>
      <c r="GQH88" s="2010"/>
      <c r="GQI88" s="2010"/>
      <c r="GQJ88" s="2010"/>
      <c r="GQK88" s="2010"/>
      <c r="GQL88" s="2009"/>
      <c r="GQM88" s="2010"/>
      <c r="GQN88" s="2010"/>
      <c r="GQO88" s="2010"/>
      <c r="GQP88" s="2010"/>
      <c r="GQQ88" s="2010"/>
      <c r="GQR88" s="2009"/>
      <c r="GQS88" s="2010"/>
      <c r="GQT88" s="2010"/>
      <c r="GQU88" s="2010"/>
      <c r="GQV88" s="2010"/>
      <c r="GQW88" s="2010"/>
      <c r="GQX88" s="2009"/>
      <c r="GQY88" s="2010"/>
      <c r="GQZ88" s="2010"/>
      <c r="GRA88" s="2010"/>
      <c r="GRB88" s="2010"/>
      <c r="GRC88" s="2010"/>
      <c r="GRD88" s="2009"/>
      <c r="GRE88" s="2010"/>
      <c r="GRF88" s="2010"/>
      <c r="GRG88" s="2010"/>
      <c r="GRH88" s="2010"/>
      <c r="GRI88" s="2010"/>
      <c r="GRJ88" s="2009"/>
      <c r="GRK88" s="2010"/>
      <c r="GRL88" s="2010"/>
      <c r="GRM88" s="2010"/>
      <c r="GRN88" s="2010"/>
      <c r="GRO88" s="2010"/>
      <c r="GRP88" s="2009"/>
      <c r="GRQ88" s="2010"/>
      <c r="GRR88" s="2010"/>
      <c r="GRS88" s="2010"/>
      <c r="GRT88" s="2010"/>
      <c r="GRU88" s="2010"/>
      <c r="GRV88" s="2009"/>
      <c r="GRW88" s="2010"/>
      <c r="GRX88" s="2010"/>
      <c r="GRY88" s="2010"/>
      <c r="GRZ88" s="2010"/>
      <c r="GSA88" s="2010"/>
      <c r="GSB88" s="2009"/>
      <c r="GSC88" s="2010"/>
      <c r="GSD88" s="2010"/>
      <c r="GSE88" s="2010"/>
      <c r="GSF88" s="2010"/>
      <c r="GSG88" s="2010"/>
      <c r="GSH88" s="2009"/>
      <c r="GSI88" s="2010"/>
      <c r="GSJ88" s="2010"/>
      <c r="GSK88" s="2010"/>
      <c r="GSL88" s="2010"/>
      <c r="GSM88" s="2010"/>
      <c r="GSN88" s="2009"/>
      <c r="GSO88" s="2010"/>
      <c r="GSP88" s="2010"/>
      <c r="GSQ88" s="2010"/>
      <c r="GSR88" s="2010"/>
      <c r="GSS88" s="2010"/>
      <c r="GST88" s="2009"/>
      <c r="GSU88" s="2010"/>
      <c r="GSV88" s="2010"/>
      <c r="GSW88" s="2010"/>
      <c r="GSX88" s="2010"/>
      <c r="GSY88" s="2010"/>
      <c r="GSZ88" s="2009"/>
      <c r="GTA88" s="2010"/>
      <c r="GTB88" s="2010"/>
      <c r="GTC88" s="2010"/>
      <c r="GTD88" s="2010"/>
      <c r="GTE88" s="2010"/>
      <c r="GTF88" s="2009"/>
      <c r="GTG88" s="2010"/>
      <c r="GTH88" s="2010"/>
      <c r="GTI88" s="2010"/>
      <c r="GTJ88" s="2010"/>
      <c r="GTK88" s="2010"/>
      <c r="GTL88" s="2009"/>
      <c r="GTM88" s="2010"/>
      <c r="GTN88" s="2010"/>
      <c r="GTO88" s="2010"/>
      <c r="GTP88" s="2010"/>
      <c r="GTQ88" s="2010"/>
      <c r="GTR88" s="2009"/>
      <c r="GTS88" s="2010"/>
      <c r="GTT88" s="2010"/>
      <c r="GTU88" s="2010"/>
      <c r="GTV88" s="2010"/>
      <c r="GTW88" s="2010"/>
      <c r="GTX88" s="2009"/>
      <c r="GTY88" s="2010"/>
      <c r="GTZ88" s="2010"/>
      <c r="GUA88" s="2010"/>
      <c r="GUB88" s="2010"/>
      <c r="GUC88" s="2010"/>
      <c r="GUD88" s="2009"/>
      <c r="GUE88" s="2010"/>
      <c r="GUF88" s="2010"/>
      <c r="GUG88" s="2010"/>
      <c r="GUH88" s="2010"/>
      <c r="GUI88" s="2010"/>
      <c r="GUJ88" s="2009"/>
      <c r="GUK88" s="2010"/>
      <c r="GUL88" s="2010"/>
      <c r="GUM88" s="2010"/>
      <c r="GUN88" s="2010"/>
      <c r="GUO88" s="2010"/>
      <c r="GUP88" s="2009"/>
      <c r="GUQ88" s="2010"/>
      <c r="GUR88" s="2010"/>
      <c r="GUS88" s="2010"/>
      <c r="GUT88" s="2010"/>
      <c r="GUU88" s="2010"/>
      <c r="GUV88" s="2009"/>
      <c r="GUW88" s="2010"/>
      <c r="GUX88" s="2010"/>
      <c r="GUY88" s="2010"/>
      <c r="GUZ88" s="2010"/>
      <c r="GVA88" s="2010"/>
      <c r="GVB88" s="2009"/>
      <c r="GVC88" s="2010"/>
      <c r="GVD88" s="2010"/>
      <c r="GVE88" s="2010"/>
      <c r="GVF88" s="2010"/>
      <c r="GVG88" s="2010"/>
      <c r="GVH88" s="2009"/>
      <c r="GVI88" s="2010"/>
      <c r="GVJ88" s="2010"/>
      <c r="GVK88" s="2010"/>
      <c r="GVL88" s="2010"/>
      <c r="GVM88" s="2010"/>
      <c r="GVN88" s="2009"/>
      <c r="GVO88" s="2010"/>
      <c r="GVP88" s="2010"/>
      <c r="GVQ88" s="2010"/>
      <c r="GVR88" s="2010"/>
      <c r="GVS88" s="2010"/>
      <c r="GVT88" s="2009"/>
      <c r="GVU88" s="2010"/>
      <c r="GVV88" s="2010"/>
      <c r="GVW88" s="2010"/>
      <c r="GVX88" s="2010"/>
      <c r="GVY88" s="2010"/>
      <c r="GVZ88" s="2009"/>
      <c r="GWA88" s="2010"/>
      <c r="GWB88" s="2010"/>
      <c r="GWC88" s="2010"/>
      <c r="GWD88" s="2010"/>
      <c r="GWE88" s="2010"/>
      <c r="GWF88" s="2009"/>
      <c r="GWG88" s="2010"/>
      <c r="GWH88" s="2010"/>
      <c r="GWI88" s="2010"/>
      <c r="GWJ88" s="2010"/>
      <c r="GWK88" s="2010"/>
      <c r="GWL88" s="2009"/>
      <c r="GWM88" s="2010"/>
      <c r="GWN88" s="2010"/>
      <c r="GWO88" s="2010"/>
      <c r="GWP88" s="2010"/>
      <c r="GWQ88" s="2010"/>
      <c r="GWR88" s="2009"/>
      <c r="GWS88" s="2010"/>
      <c r="GWT88" s="2010"/>
      <c r="GWU88" s="2010"/>
      <c r="GWV88" s="2010"/>
      <c r="GWW88" s="2010"/>
      <c r="GWX88" s="2009"/>
      <c r="GWY88" s="2010"/>
      <c r="GWZ88" s="2010"/>
      <c r="GXA88" s="2010"/>
      <c r="GXB88" s="2010"/>
      <c r="GXC88" s="2010"/>
      <c r="GXD88" s="2009"/>
      <c r="GXE88" s="2010"/>
      <c r="GXF88" s="2010"/>
      <c r="GXG88" s="2010"/>
      <c r="GXH88" s="2010"/>
      <c r="GXI88" s="2010"/>
      <c r="GXJ88" s="2009"/>
      <c r="GXK88" s="2010"/>
      <c r="GXL88" s="2010"/>
      <c r="GXM88" s="2010"/>
      <c r="GXN88" s="2010"/>
      <c r="GXO88" s="2010"/>
      <c r="GXP88" s="2009"/>
      <c r="GXQ88" s="2010"/>
      <c r="GXR88" s="2010"/>
      <c r="GXS88" s="2010"/>
      <c r="GXT88" s="2010"/>
      <c r="GXU88" s="2010"/>
      <c r="GXV88" s="2009"/>
      <c r="GXW88" s="2010"/>
      <c r="GXX88" s="2010"/>
      <c r="GXY88" s="2010"/>
      <c r="GXZ88" s="2010"/>
      <c r="GYA88" s="2010"/>
      <c r="GYB88" s="2009"/>
      <c r="GYC88" s="2010"/>
      <c r="GYD88" s="2010"/>
      <c r="GYE88" s="2010"/>
      <c r="GYF88" s="2010"/>
      <c r="GYG88" s="2010"/>
      <c r="GYH88" s="2009"/>
      <c r="GYI88" s="2010"/>
      <c r="GYJ88" s="2010"/>
      <c r="GYK88" s="2010"/>
      <c r="GYL88" s="2010"/>
      <c r="GYM88" s="2010"/>
      <c r="GYN88" s="2009"/>
      <c r="GYO88" s="2010"/>
      <c r="GYP88" s="2010"/>
      <c r="GYQ88" s="2010"/>
      <c r="GYR88" s="2010"/>
      <c r="GYS88" s="2010"/>
      <c r="GYT88" s="2009"/>
      <c r="GYU88" s="2010"/>
      <c r="GYV88" s="2010"/>
      <c r="GYW88" s="2010"/>
      <c r="GYX88" s="2010"/>
      <c r="GYY88" s="2010"/>
      <c r="GYZ88" s="2009"/>
      <c r="GZA88" s="2010"/>
      <c r="GZB88" s="2010"/>
      <c r="GZC88" s="2010"/>
      <c r="GZD88" s="2010"/>
      <c r="GZE88" s="2010"/>
      <c r="GZF88" s="2009"/>
      <c r="GZG88" s="2010"/>
      <c r="GZH88" s="2010"/>
      <c r="GZI88" s="2010"/>
      <c r="GZJ88" s="2010"/>
      <c r="GZK88" s="2010"/>
      <c r="GZL88" s="2009"/>
      <c r="GZM88" s="2010"/>
      <c r="GZN88" s="2010"/>
      <c r="GZO88" s="2010"/>
      <c r="GZP88" s="2010"/>
      <c r="GZQ88" s="2010"/>
      <c r="GZR88" s="2009"/>
      <c r="GZS88" s="2010"/>
      <c r="GZT88" s="2010"/>
      <c r="GZU88" s="2010"/>
      <c r="GZV88" s="2010"/>
      <c r="GZW88" s="2010"/>
      <c r="GZX88" s="2009"/>
      <c r="GZY88" s="2010"/>
      <c r="GZZ88" s="2010"/>
      <c r="HAA88" s="2010"/>
      <c r="HAB88" s="2010"/>
      <c r="HAC88" s="2010"/>
      <c r="HAD88" s="2009"/>
      <c r="HAE88" s="2010"/>
      <c r="HAF88" s="2010"/>
      <c r="HAG88" s="2010"/>
      <c r="HAH88" s="2010"/>
      <c r="HAI88" s="2010"/>
      <c r="HAJ88" s="2009"/>
      <c r="HAK88" s="2010"/>
      <c r="HAL88" s="2010"/>
      <c r="HAM88" s="2010"/>
      <c r="HAN88" s="2010"/>
      <c r="HAO88" s="2010"/>
      <c r="HAP88" s="2009"/>
      <c r="HAQ88" s="2010"/>
      <c r="HAR88" s="2010"/>
      <c r="HAS88" s="2010"/>
      <c r="HAT88" s="2010"/>
      <c r="HAU88" s="2010"/>
      <c r="HAV88" s="2009"/>
      <c r="HAW88" s="2010"/>
      <c r="HAX88" s="2010"/>
      <c r="HAY88" s="2010"/>
      <c r="HAZ88" s="2010"/>
      <c r="HBA88" s="2010"/>
      <c r="HBB88" s="2009"/>
      <c r="HBC88" s="2010"/>
      <c r="HBD88" s="2010"/>
      <c r="HBE88" s="2010"/>
      <c r="HBF88" s="2010"/>
      <c r="HBG88" s="2010"/>
      <c r="HBH88" s="2009"/>
      <c r="HBI88" s="2010"/>
      <c r="HBJ88" s="2010"/>
      <c r="HBK88" s="2010"/>
      <c r="HBL88" s="2010"/>
      <c r="HBM88" s="2010"/>
      <c r="HBN88" s="2009"/>
      <c r="HBO88" s="2010"/>
      <c r="HBP88" s="2010"/>
      <c r="HBQ88" s="2010"/>
      <c r="HBR88" s="2010"/>
      <c r="HBS88" s="2010"/>
      <c r="HBT88" s="2009"/>
      <c r="HBU88" s="2010"/>
      <c r="HBV88" s="2010"/>
      <c r="HBW88" s="2010"/>
      <c r="HBX88" s="2010"/>
      <c r="HBY88" s="2010"/>
      <c r="HBZ88" s="2009"/>
      <c r="HCA88" s="2010"/>
      <c r="HCB88" s="2010"/>
      <c r="HCC88" s="2010"/>
      <c r="HCD88" s="2010"/>
      <c r="HCE88" s="2010"/>
      <c r="HCF88" s="2009"/>
      <c r="HCG88" s="2010"/>
      <c r="HCH88" s="2010"/>
      <c r="HCI88" s="2010"/>
      <c r="HCJ88" s="2010"/>
      <c r="HCK88" s="2010"/>
      <c r="HCL88" s="2009"/>
      <c r="HCM88" s="2010"/>
      <c r="HCN88" s="2010"/>
      <c r="HCO88" s="2010"/>
      <c r="HCP88" s="2010"/>
      <c r="HCQ88" s="2010"/>
      <c r="HCR88" s="2009"/>
      <c r="HCS88" s="2010"/>
      <c r="HCT88" s="2010"/>
      <c r="HCU88" s="2010"/>
      <c r="HCV88" s="2010"/>
      <c r="HCW88" s="2010"/>
      <c r="HCX88" s="2009"/>
      <c r="HCY88" s="2010"/>
      <c r="HCZ88" s="2010"/>
      <c r="HDA88" s="2010"/>
      <c r="HDB88" s="2010"/>
      <c r="HDC88" s="2010"/>
      <c r="HDD88" s="2009"/>
      <c r="HDE88" s="2010"/>
      <c r="HDF88" s="2010"/>
      <c r="HDG88" s="2010"/>
      <c r="HDH88" s="2010"/>
      <c r="HDI88" s="2010"/>
      <c r="HDJ88" s="2009"/>
      <c r="HDK88" s="2010"/>
      <c r="HDL88" s="2010"/>
      <c r="HDM88" s="2010"/>
      <c r="HDN88" s="2010"/>
      <c r="HDO88" s="2010"/>
      <c r="HDP88" s="2009"/>
      <c r="HDQ88" s="2010"/>
      <c r="HDR88" s="2010"/>
      <c r="HDS88" s="2010"/>
      <c r="HDT88" s="2010"/>
      <c r="HDU88" s="2010"/>
      <c r="HDV88" s="2009"/>
      <c r="HDW88" s="2010"/>
      <c r="HDX88" s="2010"/>
      <c r="HDY88" s="2010"/>
      <c r="HDZ88" s="2010"/>
      <c r="HEA88" s="2010"/>
      <c r="HEB88" s="2009"/>
      <c r="HEC88" s="2010"/>
      <c r="HED88" s="2010"/>
      <c r="HEE88" s="2010"/>
      <c r="HEF88" s="2010"/>
      <c r="HEG88" s="2010"/>
      <c r="HEH88" s="2009"/>
      <c r="HEI88" s="2010"/>
      <c r="HEJ88" s="2010"/>
      <c r="HEK88" s="2010"/>
      <c r="HEL88" s="2010"/>
      <c r="HEM88" s="2010"/>
      <c r="HEN88" s="2009"/>
      <c r="HEO88" s="2010"/>
      <c r="HEP88" s="2010"/>
      <c r="HEQ88" s="2010"/>
      <c r="HER88" s="2010"/>
      <c r="HES88" s="2010"/>
      <c r="HET88" s="2009"/>
      <c r="HEU88" s="2010"/>
      <c r="HEV88" s="2010"/>
      <c r="HEW88" s="2010"/>
      <c r="HEX88" s="2010"/>
      <c r="HEY88" s="2010"/>
      <c r="HEZ88" s="2009"/>
      <c r="HFA88" s="2010"/>
      <c r="HFB88" s="2010"/>
      <c r="HFC88" s="2010"/>
      <c r="HFD88" s="2010"/>
      <c r="HFE88" s="2010"/>
      <c r="HFF88" s="2009"/>
      <c r="HFG88" s="2010"/>
      <c r="HFH88" s="2010"/>
      <c r="HFI88" s="2010"/>
      <c r="HFJ88" s="2010"/>
      <c r="HFK88" s="2010"/>
      <c r="HFL88" s="2009"/>
      <c r="HFM88" s="2010"/>
      <c r="HFN88" s="2010"/>
      <c r="HFO88" s="2010"/>
      <c r="HFP88" s="2010"/>
      <c r="HFQ88" s="2010"/>
      <c r="HFR88" s="2009"/>
      <c r="HFS88" s="2010"/>
      <c r="HFT88" s="2010"/>
      <c r="HFU88" s="2010"/>
      <c r="HFV88" s="2010"/>
      <c r="HFW88" s="2010"/>
      <c r="HFX88" s="2009"/>
      <c r="HFY88" s="2010"/>
      <c r="HFZ88" s="2010"/>
      <c r="HGA88" s="2010"/>
      <c r="HGB88" s="2010"/>
      <c r="HGC88" s="2010"/>
      <c r="HGD88" s="2009"/>
      <c r="HGE88" s="2010"/>
      <c r="HGF88" s="2010"/>
      <c r="HGG88" s="2010"/>
      <c r="HGH88" s="2010"/>
      <c r="HGI88" s="2010"/>
      <c r="HGJ88" s="2009"/>
      <c r="HGK88" s="2010"/>
      <c r="HGL88" s="2010"/>
      <c r="HGM88" s="2010"/>
      <c r="HGN88" s="2010"/>
      <c r="HGO88" s="2010"/>
      <c r="HGP88" s="2009"/>
      <c r="HGQ88" s="2010"/>
      <c r="HGR88" s="2010"/>
      <c r="HGS88" s="2010"/>
      <c r="HGT88" s="2010"/>
      <c r="HGU88" s="2010"/>
      <c r="HGV88" s="2009"/>
      <c r="HGW88" s="2010"/>
      <c r="HGX88" s="2010"/>
      <c r="HGY88" s="2010"/>
      <c r="HGZ88" s="2010"/>
      <c r="HHA88" s="2010"/>
      <c r="HHB88" s="2009"/>
      <c r="HHC88" s="2010"/>
      <c r="HHD88" s="2010"/>
      <c r="HHE88" s="2010"/>
      <c r="HHF88" s="2010"/>
      <c r="HHG88" s="2010"/>
      <c r="HHH88" s="2009"/>
      <c r="HHI88" s="2010"/>
      <c r="HHJ88" s="2010"/>
      <c r="HHK88" s="2010"/>
      <c r="HHL88" s="2010"/>
      <c r="HHM88" s="2010"/>
      <c r="HHN88" s="2009"/>
      <c r="HHO88" s="2010"/>
      <c r="HHP88" s="2010"/>
      <c r="HHQ88" s="2010"/>
      <c r="HHR88" s="2010"/>
      <c r="HHS88" s="2010"/>
      <c r="HHT88" s="2009"/>
      <c r="HHU88" s="2010"/>
      <c r="HHV88" s="2010"/>
      <c r="HHW88" s="2010"/>
      <c r="HHX88" s="2010"/>
      <c r="HHY88" s="2010"/>
      <c r="HHZ88" s="2009"/>
      <c r="HIA88" s="2010"/>
      <c r="HIB88" s="2010"/>
      <c r="HIC88" s="2010"/>
      <c r="HID88" s="2010"/>
      <c r="HIE88" s="2010"/>
      <c r="HIF88" s="2009"/>
      <c r="HIG88" s="2010"/>
      <c r="HIH88" s="2010"/>
      <c r="HII88" s="2010"/>
      <c r="HIJ88" s="2010"/>
      <c r="HIK88" s="2010"/>
      <c r="HIL88" s="2009"/>
      <c r="HIM88" s="2010"/>
      <c r="HIN88" s="2010"/>
      <c r="HIO88" s="2010"/>
      <c r="HIP88" s="2010"/>
      <c r="HIQ88" s="2010"/>
      <c r="HIR88" s="2009"/>
      <c r="HIS88" s="2010"/>
      <c r="HIT88" s="2010"/>
      <c r="HIU88" s="2010"/>
      <c r="HIV88" s="2010"/>
      <c r="HIW88" s="2010"/>
      <c r="HIX88" s="2009"/>
      <c r="HIY88" s="2010"/>
      <c r="HIZ88" s="2010"/>
      <c r="HJA88" s="2010"/>
      <c r="HJB88" s="2010"/>
      <c r="HJC88" s="2010"/>
      <c r="HJD88" s="2009"/>
      <c r="HJE88" s="2010"/>
      <c r="HJF88" s="2010"/>
      <c r="HJG88" s="2010"/>
      <c r="HJH88" s="2010"/>
      <c r="HJI88" s="2010"/>
      <c r="HJJ88" s="2009"/>
      <c r="HJK88" s="2010"/>
      <c r="HJL88" s="2010"/>
      <c r="HJM88" s="2010"/>
      <c r="HJN88" s="2010"/>
      <c r="HJO88" s="2010"/>
      <c r="HJP88" s="2009"/>
      <c r="HJQ88" s="2010"/>
      <c r="HJR88" s="2010"/>
      <c r="HJS88" s="2010"/>
      <c r="HJT88" s="2010"/>
      <c r="HJU88" s="2010"/>
      <c r="HJV88" s="2009"/>
      <c r="HJW88" s="2010"/>
      <c r="HJX88" s="2010"/>
      <c r="HJY88" s="2010"/>
      <c r="HJZ88" s="2010"/>
      <c r="HKA88" s="2010"/>
      <c r="HKB88" s="2009"/>
      <c r="HKC88" s="2010"/>
      <c r="HKD88" s="2010"/>
      <c r="HKE88" s="2010"/>
      <c r="HKF88" s="2010"/>
      <c r="HKG88" s="2010"/>
      <c r="HKH88" s="2009"/>
      <c r="HKI88" s="2010"/>
      <c r="HKJ88" s="2010"/>
      <c r="HKK88" s="2010"/>
      <c r="HKL88" s="2010"/>
      <c r="HKM88" s="2010"/>
      <c r="HKN88" s="2009"/>
      <c r="HKO88" s="2010"/>
      <c r="HKP88" s="2010"/>
      <c r="HKQ88" s="2010"/>
      <c r="HKR88" s="2010"/>
      <c r="HKS88" s="2010"/>
      <c r="HKT88" s="2009"/>
      <c r="HKU88" s="2010"/>
      <c r="HKV88" s="2010"/>
      <c r="HKW88" s="2010"/>
      <c r="HKX88" s="2010"/>
      <c r="HKY88" s="2010"/>
      <c r="HKZ88" s="2009"/>
      <c r="HLA88" s="2010"/>
      <c r="HLB88" s="2010"/>
      <c r="HLC88" s="2010"/>
      <c r="HLD88" s="2010"/>
      <c r="HLE88" s="2010"/>
      <c r="HLF88" s="2009"/>
      <c r="HLG88" s="2010"/>
      <c r="HLH88" s="2010"/>
      <c r="HLI88" s="2010"/>
      <c r="HLJ88" s="2010"/>
      <c r="HLK88" s="2010"/>
      <c r="HLL88" s="2009"/>
      <c r="HLM88" s="2010"/>
      <c r="HLN88" s="2010"/>
      <c r="HLO88" s="2010"/>
      <c r="HLP88" s="2010"/>
      <c r="HLQ88" s="2010"/>
      <c r="HLR88" s="2009"/>
      <c r="HLS88" s="2010"/>
      <c r="HLT88" s="2010"/>
      <c r="HLU88" s="2010"/>
      <c r="HLV88" s="2010"/>
      <c r="HLW88" s="2010"/>
      <c r="HLX88" s="2009"/>
      <c r="HLY88" s="2010"/>
      <c r="HLZ88" s="2010"/>
      <c r="HMA88" s="2010"/>
      <c r="HMB88" s="2010"/>
      <c r="HMC88" s="2010"/>
      <c r="HMD88" s="2009"/>
      <c r="HME88" s="2010"/>
      <c r="HMF88" s="2010"/>
      <c r="HMG88" s="2010"/>
      <c r="HMH88" s="2010"/>
      <c r="HMI88" s="2010"/>
      <c r="HMJ88" s="2009"/>
      <c r="HMK88" s="2010"/>
      <c r="HML88" s="2010"/>
      <c r="HMM88" s="2010"/>
      <c r="HMN88" s="2010"/>
      <c r="HMO88" s="2010"/>
      <c r="HMP88" s="2009"/>
      <c r="HMQ88" s="2010"/>
      <c r="HMR88" s="2010"/>
      <c r="HMS88" s="2010"/>
      <c r="HMT88" s="2010"/>
      <c r="HMU88" s="2010"/>
      <c r="HMV88" s="2009"/>
      <c r="HMW88" s="2010"/>
      <c r="HMX88" s="2010"/>
      <c r="HMY88" s="2010"/>
      <c r="HMZ88" s="2010"/>
      <c r="HNA88" s="2010"/>
      <c r="HNB88" s="2009"/>
      <c r="HNC88" s="2010"/>
      <c r="HND88" s="2010"/>
      <c r="HNE88" s="2010"/>
      <c r="HNF88" s="2010"/>
      <c r="HNG88" s="2010"/>
      <c r="HNH88" s="2009"/>
      <c r="HNI88" s="2010"/>
      <c r="HNJ88" s="2010"/>
      <c r="HNK88" s="2010"/>
      <c r="HNL88" s="2010"/>
      <c r="HNM88" s="2010"/>
      <c r="HNN88" s="2009"/>
      <c r="HNO88" s="2010"/>
      <c r="HNP88" s="2010"/>
      <c r="HNQ88" s="2010"/>
      <c r="HNR88" s="2010"/>
      <c r="HNS88" s="2010"/>
      <c r="HNT88" s="2009"/>
      <c r="HNU88" s="2010"/>
      <c r="HNV88" s="2010"/>
      <c r="HNW88" s="2010"/>
      <c r="HNX88" s="2010"/>
      <c r="HNY88" s="2010"/>
      <c r="HNZ88" s="2009"/>
      <c r="HOA88" s="2010"/>
      <c r="HOB88" s="2010"/>
      <c r="HOC88" s="2010"/>
      <c r="HOD88" s="2010"/>
      <c r="HOE88" s="2010"/>
      <c r="HOF88" s="2009"/>
      <c r="HOG88" s="2010"/>
      <c r="HOH88" s="2010"/>
      <c r="HOI88" s="2010"/>
      <c r="HOJ88" s="2010"/>
      <c r="HOK88" s="2010"/>
      <c r="HOL88" s="2009"/>
      <c r="HOM88" s="2010"/>
      <c r="HON88" s="2010"/>
      <c r="HOO88" s="2010"/>
      <c r="HOP88" s="2010"/>
      <c r="HOQ88" s="2010"/>
      <c r="HOR88" s="2009"/>
      <c r="HOS88" s="2010"/>
      <c r="HOT88" s="2010"/>
      <c r="HOU88" s="2010"/>
      <c r="HOV88" s="2010"/>
      <c r="HOW88" s="2010"/>
      <c r="HOX88" s="2009"/>
      <c r="HOY88" s="2010"/>
      <c r="HOZ88" s="2010"/>
      <c r="HPA88" s="2010"/>
      <c r="HPB88" s="2010"/>
      <c r="HPC88" s="2010"/>
      <c r="HPD88" s="2009"/>
      <c r="HPE88" s="2010"/>
      <c r="HPF88" s="2010"/>
      <c r="HPG88" s="2010"/>
      <c r="HPH88" s="2010"/>
      <c r="HPI88" s="2010"/>
      <c r="HPJ88" s="2009"/>
      <c r="HPK88" s="2010"/>
      <c r="HPL88" s="2010"/>
      <c r="HPM88" s="2010"/>
      <c r="HPN88" s="2010"/>
      <c r="HPO88" s="2010"/>
      <c r="HPP88" s="2009"/>
      <c r="HPQ88" s="2010"/>
      <c r="HPR88" s="2010"/>
      <c r="HPS88" s="2010"/>
      <c r="HPT88" s="2010"/>
      <c r="HPU88" s="2010"/>
      <c r="HPV88" s="2009"/>
      <c r="HPW88" s="2010"/>
      <c r="HPX88" s="2010"/>
      <c r="HPY88" s="2010"/>
      <c r="HPZ88" s="2010"/>
      <c r="HQA88" s="2010"/>
      <c r="HQB88" s="2009"/>
      <c r="HQC88" s="2010"/>
      <c r="HQD88" s="2010"/>
      <c r="HQE88" s="2010"/>
      <c r="HQF88" s="2010"/>
      <c r="HQG88" s="2010"/>
      <c r="HQH88" s="2009"/>
      <c r="HQI88" s="2010"/>
      <c r="HQJ88" s="2010"/>
      <c r="HQK88" s="2010"/>
      <c r="HQL88" s="2010"/>
      <c r="HQM88" s="2010"/>
      <c r="HQN88" s="2009"/>
      <c r="HQO88" s="2010"/>
      <c r="HQP88" s="2010"/>
      <c r="HQQ88" s="2010"/>
      <c r="HQR88" s="2010"/>
      <c r="HQS88" s="2010"/>
      <c r="HQT88" s="2009"/>
      <c r="HQU88" s="2010"/>
      <c r="HQV88" s="2010"/>
      <c r="HQW88" s="2010"/>
      <c r="HQX88" s="2010"/>
      <c r="HQY88" s="2010"/>
      <c r="HQZ88" s="2009"/>
      <c r="HRA88" s="2010"/>
      <c r="HRB88" s="2010"/>
      <c r="HRC88" s="2010"/>
      <c r="HRD88" s="2010"/>
      <c r="HRE88" s="2010"/>
      <c r="HRF88" s="2009"/>
      <c r="HRG88" s="2010"/>
      <c r="HRH88" s="2010"/>
      <c r="HRI88" s="2010"/>
      <c r="HRJ88" s="2010"/>
      <c r="HRK88" s="2010"/>
      <c r="HRL88" s="2009"/>
      <c r="HRM88" s="2010"/>
      <c r="HRN88" s="2010"/>
      <c r="HRO88" s="2010"/>
      <c r="HRP88" s="2010"/>
      <c r="HRQ88" s="2010"/>
      <c r="HRR88" s="2009"/>
      <c r="HRS88" s="2010"/>
      <c r="HRT88" s="2010"/>
      <c r="HRU88" s="2010"/>
      <c r="HRV88" s="2010"/>
      <c r="HRW88" s="2010"/>
      <c r="HRX88" s="2009"/>
      <c r="HRY88" s="2010"/>
      <c r="HRZ88" s="2010"/>
      <c r="HSA88" s="2010"/>
      <c r="HSB88" s="2010"/>
      <c r="HSC88" s="2010"/>
      <c r="HSD88" s="2009"/>
      <c r="HSE88" s="2010"/>
      <c r="HSF88" s="2010"/>
      <c r="HSG88" s="2010"/>
      <c r="HSH88" s="2010"/>
      <c r="HSI88" s="2010"/>
      <c r="HSJ88" s="2009"/>
      <c r="HSK88" s="2010"/>
      <c r="HSL88" s="2010"/>
      <c r="HSM88" s="2010"/>
      <c r="HSN88" s="2010"/>
      <c r="HSO88" s="2010"/>
      <c r="HSP88" s="2009"/>
      <c r="HSQ88" s="2010"/>
      <c r="HSR88" s="2010"/>
      <c r="HSS88" s="2010"/>
      <c r="HST88" s="2010"/>
      <c r="HSU88" s="2010"/>
      <c r="HSV88" s="2009"/>
      <c r="HSW88" s="2010"/>
      <c r="HSX88" s="2010"/>
      <c r="HSY88" s="2010"/>
      <c r="HSZ88" s="2010"/>
      <c r="HTA88" s="2010"/>
      <c r="HTB88" s="2009"/>
      <c r="HTC88" s="2010"/>
      <c r="HTD88" s="2010"/>
      <c r="HTE88" s="2010"/>
      <c r="HTF88" s="2010"/>
      <c r="HTG88" s="2010"/>
      <c r="HTH88" s="2009"/>
      <c r="HTI88" s="2010"/>
      <c r="HTJ88" s="2010"/>
      <c r="HTK88" s="2010"/>
      <c r="HTL88" s="2010"/>
      <c r="HTM88" s="2010"/>
      <c r="HTN88" s="2009"/>
      <c r="HTO88" s="2010"/>
      <c r="HTP88" s="2010"/>
      <c r="HTQ88" s="2010"/>
      <c r="HTR88" s="2010"/>
      <c r="HTS88" s="2010"/>
      <c r="HTT88" s="2009"/>
      <c r="HTU88" s="2010"/>
      <c r="HTV88" s="2010"/>
      <c r="HTW88" s="2010"/>
      <c r="HTX88" s="2010"/>
      <c r="HTY88" s="2010"/>
      <c r="HTZ88" s="2009"/>
      <c r="HUA88" s="2010"/>
      <c r="HUB88" s="2010"/>
      <c r="HUC88" s="2010"/>
      <c r="HUD88" s="2010"/>
      <c r="HUE88" s="2010"/>
      <c r="HUF88" s="2009"/>
      <c r="HUG88" s="2010"/>
      <c r="HUH88" s="2010"/>
      <c r="HUI88" s="2010"/>
      <c r="HUJ88" s="2010"/>
      <c r="HUK88" s="2010"/>
      <c r="HUL88" s="2009"/>
      <c r="HUM88" s="2010"/>
      <c r="HUN88" s="2010"/>
      <c r="HUO88" s="2010"/>
      <c r="HUP88" s="2010"/>
      <c r="HUQ88" s="2010"/>
      <c r="HUR88" s="2009"/>
      <c r="HUS88" s="2010"/>
      <c r="HUT88" s="2010"/>
      <c r="HUU88" s="2010"/>
      <c r="HUV88" s="2010"/>
      <c r="HUW88" s="2010"/>
      <c r="HUX88" s="2009"/>
      <c r="HUY88" s="2010"/>
      <c r="HUZ88" s="2010"/>
      <c r="HVA88" s="2010"/>
      <c r="HVB88" s="2010"/>
      <c r="HVC88" s="2010"/>
      <c r="HVD88" s="2009"/>
      <c r="HVE88" s="2010"/>
      <c r="HVF88" s="2010"/>
      <c r="HVG88" s="2010"/>
      <c r="HVH88" s="2010"/>
      <c r="HVI88" s="2010"/>
      <c r="HVJ88" s="2009"/>
      <c r="HVK88" s="2010"/>
      <c r="HVL88" s="2010"/>
      <c r="HVM88" s="2010"/>
      <c r="HVN88" s="2010"/>
      <c r="HVO88" s="2010"/>
      <c r="HVP88" s="2009"/>
      <c r="HVQ88" s="2010"/>
      <c r="HVR88" s="2010"/>
      <c r="HVS88" s="2010"/>
      <c r="HVT88" s="2010"/>
      <c r="HVU88" s="2010"/>
      <c r="HVV88" s="2009"/>
      <c r="HVW88" s="2010"/>
      <c r="HVX88" s="2010"/>
      <c r="HVY88" s="2010"/>
      <c r="HVZ88" s="2010"/>
      <c r="HWA88" s="2010"/>
      <c r="HWB88" s="2009"/>
      <c r="HWC88" s="2010"/>
      <c r="HWD88" s="2010"/>
      <c r="HWE88" s="2010"/>
      <c r="HWF88" s="2010"/>
      <c r="HWG88" s="2010"/>
      <c r="HWH88" s="2009"/>
      <c r="HWI88" s="2010"/>
      <c r="HWJ88" s="2010"/>
      <c r="HWK88" s="2010"/>
      <c r="HWL88" s="2010"/>
      <c r="HWM88" s="2010"/>
      <c r="HWN88" s="2009"/>
      <c r="HWO88" s="2010"/>
      <c r="HWP88" s="2010"/>
      <c r="HWQ88" s="2010"/>
      <c r="HWR88" s="2010"/>
      <c r="HWS88" s="2010"/>
      <c r="HWT88" s="2009"/>
      <c r="HWU88" s="2010"/>
      <c r="HWV88" s="2010"/>
      <c r="HWW88" s="2010"/>
      <c r="HWX88" s="2010"/>
      <c r="HWY88" s="2010"/>
      <c r="HWZ88" s="2009"/>
      <c r="HXA88" s="2010"/>
      <c r="HXB88" s="2010"/>
      <c r="HXC88" s="2010"/>
      <c r="HXD88" s="2010"/>
      <c r="HXE88" s="2010"/>
      <c r="HXF88" s="2009"/>
      <c r="HXG88" s="2010"/>
      <c r="HXH88" s="2010"/>
      <c r="HXI88" s="2010"/>
      <c r="HXJ88" s="2010"/>
      <c r="HXK88" s="2010"/>
      <c r="HXL88" s="2009"/>
      <c r="HXM88" s="2010"/>
      <c r="HXN88" s="2010"/>
      <c r="HXO88" s="2010"/>
      <c r="HXP88" s="2010"/>
      <c r="HXQ88" s="2010"/>
      <c r="HXR88" s="2009"/>
      <c r="HXS88" s="2010"/>
      <c r="HXT88" s="2010"/>
      <c r="HXU88" s="2010"/>
      <c r="HXV88" s="2010"/>
      <c r="HXW88" s="2010"/>
      <c r="HXX88" s="2009"/>
      <c r="HXY88" s="2010"/>
      <c r="HXZ88" s="2010"/>
      <c r="HYA88" s="2010"/>
      <c r="HYB88" s="2010"/>
      <c r="HYC88" s="2010"/>
      <c r="HYD88" s="2009"/>
      <c r="HYE88" s="2010"/>
      <c r="HYF88" s="2010"/>
      <c r="HYG88" s="2010"/>
      <c r="HYH88" s="2010"/>
      <c r="HYI88" s="2010"/>
      <c r="HYJ88" s="2009"/>
      <c r="HYK88" s="2010"/>
      <c r="HYL88" s="2010"/>
      <c r="HYM88" s="2010"/>
      <c r="HYN88" s="2010"/>
      <c r="HYO88" s="2010"/>
      <c r="HYP88" s="2009"/>
      <c r="HYQ88" s="2010"/>
      <c r="HYR88" s="2010"/>
      <c r="HYS88" s="2010"/>
      <c r="HYT88" s="2010"/>
      <c r="HYU88" s="2010"/>
      <c r="HYV88" s="2009"/>
      <c r="HYW88" s="2010"/>
      <c r="HYX88" s="2010"/>
      <c r="HYY88" s="2010"/>
      <c r="HYZ88" s="2010"/>
      <c r="HZA88" s="2010"/>
      <c r="HZB88" s="2009"/>
      <c r="HZC88" s="2010"/>
      <c r="HZD88" s="2010"/>
      <c r="HZE88" s="2010"/>
      <c r="HZF88" s="2010"/>
      <c r="HZG88" s="2010"/>
      <c r="HZH88" s="2009"/>
      <c r="HZI88" s="2010"/>
      <c r="HZJ88" s="2010"/>
      <c r="HZK88" s="2010"/>
      <c r="HZL88" s="2010"/>
      <c r="HZM88" s="2010"/>
      <c r="HZN88" s="2009"/>
      <c r="HZO88" s="2010"/>
      <c r="HZP88" s="2010"/>
      <c r="HZQ88" s="2010"/>
      <c r="HZR88" s="2010"/>
      <c r="HZS88" s="2010"/>
      <c r="HZT88" s="2009"/>
      <c r="HZU88" s="2010"/>
      <c r="HZV88" s="2010"/>
      <c r="HZW88" s="2010"/>
      <c r="HZX88" s="2010"/>
      <c r="HZY88" s="2010"/>
      <c r="HZZ88" s="2009"/>
      <c r="IAA88" s="2010"/>
      <c r="IAB88" s="2010"/>
      <c r="IAC88" s="2010"/>
      <c r="IAD88" s="2010"/>
      <c r="IAE88" s="2010"/>
      <c r="IAF88" s="2009"/>
      <c r="IAG88" s="2010"/>
      <c r="IAH88" s="2010"/>
      <c r="IAI88" s="2010"/>
      <c r="IAJ88" s="2010"/>
      <c r="IAK88" s="2010"/>
      <c r="IAL88" s="2009"/>
      <c r="IAM88" s="2010"/>
      <c r="IAN88" s="2010"/>
      <c r="IAO88" s="2010"/>
      <c r="IAP88" s="2010"/>
      <c r="IAQ88" s="2010"/>
      <c r="IAR88" s="2009"/>
      <c r="IAS88" s="2010"/>
      <c r="IAT88" s="2010"/>
      <c r="IAU88" s="2010"/>
      <c r="IAV88" s="2010"/>
      <c r="IAW88" s="2010"/>
      <c r="IAX88" s="2009"/>
      <c r="IAY88" s="2010"/>
      <c r="IAZ88" s="2010"/>
      <c r="IBA88" s="2010"/>
      <c r="IBB88" s="2010"/>
      <c r="IBC88" s="2010"/>
      <c r="IBD88" s="2009"/>
      <c r="IBE88" s="2010"/>
      <c r="IBF88" s="2010"/>
      <c r="IBG88" s="2010"/>
      <c r="IBH88" s="2010"/>
      <c r="IBI88" s="2010"/>
      <c r="IBJ88" s="2009"/>
      <c r="IBK88" s="2010"/>
      <c r="IBL88" s="2010"/>
      <c r="IBM88" s="2010"/>
      <c r="IBN88" s="2010"/>
      <c r="IBO88" s="2010"/>
      <c r="IBP88" s="2009"/>
      <c r="IBQ88" s="2010"/>
      <c r="IBR88" s="2010"/>
      <c r="IBS88" s="2010"/>
      <c r="IBT88" s="2010"/>
      <c r="IBU88" s="2010"/>
      <c r="IBV88" s="2009"/>
      <c r="IBW88" s="2010"/>
      <c r="IBX88" s="2010"/>
      <c r="IBY88" s="2010"/>
      <c r="IBZ88" s="2010"/>
      <c r="ICA88" s="2010"/>
      <c r="ICB88" s="2009"/>
      <c r="ICC88" s="2010"/>
      <c r="ICD88" s="2010"/>
      <c r="ICE88" s="2010"/>
      <c r="ICF88" s="2010"/>
      <c r="ICG88" s="2010"/>
      <c r="ICH88" s="2009"/>
      <c r="ICI88" s="2010"/>
      <c r="ICJ88" s="2010"/>
      <c r="ICK88" s="2010"/>
      <c r="ICL88" s="2010"/>
      <c r="ICM88" s="2010"/>
      <c r="ICN88" s="2009"/>
      <c r="ICO88" s="2010"/>
      <c r="ICP88" s="2010"/>
      <c r="ICQ88" s="2010"/>
      <c r="ICR88" s="2010"/>
      <c r="ICS88" s="2010"/>
      <c r="ICT88" s="2009"/>
      <c r="ICU88" s="2010"/>
      <c r="ICV88" s="2010"/>
      <c r="ICW88" s="2010"/>
      <c r="ICX88" s="2010"/>
      <c r="ICY88" s="2010"/>
      <c r="ICZ88" s="2009"/>
      <c r="IDA88" s="2010"/>
      <c r="IDB88" s="2010"/>
      <c r="IDC88" s="2010"/>
      <c r="IDD88" s="2010"/>
      <c r="IDE88" s="2010"/>
      <c r="IDF88" s="2009"/>
      <c r="IDG88" s="2010"/>
      <c r="IDH88" s="2010"/>
      <c r="IDI88" s="2010"/>
      <c r="IDJ88" s="2010"/>
      <c r="IDK88" s="2010"/>
      <c r="IDL88" s="2009"/>
      <c r="IDM88" s="2010"/>
      <c r="IDN88" s="2010"/>
      <c r="IDO88" s="2010"/>
      <c r="IDP88" s="2010"/>
      <c r="IDQ88" s="2010"/>
      <c r="IDR88" s="2009"/>
      <c r="IDS88" s="2010"/>
      <c r="IDT88" s="2010"/>
      <c r="IDU88" s="2010"/>
      <c r="IDV88" s="2010"/>
      <c r="IDW88" s="2010"/>
      <c r="IDX88" s="2009"/>
      <c r="IDY88" s="2010"/>
      <c r="IDZ88" s="2010"/>
      <c r="IEA88" s="2010"/>
      <c r="IEB88" s="2010"/>
      <c r="IEC88" s="2010"/>
      <c r="IED88" s="2009"/>
      <c r="IEE88" s="2010"/>
      <c r="IEF88" s="2010"/>
      <c r="IEG88" s="2010"/>
      <c r="IEH88" s="2010"/>
      <c r="IEI88" s="2010"/>
      <c r="IEJ88" s="2009"/>
      <c r="IEK88" s="2010"/>
      <c r="IEL88" s="2010"/>
      <c r="IEM88" s="2010"/>
      <c r="IEN88" s="2010"/>
      <c r="IEO88" s="2010"/>
      <c r="IEP88" s="2009"/>
      <c r="IEQ88" s="2010"/>
      <c r="IER88" s="2010"/>
      <c r="IES88" s="2010"/>
      <c r="IET88" s="2010"/>
      <c r="IEU88" s="2010"/>
      <c r="IEV88" s="2009"/>
      <c r="IEW88" s="2010"/>
      <c r="IEX88" s="2010"/>
      <c r="IEY88" s="2010"/>
      <c r="IEZ88" s="2010"/>
      <c r="IFA88" s="2010"/>
      <c r="IFB88" s="2009"/>
      <c r="IFC88" s="2010"/>
      <c r="IFD88" s="2010"/>
      <c r="IFE88" s="2010"/>
      <c r="IFF88" s="2010"/>
      <c r="IFG88" s="2010"/>
      <c r="IFH88" s="2009"/>
      <c r="IFI88" s="2010"/>
      <c r="IFJ88" s="2010"/>
      <c r="IFK88" s="2010"/>
      <c r="IFL88" s="2010"/>
      <c r="IFM88" s="2010"/>
      <c r="IFN88" s="2009"/>
      <c r="IFO88" s="2010"/>
      <c r="IFP88" s="2010"/>
      <c r="IFQ88" s="2010"/>
      <c r="IFR88" s="2010"/>
      <c r="IFS88" s="2010"/>
      <c r="IFT88" s="2009"/>
      <c r="IFU88" s="2010"/>
      <c r="IFV88" s="2010"/>
      <c r="IFW88" s="2010"/>
      <c r="IFX88" s="2010"/>
      <c r="IFY88" s="2010"/>
      <c r="IFZ88" s="2009"/>
      <c r="IGA88" s="2010"/>
      <c r="IGB88" s="2010"/>
      <c r="IGC88" s="2010"/>
      <c r="IGD88" s="2010"/>
      <c r="IGE88" s="2010"/>
      <c r="IGF88" s="2009"/>
      <c r="IGG88" s="2010"/>
      <c r="IGH88" s="2010"/>
      <c r="IGI88" s="2010"/>
      <c r="IGJ88" s="2010"/>
      <c r="IGK88" s="2010"/>
      <c r="IGL88" s="2009"/>
      <c r="IGM88" s="2010"/>
      <c r="IGN88" s="2010"/>
      <c r="IGO88" s="2010"/>
      <c r="IGP88" s="2010"/>
      <c r="IGQ88" s="2010"/>
      <c r="IGR88" s="2009"/>
      <c r="IGS88" s="2010"/>
      <c r="IGT88" s="2010"/>
      <c r="IGU88" s="2010"/>
      <c r="IGV88" s="2010"/>
      <c r="IGW88" s="2010"/>
      <c r="IGX88" s="2009"/>
      <c r="IGY88" s="2010"/>
      <c r="IGZ88" s="2010"/>
      <c r="IHA88" s="2010"/>
      <c r="IHB88" s="2010"/>
      <c r="IHC88" s="2010"/>
      <c r="IHD88" s="2009"/>
      <c r="IHE88" s="2010"/>
      <c r="IHF88" s="2010"/>
      <c r="IHG88" s="2010"/>
      <c r="IHH88" s="2010"/>
      <c r="IHI88" s="2010"/>
      <c r="IHJ88" s="2009"/>
      <c r="IHK88" s="2010"/>
      <c r="IHL88" s="2010"/>
      <c r="IHM88" s="2010"/>
      <c r="IHN88" s="2010"/>
      <c r="IHO88" s="2010"/>
      <c r="IHP88" s="2009"/>
      <c r="IHQ88" s="2010"/>
      <c r="IHR88" s="2010"/>
      <c r="IHS88" s="2010"/>
      <c r="IHT88" s="2010"/>
      <c r="IHU88" s="2010"/>
      <c r="IHV88" s="2009"/>
      <c r="IHW88" s="2010"/>
      <c r="IHX88" s="2010"/>
      <c r="IHY88" s="2010"/>
      <c r="IHZ88" s="2010"/>
      <c r="IIA88" s="2010"/>
      <c r="IIB88" s="2009"/>
      <c r="IIC88" s="2010"/>
      <c r="IID88" s="2010"/>
      <c r="IIE88" s="2010"/>
      <c r="IIF88" s="2010"/>
      <c r="IIG88" s="2010"/>
      <c r="IIH88" s="2009"/>
      <c r="III88" s="2010"/>
      <c r="IIJ88" s="2010"/>
      <c r="IIK88" s="2010"/>
      <c r="IIL88" s="2010"/>
      <c r="IIM88" s="2010"/>
      <c r="IIN88" s="2009"/>
      <c r="IIO88" s="2010"/>
      <c r="IIP88" s="2010"/>
      <c r="IIQ88" s="2010"/>
      <c r="IIR88" s="2010"/>
      <c r="IIS88" s="2010"/>
      <c r="IIT88" s="2009"/>
      <c r="IIU88" s="2010"/>
      <c r="IIV88" s="2010"/>
      <c r="IIW88" s="2010"/>
      <c r="IIX88" s="2010"/>
      <c r="IIY88" s="2010"/>
      <c r="IIZ88" s="2009"/>
      <c r="IJA88" s="2010"/>
      <c r="IJB88" s="2010"/>
      <c r="IJC88" s="2010"/>
      <c r="IJD88" s="2010"/>
      <c r="IJE88" s="2010"/>
      <c r="IJF88" s="2009"/>
      <c r="IJG88" s="2010"/>
      <c r="IJH88" s="2010"/>
      <c r="IJI88" s="2010"/>
      <c r="IJJ88" s="2010"/>
      <c r="IJK88" s="2010"/>
      <c r="IJL88" s="2009"/>
      <c r="IJM88" s="2010"/>
      <c r="IJN88" s="2010"/>
      <c r="IJO88" s="2010"/>
      <c r="IJP88" s="2010"/>
      <c r="IJQ88" s="2010"/>
      <c r="IJR88" s="2009"/>
      <c r="IJS88" s="2010"/>
      <c r="IJT88" s="2010"/>
      <c r="IJU88" s="2010"/>
      <c r="IJV88" s="2010"/>
      <c r="IJW88" s="2010"/>
      <c r="IJX88" s="2009"/>
      <c r="IJY88" s="2010"/>
      <c r="IJZ88" s="2010"/>
      <c r="IKA88" s="2010"/>
      <c r="IKB88" s="2010"/>
      <c r="IKC88" s="2010"/>
      <c r="IKD88" s="2009"/>
      <c r="IKE88" s="2010"/>
      <c r="IKF88" s="2010"/>
      <c r="IKG88" s="2010"/>
      <c r="IKH88" s="2010"/>
      <c r="IKI88" s="2010"/>
      <c r="IKJ88" s="2009"/>
      <c r="IKK88" s="2010"/>
      <c r="IKL88" s="2010"/>
      <c r="IKM88" s="2010"/>
      <c r="IKN88" s="2010"/>
      <c r="IKO88" s="2010"/>
      <c r="IKP88" s="2009"/>
      <c r="IKQ88" s="2010"/>
      <c r="IKR88" s="2010"/>
      <c r="IKS88" s="2010"/>
      <c r="IKT88" s="2010"/>
      <c r="IKU88" s="2010"/>
      <c r="IKV88" s="2009"/>
      <c r="IKW88" s="2010"/>
      <c r="IKX88" s="2010"/>
      <c r="IKY88" s="2010"/>
      <c r="IKZ88" s="2010"/>
      <c r="ILA88" s="2010"/>
      <c r="ILB88" s="2009"/>
      <c r="ILC88" s="2010"/>
      <c r="ILD88" s="2010"/>
      <c r="ILE88" s="2010"/>
      <c r="ILF88" s="2010"/>
      <c r="ILG88" s="2010"/>
      <c r="ILH88" s="2009"/>
      <c r="ILI88" s="2010"/>
      <c r="ILJ88" s="2010"/>
      <c r="ILK88" s="2010"/>
      <c r="ILL88" s="2010"/>
      <c r="ILM88" s="2010"/>
      <c r="ILN88" s="2009"/>
      <c r="ILO88" s="2010"/>
      <c r="ILP88" s="2010"/>
      <c r="ILQ88" s="2010"/>
      <c r="ILR88" s="2010"/>
      <c r="ILS88" s="2010"/>
      <c r="ILT88" s="2009"/>
      <c r="ILU88" s="2010"/>
      <c r="ILV88" s="2010"/>
      <c r="ILW88" s="2010"/>
      <c r="ILX88" s="2010"/>
      <c r="ILY88" s="2010"/>
      <c r="ILZ88" s="2009"/>
      <c r="IMA88" s="2010"/>
      <c r="IMB88" s="2010"/>
      <c r="IMC88" s="2010"/>
      <c r="IMD88" s="2010"/>
      <c r="IME88" s="2010"/>
      <c r="IMF88" s="2009"/>
      <c r="IMG88" s="2010"/>
      <c r="IMH88" s="2010"/>
      <c r="IMI88" s="2010"/>
      <c r="IMJ88" s="2010"/>
      <c r="IMK88" s="2010"/>
      <c r="IML88" s="2009"/>
      <c r="IMM88" s="2010"/>
      <c r="IMN88" s="2010"/>
      <c r="IMO88" s="2010"/>
      <c r="IMP88" s="2010"/>
      <c r="IMQ88" s="2010"/>
      <c r="IMR88" s="2009"/>
      <c r="IMS88" s="2010"/>
      <c r="IMT88" s="2010"/>
      <c r="IMU88" s="2010"/>
      <c r="IMV88" s="2010"/>
      <c r="IMW88" s="2010"/>
      <c r="IMX88" s="2009"/>
      <c r="IMY88" s="2010"/>
      <c r="IMZ88" s="2010"/>
      <c r="INA88" s="2010"/>
      <c r="INB88" s="2010"/>
      <c r="INC88" s="2010"/>
      <c r="IND88" s="2009"/>
      <c r="INE88" s="2010"/>
      <c r="INF88" s="2010"/>
      <c r="ING88" s="2010"/>
      <c r="INH88" s="2010"/>
      <c r="INI88" s="2010"/>
      <c r="INJ88" s="2009"/>
      <c r="INK88" s="2010"/>
      <c r="INL88" s="2010"/>
      <c r="INM88" s="2010"/>
      <c r="INN88" s="2010"/>
      <c r="INO88" s="2010"/>
      <c r="INP88" s="2009"/>
      <c r="INQ88" s="2010"/>
      <c r="INR88" s="2010"/>
      <c r="INS88" s="2010"/>
      <c r="INT88" s="2010"/>
      <c r="INU88" s="2010"/>
      <c r="INV88" s="2009"/>
      <c r="INW88" s="2010"/>
      <c r="INX88" s="2010"/>
      <c r="INY88" s="2010"/>
      <c r="INZ88" s="2010"/>
      <c r="IOA88" s="2010"/>
      <c r="IOB88" s="2009"/>
      <c r="IOC88" s="2010"/>
      <c r="IOD88" s="2010"/>
      <c r="IOE88" s="2010"/>
      <c r="IOF88" s="2010"/>
      <c r="IOG88" s="2010"/>
      <c r="IOH88" s="2009"/>
      <c r="IOI88" s="2010"/>
      <c r="IOJ88" s="2010"/>
      <c r="IOK88" s="2010"/>
      <c r="IOL88" s="2010"/>
      <c r="IOM88" s="2010"/>
      <c r="ION88" s="2009"/>
      <c r="IOO88" s="2010"/>
      <c r="IOP88" s="2010"/>
      <c r="IOQ88" s="2010"/>
      <c r="IOR88" s="2010"/>
      <c r="IOS88" s="2010"/>
      <c r="IOT88" s="2009"/>
      <c r="IOU88" s="2010"/>
      <c r="IOV88" s="2010"/>
      <c r="IOW88" s="2010"/>
      <c r="IOX88" s="2010"/>
      <c r="IOY88" s="2010"/>
      <c r="IOZ88" s="2009"/>
      <c r="IPA88" s="2010"/>
      <c r="IPB88" s="2010"/>
      <c r="IPC88" s="2010"/>
      <c r="IPD88" s="2010"/>
      <c r="IPE88" s="2010"/>
      <c r="IPF88" s="2009"/>
      <c r="IPG88" s="2010"/>
      <c r="IPH88" s="2010"/>
      <c r="IPI88" s="2010"/>
      <c r="IPJ88" s="2010"/>
      <c r="IPK88" s="2010"/>
      <c r="IPL88" s="2009"/>
      <c r="IPM88" s="2010"/>
      <c r="IPN88" s="2010"/>
      <c r="IPO88" s="2010"/>
      <c r="IPP88" s="2010"/>
      <c r="IPQ88" s="2010"/>
      <c r="IPR88" s="2009"/>
      <c r="IPS88" s="2010"/>
      <c r="IPT88" s="2010"/>
      <c r="IPU88" s="2010"/>
      <c r="IPV88" s="2010"/>
      <c r="IPW88" s="2010"/>
      <c r="IPX88" s="2009"/>
      <c r="IPY88" s="2010"/>
      <c r="IPZ88" s="2010"/>
      <c r="IQA88" s="2010"/>
      <c r="IQB88" s="2010"/>
      <c r="IQC88" s="2010"/>
      <c r="IQD88" s="2009"/>
      <c r="IQE88" s="2010"/>
      <c r="IQF88" s="2010"/>
      <c r="IQG88" s="2010"/>
      <c r="IQH88" s="2010"/>
      <c r="IQI88" s="2010"/>
      <c r="IQJ88" s="2009"/>
      <c r="IQK88" s="2010"/>
      <c r="IQL88" s="2010"/>
      <c r="IQM88" s="2010"/>
      <c r="IQN88" s="2010"/>
      <c r="IQO88" s="2010"/>
      <c r="IQP88" s="2009"/>
      <c r="IQQ88" s="2010"/>
      <c r="IQR88" s="2010"/>
      <c r="IQS88" s="2010"/>
      <c r="IQT88" s="2010"/>
      <c r="IQU88" s="2010"/>
      <c r="IQV88" s="2009"/>
      <c r="IQW88" s="2010"/>
      <c r="IQX88" s="2010"/>
      <c r="IQY88" s="2010"/>
      <c r="IQZ88" s="2010"/>
      <c r="IRA88" s="2010"/>
      <c r="IRB88" s="2009"/>
      <c r="IRC88" s="2010"/>
      <c r="IRD88" s="2010"/>
      <c r="IRE88" s="2010"/>
      <c r="IRF88" s="2010"/>
      <c r="IRG88" s="2010"/>
      <c r="IRH88" s="2009"/>
      <c r="IRI88" s="2010"/>
      <c r="IRJ88" s="2010"/>
      <c r="IRK88" s="2010"/>
      <c r="IRL88" s="2010"/>
      <c r="IRM88" s="2010"/>
      <c r="IRN88" s="2009"/>
      <c r="IRO88" s="2010"/>
      <c r="IRP88" s="2010"/>
      <c r="IRQ88" s="2010"/>
      <c r="IRR88" s="2010"/>
      <c r="IRS88" s="2010"/>
      <c r="IRT88" s="2009"/>
      <c r="IRU88" s="2010"/>
      <c r="IRV88" s="2010"/>
      <c r="IRW88" s="2010"/>
      <c r="IRX88" s="2010"/>
      <c r="IRY88" s="2010"/>
      <c r="IRZ88" s="2009"/>
      <c r="ISA88" s="2010"/>
      <c r="ISB88" s="2010"/>
      <c r="ISC88" s="2010"/>
      <c r="ISD88" s="2010"/>
      <c r="ISE88" s="2010"/>
      <c r="ISF88" s="2009"/>
      <c r="ISG88" s="2010"/>
      <c r="ISH88" s="2010"/>
      <c r="ISI88" s="2010"/>
      <c r="ISJ88" s="2010"/>
      <c r="ISK88" s="2010"/>
      <c r="ISL88" s="2009"/>
      <c r="ISM88" s="2010"/>
      <c r="ISN88" s="2010"/>
      <c r="ISO88" s="2010"/>
      <c r="ISP88" s="2010"/>
      <c r="ISQ88" s="2010"/>
      <c r="ISR88" s="2009"/>
      <c r="ISS88" s="2010"/>
      <c r="IST88" s="2010"/>
      <c r="ISU88" s="2010"/>
      <c r="ISV88" s="2010"/>
      <c r="ISW88" s="2010"/>
      <c r="ISX88" s="2009"/>
      <c r="ISY88" s="2010"/>
      <c r="ISZ88" s="2010"/>
      <c r="ITA88" s="2010"/>
      <c r="ITB88" s="2010"/>
      <c r="ITC88" s="2010"/>
      <c r="ITD88" s="2009"/>
      <c r="ITE88" s="2010"/>
      <c r="ITF88" s="2010"/>
      <c r="ITG88" s="2010"/>
      <c r="ITH88" s="2010"/>
      <c r="ITI88" s="2010"/>
      <c r="ITJ88" s="2009"/>
      <c r="ITK88" s="2010"/>
      <c r="ITL88" s="2010"/>
      <c r="ITM88" s="2010"/>
      <c r="ITN88" s="2010"/>
      <c r="ITO88" s="2010"/>
      <c r="ITP88" s="2009"/>
      <c r="ITQ88" s="2010"/>
      <c r="ITR88" s="2010"/>
      <c r="ITS88" s="2010"/>
      <c r="ITT88" s="2010"/>
      <c r="ITU88" s="2010"/>
      <c r="ITV88" s="2009"/>
      <c r="ITW88" s="2010"/>
      <c r="ITX88" s="2010"/>
      <c r="ITY88" s="2010"/>
      <c r="ITZ88" s="2010"/>
      <c r="IUA88" s="2010"/>
      <c r="IUB88" s="2009"/>
      <c r="IUC88" s="2010"/>
      <c r="IUD88" s="2010"/>
      <c r="IUE88" s="2010"/>
      <c r="IUF88" s="2010"/>
      <c r="IUG88" s="2010"/>
      <c r="IUH88" s="2009"/>
      <c r="IUI88" s="2010"/>
      <c r="IUJ88" s="2010"/>
      <c r="IUK88" s="2010"/>
      <c r="IUL88" s="2010"/>
      <c r="IUM88" s="2010"/>
      <c r="IUN88" s="2009"/>
      <c r="IUO88" s="2010"/>
      <c r="IUP88" s="2010"/>
      <c r="IUQ88" s="2010"/>
      <c r="IUR88" s="2010"/>
      <c r="IUS88" s="2010"/>
      <c r="IUT88" s="2009"/>
      <c r="IUU88" s="2010"/>
      <c r="IUV88" s="2010"/>
      <c r="IUW88" s="2010"/>
      <c r="IUX88" s="2010"/>
      <c r="IUY88" s="2010"/>
      <c r="IUZ88" s="2009"/>
      <c r="IVA88" s="2010"/>
      <c r="IVB88" s="2010"/>
      <c r="IVC88" s="2010"/>
      <c r="IVD88" s="2010"/>
      <c r="IVE88" s="2010"/>
      <c r="IVF88" s="2009"/>
      <c r="IVG88" s="2010"/>
      <c r="IVH88" s="2010"/>
      <c r="IVI88" s="2010"/>
      <c r="IVJ88" s="2010"/>
      <c r="IVK88" s="2010"/>
      <c r="IVL88" s="2009"/>
      <c r="IVM88" s="2010"/>
      <c r="IVN88" s="2010"/>
      <c r="IVO88" s="2010"/>
      <c r="IVP88" s="2010"/>
      <c r="IVQ88" s="2010"/>
      <c r="IVR88" s="2009"/>
      <c r="IVS88" s="2010"/>
      <c r="IVT88" s="2010"/>
      <c r="IVU88" s="2010"/>
      <c r="IVV88" s="2010"/>
      <c r="IVW88" s="2010"/>
      <c r="IVX88" s="2009"/>
      <c r="IVY88" s="2010"/>
      <c r="IVZ88" s="2010"/>
      <c r="IWA88" s="2010"/>
      <c r="IWB88" s="2010"/>
      <c r="IWC88" s="2010"/>
      <c r="IWD88" s="2009"/>
      <c r="IWE88" s="2010"/>
      <c r="IWF88" s="2010"/>
      <c r="IWG88" s="2010"/>
      <c r="IWH88" s="2010"/>
      <c r="IWI88" s="2010"/>
      <c r="IWJ88" s="2009"/>
      <c r="IWK88" s="2010"/>
      <c r="IWL88" s="2010"/>
      <c r="IWM88" s="2010"/>
      <c r="IWN88" s="2010"/>
      <c r="IWO88" s="2010"/>
      <c r="IWP88" s="2009"/>
      <c r="IWQ88" s="2010"/>
      <c r="IWR88" s="2010"/>
      <c r="IWS88" s="2010"/>
      <c r="IWT88" s="2010"/>
      <c r="IWU88" s="2010"/>
      <c r="IWV88" s="2009"/>
      <c r="IWW88" s="2010"/>
      <c r="IWX88" s="2010"/>
      <c r="IWY88" s="2010"/>
      <c r="IWZ88" s="2010"/>
      <c r="IXA88" s="2010"/>
      <c r="IXB88" s="2009"/>
      <c r="IXC88" s="2010"/>
      <c r="IXD88" s="2010"/>
      <c r="IXE88" s="2010"/>
      <c r="IXF88" s="2010"/>
      <c r="IXG88" s="2010"/>
      <c r="IXH88" s="2009"/>
      <c r="IXI88" s="2010"/>
      <c r="IXJ88" s="2010"/>
      <c r="IXK88" s="2010"/>
      <c r="IXL88" s="2010"/>
      <c r="IXM88" s="2010"/>
      <c r="IXN88" s="2009"/>
      <c r="IXO88" s="2010"/>
      <c r="IXP88" s="2010"/>
      <c r="IXQ88" s="2010"/>
      <c r="IXR88" s="2010"/>
      <c r="IXS88" s="2010"/>
      <c r="IXT88" s="2009"/>
      <c r="IXU88" s="2010"/>
      <c r="IXV88" s="2010"/>
      <c r="IXW88" s="2010"/>
      <c r="IXX88" s="2010"/>
      <c r="IXY88" s="2010"/>
      <c r="IXZ88" s="2009"/>
      <c r="IYA88" s="2010"/>
      <c r="IYB88" s="2010"/>
      <c r="IYC88" s="2010"/>
      <c r="IYD88" s="2010"/>
      <c r="IYE88" s="2010"/>
      <c r="IYF88" s="2009"/>
      <c r="IYG88" s="2010"/>
      <c r="IYH88" s="2010"/>
      <c r="IYI88" s="2010"/>
      <c r="IYJ88" s="2010"/>
      <c r="IYK88" s="2010"/>
      <c r="IYL88" s="2009"/>
      <c r="IYM88" s="2010"/>
      <c r="IYN88" s="2010"/>
      <c r="IYO88" s="2010"/>
      <c r="IYP88" s="2010"/>
      <c r="IYQ88" s="2010"/>
      <c r="IYR88" s="2009"/>
      <c r="IYS88" s="2010"/>
      <c r="IYT88" s="2010"/>
      <c r="IYU88" s="2010"/>
      <c r="IYV88" s="2010"/>
      <c r="IYW88" s="2010"/>
      <c r="IYX88" s="2009"/>
      <c r="IYY88" s="2010"/>
      <c r="IYZ88" s="2010"/>
      <c r="IZA88" s="2010"/>
      <c r="IZB88" s="2010"/>
      <c r="IZC88" s="2010"/>
      <c r="IZD88" s="2009"/>
      <c r="IZE88" s="2010"/>
      <c r="IZF88" s="2010"/>
      <c r="IZG88" s="2010"/>
      <c r="IZH88" s="2010"/>
      <c r="IZI88" s="2010"/>
      <c r="IZJ88" s="2009"/>
      <c r="IZK88" s="2010"/>
      <c r="IZL88" s="2010"/>
      <c r="IZM88" s="2010"/>
      <c r="IZN88" s="2010"/>
      <c r="IZO88" s="2010"/>
      <c r="IZP88" s="2009"/>
      <c r="IZQ88" s="2010"/>
      <c r="IZR88" s="2010"/>
      <c r="IZS88" s="2010"/>
      <c r="IZT88" s="2010"/>
      <c r="IZU88" s="2010"/>
      <c r="IZV88" s="2009"/>
      <c r="IZW88" s="2010"/>
      <c r="IZX88" s="2010"/>
      <c r="IZY88" s="2010"/>
      <c r="IZZ88" s="2010"/>
      <c r="JAA88" s="2010"/>
      <c r="JAB88" s="2009"/>
      <c r="JAC88" s="2010"/>
      <c r="JAD88" s="2010"/>
      <c r="JAE88" s="2010"/>
      <c r="JAF88" s="2010"/>
      <c r="JAG88" s="2010"/>
      <c r="JAH88" s="2009"/>
      <c r="JAI88" s="2010"/>
      <c r="JAJ88" s="2010"/>
      <c r="JAK88" s="2010"/>
      <c r="JAL88" s="2010"/>
      <c r="JAM88" s="2010"/>
      <c r="JAN88" s="2009"/>
      <c r="JAO88" s="2010"/>
      <c r="JAP88" s="2010"/>
      <c r="JAQ88" s="2010"/>
      <c r="JAR88" s="2010"/>
      <c r="JAS88" s="2010"/>
      <c r="JAT88" s="2009"/>
      <c r="JAU88" s="2010"/>
      <c r="JAV88" s="2010"/>
      <c r="JAW88" s="2010"/>
      <c r="JAX88" s="2010"/>
      <c r="JAY88" s="2010"/>
      <c r="JAZ88" s="2009"/>
      <c r="JBA88" s="2010"/>
      <c r="JBB88" s="2010"/>
      <c r="JBC88" s="2010"/>
      <c r="JBD88" s="2010"/>
      <c r="JBE88" s="2010"/>
      <c r="JBF88" s="2009"/>
      <c r="JBG88" s="2010"/>
      <c r="JBH88" s="2010"/>
      <c r="JBI88" s="2010"/>
      <c r="JBJ88" s="2010"/>
      <c r="JBK88" s="2010"/>
      <c r="JBL88" s="2009"/>
      <c r="JBM88" s="2010"/>
      <c r="JBN88" s="2010"/>
      <c r="JBO88" s="2010"/>
      <c r="JBP88" s="2010"/>
      <c r="JBQ88" s="2010"/>
      <c r="JBR88" s="2009"/>
      <c r="JBS88" s="2010"/>
      <c r="JBT88" s="2010"/>
      <c r="JBU88" s="2010"/>
      <c r="JBV88" s="2010"/>
      <c r="JBW88" s="2010"/>
      <c r="JBX88" s="2009"/>
      <c r="JBY88" s="2010"/>
      <c r="JBZ88" s="2010"/>
      <c r="JCA88" s="2010"/>
      <c r="JCB88" s="2010"/>
      <c r="JCC88" s="2010"/>
      <c r="JCD88" s="2009"/>
      <c r="JCE88" s="2010"/>
      <c r="JCF88" s="2010"/>
      <c r="JCG88" s="2010"/>
      <c r="JCH88" s="2010"/>
      <c r="JCI88" s="2010"/>
      <c r="JCJ88" s="2009"/>
      <c r="JCK88" s="2010"/>
      <c r="JCL88" s="2010"/>
      <c r="JCM88" s="2010"/>
      <c r="JCN88" s="2010"/>
      <c r="JCO88" s="2010"/>
      <c r="JCP88" s="2009"/>
      <c r="JCQ88" s="2010"/>
      <c r="JCR88" s="2010"/>
      <c r="JCS88" s="2010"/>
      <c r="JCT88" s="2010"/>
      <c r="JCU88" s="2010"/>
      <c r="JCV88" s="2009"/>
      <c r="JCW88" s="2010"/>
      <c r="JCX88" s="2010"/>
      <c r="JCY88" s="2010"/>
      <c r="JCZ88" s="2010"/>
      <c r="JDA88" s="2010"/>
      <c r="JDB88" s="2009"/>
      <c r="JDC88" s="2010"/>
      <c r="JDD88" s="2010"/>
      <c r="JDE88" s="2010"/>
      <c r="JDF88" s="2010"/>
      <c r="JDG88" s="2010"/>
      <c r="JDH88" s="2009"/>
      <c r="JDI88" s="2010"/>
      <c r="JDJ88" s="2010"/>
      <c r="JDK88" s="2010"/>
      <c r="JDL88" s="2010"/>
      <c r="JDM88" s="2010"/>
      <c r="JDN88" s="2009"/>
      <c r="JDO88" s="2010"/>
      <c r="JDP88" s="2010"/>
      <c r="JDQ88" s="2010"/>
      <c r="JDR88" s="2010"/>
      <c r="JDS88" s="2010"/>
      <c r="JDT88" s="2009"/>
      <c r="JDU88" s="2010"/>
      <c r="JDV88" s="2010"/>
      <c r="JDW88" s="2010"/>
      <c r="JDX88" s="2010"/>
      <c r="JDY88" s="2010"/>
      <c r="JDZ88" s="2009"/>
      <c r="JEA88" s="2010"/>
      <c r="JEB88" s="2010"/>
      <c r="JEC88" s="2010"/>
      <c r="JED88" s="2010"/>
      <c r="JEE88" s="2010"/>
      <c r="JEF88" s="2009"/>
      <c r="JEG88" s="2010"/>
      <c r="JEH88" s="2010"/>
      <c r="JEI88" s="2010"/>
      <c r="JEJ88" s="2010"/>
      <c r="JEK88" s="2010"/>
      <c r="JEL88" s="2009"/>
      <c r="JEM88" s="2010"/>
      <c r="JEN88" s="2010"/>
      <c r="JEO88" s="2010"/>
      <c r="JEP88" s="2010"/>
      <c r="JEQ88" s="2010"/>
      <c r="JER88" s="2009"/>
      <c r="JES88" s="2010"/>
      <c r="JET88" s="2010"/>
      <c r="JEU88" s="2010"/>
      <c r="JEV88" s="2010"/>
      <c r="JEW88" s="2010"/>
      <c r="JEX88" s="2009"/>
      <c r="JEY88" s="2010"/>
      <c r="JEZ88" s="2010"/>
      <c r="JFA88" s="2010"/>
      <c r="JFB88" s="2010"/>
      <c r="JFC88" s="2010"/>
      <c r="JFD88" s="2009"/>
      <c r="JFE88" s="2010"/>
      <c r="JFF88" s="2010"/>
      <c r="JFG88" s="2010"/>
      <c r="JFH88" s="2010"/>
      <c r="JFI88" s="2010"/>
      <c r="JFJ88" s="2009"/>
      <c r="JFK88" s="2010"/>
      <c r="JFL88" s="2010"/>
      <c r="JFM88" s="2010"/>
      <c r="JFN88" s="2010"/>
      <c r="JFO88" s="2010"/>
      <c r="JFP88" s="2009"/>
      <c r="JFQ88" s="2010"/>
      <c r="JFR88" s="2010"/>
      <c r="JFS88" s="2010"/>
      <c r="JFT88" s="2010"/>
      <c r="JFU88" s="2010"/>
      <c r="JFV88" s="2009"/>
      <c r="JFW88" s="2010"/>
      <c r="JFX88" s="2010"/>
      <c r="JFY88" s="2010"/>
      <c r="JFZ88" s="2010"/>
      <c r="JGA88" s="2010"/>
      <c r="JGB88" s="2009"/>
      <c r="JGC88" s="2010"/>
      <c r="JGD88" s="2010"/>
      <c r="JGE88" s="2010"/>
      <c r="JGF88" s="2010"/>
      <c r="JGG88" s="2010"/>
      <c r="JGH88" s="2009"/>
      <c r="JGI88" s="2010"/>
      <c r="JGJ88" s="2010"/>
      <c r="JGK88" s="2010"/>
      <c r="JGL88" s="2010"/>
      <c r="JGM88" s="2010"/>
      <c r="JGN88" s="2009"/>
      <c r="JGO88" s="2010"/>
      <c r="JGP88" s="2010"/>
      <c r="JGQ88" s="2010"/>
      <c r="JGR88" s="2010"/>
      <c r="JGS88" s="2010"/>
      <c r="JGT88" s="2009"/>
      <c r="JGU88" s="2010"/>
      <c r="JGV88" s="2010"/>
      <c r="JGW88" s="2010"/>
      <c r="JGX88" s="2010"/>
      <c r="JGY88" s="2010"/>
      <c r="JGZ88" s="2009"/>
      <c r="JHA88" s="2010"/>
      <c r="JHB88" s="2010"/>
      <c r="JHC88" s="2010"/>
      <c r="JHD88" s="2010"/>
      <c r="JHE88" s="2010"/>
      <c r="JHF88" s="2009"/>
      <c r="JHG88" s="2010"/>
      <c r="JHH88" s="2010"/>
      <c r="JHI88" s="2010"/>
      <c r="JHJ88" s="2010"/>
      <c r="JHK88" s="2010"/>
      <c r="JHL88" s="2009"/>
      <c r="JHM88" s="2010"/>
      <c r="JHN88" s="2010"/>
      <c r="JHO88" s="2010"/>
      <c r="JHP88" s="2010"/>
      <c r="JHQ88" s="2010"/>
      <c r="JHR88" s="2009"/>
      <c r="JHS88" s="2010"/>
      <c r="JHT88" s="2010"/>
      <c r="JHU88" s="2010"/>
      <c r="JHV88" s="2010"/>
      <c r="JHW88" s="2010"/>
      <c r="JHX88" s="2009"/>
      <c r="JHY88" s="2010"/>
      <c r="JHZ88" s="2010"/>
      <c r="JIA88" s="2010"/>
      <c r="JIB88" s="2010"/>
      <c r="JIC88" s="2010"/>
      <c r="JID88" s="2009"/>
      <c r="JIE88" s="2010"/>
      <c r="JIF88" s="2010"/>
      <c r="JIG88" s="2010"/>
      <c r="JIH88" s="2010"/>
      <c r="JII88" s="2010"/>
      <c r="JIJ88" s="2009"/>
      <c r="JIK88" s="2010"/>
      <c r="JIL88" s="2010"/>
      <c r="JIM88" s="2010"/>
      <c r="JIN88" s="2010"/>
      <c r="JIO88" s="2010"/>
      <c r="JIP88" s="2009"/>
      <c r="JIQ88" s="2010"/>
      <c r="JIR88" s="2010"/>
      <c r="JIS88" s="2010"/>
      <c r="JIT88" s="2010"/>
      <c r="JIU88" s="2010"/>
      <c r="JIV88" s="2009"/>
      <c r="JIW88" s="2010"/>
      <c r="JIX88" s="2010"/>
      <c r="JIY88" s="2010"/>
      <c r="JIZ88" s="2010"/>
      <c r="JJA88" s="2010"/>
      <c r="JJB88" s="2009"/>
      <c r="JJC88" s="2010"/>
      <c r="JJD88" s="2010"/>
      <c r="JJE88" s="2010"/>
      <c r="JJF88" s="2010"/>
      <c r="JJG88" s="2010"/>
      <c r="JJH88" s="2009"/>
      <c r="JJI88" s="2010"/>
      <c r="JJJ88" s="2010"/>
      <c r="JJK88" s="2010"/>
      <c r="JJL88" s="2010"/>
      <c r="JJM88" s="2010"/>
      <c r="JJN88" s="2009"/>
      <c r="JJO88" s="2010"/>
      <c r="JJP88" s="2010"/>
      <c r="JJQ88" s="2010"/>
      <c r="JJR88" s="2010"/>
      <c r="JJS88" s="2010"/>
      <c r="JJT88" s="2009"/>
      <c r="JJU88" s="2010"/>
      <c r="JJV88" s="2010"/>
      <c r="JJW88" s="2010"/>
      <c r="JJX88" s="2010"/>
      <c r="JJY88" s="2010"/>
      <c r="JJZ88" s="2009"/>
      <c r="JKA88" s="2010"/>
      <c r="JKB88" s="2010"/>
      <c r="JKC88" s="2010"/>
      <c r="JKD88" s="2010"/>
      <c r="JKE88" s="2010"/>
      <c r="JKF88" s="2009"/>
      <c r="JKG88" s="2010"/>
      <c r="JKH88" s="2010"/>
      <c r="JKI88" s="2010"/>
      <c r="JKJ88" s="2010"/>
      <c r="JKK88" s="2010"/>
      <c r="JKL88" s="2009"/>
      <c r="JKM88" s="2010"/>
      <c r="JKN88" s="2010"/>
      <c r="JKO88" s="2010"/>
      <c r="JKP88" s="2010"/>
      <c r="JKQ88" s="2010"/>
      <c r="JKR88" s="2009"/>
      <c r="JKS88" s="2010"/>
      <c r="JKT88" s="2010"/>
      <c r="JKU88" s="2010"/>
      <c r="JKV88" s="2010"/>
      <c r="JKW88" s="2010"/>
      <c r="JKX88" s="2009"/>
      <c r="JKY88" s="2010"/>
      <c r="JKZ88" s="2010"/>
      <c r="JLA88" s="2010"/>
      <c r="JLB88" s="2010"/>
      <c r="JLC88" s="2010"/>
      <c r="JLD88" s="2009"/>
      <c r="JLE88" s="2010"/>
      <c r="JLF88" s="2010"/>
      <c r="JLG88" s="2010"/>
      <c r="JLH88" s="2010"/>
      <c r="JLI88" s="2010"/>
      <c r="JLJ88" s="2009"/>
      <c r="JLK88" s="2010"/>
      <c r="JLL88" s="2010"/>
      <c r="JLM88" s="2010"/>
      <c r="JLN88" s="2010"/>
      <c r="JLO88" s="2010"/>
      <c r="JLP88" s="2009"/>
      <c r="JLQ88" s="2010"/>
      <c r="JLR88" s="2010"/>
      <c r="JLS88" s="2010"/>
      <c r="JLT88" s="2010"/>
      <c r="JLU88" s="2010"/>
      <c r="JLV88" s="2009"/>
      <c r="JLW88" s="2010"/>
      <c r="JLX88" s="2010"/>
      <c r="JLY88" s="2010"/>
      <c r="JLZ88" s="2010"/>
      <c r="JMA88" s="2010"/>
      <c r="JMB88" s="2009"/>
      <c r="JMC88" s="2010"/>
      <c r="JMD88" s="2010"/>
      <c r="JME88" s="2010"/>
      <c r="JMF88" s="2010"/>
      <c r="JMG88" s="2010"/>
      <c r="JMH88" s="2009"/>
      <c r="JMI88" s="2010"/>
      <c r="JMJ88" s="2010"/>
      <c r="JMK88" s="2010"/>
      <c r="JML88" s="2010"/>
      <c r="JMM88" s="2010"/>
      <c r="JMN88" s="2009"/>
      <c r="JMO88" s="2010"/>
      <c r="JMP88" s="2010"/>
      <c r="JMQ88" s="2010"/>
      <c r="JMR88" s="2010"/>
      <c r="JMS88" s="2010"/>
      <c r="JMT88" s="2009"/>
      <c r="JMU88" s="2010"/>
      <c r="JMV88" s="2010"/>
      <c r="JMW88" s="2010"/>
      <c r="JMX88" s="2010"/>
      <c r="JMY88" s="2010"/>
      <c r="JMZ88" s="2009"/>
      <c r="JNA88" s="2010"/>
      <c r="JNB88" s="2010"/>
      <c r="JNC88" s="2010"/>
      <c r="JND88" s="2010"/>
      <c r="JNE88" s="2010"/>
      <c r="JNF88" s="2009"/>
      <c r="JNG88" s="2010"/>
      <c r="JNH88" s="2010"/>
      <c r="JNI88" s="2010"/>
      <c r="JNJ88" s="2010"/>
      <c r="JNK88" s="2010"/>
      <c r="JNL88" s="2009"/>
      <c r="JNM88" s="2010"/>
      <c r="JNN88" s="2010"/>
      <c r="JNO88" s="2010"/>
      <c r="JNP88" s="2010"/>
      <c r="JNQ88" s="2010"/>
      <c r="JNR88" s="2009"/>
      <c r="JNS88" s="2010"/>
      <c r="JNT88" s="2010"/>
      <c r="JNU88" s="2010"/>
      <c r="JNV88" s="2010"/>
      <c r="JNW88" s="2010"/>
      <c r="JNX88" s="2009"/>
      <c r="JNY88" s="2010"/>
      <c r="JNZ88" s="2010"/>
      <c r="JOA88" s="2010"/>
      <c r="JOB88" s="2010"/>
      <c r="JOC88" s="2010"/>
      <c r="JOD88" s="2009"/>
      <c r="JOE88" s="2010"/>
      <c r="JOF88" s="2010"/>
      <c r="JOG88" s="2010"/>
      <c r="JOH88" s="2010"/>
      <c r="JOI88" s="2010"/>
      <c r="JOJ88" s="2009"/>
      <c r="JOK88" s="2010"/>
      <c r="JOL88" s="2010"/>
      <c r="JOM88" s="2010"/>
      <c r="JON88" s="2010"/>
      <c r="JOO88" s="2010"/>
      <c r="JOP88" s="2009"/>
      <c r="JOQ88" s="2010"/>
      <c r="JOR88" s="2010"/>
      <c r="JOS88" s="2010"/>
      <c r="JOT88" s="2010"/>
      <c r="JOU88" s="2010"/>
      <c r="JOV88" s="2009"/>
      <c r="JOW88" s="2010"/>
      <c r="JOX88" s="2010"/>
      <c r="JOY88" s="2010"/>
      <c r="JOZ88" s="2010"/>
      <c r="JPA88" s="2010"/>
      <c r="JPB88" s="2009"/>
      <c r="JPC88" s="2010"/>
      <c r="JPD88" s="2010"/>
      <c r="JPE88" s="2010"/>
      <c r="JPF88" s="2010"/>
      <c r="JPG88" s="2010"/>
      <c r="JPH88" s="2009"/>
      <c r="JPI88" s="2010"/>
      <c r="JPJ88" s="2010"/>
      <c r="JPK88" s="2010"/>
      <c r="JPL88" s="2010"/>
      <c r="JPM88" s="2010"/>
      <c r="JPN88" s="2009"/>
      <c r="JPO88" s="2010"/>
      <c r="JPP88" s="2010"/>
      <c r="JPQ88" s="2010"/>
      <c r="JPR88" s="2010"/>
      <c r="JPS88" s="2010"/>
      <c r="JPT88" s="2009"/>
      <c r="JPU88" s="2010"/>
      <c r="JPV88" s="2010"/>
      <c r="JPW88" s="2010"/>
      <c r="JPX88" s="2010"/>
      <c r="JPY88" s="2010"/>
      <c r="JPZ88" s="2009"/>
      <c r="JQA88" s="2010"/>
      <c r="JQB88" s="2010"/>
      <c r="JQC88" s="2010"/>
      <c r="JQD88" s="2010"/>
      <c r="JQE88" s="2010"/>
      <c r="JQF88" s="2009"/>
      <c r="JQG88" s="2010"/>
      <c r="JQH88" s="2010"/>
      <c r="JQI88" s="2010"/>
      <c r="JQJ88" s="2010"/>
      <c r="JQK88" s="2010"/>
      <c r="JQL88" s="2009"/>
      <c r="JQM88" s="2010"/>
      <c r="JQN88" s="2010"/>
      <c r="JQO88" s="2010"/>
      <c r="JQP88" s="2010"/>
      <c r="JQQ88" s="2010"/>
      <c r="JQR88" s="2009"/>
      <c r="JQS88" s="2010"/>
      <c r="JQT88" s="2010"/>
      <c r="JQU88" s="2010"/>
      <c r="JQV88" s="2010"/>
      <c r="JQW88" s="2010"/>
      <c r="JQX88" s="2009"/>
      <c r="JQY88" s="2010"/>
      <c r="JQZ88" s="2010"/>
      <c r="JRA88" s="2010"/>
      <c r="JRB88" s="2010"/>
      <c r="JRC88" s="2010"/>
      <c r="JRD88" s="2009"/>
      <c r="JRE88" s="2010"/>
      <c r="JRF88" s="2010"/>
      <c r="JRG88" s="2010"/>
      <c r="JRH88" s="2010"/>
      <c r="JRI88" s="2010"/>
      <c r="JRJ88" s="2009"/>
      <c r="JRK88" s="2010"/>
      <c r="JRL88" s="2010"/>
      <c r="JRM88" s="2010"/>
      <c r="JRN88" s="2010"/>
      <c r="JRO88" s="2010"/>
      <c r="JRP88" s="2009"/>
      <c r="JRQ88" s="2010"/>
      <c r="JRR88" s="2010"/>
      <c r="JRS88" s="2010"/>
      <c r="JRT88" s="2010"/>
      <c r="JRU88" s="2010"/>
      <c r="JRV88" s="2009"/>
      <c r="JRW88" s="2010"/>
      <c r="JRX88" s="2010"/>
      <c r="JRY88" s="2010"/>
      <c r="JRZ88" s="2010"/>
      <c r="JSA88" s="2010"/>
      <c r="JSB88" s="2009"/>
      <c r="JSC88" s="2010"/>
      <c r="JSD88" s="2010"/>
      <c r="JSE88" s="2010"/>
      <c r="JSF88" s="2010"/>
      <c r="JSG88" s="2010"/>
      <c r="JSH88" s="2009"/>
      <c r="JSI88" s="2010"/>
      <c r="JSJ88" s="2010"/>
      <c r="JSK88" s="2010"/>
      <c r="JSL88" s="2010"/>
      <c r="JSM88" s="2010"/>
      <c r="JSN88" s="2009"/>
      <c r="JSO88" s="2010"/>
      <c r="JSP88" s="2010"/>
      <c r="JSQ88" s="2010"/>
      <c r="JSR88" s="2010"/>
      <c r="JSS88" s="2010"/>
      <c r="JST88" s="2009"/>
      <c r="JSU88" s="2010"/>
      <c r="JSV88" s="2010"/>
      <c r="JSW88" s="2010"/>
      <c r="JSX88" s="2010"/>
      <c r="JSY88" s="2010"/>
      <c r="JSZ88" s="2009"/>
      <c r="JTA88" s="2010"/>
      <c r="JTB88" s="2010"/>
      <c r="JTC88" s="2010"/>
      <c r="JTD88" s="2010"/>
      <c r="JTE88" s="2010"/>
      <c r="JTF88" s="2009"/>
      <c r="JTG88" s="2010"/>
      <c r="JTH88" s="2010"/>
      <c r="JTI88" s="2010"/>
      <c r="JTJ88" s="2010"/>
      <c r="JTK88" s="2010"/>
      <c r="JTL88" s="2009"/>
      <c r="JTM88" s="2010"/>
      <c r="JTN88" s="2010"/>
      <c r="JTO88" s="2010"/>
      <c r="JTP88" s="2010"/>
      <c r="JTQ88" s="2010"/>
      <c r="JTR88" s="2009"/>
      <c r="JTS88" s="2010"/>
      <c r="JTT88" s="2010"/>
      <c r="JTU88" s="2010"/>
      <c r="JTV88" s="2010"/>
      <c r="JTW88" s="2010"/>
      <c r="JTX88" s="2009"/>
      <c r="JTY88" s="2010"/>
      <c r="JTZ88" s="2010"/>
      <c r="JUA88" s="2010"/>
      <c r="JUB88" s="2010"/>
      <c r="JUC88" s="2010"/>
      <c r="JUD88" s="2009"/>
      <c r="JUE88" s="2010"/>
      <c r="JUF88" s="2010"/>
      <c r="JUG88" s="2010"/>
      <c r="JUH88" s="2010"/>
      <c r="JUI88" s="2010"/>
      <c r="JUJ88" s="2009"/>
      <c r="JUK88" s="2010"/>
      <c r="JUL88" s="2010"/>
      <c r="JUM88" s="2010"/>
      <c r="JUN88" s="2010"/>
      <c r="JUO88" s="2010"/>
      <c r="JUP88" s="2009"/>
      <c r="JUQ88" s="2010"/>
      <c r="JUR88" s="2010"/>
      <c r="JUS88" s="2010"/>
      <c r="JUT88" s="2010"/>
      <c r="JUU88" s="2010"/>
      <c r="JUV88" s="2009"/>
      <c r="JUW88" s="2010"/>
      <c r="JUX88" s="2010"/>
      <c r="JUY88" s="2010"/>
      <c r="JUZ88" s="2010"/>
      <c r="JVA88" s="2010"/>
      <c r="JVB88" s="2009"/>
      <c r="JVC88" s="2010"/>
      <c r="JVD88" s="2010"/>
      <c r="JVE88" s="2010"/>
      <c r="JVF88" s="2010"/>
      <c r="JVG88" s="2010"/>
      <c r="JVH88" s="2009"/>
      <c r="JVI88" s="2010"/>
      <c r="JVJ88" s="2010"/>
      <c r="JVK88" s="2010"/>
      <c r="JVL88" s="2010"/>
      <c r="JVM88" s="2010"/>
      <c r="JVN88" s="2009"/>
      <c r="JVO88" s="2010"/>
      <c r="JVP88" s="2010"/>
      <c r="JVQ88" s="2010"/>
      <c r="JVR88" s="2010"/>
      <c r="JVS88" s="2010"/>
      <c r="JVT88" s="2009"/>
      <c r="JVU88" s="2010"/>
      <c r="JVV88" s="2010"/>
      <c r="JVW88" s="2010"/>
      <c r="JVX88" s="2010"/>
      <c r="JVY88" s="2010"/>
      <c r="JVZ88" s="2009"/>
      <c r="JWA88" s="2010"/>
      <c r="JWB88" s="2010"/>
      <c r="JWC88" s="2010"/>
      <c r="JWD88" s="2010"/>
      <c r="JWE88" s="2010"/>
      <c r="JWF88" s="2009"/>
      <c r="JWG88" s="2010"/>
      <c r="JWH88" s="2010"/>
      <c r="JWI88" s="2010"/>
      <c r="JWJ88" s="2010"/>
      <c r="JWK88" s="2010"/>
      <c r="JWL88" s="2009"/>
      <c r="JWM88" s="2010"/>
      <c r="JWN88" s="2010"/>
      <c r="JWO88" s="2010"/>
      <c r="JWP88" s="2010"/>
      <c r="JWQ88" s="2010"/>
      <c r="JWR88" s="2009"/>
      <c r="JWS88" s="2010"/>
      <c r="JWT88" s="2010"/>
      <c r="JWU88" s="2010"/>
      <c r="JWV88" s="2010"/>
      <c r="JWW88" s="2010"/>
      <c r="JWX88" s="2009"/>
      <c r="JWY88" s="2010"/>
      <c r="JWZ88" s="2010"/>
      <c r="JXA88" s="2010"/>
      <c r="JXB88" s="2010"/>
      <c r="JXC88" s="2010"/>
      <c r="JXD88" s="2009"/>
      <c r="JXE88" s="2010"/>
      <c r="JXF88" s="2010"/>
      <c r="JXG88" s="2010"/>
      <c r="JXH88" s="2010"/>
      <c r="JXI88" s="2010"/>
      <c r="JXJ88" s="2009"/>
      <c r="JXK88" s="2010"/>
      <c r="JXL88" s="2010"/>
      <c r="JXM88" s="2010"/>
      <c r="JXN88" s="2010"/>
      <c r="JXO88" s="2010"/>
      <c r="JXP88" s="2009"/>
      <c r="JXQ88" s="2010"/>
      <c r="JXR88" s="2010"/>
      <c r="JXS88" s="2010"/>
      <c r="JXT88" s="2010"/>
      <c r="JXU88" s="2010"/>
      <c r="JXV88" s="2009"/>
      <c r="JXW88" s="2010"/>
      <c r="JXX88" s="2010"/>
      <c r="JXY88" s="2010"/>
      <c r="JXZ88" s="2010"/>
      <c r="JYA88" s="2010"/>
      <c r="JYB88" s="2009"/>
      <c r="JYC88" s="2010"/>
      <c r="JYD88" s="2010"/>
      <c r="JYE88" s="2010"/>
      <c r="JYF88" s="2010"/>
      <c r="JYG88" s="2010"/>
      <c r="JYH88" s="2009"/>
      <c r="JYI88" s="2010"/>
      <c r="JYJ88" s="2010"/>
      <c r="JYK88" s="2010"/>
      <c r="JYL88" s="2010"/>
      <c r="JYM88" s="2010"/>
      <c r="JYN88" s="2009"/>
      <c r="JYO88" s="2010"/>
      <c r="JYP88" s="2010"/>
      <c r="JYQ88" s="2010"/>
      <c r="JYR88" s="2010"/>
      <c r="JYS88" s="2010"/>
      <c r="JYT88" s="2009"/>
      <c r="JYU88" s="2010"/>
      <c r="JYV88" s="2010"/>
      <c r="JYW88" s="2010"/>
      <c r="JYX88" s="2010"/>
      <c r="JYY88" s="2010"/>
      <c r="JYZ88" s="2009"/>
      <c r="JZA88" s="2010"/>
      <c r="JZB88" s="2010"/>
      <c r="JZC88" s="2010"/>
      <c r="JZD88" s="2010"/>
      <c r="JZE88" s="2010"/>
      <c r="JZF88" s="2009"/>
      <c r="JZG88" s="2010"/>
      <c r="JZH88" s="2010"/>
      <c r="JZI88" s="2010"/>
      <c r="JZJ88" s="2010"/>
      <c r="JZK88" s="2010"/>
      <c r="JZL88" s="2009"/>
      <c r="JZM88" s="2010"/>
      <c r="JZN88" s="2010"/>
      <c r="JZO88" s="2010"/>
      <c r="JZP88" s="2010"/>
      <c r="JZQ88" s="2010"/>
      <c r="JZR88" s="2009"/>
      <c r="JZS88" s="2010"/>
      <c r="JZT88" s="2010"/>
      <c r="JZU88" s="2010"/>
      <c r="JZV88" s="2010"/>
      <c r="JZW88" s="2010"/>
      <c r="JZX88" s="2009"/>
      <c r="JZY88" s="2010"/>
      <c r="JZZ88" s="2010"/>
      <c r="KAA88" s="2010"/>
      <c r="KAB88" s="2010"/>
      <c r="KAC88" s="2010"/>
      <c r="KAD88" s="2009"/>
      <c r="KAE88" s="2010"/>
      <c r="KAF88" s="2010"/>
      <c r="KAG88" s="2010"/>
      <c r="KAH88" s="2010"/>
      <c r="KAI88" s="2010"/>
      <c r="KAJ88" s="2009"/>
      <c r="KAK88" s="2010"/>
      <c r="KAL88" s="2010"/>
      <c r="KAM88" s="2010"/>
      <c r="KAN88" s="2010"/>
      <c r="KAO88" s="2010"/>
      <c r="KAP88" s="2009"/>
      <c r="KAQ88" s="2010"/>
      <c r="KAR88" s="2010"/>
      <c r="KAS88" s="2010"/>
      <c r="KAT88" s="2010"/>
      <c r="KAU88" s="2010"/>
      <c r="KAV88" s="2009"/>
      <c r="KAW88" s="2010"/>
      <c r="KAX88" s="2010"/>
      <c r="KAY88" s="2010"/>
      <c r="KAZ88" s="2010"/>
      <c r="KBA88" s="2010"/>
      <c r="KBB88" s="2009"/>
      <c r="KBC88" s="2010"/>
      <c r="KBD88" s="2010"/>
      <c r="KBE88" s="2010"/>
      <c r="KBF88" s="2010"/>
      <c r="KBG88" s="2010"/>
      <c r="KBH88" s="2009"/>
      <c r="KBI88" s="2010"/>
      <c r="KBJ88" s="2010"/>
      <c r="KBK88" s="2010"/>
      <c r="KBL88" s="2010"/>
      <c r="KBM88" s="2010"/>
      <c r="KBN88" s="2009"/>
      <c r="KBO88" s="2010"/>
      <c r="KBP88" s="2010"/>
      <c r="KBQ88" s="2010"/>
      <c r="KBR88" s="2010"/>
      <c r="KBS88" s="2010"/>
      <c r="KBT88" s="2009"/>
      <c r="KBU88" s="2010"/>
      <c r="KBV88" s="2010"/>
      <c r="KBW88" s="2010"/>
      <c r="KBX88" s="2010"/>
      <c r="KBY88" s="2010"/>
      <c r="KBZ88" s="2009"/>
      <c r="KCA88" s="2010"/>
      <c r="KCB88" s="2010"/>
      <c r="KCC88" s="2010"/>
      <c r="KCD88" s="2010"/>
      <c r="KCE88" s="2010"/>
      <c r="KCF88" s="2009"/>
      <c r="KCG88" s="2010"/>
      <c r="KCH88" s="2010"/>
      <c r="KCI88" s="2010"/>
      <c r="KCJ88" s="2010"/>
      <c r="KCK88" s="2010"/>
      <c r="KCL88" s="2009"/>
      <c r="KCM88" s="2010"/>
      <c r="KCN88" s="2010"/>
      <c r="KCO88" s="2010"/>
      <c r="KCP88" s="2010"/>
      <c r="KCQ88" s="2010"/>
      <c r="KCR88" s="2009"/>
      <c r="KCS88" s="2010"/>
      <c r="KCT88" s="2010"/>
      <c r="KCU88" s="2010"/>
      <c r="KCV88" s="2010"/>
      <c r="KCW88" s="2010"/>
      <c r="KCX88" s="2009"/>
      <c r="KCY88" s="2010"/>
      <c r="KCZ88" s="2010"/>
      <c r="KDA88" s="2010"/>
      <c r="KDB88" s="2010"/>
      <c r="KDC88" s="2010"/>
      <c r="KDD88" s="2009"/>
      <c r="KDE88" s="2010"/>
      <c r="KDF88" s="2010"/>
      <c r="KDG88" s="2010"/>
      <c r="KDH88" s="2010"/>
      <c r="KDI88" s="2010"/>
      <c r="KDJ88" s="2009"/>
      <c r="KDK88" s="2010"/>
      <c r="KDL88" s="2010"/>
      <c r="KDM88" s="2010"/>
      <c r="KDN88" s="2010"/>
      <c r="KDO88" s="2010"/>
      <c r="KDP88" s="2009"/>
      <c r="KDQ88" s="2010"/>
      <c r="KDR88" s="2010"/>
      <c r="KDS88" s="2010"/>
      <c r="KDT88" s="2010"/>
      <c r="KDU88" s="2010"/>
      <c r="KDV88" s="2009"/>
      <c r="KDW88" s="2010"/>
      <c r="KDX88" s="2010"/>
      <c r="KDY88" s="2010"/>
      <c r="KDZ88" s="2010"/>
      <c r="KEA88" s="2010"/>
      <c r="KEB88" s="2009"/>
      <c r="KEC88" s="2010"/>
      <c r="KED88" s="2010"/>
      <c r="KEE88" s="2010"/>
      <c r="KEF88" s="2010"/>
      <c r="KEG88" s="2010"/>
      <c r="KEH88" s="2009"/>
      <c r="KEI88" s="2010"/>
      <c r="KEJ88" s="2010"/>
      <c r="KEK88" s="2010"/>
      <c r="KEL88" s="2010"/>
      <c r="KEM88" s="2010"/>
      <c r="KEN88" s="2009"/>
      <c r="KEO88" s="2010"/>
      <c r="KEP88" s="2010"/>
      <c r="KEQ88" s="2010"/>
      <c r="KER88" s="2010"/>
      <c r="KES88" s="2010"/>
      <c r="KET88" s="2009"/>
      <c r="KEU88" s="2010"/>
      <c r="KEV88" s="2010"/>
      <c r="KEW88" s="2010"/>
      <c r="KEX88" s="2010"/>
      <c r="KEY88" s="2010"/>
      <c r="KEZ88" s="2009"/>
      <c r="KFA88" s="2010"/>
      <c r="KFB88" s="2010"/>
      <c r="KFC88" s="2010"/>
      <c r="KFD88" s="2010"/>
      <c r="KFE88" s="2010"/>
      <c r="KFF88" s="2009"/>
      <c r="KFG88" s="2010"/>
      <c r="KFH88" s="2010"/>
      <c r="KFI88" s="2010"/>
      <c r="KFJ88" s="2010"/>
      <c r="KFK88" s="2010"/>
      <c r="KFL88" s="2009"/>
      <c r="KFM88" s="2010"/>
      <c r="KFN88" s="2010"/>
      <c r="KFO88" s="2010"/>
      <c r="KFP88" s="2010"/>
      <c r="KFQ88" s="2010"/>
      <c r="KFR88" s="2009"/>
      <c r="KFS88" s="2010"/>
      <c r="KFT88" s="2010"/>
      <c r="KFU88" s="2010"/>
      <c r="KFV88" s="2010"/>
      <c r="KFW88" s="2010"/>
      <c r="KFX88" s="2009"/>
      <c r="KFY88" s="2010"/>
      <c r="KFZ88" s="2010"/>
      <c r="KGA88" s="2010"/>
      <c r="KGB88" s="2010"/>
      <c r="KGC88" s="2010"/>
      <c r="KGD88" s="2009"/>
      <c r="KGE88" s="2010"/>
      <c r="KGF88" s="2010"/>
      <c r="KGG88" s="2010"/>
      <c r="KGH88" s="2010"/>
      <c r="KGI88" s="2010"/>
      <c r="KGJ88" s="2009"/>
      <c r="KGK88" s="2010"/>
      <c r="KGL88" s="2010"/>
      <c r="KGM88" s="2010"/>
      <c r="KGN88" s="2010"/>
      <c r="KGO88" s="2010"/>
      <c r="KGP88" s="2009"/>
      <c r="KGQ88" s="2010"/>
      <c r="KGR88" s="2010"/>
      <c r="KGS88" s="2010"/>
      <c r="KGT88" s="2010"/>
      <c r="KGU88" s="2010"/>
      <c r="KGV88" s="2009"/>
      <c r="KGW88" s="2010"/>
      <c r="KGX88" s="2010"/>
      <c r="KGY88" s="2010"/>
      <c r="KGZ88" s="2010"/>
      <c r="KHA88" s="2010"/>
      <c r="KHB88" s="2009"/>
      <c r="KHC88" s="2010"/>
      <c r="KHD88" s="2010"/>
      <c r="KHE88" s="2010"/>
      <c r="KHF88" s="2010"/>
      <c r="KHG88" s="2010"/>
      <c r="KHH88" s="2009"/>
      <c r="KHI88" s="2010"/>
      <c r="KHJ88" s="2010"/>
      <c r="KHK88" s="2010"/>
      <c r="KHL88" s="2010"/>
      <c r="KHM88" s="2010"/>
      <c r="KHN88" s="2009"/>
      <c r="KHO88" s="2010"/>
      <c r="KHP88" s="2010"/>
      <c r="KHQ88" s="2010"/>
      <c r="KHR88" s="2010"/>
      <c r="KHS88" s="2010"/>
      <c r="KHT88" s="2009"/>
      <c r="KHU88" s="2010"/>
      <c r="KHV88" s="2010"/>
      <c r="KHW88" s="2010"/>
      <c r="KHX88" s="2010"/>
      <c r="KHY88" s="2010"/>
      <c r="KHZ88" s="2009"/>
      <c r="KIA88" s="2010"/>
      <c r="KIB88" s="2010"/>
      <c r="KIC88" s="2010"/>
      <c r="KID88" s="2010"/>
      <c r="KIE88" s="2010"/>
      <c r="KIF88" s="2009"/>
      <c r="KIG88" s="2010"/>
      <c r="KIH88" s="2010"/>
      <c r="KII88" s="2010"/>
      <c r="KIJ88" s="2010"/>
      <c r="KIK88" s="2010"/>
      <c r="KIL88" s="2009"/>
      <c r="KIM88" s="2010"/>
      <c r="KIN88" s="2010"/>
      <c r="KIO88" s="2010"/>
      <c r="KIP88" s="2010"/>
      <c r="KIQ88" s="2010"/>
      <c r="KIR88" s="2009"/>
      <c r="KIS88" s="2010"/>
      <c r="KIT88" s="2010"/>
      <c r="KIU88" s="2010"/>
      <c r="KIV88" s="2010"/>
      <c r="KIW88" s="2010"/>
      <c r="KIX88" s="2009"/>
      <c r="KIY88" s="2010"/>
      <c r="KIZ88" s="2010"/>
      <c r="KJA88" s="2010"/>
      <c r="KJB88" s="2010"/>
      <c r="KJC88" s="2010"/>
      <c r="KJD88" s="2009"/>
      <c r="KJE88" s="2010"/>
      <c r="KJF88" s="2010"/>
      <c r="KJG88" s="2010"/>
      <c r="KJH88" s="2010"/>
      <c r="KJI88" s="2010"/>
      <c r="KJJ88" s="2009"/>
      <c r="KJK88" s="2010"/>
      <c r="KJL88" s="2010"/>
      <c r="KJM88" s="2010"/>
      <c r="KJN88" s="2010"/>
      <c r="KJO88" s="2010"/>
      <c r="KJP88" s="2009"/>
      <c r="KJQ88" s="2010"/>
      <c r="KJR88" s="2010"/>
      <c r="KJS88" s="2010"/>
      <c r="KJT88" s="2010"/>
      <c r="KJU88" s="2010"/>
      <c r="KJV88" s="2009"/>
      <c r="KJW88" s="2010"/>
      <c r="KJX88" s="2010"/>
      <c r="KJY88" s="2010"/>
      <c r="KJZ88" s="2010"/>
      <c r="KKA88" s="2010"/>
      <c r="KKB88" s="2009"/>
      <c r="KKC88" s="2010"/>
      <c r="KKD88" s="2010"/>
      <c r="KKE88" s="2010"/>
      <c r="KKF88" s="2010"/>
      <c r="KKG88" s="2010"/>
      <c r="KKH88" s="2009"/>
      <c r="KKI88" s="2010"/>
      <c r="KKJ88" s="2010"/>
      <c r="KKK88" s="2010"/>
      <c r="KKL88" s="2010"/>
      <c r="KKM88" s="2010"/>
      <c r="KKN88" s="2009"/>
      <c r="KKO88" s="2010"/>
      <c r="KKP88" s="2010"/>
      <c r="KKQ88" s="2010"/>
      <c r="KKR88" s="2010"/>
      <c r="KKS88" s="2010"/>
      <c r="KKT88" s="2009"/>
      <c r="KKU88" s="2010"/>
      <c r="KKV88" s="2010"/>
      <c r="KKW88" s="2010"/>
      <c r="KKX88" s="2010"/>
      <c r="KKY88" s="2010"/>
      <c r="KKZ88" s="2009"/>
      <c r="KLA88" s="2010"/>
      <c r="KLB88" s="2010"/>
      <c r="KLC88" s="2010"/>
      <c r="KLD88" s="2010"/>
      <c r="KLE88" s="2010"/>
      <c r="KLF88" s="2009"/>
      <c r="KLG88" s="2010"/>
      <c r="KLH88" s="2010"/>
      <c r="KLI88" s="2010"/>
      <c r="KLJ88" s="2010"/>
      <c r="KLK88" s="2010"/>
      <c r="KLL88" s="2009"/>
      <c r="KLM88" s="2010"/>
      <c r="KLN88" s="2010"/>
      <c r="KLO88" s="2010"/>
      <c r="KLP88" s="2010"/>
      <c r="KLQ88" s="2010"/>
      <c r="KLR88" s="2009"/>
      <c r="KLS88" s="2010"/>
      <c r="KLT88" s="2010"/>
      <c r="KLU88" s="2010"/>
      <c r="KLV88" s="2010"/>
      <c r="KLW88" s="2010"/>
      <c r="KLX88" s="2009"/>
      <c r="KLY88" s="2010"/>
      <c r="KLZ88" s="2010"/>
      <c r="KMA88" s="2010"/>
      <c r="KMB88" s="2010"/>
      <c r="KMC88" s="2010"/>
      <c r="KMD88" s="2009"/>
      <c r="KME88" s="2010"/>
      <c r="KMF88" s="2010"/>
      <c r="KMG88" s="2010"/>
      <c r="KMH88" s="2010"/>
      <c r="KMI88" s="2010"/>
      <c r="KMJ88" s="2009"/>
      <c r="KMK88" s="2010"/>
      <c r="KML88" s="2010"/>
      <c r="KMM88" s="2010"/>
      <c r="KMN88" s="2010"/>
      <c r="KMO88" s="2010"/>
      <c r="KMP88" s="2009"/>
      <c r="KMQ88" s="2010"/>
      <c r="KMR88" s="2010"/>
      <c r="KMS88" s="2010"/>
      <c r="KMT88" s="2010"/>
      <c r="KMU88" s="2010"/>
      <c r="KMV88" s="2009"/>
      <c r="KMW88" s="2010"/>
      <c r="KMX88" s="2010"/>
      <c r="KMY88" s="2010"/>
      <c r="KMZ88" s="2010"/>
      <c r="KNA88" s="2010"/>
      <c r="KNB88" s="2009"/>
      <c r="KNC88" s="2010"/>
      <c r="KND88" s="2010"/>
      <c r="KNE88" s="2010"/>
      <c r="KNF88" s="2010"/>
      <c r="KNG88" s="2010"/>
      <c r="KNH88" s="2009"/>
      <c r="KNI88" s="2010"/>
      <c r="KNJ88" s="2010"/>
      <c r="KNK88" s="2010"/>
      <c r="KNL88" s="2010"/>
      <c r="KNM88" s="2010"/>
      <c r="KNN88" s="2009"/>
      <c r="KNO88" s="2010"/>
      <c r="KNP88" s="2010"/>
      <c r="KNQ88" s="2010"/>
      <c r="KNR88" s="2010"/>
      <c r="KNS88" s="2010"/>
      <c r="KNT88" s="2009"/>
      <c r="KNU88" s="2010"/>
      <c r="KNV88" s="2010"/>
      <c r="KNW88" s="2010"/>
      <c r="KNX88" s="2010"/>
      <c r="KNY88" s="2010"/>
      <c r="KNZ88" s="2009"/>
      <c r="KOA88" s="2010"/>
      <c r="KOB88" s="2010"/>
      <c r="KOC88" s="2010"/>
      <c r="KOD88" s="2010"/>
      <c r="KOE88" s="2010"/>
      <c r="KOF88" s="2009"/>
      <c r="KOG88" s="2010"/>
      <c r="KOH88" s="2010"/>
      <c r="KOI88" s="2010"/>
      <c r="KOJ88" s="2010"/>
      <c r="KOK88" s="2010"/>
      <c r="KOL88" s="2009"/>
      <c r="KOM88" s="2010"/>
      <c r="KON88" s="2010"/>
      <c r="KOO88" s="2010"/>
      <c r="KOP88" s="2010"/>
      <c r="KOQ88" s="2010"/>
      <c r="KOR88" s="2009"/>
      <c r="KOS88" s="2010"/>
      <c r="KOT88" s="2010"/>
      <c r="KOU88" s="2010"/>
      <c r="KOV88" s="2010"/>
      <c r="KOW88" s="2010"/>
      <c r="KOX88" s="2009"/>
      <c r="KOY88" s="2010"/>
      <c r="KOZ88" s="2010"/>
      <c r="KPA88" s="2010"/>
      <c r="KPB88" s="2010"/>
      <c r="KPC88" s="2010"/>
      <c r="KPD88" s="2009"/>
      <c r="KPE88" s="2010"/>
      <c r="KPF88" s="2010"/>
      <c r="KPG88" s="2010"/>
      <c r="KPH88" s="2010"/>
      <c r="KPI88" s="2010"/>
      <c r="KPJ88" s="2009"/>
      <c r="KPK88" s="2010"/>
      <c r="KPL88" s="2010"/>
      <c r="KPM88" s="2010"/>
      <c r="KPN88" s="2010"/>
      <c r="KPO88" s="2010"/>
      <c r="KPP88" s="2009"/>
      <c r="KPQ88" s="2010"/>
      <c r="KPR88" s="2010"/>
      <c r="KPS88" s="2010"/>
      <c r="KPT88" s="2010"/>
      <c r="KPU88" s="2010"/>
      <c r="KPV88" s="2009"/>
      <c r="KPW88" s="2010"/>
      <c r="KPX88" s="2010"/>
      <c r="KPY88" s="2010"/>
      <c r="KPZ88" s="2010"/>
      <c r="KQA88" s="2010"/>
      <c r="KQB88" s="2009"/>
      <c r="KQC88" s="2010"/>
      <c r="KQD88" s="2010"/>
      <c r="KQE88" s="2010"/>
      <c r="KQF88" s="2010"/>
      <c r="KQG88" s="2010"/>
      <c r="KQH88" s="2009"/>
      <c r="KQI88" s="2010"/>
      <c r="KQJ88" s="2010"/>
      <c r="KQK88" s="2010"/>
      <c r="KQL88" s="2010"/>
      <c r="KQM88" s="2010"/>
      <c r="KQN88" s="2009"/>
      <c r="KQO88" s="2010"/>
      <c r="KQP88" s="2010"/>
      <c r="KQQ88" s="2010"/>
      <c r="KQR88" s="2010"/>
      <c r="KQS88" s="2010"/>
      <c r="KQT88" s="2009"/>
      <c r="KQU88" s="2010"/>
      <c r="KQV88" s="2010"/>
      <c r="KQW88" s="2010"/>
      <c r="KQX88" s="2010"/>
      <c r="KQY88" s="2010"/>
      <c r="KQZ88" s="2009"/>
      <c r="KRA88" s="2010"/>
      <c r="KRB88" s="2010"/>
      <c r="KRC88" s="2010"/>
      <c r="KRD88" s="2010"/>
      <c r="KRE88" s="2010"/>
      <c r="KRF88" s="2009"/>
      <c r="KRG88" s="2010"/>
      <c r="KRH88" s="2010"/>
      <c r="KRI88" s="2010"/>
      <c r="KRJ88" s="2010"/>
      <c r="KRK88" s="2010"/>
      <c r="KRL88" s="2009"/>
      <c r="KRM88" s="2010"/>
      <c r="KRN88" s="2010"/>
      <c r="KRO88" s="2010"/>
      <c r="KRP88" s="2010"/>
      <c r="KRQ88" s="2010"/>
      <c r="KRR88" s="2009"/>
      <c r="KRS88" s="2010"/>
      <c r="KRT88" s="2010"/>
      <c r="KRU88" s="2010"/>
      <c r="KRV88" s="2010"/>
      <c r="KRW88" s="2010"/>
      <c r="KRX88" s="2009"/>
      <c r="KRY88" s="2010"/>
      <c r="KRZ88" s="2010"/>
      <c r="KSA88" s="2010"/>
      <c r="KSB88" s="2010"/>
      <c r="KSC88" s="2010"/>
      <c r="KSD88" s="2009"/>
      <c r="KSE88" s="2010"/>
      <c r="KSF88" s="2010"/>
      <c r="KSG88" s="2010"/>
      <c r="KSH88" s="2010"/>
      <c r="KSI88" s="2010"/>
      <c r="KSJ88" s="2009"/>
      <c r="KSK88" s="2010"/>
      <c r="KSL88" s="2010"/>
      <c r="KSM88" s="2010"/>
      <c r="KSN88" s="2010"/>
      <c r="KSO88" s="2010"/>
      <c r="KSP88" s="2009"/>
      <c r="KSQ88" s="2010"/>
      <c r="KSR88" s="2010"/>
      <c r="KSS88" s="2010"/>
      <c r="KST88" s="2010"/>
      <c r="KSU88" s="2010"/>
      <c r="KSV88" s="2009"/>
      <c r="KSW88" s="2010"/>
      <c r="KSX88" s="2010"/>
      <c r="KSY88" s="2010"/>
      <c r="KSZ88" s="2010"/>
      <c r="KTA88" s="2010"/>
      <c r="KTB88" s="2009"/>
      <c r="KTC88" s="2010"/>
      <c r="KTD88" s="2010"/>
      <c r="KTE88" s="2010"/>
      <c r="KTF88" s="2010"/>
      <c r="KTG88" s="2010"/>
      <c r="KTH88" s="2009"/>
      <c r="KTI88" s="2010"/>
      <c r="KTJ88" s="2010"/>
      <c r="KTK88" s="2010"/>
      <c r="KTL88" s="2010"/>
      <c r="KTM88" s="2010"/>
      <c r="KTN88" s="2009"/>
      <c r="KTO88" s="2010"/>
      <c r="KTP88" s="2010"/>
      <c r="KTQ88" s="2010"/>
      <c r="KTR88" s="2010"/>
      <c r="KTS88" s="2010"/>
      <c r="KTT88" s="2009"/>
      <c r="KTU88" s="2010"/>
      <c r="KTV88" s="2010"/>
      <c r="KTW88" s="2010"/>
      <c r="KTX88" s="2010"/>
      <c r="KTY88" s="2010"/>
      <c r="KTZ88" s="2009"/>
      <c r="KUA88" s="2010"/>
      <c r="KUB88" s="2010"/>
      <c r="KUC88" s="2010"/>
      <c r="KUD88" s="2010"/>
      <c r="KUE88" s="2010"/>
      <c r="KUF88" s="2009"/>
      <c r="KUG88" s="2010"/>
      <c r="KUH88" s="2010"/>
      <c r="KUI88" s="2010"/>
      <c r="KUJ88" s="2010"/>
      <c r="KUK88" s="2010"/>
      <c r="KUL88" s="2009"/>
      <c r="KUM88" s="2010"/>
      <c r="KUN88" s="2010"/>
      <c r="KUO88" s="2010"/>
      <c r="KUP88" s="2010"/>
      <c r="KUQ88" s="2010"/>
      <c r="KUR88" s="2009"/>
      <c r="KUS88" s="2010"/>
      <c r="KUT88" s="2010"/>
      <c r="KUU88" s="2010"/>
      <c r="KUV88" s="2010"/>
      <c r="KUW88" s="2010"/>
      <c r="KUX88" s="2009"/>
      <c r="KUY88" s="2010"/>
      <c r="KUZ88" s="2010"/>
      <c r="KVA88" s="2010"/>
      <c r="KVB88" s="2010"/>
      <c r="KVC88" s="2010"/>
      <c r="KVD88" s="2009"/>
      <c r="KVE88" s="2010"/>
      <c r="KVF88" s="2010"/>
      <c r="KVG88" s="2010"/>
      <c r="KVH88" s="2010"/>
      <c r="KVI88" s="2010"/>
      <c r="KVJ88" s="2009"/>
      <c r="KVK88" s="2010"/>
      <c r="KVL88" s="2010"/>
      <c r="KVM88" s="2010"/>
      <c r="KVN88" s="2010"/>
      <c r="KVO88" s="2010"/>
      <c r="KVP88" s="2009"/>
      <c r="KVQ88" s="2010"/>
      <c r="KVR88" s="2010"/>
      <c r="KVS88" s="2010"/>
      <c r="KVT88" s="2010"/>
      <c r="KVU88" s="2010"/>
      <c r="KVV88" s="2009"/>
      <c r="KVW88" s="2010"/>
      <c r="KVX88" s="2010"/>
      <c r="KVY88" s="2010"/>
      <c r="KVZ88" s="2010"/>
      <c r="KWA88" s="2010"/>
      <c r="KWB88" s="2009"/>
      <c r="KWC88" s="2010"/>
      <c r="KWD88" s="2010"/>
      <c r="KWE88" s="2010"/>
      <c r="KWF88" s="2010"/>
      <c r="KWG88" s="2010"/>
      <c r="KWH88" s="2009"/>
      <c r="KWI88" s="2010"/>
      <c r="KWJ88" s="2010"/>
      <c r="KWK88" s="2010"/>
      <c r="KWL88" s="2010"/>
      <c r="KWM88" s="2010"/>
      <c r="KWN88" s="2009"/>
      <c r="KWO88" s="2010"/>
      <c r="KWP88" s="2010"/>
      <c r="KWQ88" s="2010"/>
      <c r="KWR88" s="2010"/>
      <c r="KWS88" s="2010"/>
      <c r="KWT88" s="2009"/>
      <c r="KWU88" s="2010"/>
      <c r="KWV88" s="2010"/>
      <c r="KWW88" s="2010"/>
      <c r="KWX88" s="2010"/>
      <c r="KWY88" s="2010"/>
      <c r="KWZ88" s="2009"/>
      <c r="KXA88" s="2010"/>
      <c r="KXB88" s="2010"/>
      <c r="KXC88" s="2010"/>
      <c r="KXD88" s="2010"/>
      <c r="KXE88" s="2010"/>
      <c r="KXF88" s="2009"/>
      <c r="KXG88" s="2010"/>
      <c r="KXH88" s="2010"/>
      <c r="KXI88" s="2010"/>
      <c r="KXJ88" s="2010"/>
      <c r="KXK88" s="2010"/>
      <c r="KXL88" s="2009"/>
      <c r="KXM88" s="2010"/>
      <c r="KXN88" s="2010"/>
      <c r="KXO88" s="2010"/>
      <c r="KXP88" s="2010"/>
      <c r="KXQ88" s="2010"/>
      <c r="KXR88" s="2009"/>
      <c r="KXS88" s="2010"/>
      <c r="KXT88" s="2010"/>
      <c r="KXU88" s="2010"/>
      <c r="KXV88" s="2010"/>
      <c r="KXW88" s="2010"/>
      <c r="KXX88" s="2009"/>
      <c r="KXY88" s="2010"/>
      <c r="KXZ88" s="2010"/>
      <c r="KYA88" s="2010"/>
      <c r="KYB88" s="2010"/>
      <c r="KYC88" s="2010"/>
      <c r="KYD88" s="2009"/>
      <c r="KYE88" s="2010"/>
      <c r="KYF88" s="2010"/>
      <c r="KYG88" s="2010"/>
      <c r="KYH88" s="2010"/>
      <c r="KYI88" s="2010"/>
      <c r="KYJ88" s="2009"/>
      <c r="KYK88" s="2010"/>
      <c r="KYL88" s="2010"/>
      <c r="KYM88" s="2010"/>
      <c r="KYN88" s="2010"/>
      <c r="KYO88" s="2010"/>
      <c r="KYP88" s="2009"/>
      <c r="KYQ88" s="2010"/>
      <c r="KYR88" s="2010"/>
      <c r="KYS88" s="2010"/>
      <c r="KYT88" s="2010"/>
      <c r="KYU88" s="2010"/>
      <c r="KYV88" s="2009"/>
      <c r="KYW88" s="2010"/>
      <c r="KYX88" s="2010"/>
      <c r="KYY88" s="2010"/>
      <c r="KYZ88" s="2010"/>
      <c r="KZA88" s="2010"/>
      <c r="KZB88" s="2009"/>
      <c r="KZC88" s="2010"/>
      <c r="KZD88" s="2010"/>
      <c r="KZE88" s="2010"/>
      <c r="KZF88" s="2010"/>
      <c r="KZG88" s="2010"/>
      <c r="KZH88" s="2009"/>
      <c r="KZI88" s="2010"/>
      <c r="KZJ88" s="2010"/>
      <c r="KZK88" s="2010"/>
      <c r="KZL88" s="2010"/>
      <c r="KZM88" s="2010"/>
      <c r="KZN88" s="2009"/>
      <c r="KZO88" s="2010"/>
      <c r="KZP88" s="2010"/>
      <c r="KZQ88" s="2010"/>
      <c r="KZR88" s="2010"/>
      <c r="KZS88" s="2010"/>
      <c r="KZT88" s="2009"/>
      <c r="KZU88" s="2010"/>
      <c r="KZV88" s="2010"/>
      <c r="KZW88" s="2010"/>
      <c r="KZX88" s="2010"/>
      <c r="KZY88" s="2010"/>
      <c r="KZZ88" s="2009"/>
      <c r="LAA88" s="2010"/>
      <c r="LAB88" s="2010"/>
      <c r="LAC88" s="2010"/>
      <c r="LAD88" s="2010"/>
      <c r="LAE88" s="2010"/>
      <c r="LAF88" s="2009"/>
      <c r="LAG88" s="2010"/>
      <c r="LAH88" s="2010"/>
      <c r="LAI88" s="2010"/>
      <c r="LAJ88" s="2010"/>
      <c r="LAK88" s="2010"/>
      <c r="LAL88" s="2009"/>
      <c r="LAM88" s="2010"/>
      <c r="LAN88" s="2010"/>
      <c r="LAO88" s="2010"/>
      <c r="LAP88" s="2010"/>
      <c r="LAQ88" s="2010"/>
      <c r="LAR88" s="2009"/>
      <c r="LAS88" s="2010"/>
      <c r="LAT88" s="2010"/>
      <c r="LAU88" s="2010"/>
      <c r="LAV88" s="2010"/>
      <c r="LAW88" s="2010"/>
      <c r="LAX88" s="2009"/>
      <c r="LAY88" s="2010"/>
      <c r="LAZ88" s="2010"/>
      <c r="LBA88" s="2010"/>
      <c r="LBB88" s="2010"/>
      <c r="LBC88" s="2010"/>
      <c r="LBD88" s="2009"/>
      <c r="LBE88" s="2010"/>
      <c r="LBF88" s="2010"/>
      <c r="LBG88" s="2010"/>
      <c r="LBH88" s="2010"/>
      <c r="LBI88" s="2010"/>
      <c r="LBJ88" s="2009"/>
      <c r="LBK88" s="2010"/>
      <c r="LBL88" s="2010"/>
      <c r="LBM88" s="2010"/>
      <c r="LBN88" s="2010"/>
      <c r="LBO88" s="2010"/>
      <c r="LBP88" s="2009"/>
      <c r="LBQ88" s="2010"/>
      <c r="LBR88" s="2010"/>
      <c r="LBS88" s="2010"/>
      <c r="LBT88" s="2010"/>
      <c r="LBU88" s="2010"/>
      <c r="LBV88" s="2009"/>
      <c r="LBW88" s="2010"/>
      <c r="LBX88" s="2010"/>
      <c r="LBY88" s="2010"/>
      <c r="LBZ88" s="2010"/>
      <c r="LCA88" s="2010"/>
      <c r="LCB88" s="2009"/>
      <c r="LCC88" s="2010"/>
      <c r="LCD88" s="2010"/>
      <c r="LCE88" s="2010"/>
      <c r="LCF88" s="2010"/>
      <c r="LCG88" s="2010"/>
      <c r="LCH88" s="2009"/>
      <c r="LCI88" s="2010"/>
      <c r="LCJ88" s="2010"/>
      <c r="LCK88" s="2010"/>
      <c r="LCL88" s="2010"/>
      <c r="LCM88" s="2010"/>
      <c r="LCN88" s="2009"/>
      <c r="LCO88" s="2010"/>
      <c r="LCP88" s="2010"/>
      <c r="LCQ88" s="2010"/>
      <c r="LCR88" s="2010"/>
      <c r="LCS88" s="2010"/>
      <c r="LCT88" s="2009"/>
      <c r="LCU88" s="2010"/>
      <c r="LCV88" s="2010"/>
      <c r="LCW88" s="2010"/>
      <c r="LCX88" s="2010"/>
      <c r="LCY88" s="2010"/>
      <c r="LCZ88" s="2009"/>
      <c r="LDA88" s="2010"/>
      <c r="LDB88" s="2010"/>
      <c r="LDC88" s="2010"/>
      <c r="LDD88" s="2010"/>
      <c r="LDE88" s="2010"/>
      <c r="LDF88" s="2009"/>
      <c r="LDG88" s="2010"/>
      <c r="LDH88" s="2010"/>
      <c r="LDI88" s="2010"/>
      <c r="LDJ88" s="2010"/>
      <c r="LDK88" s="2010"/>
      <c r="LDL88" s="2009"/>
      <c r="LDM88" s="2010"/>
      <c r="LDN88" s="2010"/>
      <c r="LDO88" s="2010"/>
      <c r="LDP88" s="2010"/>
      <c r="LDQ88" s="2010"/>
      <c r="LDR88" s="2009"/>
      <c r="LDS88" s="2010"/>
      <c r="LDT88" s="2010"/>
      <c r="LDU88" s="2010"/>
      <c r="LDV88" s="2010"/>
      <c r="LDW88" s="2010"/>
      <c r="LDX88" s="2009"/>
      <c r="LDY88" s="2010"/>
      <c r="LDZ88" s="2010"/>
      <c r="LEA88" s="2010"/>
      <c r="LEB88" s="2010"/>
      <c r="LEC88" s="2010"/>
      <c r="LED88" s="2009"/>
      <c r="LEE88" s="2010"/>
      <c r="LEF88" s="2010"/>
      <c r="LEG88" s="2010"/>
      <c r="LEH88" s="2010"/>
      <c r="LEI88" s="2010"/>
      <c r="LEJ88" s="2009"/>
      <c r="LEK88" s="2010"/>
      <c r="LEL88" s="2010"/>
      <c r="LEM88" s="2010"/>
      <c r="LEN88" s="2010"/>
      <c r="LEO88" s="2010"/>
      <c r="LEP88" s="2009"/>
      <c r="LEQ88" s="2010"/>
      <c r="LER88" s="2010"/>
      <c r="LES88" s="2010"/>
      <c r="LET88" s="2010"/>
      <c r="LEU88" s="2010"/>
      <c r="LEV88" s="2009"/>
      <c r="LEW88" s="2010"/>
      <c r="LEX88" s="2010"/>
      <c r="LEY88" s="2010"/>
      <c r="LEZ88" s="2010"/>
      <c r="LFA88" s="2010"/>
      <c r="LFB88" s="2009"/>
      <c r="LFC88" s="2010"/>
      <c r="LFD88" s="2010"/>
      <c r="LFE88" s="2010"/>
      <c r="LFF88" s="2010"/>
      <c r="LFG88" s="2010"/>
      <c r="LFH88" s="2009"/>
      <c r="LFI88" s="2010"/>
      <c r="LFJ88" s="2010"/>
      <c r="LFK88" s="2010"/>
      <c r="LFL88" s="2010"/>
      <c r="LFM88" s="2010"/>
      <c r="LFN88" s="2009"/>
      <c r="LFO88" s="2010"/>
      <c r="LFP88" s="2010"/>
      <c r="LFQ88" s="2010"/>
      <c r="LFR88" s="2010"/>
      <c r="LFS88" s="2010"/>
      <c r="LFT88" s="2009"/>
      <c r="LFU88" s="2010"/>
      <c r="LFV88" s="2010"/>
      <c r="LFW88" s="2010"/>
      <c r="LFX88" s="2010"/>
      <c r="LFY88" s="2010"/>
      <c r="LFZ88" s="2009"/>
      <c r="LGA88" s="2010"/>
      <c r="LGB88" s="2010"/>
      <c r="LGC88" s="2010"/>
      <c r="LGD88" s="2010"/>
      <c r="LGE88" s="2010"/>
      <c r="LGF88" s="2009"/>
      <c r="LGG88" s="2010"/>
      <c r="LGH88" s="2010"/>
      <c r="LGI88" s="2010"/>
      <c r="LGJ88" s="2010"/>
      <c r="LGK88" s="2010"/>
      <c r="LGL88" s="2009"/>
      <c r="LGM88" s="2010"/>
      <c r="LGN88" s="2010"/>
      <c r="LGO88" s="2010"/>
      <c r="LGP88" s="2010"/>
      <c r="LGQ88" s="2010"/>
      <c r="LGR88" s="2009"/>
      <c r="LGS88" s="2010"/>
      <c r="LGT88" s="2010"/>
      <c r="LGU88" s="2010"/>
      <c r="LGV88" s="2010"/>
      <c r="LGW88" s="2010"/>
      <c r="LGX88" s="2009"/>
      <c r="LGY88" s="2010"/>
      <c r="LGZ88" s="2010"/>
      <c r="LHA88" s="2010"/>
      <c r="LHB88" s="2010"/>
      <c r="LHC88" s="2010"/>
      <c r="LHD88" s="2009"/>
      <c r="LHE88" s="2010"/>
      <c r="LHF88" s="2010"/>
      <c r="LHG88" s="2010"/>
      <c r="LHH88" s="2010"/>
      <c r="LHI88" s="2010"/>
      <c r="LHJ88" s="2009"/>
      <c r="LHK88" s="2010"/>
      <c r="LHL88" s="2010"/>
      <c r="LHM88" s="2010"/>
      <c r="LHN88" s="2010"/>
      <c r="LHO88" s="2010"/>
      <c r="LHP88" s="2009"/>
      <c r="LHQ88" s="2010"/>
      <c r="LHR88" s="2010"/>
      <c r="LHS88" s="2010"/>
      <c r="LHT88" s="2010"/>
      <c r="LHU88" s="2010"/>
      <c r="LHV88" s="2009"/>
      <c r="LHW88" s="2010"/>
      <c r="LHX88" s="2010"/>
      <c r="LHY88" s="2010"/>
      <c r="LHZ88" s="2010"/>
      <c r="LIA88" s="2010"/>
      <c r="LIB88" s="2009"/>
      <c r="LIC88" s="2010"/>
      <c r="LID88" s="2010"/>
      <c r="LIE88" s="2010"/>
      <c r="LIF88" s="2010"/>
      <c r="LIG88" s="2010"/>
      <c r="LIH88" s="2009"/>
      <c r="LII88" s="2010"/>
      <c r="LIJ88" s="2010"/>
      <c r="LIK88" s="2010"/>
      <c r="LIL88" s="2010"/>
      <c r="LIM88" s="2010"/>
      <c r="LIN88" s="2009"/>
      <c r="LIO88" s="2010"/>
      <c r="LIP88" s="2010"/>
      <c r="LIQ88" s="2010"/>
      <c r="LIR88" s="2010"/>
      <c r="LIS88" s="2010"/>
      <c r="LIT88" s="2009"/>
      <c r="LIU88" s="2010"/>
      <c r="LIV88" s="2010"/>
      <c r="LIW88" s="2010"/>
      <c r="LIX88" s="2010"/>
      <c r="LIY88" s="2010"/>
      <c r="LIZ88" s="2009"/>
      <c r="LJA88" s="2010"/>
      <c r="LJB88" s="2010"/>
      <c r="LJC88" s="2010"/>
      <c r="LJD88" s="2010"/>
      <c r="LJE88" s="2010"/>
      <c r="LJF88" s="2009"/>
      <c r="LJG88" s="2010"/>
      <c r="LJH88" s="2010"/>
      <c r="LJI88" s="2010"/>
      <c r="LJJ88" s="2010"/>
      <c r="LJK88" s="2010"/>
      <c r="LJL88" s="2009"/>
      <c r="LJM88" s="2010"/>
      <c r="LJN88" s="2010"/>
      <c r="LJO88" s="2010"/>
      <c r="LJP88" s="2010"/>
      <c r="LJQ88" s="2010"/>
      <c r="LJR88" s="2009"/>
      <c r="LJS88" s="2010"/>
      <c r="LJT88" s="2010"/>
      <c r="LJU88" s="2010"/>
      <c r="LJV88" s="2010"/>
      <c r="LJW88" s="2010"/>
      <c r="LJX88" s="2009"/>
      <c r="LJY88" s="2010"/>
      <c r="LJZ88" s="2010"/>
      <c r="LKA88" s="2010"/>
      <c r="LKB88" s="2010"/>
      <c r="LKC88" s="2010"/>
      <c r="LKD88" s="2009"/>
      <c r="LKE88" s="2010"/>
      <c r="LKF88" s="2010"/>
      <c r="LKG88" s="2010"/>
      <c r="LKH88" s="2010"/>
      <c r="LKI88" s="2010"/>
      <c r="LKJ88" s="2009"/>
      <c r="LKK88" s="2010"/>
      <c r="LKL88" s="2010"/>
      <c r="LKM88" s="2010"/>
      <c r="LKN88" s="2010"/>
      <c r="LKO88" s="2010"/>
      <c r="LKP88" s="2009"/>
      <c r="LKQ88" s="2010"/>
      <c r="LKR88" s="2010"/>
      <c r="LKS88" s="2010"/>
      <c r="LKT88" s="2010"/>
      <c r="LKU88" s="2010"/>
      <c r="LKV88" s="2009"/>
      <c r="LKW88" s="2010"/>
      <c r="LKX88" s="2010"/>
      <c r="LKY88" s="2010"/>
      <c r="LKZ88" s="2010"/>
      <c r="LLA88" s="2010"/>
      <c r="LLB88" s="2009"/>
      <c r="LLC88" s="2010"/>
      <c r="LLD88" s="2010"/>
      <c r="LLE88" s="2010"/>
      <c r="LLF88" s="2010"/>
      <c r="LLG88" s="2010"/>
      <c r="LLH88" s="2009"/>
      <c r="LLI88" s="2010"/>
      <c r="LLJ88" s="2010"/>
      <c r="LLK88" s="2010"/>
      <c r="LLL88" s="2010"/>
      <c r="LLM88" s="2010"/>
      <c r="LLN88" s="2009"/>
      <c r="LLO88" s="2010"/>
      <c r="LLP88" s="2010"/>
      <c r="LLQ88" s="2010"/>
      <c r="LLR88" s="2010"/>
      <c r="LLS88" s="2010"/>
      <c r="LLT88" s="2009"/>
      <c r="LLU88" s="2010"/>
      <c r="LLV88" s="2010"/>
      <c r="LLW88" s="2010"/>
      <c r="LLX88" s="2010"/>
      <c r="LLY88" s="2010"/>
      <c r="LLZ88" s="2009"/>
      <c r="LMA88" s="2010"/>
      <c r="LMB88" s="2010"/>
      <c r="LMC88" s="2010"/>
      <c r="LMD88" s="2010"/>
      <c r="LME88" s="2010"/>
      <c r="LMF88" s="2009"/>
      <c r="LMG88" s="2010"/>
      <c r="LMH88" s="2010"/>
      <c r="LMI88" s="2010"/>
      <c r="LMJ88" s="2010"/>
      <c r="LMK88" s="2010"/>
      <c r="LML88" s="2009"/>
      <c r="LMM88" s="2010"/>
      <c r="LMN88" s="2010"/>
      <c r="LMO88" s="2010"/>
      <c r="LMP88" s="2010"/>
      <c r="LMQ88" s="2010"/>
      <c r="LMR88" s="2009"/>
      <c r="LMS88" s="2010"/>
      <c r="LMT88" s="2010"/>
      <c r="LMU88" s="2010"/>
      <c r="LMV88" s="2010"/>
      <c r="LMW88" s="2010"/>
      <c r="LMX88" s="2009"/>
      <c r="LMY88" s="2010"/>
      <c r="LMZ88" s="2010"/>
      <c r="LNA88" s="2010"/>
      <c r="LNB88" s="2010"/>
      <c r="LNC88" s="2010"/>
      <c r="LND88" s="2009"/>
      <c r="LNE88" s="2010"/>
      <c r="LNF88" s="2010"/>
      <c r="LNG88" s="2010"/>
      <c r="LNH88" s="2010"/>
      <c r="LNI88" s="2010"/>
      <c r="LNJ88" s="2009"/>
      <c r="LNK88" s="2010"/>
      <c r="LNL88" s="2010"/>
      <c r="LNM88" s="2010"/>
      <c r="LNN88" s="2010"/>
      <c r="LNO88" s="2010"/>
      <c r="LNP88" s="2009"/>
      <c r="LNQ88" s="2010"/>
      <c r="LNR88" s="2010"/>
      <c r="LNS88" s="2010"/>
      <c r="LNT88" s="2010"/>
      <c r="LNU88" s="2010"/>
      <c r="LNV88" s="2009"/>
      <c r="LNW88" s="2010"/>
      <c r="LNX88" s="2010"/>
      <c r="LNY88" s="2010"/>
      <c r="LNZ88" s="2010"/>
      <c r="LOA88" s="2010"/>
      <c r="LOB88" s="2009"/>
      <c r="LOC88" s="2010"/>
      <c r="LOD88" s="2010"/>
      <c r="LOE88" s="2010"/>
      <c r="LOF88" s="2010"/>
      <c r="LOG88" s="2010"/>
      <c r="LOH88" s="2009"/>
      <c r="LOI88" s="2010"/>
      <c r="LOJ88" s="2010"/>
      <c r="LOK88" s="2010"/>
      <c r="LOL88" s="2010"/>
      <c r="LOM88" s="2010"/>
      <c r="LON88" s="2009"/>
      <c r="LOO88" s="2010"/>
      <c r="LOP88" s="2010"/>
      <c r="LOQ88" s="2010"/>
      <c r="LOR88" s="2010"/>
      <c r="LOS88" s="2010"/>
      <c r="LOT88" s="2009"/>
      <c r="LOU88" s="2010"/>
      <c r="LOV88" s="2010"/>
      <c r="LOW88" s="2010"/>
      <c r="LOX88" s="2010"/>
      <c r="LOY88" s="2010"/>
      <c r="LOZ88" s="2009"/>
      <c r="LPA88" s="2010"/>
      <c r="LPB88" s="2010"/>
      <c r="LPC88" s="2010"/>
      <c r="LPD88" s="2010"/>
      <c r="LPE88" s="2010"/>
      <c r="LPF88" s="2009"/>
      <c r="LPG88" s="2010"/>
      <c r="LPH88" s="2010"/>
      <c r="LPI88" s="2010"/>
      <c r="LPJ88" s="2010"/>
      <c r="LPK88" s="2010"/>
      <c r="LPL88" s="2009"/>
      <c r="LPM88" s="2010"/>
      <c r="LPN88" s="2010"/>
      <c r="LPO88" s="2010"/>
      <c r="LPP88" s="2010"/>
      <c r="LPQ88" s="2010"/>
      <c r="LPR88" s="2009"/>
      <c r="LPS88" s="2010"/>
      <c r="LPT88" s="2010"/>
      <c r="LPU88" s="2010"/>
      <c r="LPV88" s="2010"/>
      <c r="LPW88" s="2010"/>
      <c r="LPX88" s="2009"/>
      <c r="LPY88" s="2010"/>
      <c r="LPZ88" s="2010"/>
      <c r="LQA88" s="2010"/>
      <c r="LQB88" s="2010"/>
      <c r="LQC88" s="2010"/>
      <c r="LQD88" s="2009"/>
      <c r="LQE88" s="2010"/>
      <c r="LQF88" s="2010"/>
      <c r="LQG88" s="2010"/>
      <c r="LQH88" s="2010"/>
      <c r="LQI88" s="2010"/>
      <c r="LQJ88" s="2009"/>
      <c r="LQK88" s="2010"/>
      <c r="LQL88" s="2010"/>
      <c r="LQM88" s="2010"/>
      <c r="LQN88" s="2010"/>
      <c r="LQO88" s="2010"/>
      <c r="LQP88" s="2009"/>
      <c r="LQQ88" s="2010"/>
      <c r="LQR88" s="2010"/>
      <c r="LQS88" s="2010"/>
      <c r="LQT88" s="2010"/>
      <c r="LQU88" s="2010"/>
      <c r="LQV88" s="2009"/>
      <c r="LQW88" s="2010"/>
      <c r="LQX88" s="2010"/>
      <c r="LQY88" s="2010"/>
      <c r="LQZ88" s="2010"/>
      <c r="LRA88" s="2010"/>
      <c r="LRB88" s="2009"/>
      <c r="LRC88" s="2010"/>
      <c r="LRD88" s="2010"/>
      <c r="LRE88" s="2010"/>
      <c r="LRF88" s="2010"/>
      <c r="LRG88" s="2010"/>
      <c r="LRH88" s="2009"/>
      <c r="LRI88" s="2010"/>
      <c r="LRJ88" s="2010"/>
      <c r="LRK88" s="2010"/>
      <c r="LRL88" s="2010"/>
      <c r="LRM88" s="2010"/>
      <c r="LRN88" s="2009"/>
      <c r="LRO88" s="2010"/>
      <c r="LRP88" s="2010"/>
      <c r="LRQ88" s="2010"/>
      <c r="LRR88" s="2010"/>
      <c r="LRS88" s="2010"/>
      <c r="LRT88" s="2009"/>
      <c r="LRU88" s="2010"/>
      <c r="LRV88" s="2010"/>
      <c r="LRW88" s="2010"/>
      <c r="LRX88" s="2010"/>
      <c r="LRY88" s="2010"/>
      <c r="LRZ88" s="2009"/>
      <c r="LSA88" s="2010"/>
      <c r="LSB88" s="2010"/>
      <c r="LSC88" s="2010"/>
      <c r="LSD88" s="2010"/>
      <c r="LSE88" s="2010"/>
      <c r="LSF88" s="2009"/>
      <c r="LSG88" s="2010"/>
      <c r="LSH88" s="2010"/>
      <c r="LSI88" s="2010"/>
      <c r="LSJ88" s="2010"/>
      <c r="LSK88" s="2010"/>
      <c r="LSL88" s="2009"/>
      <c r="LSM88" s="2010"/>
      <c r="LSN88" s="2010"/>
      <c r="LSO88" s="2010"/>
      <c r="LSP88" s="2010"/>
      <c r="LSQ88" s="2010"/>
      <c r="LSR88" s="2009"/>
      <c r="LSS88" s="2010"/>
      <c r="LST88" s="2010"/>
      <c r="LSU88" s="2010"/>
      <c r="LSV88" s="2010"/>
      <c r="LSW88" s="2010"/>
      <c r="LSX88" s="2009"/>
      <c r="LSY88" s="2010"/>
      <c r="LSZ88" s="2010"/>
      <c r="LTA88" s="2010"/>
      <c r="LTB88" s="2010"/>
      <c r="LTC88" s="2010"/>
      <c r="LTD88" s="2009"/>
      <c r="LTE88" s="2010"/>
      <c r="LTF88" s="2010"/>
      <c r="LTG88" s="2010"/>
      <c r="LTH88" s="2010"/>
      <c r="LTI88" s="2010"/>
      <c r="LTJ88" s="2009"/>
      <c r="LTK88" s="2010"/>
      <c r="LTL88" s="2010"/>
      <c r="LTM88" s="2010"/>
      <c r="LTN88" s="2010"/>
      <c r="LTO88" s="2010"/>
      <c r="LTP88" s="2009"/>
      <c r="LTQ88" s="2010"/>
      <c r="LTR88" s="2010"/>
      <c r="LTS88" s="2010"/>
      <c r="LTT88" s="2010"/>
      <c r="LTU88" s="2010"/>
      <c r="LTV88" s="2009"/>
      <c r="LTW88" s="2010"/>
      <c r="LTX88" s="2010"/>
      <c r="LTY88" s="2010"/>
      <c r="LTZ88" s="2010"/>
      <c r="LUA88" s="2010"/>
      <c r="LUB88" s="2009"/>
      <c r="LUC88" s="2010"/>
      <c r="LUD88" s="2010"/>
      <c r="LUE88" s="2010"/>
      <c r="LUF88" s="2010"/>
      <c r="LUG88" s="2010"/>
      <c r="LUH88" s="2009"/>
      <c r="LUI88" s="2010"/>
      <c r="LUJ88" s="2010"/>
      <c r="LUK88" s="2010"/>
      <c r="LUL88" s="2010"/>
      <c r="LUM88" s="2010"/>
      <c r="LUN88" s="2009"/>
      <c r="LUO88" s="2010"/>
      <c r="LUP88" s="2010"/>
      <c r="LUQ88" s="2010"/>
      <c r="LUR88" s="2010"/>
      <c r="LUS88" s="2010"/>
      <c r="LUT88" s="2009"/>
      <c r="LUU88" s="2010"/>
      <c r="LUV88" s="2010"/>
      <c r="LUW88" s="2010"/>
      <c r="LUX88" s="2010"/>
      <c r="LUY88" s="2010"/>
      <c r="LUZ88" s="2009"/>
      <c r="LVA88" s="2010"/>
      <c r="LVB88" s="2010"/>
      <c r="LVC88" s="2010"/>
      <c r="LVD88" s="2010"/>
      <c r="LVE88" s="2010"/>
      <c r="LVF88" s="2009"/>
      <c r="LVG88" s="2010"/>
      <c r="LVH88" s="2010"/>
      <c r="LVI88" s="2010"/>
      <c r="LVJ88" s="2010"/>
      <c r="LVK88" s="2010"/>
      <c r="LVL88" s="2009"/>
      <c r="LVM88" s="2010"/>
      <c r="LVN88" s="2010"/>
      <c r="LVO88" s="2010"/>
      <c r="LVP88" s="2010"/>
      <c r="LVQ88" s="2010"/>
      <c r="LVR88" s="2009"/>
      <c r="LVS88" s="2010"/>
      <c r="LVT88" s="2010"/>
      <c r="LVU88" s="2010"/>
      <c r="LVV88" s="2010"/>
      <c r="LVW88" s="2010"/>
      <c r="LVX88" s="2009"/>
      <c r="LVY88" s="2010"/>
      <c r="LVZ88" s="2010"/>
      <c r="LWA88" s="2010"/>
      <c r="LWB88" s="2010"/>
      <c r="LWC88" s="2010"/>
      <c r="LWD88" s="2009"/>
      <c r="LWE88" s="2010"/>
      <c r="LWF88" s="2010"/>
      <c r="LWG88" s="2010"/>
      <c r="LWH88" s="2010"/>
      <c r="LWI88" s="2010"/>
      <c r="LWJ88" s="2009"/>
      <c r="LWK88" s="2010"/>
      <c r="LWL88" s="2010"/>
      <c r="LWM88" s="2010"/>
      <c r="LWN88" s="2010"/>
      <c r="LWO88" s="2010"/>
      <c r="LWP88" s="2009"/>
      <c r="LWQ88" s="2010"/>
      <c r="LWR88" s="2010"/>
      <c r="LWS88" s="2010"/>
      <c r="LWT88" s="2010"/>
      <c r="LWU88" s="2010"/>
      <c r="LWV88" s="2009"/>
      <c r="LWW88" s="2010"/>
      <c r="LWX88" s="2010"/>
      <c r="LWY88" s="2010"/>
      <c r="LWZ88" s="2010"/>
      <c r="LXA88" s="2010"/>
      <c r="LXB88" s="2009"/>
      <c r="LXC88" s="2010"/>
      <c r="LXD88" s="2010"/>
      <c r="LXE88" s="2010"/>
      <c r="LXF88" s="2010"/>
      <c r="LXG88" s="2010"/>
      <c r="LXH88" s="2009"/>
      <c r="LXI88" s="2010"/>
      <c r="LXJ88" s="2010"/>
      <c r="LXK88" s="2010"/>
      <c r="LXL88" s="2010"/>
      <c r="LXM88" s="2010"/>
      <c r="LXN88" s="2009"/>
      <c r="LXO88" s="2010"/>
      <c r="LXP88" s="2010"/>
      <c r="LXQ88" s="2010"/>
      <c r="LXR88" s="2010"/>
      <c r="LXS88" s="2010"/>
      <c r="LXT88" s="2009"/>
      <c r="LXU88" s="2010"/>
      <c r="LXV88" s="2010"/>
      <c r="LXW88" s="2010"/>
      <c r="LXX88" s="2010"/>
      <c r="LXY88" s="2010"/>
      <c r="LXZ88" s="2009"/>
      <c r="LYA88" s="2010"/>
      <c r="LYB88" s="2010"/>
      <c r="LYC88" s="2010"/>
      <c r="LYD88" s="2010"/>
      <c r="LYE88" s="2010"/>
      <c r="LYF88" s="2009"/>
      <c r="LYG88" s="2010"/>
      <c r="LYH88" s="2010"/>
      <c r="LYI88" s="2010"/>
      <c r="LYJ88" s="2010"/>
      <c r="LYK88" s="2010"/>
      <c r="LYL88" s="2009"/>
      <c r="LYM88" s="2010"/>
      <c r="LYN88" s="2010"/>
      <c r="LYO88" s="2010"/>
      <c r="LYP88" s="2010"/>
      <c r="LYQ88" s="2010"/>
      <c r="LYR88" s="2009"/>
      <c r="LYS88" s="2010"/>
      <c r="LYT88" s="2010"/>
      <c r="LYU88" s="2010"/>
      <c r="LYV88" s="2010"/>
      <c r="LYW88" s="2010"/>
      <c r="LYX88" s="2009"/>
      <c r="LYY88" s="2010"/>
      <c r="LYZ88" s="2010"/>
      <c r="LZA88" s="2010"/>
      <c r="LZB88" s="2010"/>
      <c r="LZC88" s="2010"/>
      <c r="LZD88" s="2009"/>
      <c r="LZE88" s="2010"/>
      <c r="LZF88" s="2010"/>
      <c r="LZG88" s="2010"/>
      <c r="LZH88" s="2010"/>
      <c r="LZI88" s="2010"/>
      <c r="LZJ88" s="2009"/>
      <c r="LZK88" s="2010"/>
      <c r="LZL88" s="2010"/>
      <c r="LZM88" s="2010"/>
      <c r="LZN88" s="2010"/>
      <c r="LZO88" s="2010"/>
      <c r="LZP88" s="2009"/>
      <c r="LZQ88" s="2010"/>
      <c r="LZR88" s="2010"/>
      <c r="LZS88" s="2010"/>
      <c r="LZT88" s="2010"/>
      <c r="LZU88" s="2010"/>
      <c r="LZV88" s="2009"/>
      <c r="LZW88" s="2010"/>
      <c r="LZX88" s="2010"/>
      <c r="LZY88" s="2010"/>
      <c r="LZZ88" s="2010"/>
      <c r="MAA88" s="2010"/>
      <c r="MAB88" s="2009"/>
      <c r="MAC88" s="2010"/>
      <c r="MAD88" s="2010"/>
      <c r="MAE88" s="2010"/>
      <c r="MAF88" s="2010"/>
      <c r="MAG88" s="2010"/>
      <c r="MAH88" s="2009"/>
      <c r="MAI88" s="2010"/>
      <c r="MAJ88" s="2010"/>
      <c r="MAK88" s="2010"/>
      <c r="MAL88" s="2010"/>
      <c r="MAM88" s="2010"/>
      <c r="MAN88" s="2009"/>
      <c r="MAO88" s="2010"/>
      <c r="MAP88" s="2010"/>
      <c r="MAQ88" s="2010"/>
      <c r="MAR88" s="2010"/>
      <c r="MAS88" s="2010"/>
      <c r="MAT88" s="2009"/>
      <c r="MAU88" s="2010"/>
      <c r="MAV88" s="2010"/>
      <c r="MAW88" s="2010"/>
      <c r="MAX88" s="2010"/>
      <c r="MAY88" s="2010"/>
      <c r="MAZ88" s="2009"/>
      <c r="MBA88" s="2010"/>
      <c r="MBB88" s="2010"/>
      <c r="MBC88" s="2010"/>
      <c r="MBD88" s="2010"/>
      <c r="MBE88" s="2010"/>
      <c r="MBF88" s="2009"/>
      <c r="MBG88" s="2010"/>
      <c r="MBH88" s="2010"/>
      <c r="MBI88" s="2010"/>
      <c r="MBJ88" s="2010"/>
      <c r="MBK88" s="2010"/>
      <c r="MBL88" s="2009"/>
      <c r="MBM88" s="2010"/>
      <c r="MBN88" s="2010"/>
      <c r="MBO88" s="2010"/>
      <c r="MBP88" s="2010"/>
      <c r="MBQ88" s="2010"/>
      <c r="MBR88" s="2009"/>
      <c r="MBS88" s="2010"/>
      <c r="MBT88" s="2010"/>
      <c r="MBU88" s="2010"/>
      <c r="MBV88" s="2010"/>
      <c r="MBW88" s="2010"/>
      <c r="MBX88" s="2009"/>
      <c r="MBY88" s="2010"/>
      <c r="MBZ88" s="2010"/>
      <c r="MCA88" s="2010"/>
      <c r="MCB88" s="2010"/>
      <c r="MCC88" s="2010"/>
      <c r="MCD88" s="2009"/>
      <c r="MCE88" s="2010"/>
      <c r="MCF88" s="2010"/>
      <c r="MCG88" s="2010"/>
      <c r="MCH88" s="2010"/>
      <c r="MCI88" s="2010"/>
      <c r="MCJ88" s="2009"/>
      <c r="MCK88" s="2010"/>
      <c r="MCL88" s="2010"/>
      <c r="MCM88" s="2010"/>
      <c r="MCN88" s="2010"/>
      <c r="MCO88" s="2010"/>
      <c r="MCP88" s="2009"/>
      <c r="MCQ88" s="2010"/>
      <c r="MCR88" s="2010"/>
      <c r="MCS88" s="2010"/>
      <c r="MCT88" s="2010"/>
      <c r="MCU88" s="2010"/>
      <c r="MCV88" s="2009"/>
      <c r="MCW88" s="2010"/>
      <c r="MCX88" s="2010"/>
      <c r="MCY88" s="2010"/>
      <c r="MCZ88" s="2010"/>
      <c r="MDA88" s="2010"/>
      <c r="MDB88" s="2009"/>
      <c r="MDC88" s="2010"/>
      <c r="MDD88" s="2010"/>
      <c r="MDE88" s="2010"/>
      <c r="MDF88" s="2010"/>
      <c r="MDG88" s="2010"/>
      <c r="MDH88" s="2009"/>
      <c r="MDI88" s="2010"/>
      <c r="MDJ88" s="2010"/>
      <c r="MDK88" s="2010"/>
      <c r="MDL88" s="2010"/>
      <c r="MDM88" s="2010"/>
      <c r="MDN88" s="2009"/>
      <c r="MDO88" s="2010"/>
      <c r="MDP88" s="2010"/>
      <c r="MDQ88" s="2010"/>
      <c r="MDR88" s="2010"/>
      <c r="MDS88" s="2010"/>
      <c r="MDT88" s="2009"/>
      <c r="MDU88" s="2010"/>
      <c r="MDV88" s="2010"/>
      <c r="MDW88" s="2010"/>
      <c r="MDX88" s="2010"/>
      <c r="MDY88" s="2010"/>
      <c r="MDZ88" s="2009"/>
      <c r="MEA88" s="2010"/>
      <c r="MEB88" s="2010"/>
      <c r="MEC88" s="2010"/>
      <c r="MED88" s="2010"/>
      <c r="MEE88" s="2010"/>
      <c r="MEF88" s="2009"/>
      <c r="MEG88" s="2010"/>
      <c r="MEH88" s="2010"/>
      <c r="MEI88" s="2010"/>
      <c r="MEJ88" s="2010"/>
      <c r="MEK88" s="2010"/>
      <c r="MEL88" s="2009"/>
      <c r="MEM88" s="2010"/>
      <c r="MEN88" s="2010"/>
      <c r="MEO88" s="2010"/>
      <c r="MEP88" s="2010"/>
      <c r="MEQ88" s="2010"/>
      <c r="MER88" s="2009"/>
      <c r="MES88" s="2010"/>
      <c r="MET88" s="2010"/>
      <c r="MEU88" s="2010"/>
      <c r="MEV88" s="2010"/>
      <c r="MEW88" s="2010"/>
      <c r="MEX88" s="2009"/>
      <c r="MEY88" s="2010"/>
      <c r="MEZ88" s="2010"/>
      <c r="MFA88" s="2010"/>
      <c r="MFB88" s="2010"/>
      <c r="MFC88" s="2010"/>
      <c r="MFD88" s="2009"/>
      <c r="MFE88" s="2010"/>
      <c r="MFF88" s="2010"/>
      <c r="MFG88" s="2010"/>
      <c r="MFH88" s="2010"/>
      <c r="MFI88" s="2010"/>
      <c r="MFJ88" s="2009"/>
      <c r="MFK88" s="2010"/>
      <c r="MFL88" s="2010"/>
      <c r="MFM88" s="2010"/>
      <c r="MFN88" s="2010"/>
      <c r="MFO88" s="2010"/>
      <c r="MFP88" s="2009"/>
      <c r="MFQ88" s="2010"/>
      <c r="MFR88" s="2010"/>
      <c r="MFS88" s="2010"/>
      <c r="MFT88" s="2010"/>
      <c r="MFU88" s="2010"/>
      <c r="MFV88" s="2009"/>
      <c r="MFW88" s="2010"/>
      <c r="MFX88" s="2010"/>
      <c r="MFY88" s="2010"/>
      <c r="MFZ88" s="2010"/>
      <c r="MGA88" s="2010"/>
      <c r="MGB88" s="2009"/>
      <c r="MGC88" s="2010"/>
      <c r="MGD88" s="2010"/>
      <c r="MGE88" s="2010"/>
      <c r="MGF88" s="2010"/>
      <c r="MGG88" s="2010"/>
      <c r="MGH88" s="2009"/>
      <c r="MGI88" s="2010"/>
      <c r="MGJ88" s="2010"/>
      <c r="MGK88" s="2010"/>
      <c r="MGL88" s="2010"/>
      <c r="MGM88" s="2010"/>
      <c r="MGN88" s="2009"/>
      <c r="MGO88" s="2010"/>
      <c r="MGP88" s="2010"/>
      <c r="MGQ88" s="2010"/>
      <c r="MGR88" s="2010"/>
      <c r="MGS88" s="2010"/>
      <c r="MGT88" s="2009"/>
      <c r="MGU88" s="2010"/>
      <c r="MGV88" s="2010"/>
      <c r="MGW88" s="2010"/>
      <c r="MGX88" s="2010"/>
      <c r="MGY88" s="2010"/>
      <c r="MGZ88" s="2009"/>
      <c r="MHA88" s="2010"/>
      <c r="MHB88" s="2010"/>
      <c r="MHC88" s="2010"/>
      <c r="MHD88" s="2010"/>
      <c r="MHE88" s="2010"/>
      <c r="MHF88" s="2009"/>
      <c r="MHG88" s="2010"/>
      <c r="MHH88" s="2010"/>
      <c r="MHI88" s="2010"/>
      <c r="MHJ88" s="2010"/>
      <c r="MHK88" s="2010"/>
      <c r="MHL88" s="2009"/>
      <c r="MHM88" s="2010"/>
      <c r="MHN88" s="2010"/>
      <c r="MHO88" s="2010"/>
      <c r="MHP88" s="2010"/>
      <c r="MHQ88" s="2010"/>
      <c r="MHR88" s="2009"/>
      <c r="MHS88" s="2010"/>
      <c r="MHT88" s="2010"/>
      <c r="MHU88" s="2010"/>
      <c r="MHV88" s="2010"/>
      <c r="MHW88" s="2010"/>
      <c r="MHX88" s="2009"/>
      <c r="MHY88" s="2010"/>
      <c r="MHZ88" s="2010"/>
      <c r="MIA88" s="2010"/>
      <c r="MIB88" s="2010"/>
      <c r="MIC88" s="2010"/>
      <c r="MID88" s="2009"/>
      <c r="MIE88" s="2010"/>
      <c r="MIF88" s="2010"/>
      <c r="MIG88" s="2010"/>
      <c r="MIH88" s="2010"/>
      <c r="MII88" s="2010"/>
      <c r="MIJ88" s="2009"/>
      <c r="MIK88" s="2010"/>
      <c r="MIL88" s="2010"/>
      <c r="MIM88" s="2010"/>
      <c r="MIN88" s="2010"/>
      <c r="MIO88" s="2010"/>
      <c r="MIP88" s="2009"/>
      <c r="MIQ88" s="2010"/>
      <c r="MIR88" s="2010"/>
      <c r="MIS88" s="2010"/>
      <c r="MIT88" s="2010"/>
      <c r="MIU88" s="2010"/>
      <c r="MIV88" s="2009"/>
      <c r="MIW88" s="2010"/>
      <c r="MIX88" s="2010"/>
      <c r="MIY88" s="2010"/>
      <c r="MIZ88" s="2010"/>
      <c r="MJA88" s="2010"/>
      <c r="MJB88" s="2009"/>
      <c r="MJC88" s="2010"/>
      <c r="MJD88" s="2010"/>
      <c r="MJE88" s="2010"/>
      <c r="MJF88" s="2010"/>
      <c r="MJG88" s="2010"/>
      <c r="MJH88" s="2009"/>
      <c r="MJI88" s="2010"/>
      <c r="MJJ88" s="2010"/>
      <c r="MJK88" s="2010"/>
      <c r="MJL88" s="2010"/>
      <c r="MJM88" s="2010"/>
      <c r="MJN88" s="2009"/>
      <c r="MJO88" s="2010"/>
      <c r="MJP88" s="2010"/>
      <c r="MJQ88" s="2010"/>
      <c r="MJR88" s="2010"/>
      <c r="MJS88" s="2010"/>
      <c r="MJT88" s="2009"/>
      <c r="MJU88" s="2010"/>
      <c r="MJV88" s="2010"/>
      <c r="MJW88" s="2010"/>
      <c r="MJX88" s="2010"/>
      <c r="MJY88" s="2010"/>
      <c r="MJZ88" s="2009"/>
      <c r="MKA88" s="2010"/>
      <c r="MKB88" s="2010"/>
      <c r="MKC88" s="2010"/>
      <c r="MKD88" s="2010"/>
      <c r="MKE88" s="2010"/>
      <c r="MKF88" s="2009"/>
      <c r="MKG88" s="2010"/>
      <c r="MKH88" s="2010"/>
      <c r="MKI88" s="2010"/>
      <c r="MKJ88" s="2010"/>
      <c r="MKK88" s="2010"/>
      <c r="MKL88" s="2009"/>
      <c r="MKM88" s="2010"/>
      <c r="MKN88" s="2010"/>
      <c r="MKO88" s="2010"/>
      <c r="MKP88" s="2010"/>
      <c r="MKQ88" s="2010"/>
      <c r="MKR88" s="2009"/>
      <c r="MKS88" s="2010"/>
      <c r="MKT88" s="2010"/>
      <c r="MKU88" s="2010"/>
      <c r="MKV88" s="2010"/>
      <c r="MKW88" s="2010"/>
      <c r="MKX88" s="2009"/>
      <c r="MKY88" s="2010"/>
      <c r="MKZ88" s="2010"/>
      <c r="MLA88" s="2010"/>
      <c r="MLB88" s="2010"/>
      <c r="MLC88" s="2010"/>
      <c r="MLD88" s="2009"/>
      <c r="MLE88" s="2010"/>
      <c r="MLF88" s="2010"/>
      <c r="MLG88" s="2010"/>
      <c r="MLH88" s="2010"/>
      <c r="MLI88" s="2010"/>
      <c r="MLJ88" s="2009"/>
      <c r="MLK88" s="2010"/>
      <c r="MLL88" s="2010"/>
      <c r="MLM88" s="2010"/>
      <c r="MLN88" s="2010"/>
      <c r="MLO88" s="2010"/>
      <c r="MLP88" s="2009"/>
      <c r="MLQ88" s="2010"/>
      <c r="MLR88" s="2010"/>
      <c r="MLS88" s="2010"/>
      <c r="MLT88" s="2010"/>
      <c r="MLU88" s="2010"/>
      <c r="MLV88" s="2009"/>
      <c r="MLW88" s="2010"/>
      <c r="MLX88" s="2010"/>
      <c r="MLY88" s="2010"/>
      <c r="MLZ88" s="2010"/>
      <c r="MMA88" s="2010"/>
      <c r="MMB88" s="2009"/>
      <c r="MMC88" s="2010"/>
      <c r="MMD88" s="2010"/>
      <c r="MME88" s="2010"/>
      <c r="MMF88" s="2010"/>
      <c r="MMG88" s="2010"/>
      <c r="MMH88" s="2009"/>
      <c r="MMI88" s="2010"/>
      <c r="MMJ88" s="2010"/>
      <c r="MMK88" s="2010"/>
      <c r="MML88" s="2010"/>
      <c r="MMM88" s="2010"/>
      <c r="MMN88" s="2009"/>
      <c r="MMO88" s="2010"/>
      <c r="MMP88" s="2010"/>
      <c r="MMQ88" s="2010"/>
      <c r="MMR88" s="2010"/>
      <c r="MMS88" s="2010"/>
      <c r="MMT88" s="2009"/>
      <c r="MMU88" s="2010"/>
      <c r="MMV88" s="2010"/>
      <c r="MMW88" s="2010"/>
      <c r="MMX88" s="2010"/>
      <c r="MMY88" s="2010"/>
      <c r="MMZ88" s="2009"/>
      <c r="MNA88" s="2010"/>
      <c r="MNB88" s="2010"/>
      <c r="MNC88" s="2010"/>
      <c r="MND88" s="2010"/>
      <c r="MNE88" s="2010"/>
      <c r="MNF88" s="2009"/>
      <c r="MNG88" s="2010"/>
      <c r="MNH88" s="2010"/>
      <c r="MNI88" s="2010"/>
      <c r="MNJ88" s="2010"/>
      <c r="MNK88" s="2010"/>
      <c r="MNL88" s="2009"/>
      <c r="MNM88" s="2010"/>
      <c r="MNN88" s="2010"/>
      <c r="MNO88" s="2010"/>
      <c r="MNP88" s="2010"/>
      <c r="MNQ88" s="2010"/>
      <c r="MNR88" s="2009"/>
      <c r="MNS88" s="2010"/>
      <c r="MNT88" s="2010"/>
      <c r="MNU88" s="2010"/>
      <c r="MNV88" s="2010"/>
      <c r="MNW88" s="2010"/>
      <c r="MNX88" s="2009"/>
      <c r="MNY88" s="2010"/>
      <c r="MNZ88" s="2010"/>
      <c r="MOA88" s="2010"/>
      <c r="MOB88" s="2010"/>
      <c r="MOC88" s="2010"/>
      <c r="MOD88" s="2009"/>
      <c r="MOE88" s="2010"/>
      <c r="MOF88" s="2010"/>
      <c r="MOG88" s="2010"/>
      <c r="MOH88" s="2010"/>
      <c r="MOI88" s="2010"/>
      <c r="MOJ88" s="2009"/>
      <c r="MOK88" s="2010"/>
      <c r="MOL88" s="2010"/>
      <c r="MOM88" s="2010"/>
      <c r="MON88" s="2010"/>
      <c r="MOO88" s="2010"/>
      <c r="MOP88" s="2009"/>
      <c r="MOQ88" s="2010"/>
      <c r="MOR88" s="2010"/>
      <c r="MOS88" s="2010"/>
      <c r="MOT88" s="2010"/>
      <c r="MOU88" s="2010"/>
      <c r="MOV88" s="2009"/>
      <c r="MOW88" s="2010"/>
      <c r="MOX88" s="2010"/>
      <c r="MOY88" s="2010"/>
      <c r="MOZ88" s="2010"/>
      <c r="MPA88" s="2010"/>
      <c r="MPB88" s="2009"/>
      <c r="MPC88" s="2010"/>
      <c r="MPD88" s="2010"/>
      <c r="MPE88" s="2010"/>
      <c r="MPF88" s="2010"/>
      <c r="MPG88" s="2010"/>
      <c r="MPH88" s="2009"/>
      <c r="MPI88" s="2010"/>
      <c r="MPJ88" s="2010"/>
      <c r="MPK88" s="2010"/>
      <c r="MPL88" s="2010"/>
      <c r="MPM88" s="2010"/>
      <c r="MPN88" s="2009"/>
      <c r="MPO88" s="2010"/>
      <c r="MPP88" s="2010"/>
      <c r="MPQ88" s="2010"/>
      <c r="MPR88" s="2010"/>
      <c r="MPS88" s="2010"/>
      <c r="MPT88" s="2009"/>
      <c r="MPU88" s="2010"/>
      <c r="MPV88" s="2010"/>
      <c r="MPW88" s="2010"/>
      <c r="MPX88" s="2010"/>
      <c r="MPY88" s="2010"/>
      <c r="MPZ88" s="2009"/>
      <c r="MQA88" s="2010"/>
      <c r="MQB88" s="2010"/>
      <c r="MQC88" s="2010"/>
      <c r="MQD88" s="2010"/>
      <c r="MQE88" s="2010"/>
      <c r="MQF88" s="2009"/>
      <c r="MQG88" s="2010"/>
      <c r="MQH88" s="2010"/>
      <c r="MQI88" s="2010"/>
      <c r="MQJ88" s="2010"/>
      <c r="MQK88" s="2010"/>
      <c r="MQL88" s="2009"/>
      <c r="MQM88" s="2010"/>
      <c r="MQN88" s="2010"/>
      <c r="MQO88" s="2010"/>
      <c r="MQP88" s="2010"/>
      <c r="MQQ88" s="2010"/>
      <c r="MQR88" s="2009"/>
      <c r="MQS88" s="2010"/>
      <c r="MQT88" s="2010"/>
      <c r="MQU88" s="2010"/>
      <c r="MQV88" s="2010"/>
      <c r="MQW88" s="2010"/>
      <c r="MQX88" s="2009"/>
      <c r="MQY88" s="2010"/>
      <c r="MQZ88" s="2010"/>
      <c r="MRA88" s="2010"/>
      <c r="MRB88" s="2010"/>
      <c r="MRC88" s="2010"/>
      <c r="MRD88" s="2009"/>
      <c r="MRE88" s="2010"/>
      <c r="MRF88" s="2010"/>
      <c r="MRG88" s="2010"/>
      <c r="MRH88" s="2010"/>
      <c r="MRI88" s="2010"/>
      <c r="MRJ88" s="2009"/>
      <c r="MRK88" s="2010"/>
      <c r="MRL88" s="2010"/>
      <c r="MRM88" s="2010"/>
      <c r="MRN88" s="2010"/>
      <c r="MRO88" s="2010"/>
      <c r="MRP88" s="2009"/>
      <c r="MRQ88" s="2010"/>
      <c r="MRR88" s="2010"/>
      <c r="MRS88" s="2010"/>
      <c r="MRT88" s="2010"/>
      <c r="MRU88" s="2010"/>
      <c r="MRV88" s="2009"/>
      <c r="MRW88" s="2010"/>
      <c r="MRX88" s="2010"/>
      <c r="MRY88" s="2010"/>
      <c r="MRZ88" s="2010"/>
      <c r="MSA88" s="2010"/>
      <c r="MSB88" s="2009"/>
      <c r="MSC88" s="2010"/>
      <c r="MSD88" s="2010"/>
      <c r="MSE88" s="2010"/>
      <c r="MSF88" s="2010"/>
      <c r="MSG88" s="2010"/>
      <c r="MSH88" s="2009"/>
      <c r="MSI88" s="2010"/>
      <c r="MSJ88" s="2010"/>
      <c r="MSK88" s="2010"/>
      <c r="MSL88" s="2010"/>
      <c r="MSM88" s="2010"/>
      <c r="MSN88" s="2009"/>
      <c r="MSO88" s="2010"/>
      <c r="MSP88" s="2010"/>
      <c r="MSQ88" s="2010"/>
      <c r="MSR88" s="2010"/>
      <c r="MSS88" s="2010"/>
      <c r="MST88" s="2009"/>
      <c r="MSU88" s="2010"/>
      <c r="MSV88" s="2010"/>
      <c r="MSW88" s="2010"/>
      <c r="MSX88" s="2010"/>
      <c r="MSY88" s="2010"/>
      <c r="MSZ88" s="2009"/>
      <c r="MTA88" s="2010"/>
      <c r="MTB88" s="2010"/>
      <c r="MTC88" s="2010"/>
      <c r="MTD88" s="2010"/>
      <c r="MTE88" s="2010"/>
      <c r="MTF88" s="2009"/>
      <c r="MTG88" s="2010"/>
      <c r="MTH88" s="2010"/>
      <c r="MTI88" s="2010"/>
      <c r="MTJ88" s="2010"/>
      <c r="MTK88" s="2010"/>
      <c r="MTL88" s="2009"/>
      <c r="MTM88" s="2010"/>
      <c r="MTN88" s="2010"/>
      <c r="MTO88" s="2010"/>
      <c r="MTP88" s="2010"/>
      <c r="MTQ88" s="2010"/>
      <c r="MTR88" s="2009"/>
      <c r="MTS88" s="2010"/>
      <c r="MTT88" s="2010"/>
      <c r="MTU88" s="2010"/>
      <c r="MTV88" s="2010"/>
      <c r="MTW88" s="2010"/>
      <c r="MTX88" s="2009"/>
      <c r="MTY88" s="2010"/>
      <c r="MTZ88" s="2010"/>
      <c r="MUA88" s="2010"/>
      <c r="MUB88" s="2010"/>
      <c r="MUC88" s="2010"/>
      <c r="MUD88" s="2009"/>
      <c r="MUE88" s="2010"/>
      <c r="MUF88" s="2010"/>
      <c r="MUG88" s="2010"/>
      <c r="MUH88" s="2010"/>
      <c r="MUI88" s="2010"/>
      <c r="MUJ88" s="2009"/>
      <c r="MUK88" s="2010"/>
      <c r="MUL88" s="2010"/>
      <c r="MUM88" s="2010"/>
      <c r="MUN88" s="2010"/>
      <c r="MUO88" s="2010"/>
      <c r="MUP88" s="2009"/>
      <c r="MUQ88" s="2010"/>
      <c r="MUR88" s="2010"/>
      <c r="MUS88" s="2010"/>
      <c r="MUT88" s="2010"/>
      <c r="MUU88" s="2010"/>
      <c r="MUV88" s="2009"/>
      <c r="MUW88" s="2010"/>
      <c r="MUX88" s="2010"/>
      <c r="MUY88" s="2010"/>
      <c r="MUZ88" s="2010"/>
      <c r="MVA88" s="2010"/>
      <c r="MVB88" s="2009"/>
      <c r="MVC88" s="2010"/>
      <c r="MVD88" s="2010"/>
      <c r="MVE88" s="2010"/>
      <c r="MVF88" s="2010"/>
      <c r="MVG88" s="2010"/>
      <c r="MVH88" s="2009"/>
      <c r="MVI88" s="2010"/>
      <c r="MVJ88" s="2010"/>
      <c r="MVK88" s="2010"/>
      <c r="MVL88" s="2010"/>
      <c r="MVM88" s="2010"/>
      <c r="MVN88" s="2009"/>
      <c r="MVO88" s="2010"/>
      <c r="MVP88" s="2010"/>
      <c r="MVQ88" s="2010"/>
      <c r="MVR88" s="2010"/>
      <c r="MVS88" s="2010"/>
      <c r="MVT88" s="2009"/>
      <c r="MVU88" s="2010"/>
      <c r="MVV88" s="2010"/>
      <c r="MVW88" s="2010"/>
      <c r="MVX88" s="2010"/>
      <c r="MVY88" s="2010"/>
      <c r="MVZ88" s="2009"/>
      <c r="MWA88" s="2010"/>
      <c r="MWB88" s="2010"/>
      <c r="MWC88" s="2010"/>
      <c r="MWD88" s="2010"/>
      <c r="MWE88" s="2010"/>
      <c r="MWF88" s="2009"/>
      <c r="MWG88" s="2010"/>
      <c r="MWH88" s="2010"/>
      <c r="MWI88" s="2010"/>
      <c r="MWJ88" s="2010"/>
      <c r="MWK88" s="2010"/>
      <c r="MWL88" s="2009"/>
      <c r="MWM88" s="2010"/>
      <c r="MWN88" s="2010"/>
      <c r="MWO88" s="2010"/>
      <c r="MWP88" s="2010"/>
      <c r="MWQ88" s="2010"/>
      <c r="MWR88" s="2009"/>
      <c r="MWS88" s="2010"/>
      <c r="MWT88" s="2010"/>
      <c r="MWU88" s="2010"/>
      <c r="MWV88" s="2010"/>
      <c r="MWW88" s="2010"/>
      <c r="MWX88" s="2009"/>
      <c r="MWY88" s="2010"/>
      <c r="MWZ88" s="2010"/>
      <c r="MXA88" s="2010"/>
      <c r="MXB88" s="2010"/>
      <c r="MXC88" s="2010"/>
      <c r="MXD88" s="2009"/>
      <c r="MXE88" s="2010"/>
      <c r="MXF88" s="2010"/>
      <c r="MXG88" s="2010"/>
      <c r="MXH88" s="2010"/>
      <c r="MXI88" s="2010"/>
      <c r="MXJ88" s="2009"/>
      <c r="MXK88" s="2010"/>
      <c r="MXL88" s="2010"/>
      <c r="MXM88" s="2010"/>
      <c r="MXN88" s="2010"/>
      <c r="MXO88" s="2010"/>
      <c r="MXP88" s="2009"/>
      <c r="MXQ88" s="2010"/>
      <c r="MXR88" s="2010"/>
      <c r="MXS88" s="2010"/>
      <c r="MXT88" s="2010"/>
      <c r="MXU88" s="2010"/>
      <c r="MXV88" s="2009"/>
      <c r="MXW88" s="2010"/>
      <c r="MXX88" s="2010"/>
      <c r="MXY88" s="2010"/>
      <c r="MXZ88" s="2010"/>
      <c r="MYA88" s="2010"/>
      <c r="MYB88" s="2009"/>
      <c r="MYC88" s="2010"/>
      <c r="MYD88" s="2010"/>
      <c r="MYE88" s="2010"/>
      <c r="MYF88" s="2010"/>
      <c r="MYG88" s="2010"/>
      <c r="MYH88" s="2009"/>
      <c r="MYI88" s="2010"/>
      <c r="MYJ88" s="2010"/>
      <c r="MYK88" s="2010"/>
      <c r="MYL88" s="2010"/>
      <c r="MYM88" s="2010"/>
      <c r="MYN88" s="2009"/>
      <c r="MYO88" s="2010"/>
      <c r="MYP88" s="2010"/>
      <c r="MYQ88" s="2010"/>
      <c r="MYR88" s="2010"/>
      <c r="MYS88" s="2010"/>
      <c r="MYT88" s="2009"/>
      <c r="MYU88" s="2010"/>
      <c r="MYV88" s="2010"/>
      <c r="MYW88" s="2010"/>
      <c r="MYX88" s="2010"/>
      <c r="MYY88" s="2010"/>
      <c r="MYZ88" s="2009"/>
      <c r="MZA88" s="2010"/>
      <c r="MZB88" s="2010"/>
      <c r="MZC88" s="2010"/>
      <c r="MZD88" s="2010"/>
      <c r="MZE88" s="2010"/>
      <c r="MZF88" s="2009"/>
      <c r="MZG88" s="2010"/>
      <c r="MZH88" s="2010"/>
      <c r="MZI88" s="2010"/>
      <c r="MZJ88" s="2010"/>
      <c r="MZK88" s="2010"/>
      <c r="MZL88" s="2009"/>
      <c r="MZM88" s="2010"/>
      <c r="MZN88" s="2010"/>
      <c r="MZO88" s="2010"/>
      <c r="MZP88" s="2010"/>
      <c r="MZQ88" s="2010"/>
      <c r="MZR88" s="2009"/>
      <c r="MZS88" s="2010"/>
      <c r="MZT88" s="2010"/>
      <c r="MZU88" s="2010"/>
      <c r="MZV88" s="2010"/>
      <c r="MZW88" s="2010"/>
      <c r="MZX88" s="2009"/>
      <c r="MZY88" s="2010"/>
      <c r="MZZ88" s="2010"/>
      <c r="NAA88" s="2010"/>
      <c r="NAB88" s="2010"/>
      <c r="NAC88" s="2010"/>
      <c r="NAD88" s="2009"/>
      <c r="NAE88" s="2010"/>
      <c r="NAF88" s="2010"/>
      <c r="NAG88" s="2010"/>
      <c r="NAH88" s="2010"/>
      <c r="NAI88" s="2010"/>
      <c r="NAJ88" s="2009"/>
      <c r="NAK88" s="2010"/>
      <c r="NAL88" s="2010"/>
      <c r="NAM88" s="2010"/>
      <c r="NAN88" s="2010"/>
      <c r="NAO88" s="2010"/>
      <c r="NAP88" s="2009"/>
      <c r="NAQ88" s="2010"/>
      <c r="NAR88" s="2010"/>
      <c r="NAS88" s="2010"/>
      <c r="NAT88" s="2010"/>
      <c r="NAU88" s="2010"/>
      <c r="NAV88" s="2009"/>
      <c r="NAW88" s="2010"/>
      <c r="NAX88" s="2010"/>
      <c r="NAY88" s="2010"/>
      <c r="NAZ88" s="2010"/>
      <c r="NBA88" s="2010"/>
      <c r="NBB88" s="2009"/>
      <c r="NBC88" s="2010"/>
      <c r="NBD88" s="2010"/>
      <c r="NBE88" s="2010"/>
      <c r="NBF88" s="2010"/>
      <c r="NBG88" s="2010"/>
      <c r="NBH88" s="2009"/>
      <c r="NBI88" s="2010"/>
      <c r="NBJ88" s="2010"/>
      <c r="NBK88" s="2010"/>
      <c r="NBL88" s="2010"/>
      <c r="NBM88" s="2010"/>
      <c r="NBN88" s="2009"/>
      <c r="NBO88" s="2010"/>
      <c r="NBP88" s="2010"/>
      <c r="NBQ88" s="2010"/>
      <c r="NBR88" s="2010"/>
      <c r="NBS88" s="2010"/>
      <c r="NBT88" s="2009"/>
      <c r="NBU88" s="2010"/>
      <c r="NBV88" s="2010"/>
      <c r="NBW88" s="2010"/>
      <c r="NBX88" s="2010"/>
      <c r="NBY88" s="2010"/>
      <c r="NBZ88" s="2009"/>
      <c r="NCA88" s="2010"/>
      <c r="NCB88" s="2010"/>
      <c r="NCC88" s="2010"/>
      <c r="NCD88" s="2010"/>
      <c r="NCE88" s="2010"/>
      <c r="NCF88" s="2009"/>
      <c r="NCG88" s="2010"/>
      <c r="NCH88" s="2010"/>
      <c r="NCI88" s="2010"/>
      <c r="NCJ88" s="2010"/>
      <c r="NCK88" s="2010"/>
      <c r="NCL88" s="2009"/>
      <c r="NCM88" s="2010"/>
      <c r="NCN88" s="2010"/>
      <c r="NCO88" s="2010"/>
      <c r="NCP88" s="2010"/>
      <c r="NCQ88" s="2010"/>
      <c r="NCR88" s="2009"/>
      <c r="NCS88" s="2010"/>
      <c r="NCT88" s="2010"/>
      <c r="NCU88" s="2010"/>
      <c r="NCV88" s="2010"/>
      <c r="NCW88" s="2010"/>
      <c r="NCX88" s="2009"/>
      <c r="NCY88" s="2010"/>
      <c r="NCZ88" s="2010"/>
      <c r="NDA88" s="2010"/>
      <c r="NDB88" s="2010"/>
      <c r="NDC88" s="2010"/>
      <c r="NDD88" s="2009"/>
      <c r="NDE88" s="2010"/>
      <c r="NDF88" s="2010"/>
      <c r="NDG88" s="2010"/>
      <c r="NDH88" s="2010"/>
      <c r="NDI88" s="2010"/>
      <c r="NDJ88" s="2009"/>
      <c r="NDK88" s="2010"/>
      <c r="NDL88" s="2010"/>
      <c r="NDM88" s="2010"/>
      <c r="NDN88" s="2010"/>
      <c r="NDO88" s="2010"/>
      <c r="NDP88" s="2009"/>
      <c r="NDQ88" s="2010"/>
      <c r="NDR88" s="2010"/>
      <c r="NDS88" s="2010"/>
      <c r="NDT88" s="2010"/>
      <c r="NDU88" s="2010"/>
      <c r="NDV88" s="2009"/>
      <c r="NDW88" s="2010"/>
      <c r="NDX88" s="2010"/>
      <c r="NDY88" s="2010"/>
      <c r="NDZ88" s="2010"/>
      <c r="NEA88" s="2010"/>
      <c r="NEB88" s="2009"/>
      <c r="NEC88" s="2010"/>
      <c r="NED88" s="2010"/>
      <c r="NEE88" s="2010"/>
      <c r="NEF88" s="2010"/>
      <c r="NEG88" s="2010"/>
      <c r="NEH88" s="2009"/>
      <c r="NEI88" s="2010"/>
      <c r="NEJ88" s="2010"/>
      <c r="NEK88" s="2010"/>
      <c r="NEL88" s="2010"/>
      <c r="NEM88" s="2010"/>
      <c r="NEN88" s="2009"/>
      <c r="NEO88" s="2010"/>
      <c r="NEP88" s="2010"/>
      <c r="NEQ88" s="2010"/>
      <c r="NER88" s="2010"/>
      <c r="NES88" s="2010"/>
      <c r="NET88" s="2009"/>
      <c r="NEU88" s="2010"/>
      <c r="NEV88" s="2010"/>
      <c r="NEW88" s="2010"/>
      <c r="NEX88" s="2010"/>
      <c r="NEY88" s="2010"/>
      <c r="NEZ88" s="2009"/>
      <c r="NFA88" s="2010"/>
      <c r="NFB88" s="2010"/>
      <c r="NFC88" s="2010"/>
      <c r="NFD88" s="2010"/>
      <c r="NFE88" s="2010"/>
      <c r="NFF88" s="2009"/>
      <c r="NFG88" s="2010"/>
      <c r="NFH88" s="2010"/>
      <c r="NFI88" s="2010"/>
      <c r="NFJ88" s="2010"/>
      <c r="NFK88" s="2010"/>
      <c r="NFL88" s="2009"/>
      <c r="NFM88" s="2010"/>
      <c r="NFN88" s="2010"/>
      <c r="NFO88" s="2010"/>
      <c r="NFP88" s="2010"/>
      <c r="NFQ88" s="2010"/>
      <c r="NFR88" s="2009"/>
      <c r="NFS88" s="2010"/>
      <c r="NFT88" s="2010"/>
      <c r="NFU88" s="2010"/>
      <c r="NFV88" s="2010"/>
      <c r="NFW88" s="2010"/>
      <c r="NFX88" s="2009"/>
      <c r="NFY88" s="2010"/>
      <c r="NFZ88" s="2010"/>
      <c r="NGA88" s="2010"/>
      <c r="NGB88" s="2010"/>
      <c r="NGC88" s="2010"/>
      <c r="NGD88" s="2009"/>
      <c r="NGE88" s="2010"/>
      <c r="NGF88" s="2010"/>
      <c r="NGG88" s="2010"/>
      <c r="NGH88" s="2010"/>
      <c r="NGI88" s="2010"/>
      <c r="NGJ88" s="2009"/>
      <c r="NGK88" s="2010"/>
      <c r="NGL88" s="2010"/>
      <c r="NGM88" s="2010"/>
      <c r="NGN88" s="2010"/>
      <c r="NGO88" s="2010"/>
      <c r="NGP88" s="2009"/>
      <c r="NGQ88" s="2010"/>
      <c r="NGR88" s="2010"/>
      <c r="NGS88" s="2010"/>
      <c r="NGT88" s="2010"/>
      <c r="NGU88" s="2010"/>
      <c r="NGV88" s="2009"/>
      <c r="NGW88" s="2010"/>
      <c r="NGX88" s="2010"/>
      <c r="NGY88" s="2010"/>
      <c r="NGZ88" s="2010"/>
      <c r="NHA88" s="2010"/>
      <c r="NHB88" s="2009"/>
      <c r="NHC88" s="2010"/>
      <c r="NHD88" s="2010"/>
      <c r="NHE88" s="2010"/>
      <c r="NHF88" s="2010"/>
      <c r="NHG88" s="2010"/>
      <c r="NHH88" s="2009"/>
      <c r="NHI88" s="2010"/>
      <c r="NHJ88" s="2010"/>
      <c r="NHK88" s="2010"/>
      <c r="NHL88" s="2010"/>
      <c r="NHM88" s="2010"/>
      <c r="NHN88" s="2009"/>
      <c r="NHO88" s="2010"/>
      <c r="NHP88" s="2010"/>
      <c r="NHQ88" s="2010"/>
      <c r="NHR88" s="2010"/>
      <c r="NHS88" s="2010"/>
      <c r="NHT88" s="2009"/>
      <c r="NHU88" s="2010"/>
      <c r="NHV88" s="2010"/>
      <c r="NHW88" s="2010"/>
      <c r="NHX88" s="2010"/>
      <c r="NHY88" s="2010"/>
      <c r="NHZ88" s="2009"/>
      <c r="NIA88" s="2010"/>
      <c r="NIB88" s="2010"/>
      <c r="NIC88" s="2010"/>
      <c r="NID88" s="2010"/>
      <c r="NIE88" s="2010"/>
      <c r="NIF88" s="2009"/>
      <c r="NIG88" s="2010"/>
      <c r="NIH88" s="2010"/>
      <c r="NII88" s="2010"/>
      <c r="NIJ88" s="2010"/>
      <c r="NIK88" s="2010"/>
      <c r="NIL88" s="2009"/>
      <c r="NIM88" s="2010"/>
      <c r="NIN88" s="2010"/>
      <c r="NIO88" s="2010"/>
      <c r="NIP88" s="2010"/>
      <c r="NIQ88" s="2010"/>
      <c r="NIR88" s="2009"/>
      <c r="NIS88" s="2010"/>
      <c r="NIT88" s="2010"/>
      <c r="NIU88" s="2010"/>
      <c r="NIV88" s="2010"/>
      <c r="NIW88" s="2010"/>
      <c r="NIX88" s="2009"/>
      <c r="NIY88" s="2010"/>
      <c r="NIZ88" s="2010"/>
      <c r="NJA88" s="2010"/>
      <c r="NJB88" s="2010"/>
      <c r="NJC88" s="2010"/>
      <c r="NJD88" s="2009"/>
      <c r="NJE88" s="2010"/>
      <c r="NJF88" s="2010"/>
      <c r="NJG88" s="2010"/>
      <c r="NJH88" s="2010"/>
      <c r="NJI88" s="2010"/>
      <c r="NJJ88" s="2009"/>
      <c r="NJK88" s="2010"/>
      <c r="NJL88" s="2010"/>
      <c r="NJM88" s="2010"/>
      <c r="NJN88" s="2010"/>
      <c r="NJO88" s="2010"/>
      <c r="NJP88" s="2009"/>
      <c r="NJQ88" s="2010"/>
      <c r="NJR88" s="2010"/>
      <c r="NJS88" s="2010"/>
      <c r="NJT88" s="2010"/>
      <c r="NJU88" s="2010"/>
      <c r="NJV88" s="2009"/>
      <c r="NJW88" s="2010"/>
      <c r="NJX88" s="2010"/>
      <c r="NJY88" s="2010"/>
      <c r="NJZ88" s="2010"/>
      <c r="NKA88" s="2010"/>
      <c r="NKB88" s="2009"/>
      <c r="NKC88" s="2010"/>
      <c r="NKD88" s="2010"/>
      <c r="NKE88" s="2010"/>
      <c r="NKF88" s="2010"/>
      <c r="NKG88" s="2010"/>
      <c r="NKH88" s="2009"/>
      <c r="NKI88" s="2010"/>
      <c r="NKJ88" s="2010"/>
      <c r="NKK88" s="2010"/>
      <c r="NKL88" s="2010"/>
      <c r="NKM88" s="2010"/>
      <c r="NKN88" s="2009"/>
      <c r="NKO88" s="2010"/>
      <c r="NKP88" s="2010"/>
      <c r="NKQ88" s="2010"/>
      <c r="NKR88" s="2010"/>
      <c r="NKS88" s="2010"/>
      <c r="NKT88" s="2009"/>
      <c r="NKU88" s="2010"/>
      <c r="NKV88" s="2010"/>
      <c r="NKW88" s="2010"/>
      <c r="NKX88" s="2010"/>
      <c r="NKY88" s="2010"/>
      <c r="NKZ88" s="2009"/>
      <c r="NLA88" s="2010"/>
      <c r="NLB88" s="2010"/>
      <c r="NLC88" s="2010"/>
      <c r="NLD88" s="2010"/>
      <c r="NLE88" s="2010"/>
      <c r="NLF88" s="2009"/>
      <c r="NLG88" s="2010"/>
      <c r="NLH88" s="2010"/>
      <c r="NLI88" s="2010"/>
      <c r="NLJ88" s="2010"/>
      <c r="NLK88" s="2010"/>
      <c r="NLL88" s="2009"/>
      <c r="NLM88" s="2010"/>
      <c r="NLN88" s="2010"/>
      <c r="NLO88" s="2010"/>
      <c r="NLP88" s="2010"/>
      <c r="NLQ88" s="2010"/>
      <c r="NLR88" s="2009"/>
      <c r="NLS88" s="2010"/>
      <c r="NLT88" s="2010"/>
      <c r="NLU88" s="2010"/>
      <c r="NLV88" s="2010"/>
      <c r="NLW88" s="2010"/>
      <c r="NLX88" s="2009"/>
      <c r="NLY88" s="2010"/>
      <c r="NLZ88" s="2010"/>
      <c r="NMA88" s="2010"/>
      <c r="NMB88" s="2010"/>
      <c r="NMC88" s="2010"/>
      <c r="NMD88" s="2009"/>
      <c r="NME88" s="2010"/>
      <c r="NMF88" s="2010"/>
      <c r="NMG88" s="2010"/>
      <c r="NMH88" s="2010"/>
      <c r="NMI88" s="2010"/>
      <c r="NMJ88" s="2009"/>
      <c r="NMK88" s="2010"/>
      <c r="NML88" s="2010"/>
      <c r="NMM88" s="2010"/>
      <c r="NMN88" s="2010"/>
      <c r="NMO88" s="2010"/>
      <c r="NMP88" s="2009"/>
      <c r="NMQ88" s="2010"/>
      <c r="NMR88" s="2010"/>
      <c r="NMS88" s="2010"/>
      <c r="NMT88" s="2010"/>
      <c r="NMU88" s="2010"/>
      <c r="NMV88" s="2009"/>
      <c r="NMW88" s="2010"/>
      <c r="NMX88" s="2010"/>
      <c r="NMY88" s="2010"/>
      <c r="NMZ88" s="2010"/>
      <c r="NNA88" s="2010"/>
      <c r="NNB88" s="2009"/>
      <c r="NNC88" s="2010"/>
      <c r="NND88" s="2010"/>
      <c r="NNE88" s="2010"/>
      <c r="NNF88" s="2010"/>
      <c r="NNG88" s="2010"/>
      <c r="NNH88" s="2009"/>
      <c r="NNI88" s="2010"/>
      <c r="NNJ88" s="2010"/>
      <c r="NNK88" s="2010"/>
      <c r="NNL88" s="2010"/>
      <c r="NNM88" s="2010"/>
      <c r="NNN88" s="2009"/>
      <c r="NNO88" s="2010"/>
      <c r="NNP88" s="2010"/>
      <c r="NNQ88" s="2010"/>
      <c r="NNR88" s="2010"/>
      <c r="NNS88" s="2010"/>
      <c r="NNT88" s="2009"/>
      <c r="NNU88" s="2010"/>
      <c r="NNV88" s="2010"/>
      <c r="NNW88" s="2010"/>
      <c r="NNX88" s="2010"/>
      <c r="NNY88" s="2010"/>
      <c r="NNZ88" s="2009"/>
      <c r="NOA88" s="2010"/>
      <c r="NOB88" s="2010"/>
      <c r="NOC88" s="2010"/>
      <c r="NOD88" s="2010"/>
      <c r="NOE88" s="2010"/>
      <c r="NOF88" s="2009"/>
      <c r="NOG88" s="2010"/>
      <c r="NOH88" s="2010"/>
      <c r="NOI88" s="2010"/>
      <c r="NOJ88" s="2010"/>
      <c r="NOK88" s="2010"/>
      <c r="NOL88" s="2009"/>
      <c r="NOM88" s="2010"/>
      <c r="NON88" s="2010"/>
      <c r="NOO88" s="2010"/>
      <c r="NOP88" s="2010"/>
      <c r="NOQ88" s="2010"/>
      <c r="NOR88" s="2009"/>
      <c r="NOS88" s="2010"/>
      <c r="NOT88" s="2010"/>
      <c r="NOU88" s="2010"/>
      <c r="NOV88" s="2010"/>
      <c r="NOW88" s="2010"/>
      <c r="NOX88" s="2009"/>
      <c r="NOY88" s="2010"/>
      <c r="NOZ88" s="2010"/>
      <c r="NPA88" s="2010"/>
      <c r="NPB88" s="2010"/>
      <c r="NPC88" s="2010"/>
      <c r="NPD88" s="2009"/>
      <c r="NPE88" s="2010"/>
      <c r="NPF88" s="2010"/>
      <c r="NPG88" s="2010"/>
      <c r="NPH88" s="2010"/>
      <c r="NPI88" s="2010"/>
      <c r="NPJ88" s="2009"/>
      <c r="NPK88" s="2010"/>
      <c r="NPL88" s="2010"/>
      <c r="NPM88" s="2010"/>
      <c r="NPN88" s="2010"/>
      <c r="NPO88" s="2010"/>
      <c r="NPP88" s="2009"/>
      <c r="NPQ88" s="2010"/>
      <c r="NPR88" s="2010"/>
      <c r="NPS88" s="2010"/>
      <c r="NPT88" s="2010"/>
      <c r="NPU88" s="2010"/>
      <c r="NPV88" s="2009"/>
      <c r="NPW88" s="2010"/>
      <c r="NPX88" s="2010"/>
      <c r="NPY88" s="2010"/>
      <c r="NPZ88" s="2010"/>
      <c r="NQA88" s="2010"/>
      <c r="NQB88" s="2009"/>
      <c r="NQC88" s="2010"/>
      <c r="NQD88" s="2010"/>
      <c r="NQE88" s="2010"/>
      <c r="NQF88" s="2010"/>
      <c r="NQG88" s="2010"/>
      <c r="NQH88" s="2009"/>
      <c r="NQI88" s="2010"/>
      <c r="NQJ88" s="2010"/>
      <c r="NQK88" s="2010"/>
      <c r="NQL88" s="2010"/>
      <c r="NQM88" s="2010"/>
      <c r="NQN88" s="2009"/>
      <c r="NQO88" s="2010"/>
      <c r="NQP88" s="2010"/>
      <c r="NQQ88" s="2010"/>
      <c r="NQR88" s="2010"/>
      <c r="NQS88" s="2010"/>
      <c r="NQT88" s="2009"/>
      <c r="NQU88" s="2010"/>
      <c r="NQV88" s="2010"/>
      <c r="NQW88" s="2010"/>
      <c r="NQX88" s="2010"/>
      <c r="NQY88" s="2010"/>
      <c r="NQZ88" s="2009"/>
      <c r="NRA88" s="2010"/>
      <c r="NRB88" s="2010"/>
      <c r="NRC88" s="2010"/>
      <c r="NRD88" s="2010"/>
      <c r="NRE88" s="2010"/>
      <c r="NRF88" s="2009"/>
      <c r="NRG88" s="2010"/>
      <c r="NRH88" s="2010"/>
      <c r="NRI88" s="2010"/>
      <c r="NRJ88" s="2010"/>
      <c r="NRK88" s="2010"/>
      <c r="NRL88" s="2009"/>
      <c r="NRM88" s="2010"/>
      <c r="NRN88" s="2010"/>
      <c r="NRO88" s="2010"/>
      <c r="NRP88" s="2010"/>
      <c r="NRQ88" s="2010"/>
      <c r="NRR88" s="2009"/>
      <c r="NRS88" s="2010"/>
      <c r="NRT88" s="2010"/>
      <c r="NRU88" s="2010"/>
      <c r="NRV88" s="2010"/>
      <c r="NRW88" s="2010"/>
      <c r="NRX88" s="2009"/>
      <c r="NRY88" s="2010"/>
      <c r="NRZ88" s="2010"/>
      <c r="NSA88" s="2010"/>
      <c r="NSB88" s="2010"/>
      <c r="NSC88" s="2010"/>
      <c r="NSD88" s="2009"/>
      <c r="NSE88" s="2010"/>
      <c r="NSF88" s="2010"/>
      <c r="NSG88" s="2010"/>
      <c r="NSH88" s="2010"/>
      <c r="NSI88" s="2010"/>
      <c r="NSJ88" s="2009"/>
      <c r="NSK88" s="2010"/>
      <c r="NSL88" s="2010"/>
      <c r="NSM88" s="2010"/>
      <c r="NSN88" s="2010"/>
      <c r="NSO88" s="2010"/>
      <c r="NSP88" s="2009"/>
      <c r="NSQ88" s="2010"/>
      <c r="NSR88" s="2010"/>
      <c r="NSS88" s="2010"/>
      <c r="NST88" s="2010"/>
      <c r="NSU88" s="2010"/>
      <c r="NSV88" s="2009"/>
      <c r="NSW88" s="2010"/>
      <c r="NSX88" s="2010"/>
      <c r="NSY88" s="2010"/>
      <c r="NSZ88" s="2010"/>
      <c r="NTA88" s="2010"/>
      <c r="NTB88" s="2009"/>
      <c r="NTC88" s="2010"/>
      <c r="NTD88" s="2010"/>
      <c r="NTE88" s="2010"/>
      <c r="NTF88" s="2010"/>
      <c r="NTG88" s="2010"/>
      <c r="NTH88" s="2009"/>
      <c r="NTI88" s="2010"/>
      <c r="NTJ88" s="2010"/>
      <c r="NTK88" s="2010"/>
      <c r="NTL88" s="2010"/>
      <c r="NTM88" s="2010"/>
      <c r="NTN88" s="2009"/>
      <c r="NTO88" s="2010"/>
      <c r="NTP88" s="2010"/>
      <c r="NTQ88" s="2010"/>
      <c r="NTR88" s="2010"/>
      <c r="NTS88" s="2010"/>
      <c r="NTT88" s="2009"/>
      <c r="NTU88" s="2010"/>
      <c r="NTV88" s="2010"/>
      <c r="NTW88" s="2010"/>
      <c r="NTX88" s="2010"/>
      <c r="NTY88" s="2010"/>
      <c r="NTZ88" s="2009"/>
      <c r="NUA88" s="2010"/>
      <c r="NUB88" s="2010"/>
      <c r="NUC88" s="2010"/>
      <c r="NUD88" s="2010"/>
      <c r="NUE88" s="2010"/>
      <c r="NUF88" s="2009"/>
      <c r="NUG88" s="2010"/>
      <c r="NUH88" s="2010"/>
      <c r="NUI88" s="2010"/>
      <c r="NUJ88" s="2010"/>
      <c r="NUK88" s="2010"/>
      <c r="NUL88" s="2009"/>
      <c r="NUM88" s="2010"/>
      <c r="NUN88" s="2010"/>
      <c r="NUO88" s="2010"/>
      <c r="NUP88" s="2010"/>
      <c r="NUQ88" s="2010"/>
      <c r="NUR88" s="2009"/>
      <c r="NUS88" s="2010"/>
      <c r="NUT88" s="2010"/>
      <c r="NUU88" s="2010"/>
      <c r="NUV88" s="2010"/>
      <c r="NUW88" s="2010"/>
      <c r="NUX88" s="2009"/>
      <c r="NUY88" s="2010"/>
      <c r="NUZ88" s="2010"/>
      <c r="NVA88" s="2010"/>
      <c r="NVB88" s="2010"/>
      <c r="NVC88" s="2010"/>
      <c r="NVD88" s="2009"/>
      <c r="NVE88" s="2010"/>
      <c r="NVF88" s="2010"/>
      <c r="NVG88" s="2010"/>
      <c r="NVH88" s="2010"/>
      <c r="NVI88" s="2010"/>
      <c r="NVJ88" s="2009"/>
      <c r="NVK88" s="2010"/>
      <c r="NVL88" s="2010"/>
      <c r="NVM88" s="2010"/>
      <c r="NVN88" s="2010"/>
      <c r="NVO88" s="2010"/>
      <c r="NVP88" s="2009"/>
      <c r="NVQ88" s="2010"/>
      <c r="NVR88" s="2010"/>
      <c r="NVS88" s="2010"/>
      <c r="NVT88" s="2010"/>
      <c r="NVU88" s="2010"/>
      <c r="NVV88" s="2009"/>
      <c r="NVW88" s="2010"/>
      <c r="NVX88" s="2010"/>
      <c r="NVY88" s="2010"/>
      <c r="NVZ88" s="2010"/>
      <c r="NWA88" s="2010"/>
      <c r="NWB88" s="2009"/>
      <c r="NWC88" s="2010"/>
      <c r="NWD88" s="2010"/>
      <c r="NWE88" s="2010"/>
      <c r="NWF88" s="2010"/>
      <c r="NWG88" s="2010"/>
      <c r="NWH88" s="2009"/>
      <c r="NWI88" s="2010"/>
      <c r="NWJ88" s="2010"/>
      <c r="NWK88" s="2010"/>
      <c r="NWL88" s="2010"/>
      <c r="NWM88" s="2010"/>
      <c r="NWN88" s="2009"/>
      <c r="NWO88" s="2010"/>
      <c r="NWP88" s="2010"/>
      <c r="NWQ88" s="2010"/>
      <c r="NWR88" s="2010"/>
      <c r="NWS88" s="2010"/>
      <c r="NWT88" s="2009"/>
      <c r="NWU88" s="2010"/>
      <c r="NWV88" s="2010"/>
      <c r="NWW88" s="2010"/>
      <c r="NWX88" s="2010"/>
      <c r="NWY88" s="2010"/>
      <c r="NWZ88" s="2009"/>
      <c r="NXA88" s="2010"/>
      <c r="NXB88" s="2010"/>
      <c r="NXC88" s="2010"/>
      <c r="NXD88" s="2010"/>
      <c r="NXE88" s="2010"/>
      <c r="NXF88" s="2009"/>
      <c r="NXG88" s="2010"/>
      <c r="NXH88" s="2010"/>
      <c r="NXI88" s="2010"/>
      <c r="NXJ88" s="2010"/>
      <c r="NXK88" s="2010"/>
      <c r="NXL88" s="2009"/>
      <c r="NXM88" s="2010"/>
      <c r="NXN88" s="2010"/>
      <c r="NXO88" s="2010"/>
      <c r="NXP88" s="2010"/>
      <c r="NXQ88" s="2010"/>
      <c r="NXR88" s="2009"/>
      <c r="NXS88" s="2010"/>
      <c r="NXT88" s="2010"/>
      <c r="NXU88" s="2010"/>
      <c r="NXV88" s="2010"/>
      <c r="NXW88" s="2010"/>
      <c r="NXX88" s="2009"/>
      <c r="NXY88" s="2010"/>
      <c r="NXZ88" s="2010"/>
      <c r="NYA88" s="2010"/>
      <c r="NYB88" s="2010"/>
      <c r="NYC88" s="2010"/>
      <c r="NYD88" s="2009"/>
      <c r="NYE88" s="2010"/>
      <c r="NYF88" s="2010"/>
      <c r="NYG88" s="2010"/>
      <c r="NYH88" s="2010"/>
      <c r="NYI88" s="2010"/>
      <c r="NYJ88" s="2009"/>
      <c r="NYK88" s="2010"/>
      <c r="NYL88" s="2010"/>
      <c r="NYM88" s="2010"/>
      <c r="NYN88" s="2010"/>
      <c r="NYO88" s="2010"/>
      <c r="NYP88" s="2009"/>
      <c r="NYQ88" s="2010"/>
      <c r="NYR88" s="2010"/>
      <c r="NYS88" s="2010"/>
      <c r="NYT88" s="2010"/>
      <c r="NYU88" s="2010"/>
      <c r="NYV88" s="2009"/>
      <c r="NYW88" s="2010"/>
      <c r="NYX88" s="2010"/>
      <c r="NYY88" s="2010"/>
      <c r="NYZ88" s="2010"/>
      <c r="NZA88" s="2010"/>
      <c r="NZB88" s="2009"/>
      <c r="NZC88" s="2010"/>
      <c r="NZD88" s="2010"/>
      <c r="NZE88" s="2010"/>
      <c r="NZF88" s="2010"/>
      <c r="NZG88" s="2010"/>
      <c r="NZH88" s="2009"/>
      <c r="NZI88" s="2010"/>
      <c r="NZJ88" s="2010"/>
      <c r="NZK88" s="2010"/>
      <c r="NZL88" s="2010"/>
      <c r="NZM88" s="2010"/>
      <c r="NZN88" s="2009"/>
      <c r="NZO88" s="2010"/>
      <c r="NZP88" s="2010"/>
      <c r="NZQ88" s="2010"/>
      <c r="NZR88" s="2010"/>
      <c r="NZS88" s="2010"/>
      <c r="NZT88" s="2009"/>
      <c r="NZU88" s="2010"/>
      <c r="NZV88" s="2010"/>
      <c r="NZW88" s="2010"/>
      <c r="NZX88" s="2010"/>
      <c r="NZY88" s="2010"/>
      <c r="NZZ88" s="2009"/>
      <c r="OAA88" s="2010"/>
      <c r="OAB88" s="2010"/>
      <c r="OAC88" s="2010"/>
      <c r="OAD88" s="2010"/>
      <c r="OAE88" s="2010"/>
      <c r="OAF88" s="2009"/>
      <c r="OAG88" s="2010"/>
      <c r="OAH88" s="2010"/>
      <c r="OAI88" s="2010"/>
      <c r="OAJ88" s="2010"/>
      <c r="OAK88" s="2010"/>
      <c r="OAL88" s="2009"/>
      <c r="OAM88" s="2010"/>
      <c r="OAN88" s="2010"/>
      <c r="OAO88" s="2010"/>
      <c r="OAP88" s="2010"/>
      <c r="OAQ88" s="2010"/>
      <c r="OAR88" s="2009"/>
      <c r="OAS88" s="2010"/>
      <c r="OAT88" s="2010"/>
      <c r="OAU88" s="2010"/>
      <c r="OAV88" s="2010"/>
      <c r="OAW88" s="2010"/>
      <c r="OAX88" s="2009"/>
      <c r="OAY88" s="2010"/>
      <c r="OAZ88" s="2010"/>
      <c r="OBA88" s="2010"/>
      <c r="OBB88" s="2010"/>
      <c r="OBC88" s="2010"/>
      <c r="OBD88" s="2009"/>
      <c r="OBE88" s="2010"/>
      <c r="OBF88" s="2010"/>
      <c r="OBG88" s="2010"/>
      <c r="OBH88" s="2010"/>
      <c r="OBI88" s="2010"/>
      <c r="OBJ88" s="2009"/>
      <c r="OBK88" s="2010"/>
      <c r="OBL88" s="2010"/>
      <c r="OBM88" s="2010"/>
      <c r="OBN88" s="2010"/>
      <c r="OBO88" s="2010"/>
      <c r="OBP88" s="2009"/>
      <c r="OBQ88" s="2010"/>
      <c r="OBR88" s="2010"/>
      <c r="OBS88" s="2010"/>
      <c r="OBT88" s="2010"/>
      <c r="OBU88" s="2010"/>
      <c r="OBV88" s="2009"/>
      <c r="OBW88" s="2010"/>
      <c r="OBX88" s="2010"/>
      <c r="OBY88" s="2010"/>
      <c r="OBZ88" s="2010"/>
      <c r="OCA88" s="2010"/>
      <c r="OCB88" s="2009"/>
      <c r="OCC88" s="2010"/>
      <c r="OCD88" s="2010"/>
      <c r="OCE88" s="2010"/>
      <c r="OCF88" s="2010"/>
      <c r="OCG88" s="2010"/>
      <c r="OCH88" s="2009"/>
      <c r="OCI88" s="2010"/>
      <c r="OCJ88" s="2010"/>
      <c r="OCK88" s="2010"/>
      <c r="OCL88" s="2010"/>
      <c r="OCM88" s="2010"/>
      <c r="OCN88" s="2009"/>
      <c r="OCO88" s="2010"/>
      <c r="OCP88" s="2010"/>
      <c r="OCQ88" s="2010"/>
      <c r="OCR88" s="2010"/>
      <c r="OCS88" s="2010"/>
      <c r="OCT88" s="2009"/>
      <c r="OCU88" s="2010"/>
      <c r="OCV88" s="2010"/>
      <c r="OCW88" s="2010"/>
      <c r="OCX88" s="2010"/>
      <c r="OCY88" s="2010"/>
      <c r="OCZ88" s="2009"/>
      <c r="ODA88" s="2010"/>
      <c r="ODB88" s="2010"/>
      <c r="ODC88" s="2010"/>
      <c r="ODD88" s="2010"/>
      <c r="ODE88" s="2010"/>
      <c r="ODF88" s="2009"/>
      <c r="ODG88" s="2010"/>
      <c r="ODH88" s="2010"/>
      <c r="ODI88" s="2010"/>
      <c r="ODJ88" s="2010"/>
      <c r="ODK88" s="2010"/>
      <c r="ODL88" s="2009"/>
      <c r="ODM88" s="2010"/>
      <c r="ODN88" s="2010"/>
      <c r="ODO88" s="2010"/>
      <c r="ODP88" s="2010"/>
      <c r="ODQ88" s="2010"/>
      <c r="ODR88" s="2009"/>
      <c r="ODS88" s="2010"/>
      <c r="ODT88" s="2010"/>
      <c r="ODU88" s="2010"/>
      <c r="ODV88" s="2010"/>
      <c r="ODW88" s="2010"/>
      <c r="ODX88" s="2009"/>
      <c r="ODY88" s="2010"/>
      <c r="ODZ88" s="2010"/>
      <c r="OEA88" s="2010"/>
      <c r="OEB88" s="2010"/>
      <c r="OEC88" s="2010"/>
      <c r="OED88" s="2009"/>
      <c r="OEE88" s="2010"/>
      <c r="OEF88" s="2010"/>
      <c r="OEG88" s="2010"/>
      <c r="OEH88" s="2010"/>
      <c r="OEI88" s="2010"/>
      <c r="OEJ88" s="2009"/>
      <c r="OEK88" s="2010"/>
      <c r="OEL88" s="2010"/>
      <c r="OEM88" s="2010"/>
      <c r="OEN88" s="2010"/>
      <c r="OEO88" s="2010"/>
      <c r="OEP88" s="2009"/>
      <c r="OEQ88" s="2010"/>
      <c r="OER88" s="2010"/>
      <c r="OES88" s="2010"/>
      <c r="OET88" s="2010"/>
      <c r="OEU88" s="2010"/>
      <c r="OEV88" s="2009"/>
      <c r="OEW88" s="2010"/>
      <c r="OEX88" s="2010"/>
      <c r="OEY88" s="2010"/>
      <c r="OEZ88" s="2010"/>
      <c r="OFA88" s="2010"/>
      <c r="OFB88" s="2009"/>
      <c r="OFC88" s="2010"/>
      <c r="OFD88" s="2010"/>
      <c r="OFE88" s="2010"/>
      <c r="OFF88" s="2010"/>
      <c r="OFG88" s="2010"/>
      <c r="OFH88" s="2009"/>
      <c r="OFI88" s="2010"/>
      <c r="OFJ88" s="2010"/>
      <c r="OFK88" s="2010"/>
      <c r="OFL88" s="2010"/>
      <c r="OFM88" s="2010"/>
      <c r="OFN88" s="2009"/>
      <c r="OFO88" s="2010"/>
      <c r="OFP88" s="2010"/>
      <c r="OFQ88" s="2010"/>
      <c r="OFR88" s="2010"/>
      <c r="OFS88" s="2010"/>
      <c r="OFT88" s="2009"/>
      <c r="OFU88" s="2010"/>
      <c r="OFV88" s="2010"/>
      <c r="OFW88" s="2010"/>
      <c r="OFX88" s="2010"/>
      <c r="OFY88" s="2010"/>
      <c r="OFZ88" s="2009"/>
      <c r="OGA88" s="2010"/>
      <c r="OGB88" s="2010"/>
      <c r="OGC88" s="2010"/>
      <c r="OGD88" s="2010"/>
      <c r="OGE88" s="2010"/>
      <c r="OGF88" s="2009"/>
      <c r="OGG88" s="2010"/>
      <c r="OGH88" s="2010"/>
      <c r="OGI88" s="2010"/>
      <c r="OGJ88" s="2010"/>
      <c r="OGK88" s="2010"/>
      <c r="OGL88" s="2009"/>
      <c r="OGM88" s="2010"/>
      <c r="OGN88" s="2010"/>
      <c r="OGO88" s="2010"/>
      <c r="OGP88" s="2010"/>
      <c r="OGQ88" s="2010"/>
      <c r="OGR88" s="2009"/>
      <c r="OGS88" s="2010"/>
      <c r="OGT88" s="2010"/>
      <c r="OGU88" s="2010"/>
      <c r="OGV88" s="2010"/>
      <c r="OGW88" s="2010"/>
      <c r="OGX88" s="2009"/>
      <c r="OGY88" s="2010"/>
      <c r="OGZ88" s="2010"/>
      <c r="OHA88" s="2010"/>
      <c r="OHB88" s="2010"/>
      <c r="OHC88" s="2010"/>
      <c r="OHD88" s="2009"/>
      <c r="OHE88" s="2010"/>
      <c r="OHF88" s="2010"/>
      <c r="OHG88" s="2010"/>
      <c r="OHH88" s="2010"/>
      <c r="OHI88" s="2010"/>
      <c r="OHJ88" s="2009"/>
      <c r="OHK88" s="2010"/>
      <c r="OHL88" s="2010"/>
      <c r="OHM88" s="2010"/>
      <c r="OHN88" s="2010"/>
      <c r="OHO88" s="2010"/>
      <c r="OHP88" s="2009"/>
      <c r="OHQ88" s="2010"/>
      <c r="OHR88" s="2010"/>
      <c r="OHS88" s="2010"/>
      <c r="OHT88" s="2010"/>
      <c r="OHU88" s="2010"/>
      <c r="OHV88" s="2009"/>
      <c r="OHW88" s="2010"/>
      <c r="OHX88" s="2010"/>
      <c r="OHY88" s="2010"/>
      <c r="OHZ88" s="2010"/>
      <c r="OIA88" s="2010"/>
      <c r="OIB88" s="2009"/>
      <c r="OIC88" s="2010"/>
      <c r="OID88" s="2010"/>
      <c r="OIE88" s="2010"/>
      <c r="OIF88" s="2010"/>
      <c r="OIG88" s="2010"/>
      <c r="OIH88" s="2009"/>
      <c r="OII88" s="2010"/>
      <c r="OIJ88" s="2010"/>
      <c r="OIK88" s="2010"/>
      <c r="OIL88" s="2010"/>
      <c r="OIM88" s="2010"/>
      <c r="OIN88" s="2009"/>
      <c r="OIO88" s="2010"/>
      <c r="OIP88" s="2010"/>
      <c r="OIQ88" s="2010"/>
      <c r="OIR88" s="2010"/>
      <c r="OIS88" s="2010"/>
      <c r="OIT88" s="2009"/>
      <c r="OIU88" s="2010"/>
      <c r="OIV88" s="2010"/>
      <c r="OIW88" s="2010"/>
      <c r="OIX88" s="2010"/>
      <c r="OIY88" s="2010"/>
      <c r="OIZ88" s="2009"/>
      <c r="OJA88" s="2010"/>
      <c r="OJB88" s="2010"/>
      <c r="OJC88" s="2010"/>
      <c r="OJD88" s="2010"/>
      <c r="OJE88" s="2010"/>
      <c r="OJF88" s="2009"/>
      <c r="OJG88" s="2010"/>
      <c r="OJH88" s="2010"/>
      <c r="OJI88" s="2010"/>
      <c r="OJJ88" s="2010"/>
      <c r="OJK88" s="2010"/>
      <c r="OJL88" s="2009"/>
      <c r="OJM88" s="2010"/>
      <c r="OJN88" s="2010"/>
      <c r="OJO88" s="2010"/>
      <c r="OJP88" s="2010"/>
      <c r="OJQ88" s="2010"/>
      <c r="OJR88" s="2009"/>
      <c r="OJS88" s="2010"/>
      <c r="OJT88" s="2010"/>
      <c r="OJU88" s="2010"/>
      <c r="OJV88" s="2010"/>
      <c r="OJW88" s="2010"/>
      <c r="OJX88" s="2009"/>
      <c r="OJY88" s="2010"/>
      <c r="OJZ88" s="2010"/>
      <c r="OKA88" s="2010"/>
      <c r="OKB88" s="2010"/>
      <c r="OKC88" s="2010"/>
      <c r="OKD88" s="2009"/>
      <c r="OKE88" s="2010"/>
      <c r="OKF88" s="2010"/>
      <c r="OKG88" s="2010"/>
      <c r="OKH88" s="2010"/>
      <c r="OKI88" s="2010"/>
      <c r="OKJ88" s="2009"/>
      <c r="OKK88" s="2010"/>
      <c r="OKL88" s="2010"/>
      <c r="OKM88" s="2010"/>
      <c r="OKN88" s="2010"/>
      <c r="OKO88" s="2010"/>
      <c r="OKP88" s="2009"/>
      <c r="OKQ88" s="2010"/>
      <c r="OKR88" s="2010"/>
      <c r="OKS88" s="2010"/>
      <c r="OKT88" s="2010"/>
      <c r="OKU88" s="2010"/>
      <c r="OKV88" s="2009"/>
      <c r="OKW88" s="2010"/>
      <c r="OKX88" s="2010"/>
      <c r="OKY88" s="2010"/>
      <c r="OKZ88" s="2010"/>
      <c r="OLA88" s="2010"/>
      <c r="OLB88" s="2009"/>
      <c r="OLC88" s="2010"/>
      <c r="OLD88" s="2010"/>
      <c r="OLE88" s="2010"/>
      <c r="OLF88" s="2010"/>
      <c r="OLG88" s="2010"/>
      <c r="OLH88" s="2009"/>
      <c r="OLI88" s="2010"/>
      <c r="OLJ88" s="2010"/>
      <c r="OLK88" s="2010"/>
      <c r="OLL88" s="2010"/>
      <c r="OLM88" s="2010"/>
      <c r="OLN88" s="2009"/>
      <c r="OLO88" s="2010"/>
      <c r="OLP88" s="2010"/>
      <c r="OLQ88" s="2010"/>
      <c r="OLR88" s="2010"/>
      <c r="OLS88" s="2010"/>
      <c r="OLT88" s="2009"/>
      <c r="OLU88" s="2010"/>
      <c r="OLV88" s="2010"/>
      <c r="OLW88" s="2010"/>
      <c r="OLX88" s="2010"/>
      <c r="OLY88" s="2010"/>
      <c r="OLZ88" s="2009"/>
      <c r="OMA88" s="2010"/>
      <c r="OMB88" s="2010"/>
      <c r="OMC88" s="2010"/>
      <c r="OMD88" s="2010"/>
      <c r="OME88" s="2010"/>
      <c r="OMF88" s="2009"/>
      <c r="OMG88" s="2010"/>
      <c r="OMH88" s="2010"/>
      <c r="OMI88" s="2010"/>
      <c r="OMJ88" s="2010"/>
      <c r="OMK88" s="2010"/>
      <c r="OML88" s="2009"/>
      <c r="OMM88" s="2010"/>
      <c r="OMN88" s="2010"/>
      <c r="OMO88" s="2010"/>
      <c r="OMP88" s="2010"/>
      <c r="OMQ88" s="2010"/>
      <c r="OMR88" s="2009"/>
      <c r="OMS88" s="2010"/>
      <c r="OMT88" s="2010"/>
      <c r="OMU88" s="2010"/>
      <c r="OMV88" s="2010"/>
      <c r="OMW88" s="2010"/>
      <c r="OMX88" s="2009"/>
      <c r="OMY88" s="2010"/>
      <c r="OMZ88" s="2010"/>
      <c r="ONA88" s="2010"/>
      <c r="ONB88" s="2010"/>
      <c r="ONC88" s="2010"/>
      <c r="OND88" s="2009"/>
      <c r="ONE88" s="2010"/>
      <c r="ONF88" s="2010"/>
      <c r="ONG88" s="2010"/>
      <c r="ONH88" s="2010"/>
      <c r="ONI88" s="2010"/>
      <c r="ONJ88" s="2009"/>
      <c r="ONK88" s="2010"/>
      <c r="ONL88" s="2010"/>
      <c r="ONM88" s="2010"/>
      <c r="ONN88" s="2010"/>
      <c r="ONO88" s="2010"/>
      <c r="ONP88" s="2009"/>
      <c r="ONQ88" s="2010"/>
      <c r="ONR88" s="2010"/>
      <c r="ONS88" s="2010"/>
      <c r="ONT88" s="2010"/>
      <c r="ONU88" s="2010"/>
      <c r="ONV88" s="2009"/>
      <c r="ONW88" s="2010"/>
      <c r="ONX88" s="2010"/>
      <c r="ONY88" s="2010"/>
      <c r="ONZ88" s="2010"/>
      <c r="OOA88" s="2010"/>
      <c r="OOB88" s="2009"/>
      <c r="OOC88" s="2010"/>
      <c r="OOD88" s="2010"/>
      <c r="OOE88" s="2010"/>
      <c r="OOF88" s="2010"/>
      <c r="OOG88" s="2010"/>
      <c r="OOH88" s="2009"/>
      <c r="OOI88" s="2010"/>
      <c r="OOJ88" s="2010"/>
      <c r="OOK88" s="2010"/>
      <c r="OOL88" s="2010"/>
      <c r="OOM88" s="2010"/>
      <c r="OON88" s="2009"/>
      <c r="OOO88" s="2010"/>
      <c r="OOP88" s="2010"/>
      <c r="OOQ88" s="2010"/>
      <c r="OOR88" s="2010"/>
      <c r="OOS88" s="2010"/>
      <c r="OOT88" s="2009"/>
      <c r="OOU88" s="2010"/>
      <c r="OOV88" s="2010"/>
      <c r="OOW88" s="2010"/>
      <c r="OOX88" s="2010"/>
      <c r="OOY88" s="2010"/>
      <c r="OOZ88" s="2009"/>
      <c r="OPA88" s="2010"/>
      <c r="OPB88" s="2010"/>
      <c r="OPC88" s="2010"/>
      <c r="OPD88" s="2010"/>
      <c r="OPE88" s="2010"/>
      <c r="OPF88" s="2009"/>
      <c r="OPG88" s="2010"/>
      <c r="OPH88" s="2010"/>
      <c r="OPI88" s="2010"/>
      <c r="OPJ88" s="2010"/>
      <c r="OPK88" s="2010"/>
      <c r="OPL88" s="2009"/>
      <c r="OPM88" s="2010"/>
      <c r="OPN88" s="2010"/>
      <c r="OPO88" s="2010"/>
      <c r="OPP88" s="2010"/>
      <c r="OPQ88" s="2010"/>
      <c r="OPR88" s="2009"/>
      <c r="OPS88" s="2010"/>
      <c r="OPT88" s="2010"/>
      <c r="OPU88" s="2010"/>
      <c r="OPV88" s="2010"/>
      <c r="OPW88" s="2010"/>
      <c r="OPX88" s="2009"/>
      <c r="OPY88" s="2010"/>
      <c r="OPZ88" s="2010"/>
      <c r="OQA88" s="2010"/>
      <c r="OQB88" s="2010"/>
      <c r="OQC88" s="2010"/>
      <c r="OQD88" s="2009"/>
      <c r="OQE88" s="2010"/>
      <c r="OQF88" s="2010"/>
      <c r="OQG88" s="2010"/>
      <c r="OQH88" s="2010"/>
      <c r="OQI88" s="2010"/>
      <c r="OQJ88" s="2009"/>
      <c r="OQK88" s="2010"/>
      <c r="OQL88" s="2010"/>
      <c r="OQM88" s="2010"/>
      <c r="OQN88" s="2010"/>
      <c r="OQO88" s="2010"/>
      <c r="OQP88" s="2009"/>
      <c r="OQQ88" s="2010"/>
      <c r="OQR88" s="2010"/>
      <c r="OQS88" s="2010"/>
      <c r="OQT88" s="2010"/>
      <c r="OQU88" s="2010"/>
      <c r="OQV88" s="2009"/>
      <c r="OQW88" s="2010"/>
      <c r="OQX88" s="2010"/>
      <c r="OQY88" s="2010"/>
      <c r="OQZ88" s="2010"/>
      <c r="ORA88" s="2010"/>
      <c r="ORB88" s="2009"/>
      <c r="ORC88" s="2010"/>
      <c r="ORD88" s="2010"/>
      <c r="ORE88" s="2010"/>
      <c r="ORF88" s="2010"/>
      <c r="ORG88" s="2010"/>
      <c r="ORH88" s="2009"/>
      <c r="ORI88" s="2010"/>
      <c r="ORJ88" s="2010"/>
      <c r="ORK88" s="2010"/>
      <c r="ORL88" s="2010"/>
      <c r="ORM88" s="2010"/>
      <c r="ORN88" s="2009"/>
      <c r="ORO88" s="2010"/>
      <c r="ORP88" s="2010"/>
      <c r="ORQ88" s="2010"/>
      <c r="ORR88" s="2010"/>
      <c r="ORS88" s="2010"/>
      <c r="ORT88" s="2009"/>
      <c r="ORU88" s="2010"/>
      <c r="ORV88" s="2010"/>
      <c r="ORW88" s="2010"/>
      <c r="ORX88" s="2010"/>
      <c r="ORY88" s="2010"/>
      <c r="ORZ88" s="2009"/>
      <c r="OSA88" s="2010"/>
      <c r="OSB88" s="2010"/>
      <c r="OSC88" s="2010"/>
      <c r="OSD88" s="2010"/>
      <c r="OSE88" s="2010"/>
      <c r="OSF88" s="2009"/>
      <c r="OSG88" s="2010"/>
      <c r="OSH88" s="2010"/>
      <c r="OSI88" s="2010"/>
      <c r="OSJ88" s="2010"/>
      <c r="OSK88" s="2010"/>
      <c r="OSL88" s="2009"/>
      <c r="OSM88" s="2010"/>
      <c r="OSN88" s="2010"/>
      <c r="OSO88" s="2010"/>
      <c r="OSP88" s="2010"/>
      <c r="OSQ88" s="2010"/>
      <c r="OSR88" s="2009"/>
      <c r="OSS88" s="2010"/>
      <c r="OST88" s="2010"/>
      <c r="OSU88" s="2010"/>
      <c r="OSV88" s="2010"/>
      <c r="OSW88" s="2010"/>
      <c r="OSX88" s="2009"/>
      <c r="OSY88" s="2010"/>
      <c r="OSZ88" s="2010"/>
      <c r="OTA88" s="2010"/>
      <c r="OTB88" s="2010"/>
      <c r="OTC88" s="2010"/>
      <c r="OTD88" s="2009"/>
      <c r="OTE88" s="2010"/>
      <c r="OTF88" s="2010"/>
      <c r="OTG88" s="2010"/>
      <c r="OTH88" s="2010"/>
      <c r="OTI88" s="2010"/>
      <c r="OTJ88" s="2009"/>
      <c r="OTK88" s="2010"/>
      <c r="OTL88" s="2010"/>
      <c r="OTM88" s="2010"/>
      <c r="OTN88" s="2010"/>
      <c r="OTO88" s="2010"/>
      <c r="OTP88" s="2009"/>
      <c r="OTQ88" s="2010"/>
      <c r="OTR88" s="2010"/>
      <c r="OTS88" s="2010"/>
      <c r="OTT88" s="2010"/>
      <c r="OTU88" s="2010"/>
      <c r="OTV88" s="2009"/>
      <c r="OTW88" s="2010"/>
      <c r="OTX88" s="2010"/>
      <c r="OTY88" s="2010"/>
      <c r="OTZ88" s="2010"/>
      <c r="OUA88" s="2010"/>
      <c r="OUB88" s="2009"/>
      <c r="OUC88" s="2010"/>
      <c r="OUD88" s="2010"/>
      <c r="OUE88" s="2010"/>
      <c r="OUF88" s="2010"/>
      <c r="OUG88" s="2010"/>
      <c r="OUH88" s="2009"/>
      <c r="OUI88" s="2010"/>
      <c r="OUJ88" s="2010"/>
      <c r="OUK88" s="2010"/>
      <c r="OUL88" s="2010"/>
      <c r="OUM88" s="2010"/>
      <c r="OUN88" s="2009"/>
      <c r="OUO88" s="2010"/>
      <c r="OUP88" s="2010"/>
      <c r="OUQ88" s="2010"/>
      <c r="OUR88" s="2010"/>
      <c r="OUS88" s="2010"/>
      <c r="OUT88" s="2009"/>
      <c r="OUU88" s="2010"/>
      <c r="OUV88" s="2010"/>
      <c r="OUW88" s="2010"/>
      <c r="OUX88" s="2010"/>
      <c r="OUY88" s="2010"/>
      <c r="OUZ88" s="2009"/>
      <c r="OVA88" s="2010"/>
      <c r="OVB88" s="2010"/>
      <c r="OVC88" s="2010"/>
      <c r="OVD88" s="2010"/>
      <c r="OVE88" s="2010"/>
      <c r="OVF88" s="2009"/>
      <c r="OVG88" s="2010"/>
      <c r="OVH88" s="2010"/>
      <c r="OVI88" s="2010"/>
      <c r="OVJ88" s="2010"/>
      <c r="OVK88" s="2010"/>
      <c r="OVL88" s="2009"/>
      <c r="OVM88" s="2010"/>
      <c r="OVN88" s="2010"/>
      <c r="OVO88" s="2010"/>
      <c r="OVP88" s="2010"/>
      <c r="OVQ88" s="2010"/>
      <c r="OVR88" s="2009"/>
      <c r="OVS88" s="2010"/>
      <c r="OVT88" s="2010"/>
      <c r="OVU88" s="2010"/>
      <c r="OVV88" s="2010"/>
      <c r="OVW88" s="2010"/>
      <c r="OVX88" s="2009"/>
      <c r="OVY88" s="2010"/>
      <c r="OVZ88" s="2010"/>
      <c r="OWA88" s="2010"/>
      <c r="OWB88" s="2010"/>
      <c r="OWC88" s="2010"/>
      <c r="OWD88" s="2009"/>
      <c r="OWE88" s="2010"/>
      <c r="OWF88" s="2010"/>
      <c r="OWG88" s="2010"/>
      <c r="OWH88" s="2010"/>
      <c r="OWI88" s="2010"/>
      <c r="OWJ88" s="2009"/>
      <c r="OWK88" s="2010"/>
      <c r="OWL88" s="2010"/>
      <c r="OWM88" s="2010"/>
      <c r="OWN88" s="2010"/>
      <c r="OWO88" s="2010"/>
      <c r="OWP88" s="2009"/>
      <c r="OWQ88" s="2010"/>
      <c r="OWR88" s="2010"/>
      <c r="OWS88" s="2010"/>
      <c r="OWT88" s="2010"/>
      <c r="OWU88" s="2010"/>
      <c r="OWV88" s="2009"/>
      <c r="OWW88" s="2010"/>
      <c r="OWX88" s="2010"/>
      <c r="OWY88" s="2010"/>
      <c r="OWZ88" s="2010"/>
      <c r="OXA88" s="2010"/>
      <c r="OXB88" s="2009"/>
      <c r="OXC88" s="2010"/>
      <c r="OXD88" s="2010"/>
      <c r="OXE88" s="2010"/>
      <c r="OXF88" s="2010"/>
      <c r="OXG88" s="2010"/>
      <c r="OXH88" s="2009"/>
      <c r="OXI88" s="2010"/>
      <c r="OXJ88" s="2010"/>
      <c r="OXK88" s="2010"/>
      <c r="OXL88" s="2010"/>
      <c r="OXM88" s="2010"/>
      <c r="OXN88" s="2009"/>
      <c r="OXO88" s="2010"/>
      <c r="OXP88" s="2010"/>
      <c r="OXQ88" s="2010"/>
      <c r="OXR88" s="2010"/>
      <c r="OXS88" s="2010"/>
      <c r="OXT88" s="2009"/>
      <c r="OXU88" s="2010"/>
      <c r="OXV88" s="2010"/>
      <c r="OXW88" s="2010"/>
      <c r="OXX88" s="2010"/>
      <c r="OXY88" s="2010"/>
      <c r="OXZ88" s="2009"/>
      <c r="OYA88" s="2010"/>
      <c r="OYB88" s="2010"/>
      <c r="OYC88" s="2010"/>
      <c r="OYD88" s="2010"/>
      <c r="OYE88" s="2010"/>
      <c r="OYF88" s="2009"/>
      <c r="OYG88" s="2010"/>
      <c r="OYH88" s="2010"/>
      <c r="OYI88" s="2010"/>
      <c r="OYJ88" s="2010"/>
      <c r="OYK88" s="2010"/>
      <c r="OYL88" s="2009"/>
      <c r="OYM88" s="2010"/>
      <c r="OYN88" s="2010"/>
      <c r="OYO88" s="2010"/>
      <c r="OYP88" s="2010"/>
      <c r="OYQ88" s="2010"/>
      <c r="OYR88" s="2009"/>
      <c r="OYS88" s="2010"/>
      <c r="OYT88" s="2010"/>
      <c r="OYU88" s="2010"/>
      <c r="OYV88" s="2010"/>
      <c r="OYW88" s="2010"/>
      <c r="OYX88" s="2009"/>
      <c r="OYY88" s="2010"/>
      <c r="OYZ88" s="2010"/>
      <c r="OZA88" s="2010"/>
      <c r="OZB88" s="2010"/>
      <c r="OZC88" s="2010"/>
      <c r="OZD88" s="2009"/>
      <c r="OZE88" s="2010"/>
      <c r="OZF88" s="2010"/>
      <c r="OZG88" s="2010"/>
      <c r="OZH88" s="2010"/>
      <c r="OZI88" s="2010"/>
      <c r="OZJ88" s="2009"/>
      <c r="OZK88" s="2010"/>
      <c r="OZL88" s="2010"/>
      <c r="OZM88" s="2010"/>
      <c r="OZN88" s="2010"/>
      <c r="OZO88" s="2010"/>
      <c r="OZP88" s="2009"/>
      <c r="OZQ88" s="2010"/>
      <c r="OZR88" s="2010"/>
      <c r="OZS88" s="2010"/>
      <c r="OZT88" s="2010"/>
      <c r="OZU88" s="2010"/>
      <c r="OZV88" s="2009"/>
      <c r="OZW88" s="2010"/>
      <c r="OZX88" s="2010"/>
      <c r="OZY88" s="2010"/>
      <c r="OZZ88" s="2010"/>
      <c r="PAA88" s="2010"/>
      <c r="PAB88" s="2009"/>
      <c r="PAC88" s="2010"/>
      <c r="PAD88" s="2010"/>
      <c r="PAE88" s="2010"/>
      <c r="PAF88" s="2010"/>
      <c r="PAG88" s="2010"/>
      <c r="PAH88" s="2009"/>
      <c r="PAI88" s="2010"/>
      <c r="PAJ88" s="2010"/>
      <c r="PAK88" s="2010"/>
      <c r="PAL88" s="2010"/>
      <c r="PAM88" s="2010"/>
      <c r="PAN88" s="2009"/>
      <c r="PAO88" s="2010"/>
      <c r="PAP88" s="2010"/>
      <c r="PAQ88" s="2010"/>
      <c r="PAR88" s="2010"/>
      <c r="PAS88" s="2010"/>
      <c r="PAT88" s="2009"/>
      <c r="PAU88" s="2010"/>
      <c r="PAV88" s="2010"/>
      <c r="PAW88" s="2010"/>
      <c r="PAX88" s="2010"/>
      <c r="PAY88" s="2010"/>
      <c r="PAZ88" s="2009"/>
      <c r="PBA88" s="2010"/>
      <c r="PBB88" s="2010"/>
      <c r="PBC88" s="2010"/>
      <c r="PBD88" s="2010"/>
      <c r="PBE88" s="2010"/>
      <c r="PBF88" s="2009"/>
      <c r="PBG88" s="2010"/>
      <c r="PBH88" s="2010"/>
      <c r="PBI88" s="2010"/>
      <c r="PBJ88" s="2010"/>
      <c r="PBK88" s="2010"/>
      <c r="PBL88" s="2009"/>
      <c r="PBM88" s="2010"/>
      <c r="PBN88" s="2010"/>
      <c r="PBO88" s="2010"/>
      <c r="PBP88" s="2010"/>
      <c r="PBQ88" s="2010"/>
      <c r="PBR88" s="2009"/>
      <c r="PBS88" s="2010"/>
      <c r="PBT88" s="2010"/>
      <c r="PBU88" s="2010"/>
      <c r="PBV88" s="2010"/>
      <c r="PBW88" s="2010"/>
      <c r="PBX88" s="2009"/>
      <c r="PBY88" s="2010"/>
      <c r="PBZ88" s="2010"/>
      <c r="PCA88" s="2010"/>
      <c r="PCB88" s="2010"/>
      <c r="PCC88" s="2010"/>
      <c r="PCD88" s="2009"/>
      <c r="PCE88" s="2010"/>
      <c r="PCF88" s="2010"/>
      <c r="PCG88" s="2010"/>
      <c r="PCH88" s="2010"/>
      <c r="PCI88" s="2010"/>
      <c r="PCJ88" s="2009"/>
      <c r="PCK88" s="2010"/>
      <c r="PCL88" s="2010"/>
      <c r="PCM88" s="2010"/>
      <c r="PCN88" s="2010"/>
      <c r="PCO88" s="2010"/>
      <c r="PCP88" s="2009"/>
      <c r="PCQ88" s="2010"/>
      <c r="PCR88" s="2010"/>
      <c r="PCS88" s="2010"/>
      <c r="PCT88" s="2010"/>
      <c r="PCU88" s="2010"/>
      <c r="PCV88" s="2009"/>
      <c r="PCW88" s="2010"/>
      <c r="PCX88" s="2010"/>
      <c r="PCY88" s="2010"/>
      <c r="PCZ88" s="2010"/>
      <c r="PDA88" s="2010"/>
      <c r="PDB88" s="2009"/>
      <c r="PDC88" s="2010"/>
      <c r="PDD88" s="2010"/>
      <c r="PDE88" s="2010"/>
      <c r="PDF88" s="2010"/>
      <c r="PDG88" s="2010"/>
      <c r="PDH88" s="2009"/>
      <c r="PDI88" s="2010"/>
      <c r="PDJ88" s="2010"/>
      <c r="PDK88" s="2010"/>
      <c r="PDL88" s="2010"/>
      <c r="PDM88" s="2010"/>
      <c r="PDN88" s="2009"/>
      <c r="PDO88" s="2010"/>
      <c r="PDP88" s="2010"/>
      <c r="PDQ88" s="2010"/>
      <c r="PDR88" s="2010"/>
      <c r="PDS88" s="2010"/>
      <c r="PDT88" s="2009"/>
      <c r="PDU88" s="2010"/>
      <c r="PDV88" s="2010"/>
      <c r="PDW88" s="2010"/>
      <c r="PDX88" s="2010"/>
      <c r="PDY88" s="2010"/>
      <c r="PDZ88" s="2009"/>
      <c r="PEA88" s="2010"/>
      <c r="PEB88" s="2010"/>
      <c r="PEC88" s="2010"/>
      <c r="PED88" s="2010"/>
      <c r="PEE88" s="2010"/>
      <c r="PEF88" s="2009"/>
      <c r="PEG88" s="2010"/>
      <c r="PEH88" s="2010"/>
      <c r="PEI88" s="2010"/>
      <c r="PEJ88" s="2010"/>
      <c r="PEK88" s="2010"/>
      <c r="PEL88" s="2009"/>
      <c r="PEM88" s="2010"/>
      <c r="PEN88" s="2010"/>
      <c r="PEO88" s="2010"/>
      <c r="PEP88" s="2010"/>
      <c r="PEQ88" s="2010"/>
      <c r="PER88" s="2009"/>
      <c r="PES88" s="2010"/>
      <c r="PET88" s="2010"/>
      <c r="PEU88" s="2010"/>
      <c r="PEV88" s="2010"/>
      <c r="PEW88" s="2010"/>
      <c r="PEX88" s="2009"/>
      <c r="PEY88" s="2010"/>
      <c r="PEZ88" s="2010"/>
      <c r="PFA88" s="2010"/>
      <c r="PFB88" s="2010"/>
      <c r="PFC88" s="2010"/>
      <c r="PFD88" s="2009"/>
      <c r="PFE88" s="2010"/>
      <c r="PFF88" s="2010"/>
      <c r="PFG88" s="2010"/>
      <c r="PFH88" s="2010"/>
      <c r="PFI88" s="2010"/>
      <c r="PFJ88" s="2009"/>
      <c r="PFK88" s="2010"/>
      <c r="PFL88" s="2010"/>
      <c r="PFM88" s="2010"/>
      <c r="PFN88" s="2010"/>
      <c r="PFO88" s="2010"/>
      <c r="PFP88" s="2009"/>
      <c r="PFQ88" s="2010"/>
      <c r="PFR88" s="2010"/>
      <c r="PFS88" s="2010"/>
      <c r="PFT88" s="2010"/>
      <c r="PFU88" s="2010"/>
      <c r="PFV88" s="2009"/>
      <c r="PFW88" s="2010"/>
      <c r="PFX88" s="2010"/>
      <c r="PFY88" s="2010"/>
      <c r="PFZ88" s="2010"/>
      <c r="PGA88" s="2010"/>
      <c r="PGB88" s="2009"/>
      <c r="PGC88" s="2010"/>
      <c r="PGD88" s="2010"/>
      <c r="PGE88" s="2010"/>
      <c r="PGF88" s="2010"/>
      <c r="PGG88" s="2010"/>
      <c r="PGH88" s="2009"/>
      <c r="PGI88" s="2010"/>
      <c r="PGJ88" s="2010"/>
      <c r="PGK88" s="2010"/>
      <c r="PGL88" s="2010"/>
      <c r="PGM88" s="2010"/>
      <c r="PGN88" s="2009"/>
      <c r="PGO88" s="2010"/>
      <c r="PGP88" s="2010"/>
      <c r="PGQ88" s="2010"/>
      <c r="PGR88" s="2010"/>
      <c r="PGS88" s="2010"/>
      <c r="PGT88" s="2009"/>
      <c r="PGU88" s="2010"/>
      <c r="PGV88" s="2010"/>
      <c r="PGW88" s="2010"/>
      <c r="PGX88" s="2010"/>
      <c r="PGY88" s="2010"/>
      <c r="PGZ88" s="2009"/>
      <c r="PHA88" s="2010"/>
      <c r="PHB88" s="2010"/>
      <c r="PHC88" s="2010"/>
      <c r="PHD88" s="2010"/>
      <c r="PHE88" s="2010"/>
      <c r="PHF88" s="2009"/>
      <c r="PHG88" s="2010"/>
      <c r="PHH88" s="2010"/>
      <c r="PHI88" s="2010"/>
      <c r="PHJ88" s="2010"/>
      <c r="PHK88" s="2010"/>
      <c r="PHL88" s="2009"/>
      <c r="PHM88" s="2010"/>
      <c r="PHN88" s="2010"/>
      <c r="PHO88" s="2010"/>
      <c r="PHP88" s="2010"/>
      <c r="PHQ88" s="2010"/>
      <c r="PHR88" s="2009"/>
      <c r="PHS88" s="2010"/>
      <c r="PHT88" s="2010"/>
      <c r="PHU88" s="2010"/>
      <c r="PHV88" s="2010"/>
      <c r="PHW88" s="2010"/>
      <c r="PHX88" s="2009"/>
      <c r="PHY88" s="2010"/>
      <c r="PHZ88" s="2010"/>
      <c r="PIA88" s="2010"/>
      <c r="PIB88" s="2010"/>
      <c r="PIC88" s="2010"/>
      <c r="PID88" s="2009"/>
      <c r="PIE88" s="2010"/>
      <c r="PIF88" s="2010"/>
      <c r="PIG88" s="2010"/>
      <c r="PIH88" s="2010"/>
      <c r="PII88" s="2010"/>
      <c r="PIJ88" s="2009"/>
      <c r="PIK88" s="2010"/>
      <c r="PIL88" s="2010"/>
      <c r="PIM88" s="2010"/>
      <c r="PIN88" s="2010"/>
      <c r="PIO88" s="2010"/>
      <c r="PIP88" s="2009"/>
      <c r="PIQ88" s="2010"/>
      <c r="PIR88" s="2010"/>
      <c r="PIS88" s="2010"/>
      <c r="PIT88" s="2010"/>
      <c r="PIU88" s="2010"/>
      <c r="PIV88" s="2009"/>
      <c r="PIW88" s="2010"/>
      <c r="PIX88" s="2010"/>
      <c r="PIY88" s="2010"/>
      <c r="PIZ88" s="2010"/>
      <c r="PJA88" s="2010"/>
      <c r="PJB88" s="2009"/>
      <c r="PJC88" s="2010"/>
      <c r="PJD88" s="2010"/>
      <c r="PJE88" s="2010"/>
      <c r="PJF88" s="2010"/>
      <c r="PJG88" s="2010"/>
      <c r="PJH88" s="2009"/>
      <c r="PJI88" s="2010"/>
      <c r="PJJ88" s="2010"/>
      <c r="PJK88" s="2010"/>
      <c r="PJL88" s="2010"/>
      <c r="PJM88" s="2010"/>
      <c r="PJN88" s="2009"/>
      <c r="PJO88" s="2010"/>
      <c r="PJP88" s="2010"/>
      <c r="PJQ88" s="2010"/>
      <c r="PJR88" s="2010"/>
      <c r="PJS88" s="2010"/>
      <c r="PJT88" s="2009"/>
      <c r="PJU88" s="2010"/>
      <c r="PJV88" s="2010"/>
      <c r="PJW88" s="2010"/>
      <c r="PJX88" s="2010"/>
      <c r="PJY88" s="2010"/>
      <c r="PJZ88" s="2009"/>
      <c r="PKA88" s="2010"/>
      <c r="PKB88" s="2010"/>
      <c r="PKC88" s="2010"/>
      <c r="PKD88" s="2010"/>
      <c r="PKE88" s="2010"/>
      <c r="PKF88" s="2009"/>
      <c r="PKG88" s="2010"/>
      <c r="PKH88" s="2010"/>
      <c r="PKI88" s="2010"/>
      <c r="PKJ88" s="2010"/>
      <c r="PKK88" s="2010"/>
      <c r="PKL88" s="2009"/>
      <c r="PKM88" s="2010"/>
      <c r="PKN88" s="2010"/>
      <c r="PKO88" s="2010"/>
      <c r="PKP88" s="2010"/>
      <c r="PKQ88" s="2010"/>
      <c r="PKR88" s="2009"/>
      <c r="PKS88" s="2010"/>
      <c r="PKT88" s="2010"/>
      <c r="PKU88" s="2010"/>
      <c r="PKV88" s="2010"/>
      <c r="PKW88" s="2010"/>
      <c r="PKX88" s="2009"/>
      <c r="PKY88" s="2010"/>
      <c r="PKZ88" s="2010"/>
      <c r="PLA88" s="2010"/>
      <c r="PLB88" s="2010"/>
      <c r="PLC88" s="2010"/>
      <c r="PLD88" s="2009"/>
      <c r="PLE88" s="2010"/>
      <c r="PLF88" s="2010"/>
      <c r="PLG88" s="2010"/>
      <c r="PLH88" s="2010"/>
      <c r="PLI88" s="2010"/>
      <c r="PLJ88" s="2009"/>
      <c r="PLK88" s="2010"/>
      <c r="PLL88" s="2010"/>
      <c r="PLM88" s="2010"/>
      <c r="PLN88" s="2010"/>
      <c r="PLO88" s="2010"/>
      <c r="PLP88" s="2009"/>
      <c r="PLQ88" s="2010"/>
      <c r="PLR88" s="2010"/>
      <c r="PLS88" s="2010"/>
      <c r="PLT88" s="2010"/>
      <c r="PLU88" s="2010"/>
      <c r="PLV88" s="2009"/>
      <c r="PLW88" s="2010"/>
      <c r="PLX88" s="2010"/>
      <c r="PLY88" s="2010"/>
      <c r="PLZ88" s="2010"/>
      <c r="PMA88" s="2010"/>
      <c r="PMB88" s="2009"/>
      <c r="PMC88" s="2010"/>
      <c r="PMD88" s="2010"/>
      <c r="PME88" s="2010"/>
      <c r="PMF88" s="2010"/>
      <c r="PMG88" s="2010"/>
      <c r="PMH88" s="2009"/>
      <c r="PMI88" s="2010"/>
      <c r="PMJ88" s="2010"/>
      <c r="PMK88" s="2010"/>
      <c r="PML88" s="2010"/>
      <c r="PMM88" s="2010"/>
      <c r="PMN88" s="2009"/>
      <c r="PMO88" s="2010"/>
      <c r="PMP88" s="2010"/>
      <c r="PMQ88" s="2010"/>
      <c r="PMR88" s="2010"/>
      <c r="PMS88" s="2010"/>
      <c r="PMT88" s="2009"/>
      <c r="PMU88" s="2010"/>
      <c r="PMV88" s="2010"/>
      <c r="PMW88" s="2010"/>
      <c r="PMX88" s="2010"/>
      <c r="PMY88" s="2010"/>
      <c r="PMZ88" s="2009"/>
      <c r="PNA88" s="2010"/>
      <c r="PNB88" s="2010"/>
      <c r="PNC88" s="2010"/>
      <c r="PND88" s="2010"/>
      <c r="PNE88" s="2010"/>
      <c r="PNF88" s="2009"/>
      <c r="PNG88" s="2010"/>
      <c r="PNH88" s="2010"/>
      <c r="PNI88" s="2010"/>
      <c r="PNJ88" s="2010"/>
      <c r="PNK88" s="2010"/>
      <c r="PNL88" s="2009"/>
      <c r="PNM88" s="2010"/>
      <c r="PNN88" s="2010"/>
      <c r="PNO88" s="2010"/>
      <c r="PNP88" s="2010"/>
      <c r="PNQ88" s="2010"/>
      <c r="PNR88" s="2009"/>
      <c r="PNS88" s="2010"/>
      <c r="PNT88" s="2010"/>
      <c r="PNU88" s="2010"/>
      <c r="PNV88" s="2010"/>
      <c r="PNW88" s="2010"/>
      <c r="PNX88" s="2009"/>
      <c r="PNY88" s="2010"/>
      <c r="PNZ88" s="2010"/>
      <c r="POA88" s="2010"/>
      <c r="POB88" s="2010"/>
      <c r="POC88" s="2010"/>
      <c r="POD88" s="2009"/>
      <c r="POE88" s="2010"/>
      <c r="POF88" s="2010"/>
      <c r="POG88" s="2010"/>
      <c r="POH88" s="2010"/>
      <c r="POI88" s="2010"/>
      <c r="POJ88" s="2009"/>
      <c r="POK88" s="2010"/>
      <c r="POL88" s="2010"/>
      <c r="POM88" s="2010"/>
      <c r="PON88" s="2010"/>
      <c r="POO88" s="2010"/>
      <c r="POP88" s="2009"/>
      <c r="POQ88" s="2010"/>
      <c r="POR88" s="2010"/>
      <c r="POS88" s="2010"/>
      <c r="POT88" s="2010"/>
      <c r="POU88" s="2010"/>
      <c r="POV88" s="2009"/>
      <c r="POW88" s="2010"/>
      <c r="POX88" s="2010"/>
      <c r="POY88" s="2010"/>
      <c r="POZ88" s="2010"/>
      <c r="PPA88" s="2010"/>
      <c r="PPB88" s="2009"/>
      <c r="PPC88" s="2010"/>
      <c r="PPD88" s="2010"/>
      <c r="PPE88" s="2010"/>
      <c r="PPF88" s="2010"/>
      <c r="PPG88" s="2010"/>
      <c r="PPH88" s="2009"/>
      <c r="PPI88" s="2010"/>
      <c r="PPJ88" s="2010"/>
      <c r="PPK88" s="2010"/>
      <c r="PPL88" s="2010"/>
      <c r="PPM88" s="2010"/>
      <c r="PPN88" s="2009"/>
      <c r="PPO88" s="2010"/>
      <c r="PPP88" s="2010"/>
      <c r="PPQ88" s="2010"/>
      <c r="PPR88" s="2010"/>
      <c r="PPS88" s="2010"/>
      <c r="PPT88" s="2009"/>
      <c r="PPU88" s="2010"/>
      <c r="PPV88" s="2010"/>
      <c r="PPW88" s="2010"/>
      <c r="PPX88" s="2010"/>
      <c r="PPY88" s="2010"/>
      <c r="PPZ88" s="2009"/>
      <c r="PQA88" s="2010"/>
      <c r="PQB88" s="2010"/>
      <c r="PQC88" s="2010"/>
      <c r="PQD88" s="2010"/>
      <c r="PQE88" s="2010"/>
      <c r="PQF88" s="2009"/>
      <c r="PQG88" s="2010"/>
      <c r="PQH88" s="2010"/>
      <c r="PQI88" s="2010"/>
      <c r="PQJ88" s="2010"/>
      <c r="PQK88" s="2010"/>
      <c r="PQL88" s="2009"/>
      <c r="PQM88" s="2010"/>
      <c r="PQN88" s="2010"/>
      <c r="PQO88" s="2010"/>
      <c r="PQP88" s="2010"/>
      <c r="PQQ88" s="2010"/>
      <c r="PQR88" s="2009"/>
      <c r="PQS88" s="2010"/>
      <c r="PQT88" s="2010"/>
      <c r="PQU88" s="2010"/>
      <c r="PQV88" s="2010"/>
      <c r="PQW88" s="2010"/>
      <c r="PQX88" s="2009"/>
      <c r="PQY88" s="2010"/>
      <c r="PQZ88" s="2010"/>
      <c r="PRA88" s="2010"/>
      <c r="PRB88" s="2010"/>
      <c r="PRC88" s="2010"/>
      <c r="PRD88" s="2009"/>
      <c r="PRE88" s="2010"/>
      <c r="PRF88" s="2010"/>
      <c r="PRG88" s="2010"/>
      <c r="PRH88" s="2010"/>
      <c r="PRI88" s="2010"/>
      <c r="PRJ88" s="2009"/>
      <c r="PRK88" s="2010"/>
      <c r="PRL88" s="2010"/>
      <c r="PRM88" s="2010"/>
      <c r="PRN88" s="2010"/>
      <c r="PRO88" s="2010"/>
      <c r="PRP88" s="2009"/>
      <c r="PRQ88" s="2010"/>
      <c r="PRR88" s="2010"/>
      <c r="PRS88" s="2010"/>
      <c r="PRT88" s="2010"/>
      <c r="PRU88" s="2010"/>
      <c r="PRV88" s="2009"/>
      <c r="PRW88" s="2010"/>
      <c r="PRX88" s="2010"/>
      <c r="PRY88" s="2010"/>
      <c r="PRZ88" s="2010"/>
      <c r="PSA88" s="2010"/>
      <c r="PSB88" s="2009"/>
      <c r="PSC88" s="2010"/>
      <c r="PSD88" s="2010"/>
      <c r="PSE88" s="2010"/>
      <c r="PSF88" s="2010"/>
      <c r="PSG88" s="2010"/>
      <c r="PSH88" s="2009"/>
      <c r="PSI88" s="2010"/>
      <c r="PSJ88" s="2010"/>
      <c r="PSK88" s="2010"/>
      <c r="PSL88" s="2010"/>
      <c r="PSM88" s="2010"/>
      <c r="PSN88" s="2009"/>
      <c r="PSO88" s="2010"/>
      <c r="PSP88" s="2010"/>
      <c r="PSQ88" s="2010"/>
      <c r="PSR88" s="2010"/>
      <c r="PSS88" s="2010"/>
      <c r="PST88" s="2009"/>
      <c r="PSU88" s="2010"/>
      <c r="PSV88" s="2010"/>
      <c r="PSW88" s="2010"/>
      <c r="PSX88" s="2010"/>
      <c r="PSY88" s="2010"/>
      <c r="PSZ88" s="2009"/>
      <c r="PTA88" s="2010"/>
      <c r="PTB88" s="2010"/>
      <c r="PTC88" s="2010"/>
      <c r="PTD88" s="2010"/>
      <c r="PTE88" s="2010"/>
      <c r="PTF88" s="2009"/>
      <c r="PTG88" s="2010"/>
      <c r="PTH88" s="2010"/>
      <c r="PTI88" s="2010"/>
      <c r="PTJ88" s="2010"/>
      <c r="PTK88" s="2010"/>
      <c r="PTL88" s="2009"/>
      <c r="PTM88" s="2010"/>
      <c r="PTN88" s="2010"/>
      <c r="PTO88" s="2010"/>
      <c r="PTP88" s="2010"/>
      <c r="PTQ88" s="2010"/>
      <c r="PTR88" s="2009"/>
      <c r="PTS88" s="2010"/>
      <c r="PTT88" s="2010"/>
      <c r="PTU88" s="2010"/>
      <c r="PTV88" s="2010"/>
      <c r="PTW88" s="2010"/>
      <c r="PTX88" s="2009"/>
      <c r="PTY88" s="2010"/>
      <c r="PTZ88" s="2010"/>
      <c r="PUA88" s="2010"/>
      <c r="PUB88" s="2010"/>
      <c r="PUC88" s="2010"/>
      <c r="PUD88" s="2009"/>
      <c r="PUE88" s="2010"/>
      <c r="PUF88" s="2010"/>
      <c r="PUG88" s="2010"/>
      <c r="PUH88" s="2010"/>
      <c r="PUI88" s="2010"/>
      <c r="PUJ88" s="2009"/>
      <c r="PUK88" s="2010"/>
      <c r="PUL88" s="2010"/>
      <c r="PUM88" s="2010"/>
      <c r="PUN88" s="2010"/>
      <c r="PUO88" s="2010"/>
      <c r="PUP88" s="2009"/>
      <c r="PUQ88" s="2010"/>
      <c r="PUR88" s="2010"/>
      <c r="PUS88" s="2010"/>
      <c r="PUT88" s="2010"/>
      <c r="PUU88" s="2010"/>
      <c r="PUV88" s="2009"/>
      <c r="PUW88" s="2010"/>
      <c r="PUX88" s="2010"/>
      <c r="PUY88" s="2010"/>
      <c r="PUZ88" s="2010"/>
      <c r="PVA88" s="2010"/>
      <c r="PVB88" s="2009"/>
      <c r="PVC88" s="2010"/>
      <c r="PVD88" s="2010"/>
      <c r="PVE88" s="2010"/>
      <c r="PVF88" s="2010"/>
      <c r="PVG88" s="2010"/>
      <c r="PVH88" s="2009"/>
      <c r="PVI88" s="2010"/>
      <c r="PVJ88" s="2010"/>
      <c r="PVK88" s="2010"/>
      <c r="PVL88" s="2010"/>
      <c r="PVM88" s="2010"/>
      <c r="PVN88" s="2009"/>
      <c r="PVO88" s="2010"/>
      <c r="PVP88" s="2010"/>
      <c r="PVQ88" s="2010"/>
      <c r="PVR88" s="2010"/>
      <c r="PVS88" s="2010"/>
      <c r="PVT88" s="2009"/>
      <c r="PVU88" s="2010"/>
      <c r="PVV88" s="2010"/>
      <c r="PVW88" s="2010"/>
      <c r="PVX88" s="2010"/>
      <c r="PVY88" s="2010"/>
      <c r="PVZ88" s="2009"/>
      <c r="PWA88" s="2010"/>
      <c r="PWB88" s="2010"/>
      <c r="PWC88" s="2010"/>
      <c r="PWD88" s="2010"/>
      <c r="PWE88" s="2010"/>
      <c r="PWF88" s="2009"/>
      <c r="PWG88" s="2010"/>
      <c r="PWH88" s="2010"/>
      <c r="PWI88" s="2010"/>
      <c r="PWJ88" s="2010"/>
      <c r="PWK88" s="2010"/>
      <c r="PWL88" s="2009"/>
      <c r="PWM88" s="2010"/>
      <c r="PWN88" s="2010"/>
      <c r="PWO88" s="2010"/>
      <c r="PWP88" s="2010"/>
      <c r="PWQ88" s="2010"/>
      <c r="PWR88" s="2009"/>
      <c r="PWS88" s="2010"/>
      <c r="PWT88" s="2010"/>
      <c r="PWU88" s="2010"/>
      <c r="PWV88" s="2010"/>
      <c r="PWW88" s="2010"/>
      <c r="PWX88" s="2009"/>
      <c r="PWY88" s="2010"/>
      <c r="PWZ88" s="2010"/>
      <c r="PXA88" s="2010"/>
      <c r="PXB88" s="2010"/>
      <c r="PXC88" s="2010"/>
      <c r="PXD88" s="2009"/>
      <c r="PXE88" s="2010"/>
      <c r="PXF88" s="2010"/>
      <c r="PXG88" s="2010"/>
      <c r="PXH88" s="2010"/>
      <c r="PXI88" s="2010"/>
      <c r="PXJ88" s="2009"/>
      <c r="PXK88" s="2010"/>
      <c r="PXL88" s="2010"/>
      <c r="PXM88" s="2010"/>
      <c r="PXN88" s="2010"/>
      <c r="PXO88" s="2010"/>
      <c r="PXP88" s="2009"/>
      <c r="PXQ88" s="2010"/>
      <c r="PXR88" s="2010"/>
      <c r="PXS88" s="2010"/>
      <c r="PXT88" s="2010"/>
      <c r="PXU88" s="2010"/>
      <c r="PXV88" s="2009"/>
      <c r="PXW88" s="2010"/>
      <c r="PXX88" s="2010"/>
      <c r="PXY88" s="2010"/>
      <c r="PXZ88" s="2010"/>
      <c r="PYA88" s="2010"/>
      <c r="PYB88" s="2009"/>
      <c r="PYC88" s="2010"/>
      <c r="PYD88" s="2010"/>
      <c r="PYE88" s="2010"/>
      <c r="PYF88" s="2010"/>
      <c r="PYG88" s="2010"/>
      <c r="PYH88" s="2009"/>
      <c r="PYI88" s="2010"/>
      <c r="PYJ88" s="2010"/>
      <c r="PYK88" s="2010"/>
      <c r="PYL88" s="2010"/>
      <c r="PYM88" s="2010"/>
      <c r="PYN88" s="2009"/>
      <c r="PYO88" s="2010"/>
      <c r="PYP88" s="2010"/>
      <c r="PYQ88" s="2010"/>
      <c r="PYR88" s="2010"/>
      <c r="PYS88" s="2010"/>
      <c r="PYT88" s="2009"/>
      <c r="PYU88" s="2010"/>
      <c r="PYV88" s="2010"/>
      <c r="PYW88" s="2010"/>
      <c r="PYX88" s="2010"/>
      <c r="PYY88" s="2010"/>
      <c r="PYZ88" s="2009"/>
      <c r="PZA88" s="2010"/>
      <c r="PZB88" s="2010"/>
      <c r="PZC88" s="2010"/>
      <c r="PZD88" s="2010"/>
      <c r="PZE88" s="2010"/>
      <c r="PZF88" s="2009"/>
      <c r="PZG88" s="2010"/>
      <c r="PZH88" s="2010"/>
      <c r="PZI88" s="2010"/>
      <c r="PZJ88" s="2010"/>
      <c r="PZK88" s="2010"/>
      <c r="PZL88" s="2009"/>
      <c r="PZM88" s="2010"/>
      <c r="PZN88" s="2010"/>
      <c r="PZO88" s="2010"/>
      <c r="PZP88" s="2010"/>
      <c r="PZQ88" s="2010"/>
      <c r="PZR88" s="2009"/>
      <c r="PZS88" s="2010"/>
      <c r="PZT88" s="2010"/>
      <c r="PZU88" s="2010"/>
      <c r="PZV88" s="2010"/>
      <c r="PZW88" s="2010"/>
      <c r="PZX88" s="2009"/>
      <c r="PZY88" s="2010"/>
      <c r="PZZ88" s="2010"/>
      <c r="QAA88" s="2010"/>
      <c r="QAB88" s="2010"/>
      <c r="QAC88" s="2010"/>
      <c r="QAD88" s="2009"/>
      <c r="QAE88" s="2010"/>
      <c r="QAF88" s="2010"/>
      <c r="QAG88" s="2010"/>
      <c r="QAH88" s="2010"/>
      <c r="QAI88" s="2010"/>
      <c r="QAJ88" s="2009"/>
      <c r="QAK88" s="2010"/>
      <c r="QAL88" s="2010"/>
      <c r="QAM88" s="2010"/>
      <c r="QAN88" s="2010"/>
      <c r="QAO88" s="2010"/>
      <c r="QAP88" s="2009"/>
      <c r="QAQ88" s="2010"/>
      <c r="QAR88" s="2010"/>
      <c r="QAS88" s="2010"/>
      <c r="QAT88" s="2010"/>
      <c r="QAU88" s="2010"/>
      <c r="QAV88" s="2009"/>
      <c r="QAW88" s="2010"/>
      <c r="QAX88" s="2010"/>
      <c r="QAY88" s="2010"/>
      <c r="QAZ88" s="2010"/>
      <c r="QBA88" s="2010"/>
      <c r="QBB88" s="2009"/>
      <c r="QBC88" s="2010"/>
      <c r="QBD88" s="2010"/>
      <c r="QBE88" s="2010"/>
      <c r="QBF88" s="2010"/>
      <c r="QBG88" s="2010"/>
      <c r="QBH88" s="2009"/>
      <c r="QBI88" s="2010"/>
      <c r="QBJ88" s="2010"/>
      <c r="QBK88" s="2010"/>
      <c r="QBL88" s="2010"/>
      <c r="QBM88" s="2010"/>
      <c r="QBN88" s="2009"/>
      <c r="QBO88" s="2010"/>
      <c r="QBP88" s="2010"/>
      <c r="QBQ88" s="2010"/>
      <c r="QBR88" s="2010"/>
      <c r="QBS88" s="2010"/>
      <c r="QBT88" s="2009"/>
      <c r="QBU88" s="2010"/>
      <c r="QBV88" s="2010"/>
      <c r="QBW88" s="2010"/>
      <c r="QBX88" s="2010"/>
      <c r="QBY88" s="2010"/>
      <c r="QBZ88" s="2009"/>
      <c r="QCA88" s="2010"/>
      <c r="QCB88" s="2010"/>
      <c r="QCC88" s="2010"/>
      <c r="QCD88" s="2010"/>
      <c r="QCE88" s="2010"/>
      <c r="QCF88" s="2009"/>
      <c r="QCG88" s="2010"/>
      <c r="QCH88" s="2010"/>
      <c r="QCI88" s="2010"/>
      <c r="QCJ88" s="2010"/>
      <c r="QCK88" s="2010"/>
      <c r="QCL88" s="2009"/>
      <c r="QCM88" s="2010"/>
      <c r="QCN88" s="2010"/>
      <c r="QCO88" s="2010"/>
      <c r="QCP88" s="2010"/>
      <c r="QCQ88" s="2010"/>
      <c r="QCR88" s="2009"/>
      <c r="QCS88" s="2010"/>
      <c r="QCT88" s="2010"/>
      <c r="QCU88" s="2010"/>
      <c r="QCV88" s="2010"/>
      <c r="QCW88" s="2010"/>
      <c r="QCX88" s="2009"/>
      <c r="QCY88" s="2010"/>
      <c r="QCZ88" s="2010"/>
      <c r="QDA88" s="2010"/>
      <c r="QDB88" s="2010"/>
      <c r="QDC88" s="2010"/>
      <c r="QDD88" s="2009"/>
      <c r="QDE88" s="2010"/>
      <c r="QDF88" s="2010"/>
      <c r="QDG88" s="2010"/>
      <c r="QDH88" s="2010"/>
      <c r="QDI88" s="2010"/>
      <c r="QDJ88" s="2009"/>
      <c r="QDK88" s="2010"/>
      <c r="QDL88" s="2010"/>
      <c r="QDM88" s="2010"/>
      <c r="QDN88" s="2010"/>
      <c r="QDO88" s="2010"/>
      <c r="QDP88" s="2009"/>
      <c r="QDQ88" s="2010"/>
      <c r="QDR88" s="2010"/>
      <c r="QDS88" s="2010"/>
      <c r="QDT88" s="2010"/>
      <c r="QDU88" s="2010"/>
      <c r="QDV88" s="2009"/>
      <c r="QDW88" s="2010"/>
      <c r="QDX88" s="2010"/>
      <c r="QDY88" s="2010"/>
      <c r="QDZ88" s="2010"/>
      <c r="QEA88" s="2010"/>
      <c r="QEB88" s="2009"/>
      <c r="QEC88" s="2010"/>
      <c r="QED88" s="2010"/>
      <c r="QEE88" s="2010"/>
      <c r="QEF88" s="2010"/>
      <c r="QEG88" s="2010"/>
      <c r="QEH88" s="2009"/>
      <c r="QEI88" s="2010"/>
      <c r="QEJ88" s="2010"/>
      <c r="QEK88" s="2010"/>
      <c r="QEL88" s="2010"/>
      <c r="QEM88" s="2010"/>
      <c r="QEN88" s="2009"/>
      <c r="QEO88" s="2010"/>
      <c r="QEP88" s="2010"/>
      <c r="QEQ88" s="2010"/>
      <c r="QER88" s="2010"/>
      <c r="QES88" s="2010"/>
      <c r="QET88" s="2009"/>
      <c r="QEU88" s="2010"/>
      <c r="QEV88" s="2010"/>
      <c r="QEW88" s="2010"/>
      <c r="QEX88" s="2010"/>
      <c r="QEY88" s="2010"/>
      <c r="QEZ88" s="2009"/>
      <c r="QFA88" s="2010"/>
      <c r="QFB88" s="2010"/>
      <c r="QFC88" s="2010"/>
      <c r="QFD88" s="2010"/>
      <c r="QFE88" s="2010"/>
      <c r="QFF88" s="2009"/>
      <c r="QFG88" s="2010"/>
      <c r="QFH88" s="2010"/>
      <c r="QFI88" s="2010"/>
      <c r="QFJ88" s="2010"/>
      <c r="QFK88" s="2010"/>
      <c r="QFL88" s="2009"/>
      <c r="QFM88" s="2010"/>
      <c r="QFN88" s="2010"/>
      <c r="QFO88" s="2010"/>
      <c r="QFP88" s="2010"/>
      <c r="QFQ88" s="2010"/>
      <c r="QFR88" s="2009"/>
      <c r="QFS88" s="2010"/>
      <c r="QFT88" s="2010"/>
      <c r="QFU88" s="2010"/>
      <c r="QFV88" s="2010"/>
      <c r="QFW88" s="2010"/>
      <c r="QFX88" s="2009"/>
      <c r="QFY88" s="2010"/>
      <c r="QFZ88" s="2010"/>
      <c r="QGA88" s="2010"/>
      <c r="QGB88" s="2010"/>
      <c r="QGC88" s="2010"/>
      <c r="QGD88" s="2009"/>
      <c r="QGE88" s="2010"/>
      <c r="QGF88" s="2010"/>
      <c r="QGG88" s="2010"/>
      <c r="QGH88" s="2010"/>
      <c r="QGI88" s="2010"/>
      <c r="QGJ88" s="2009"/>
      <c r="QGK88" s="2010"/>
      <c r="QGL88" s="2010"/>
      <c r="QGM88" s="2010"/>
      <c r="QGN88" s="2010"/>
      <c r="QGO88" s="2010"/>
      <c r="QGP88" s="2009"/>
      <c r="QGQ88" s="2010"/>
      <c r="QGR88" s="2010"/>
      <c r="QGS88" s="2010"/>
      <c r="QGT88" s="2010"/>
      <c r="QGU88" s="2010"/>
      <c r="QGV88" s="2009"/>
      <c r="QGW88" s="2010"/>
      <c r="QGX88" s="2010"/>
      <c r="QGY88" s="2010"/>
      <c r="QGZ88" s="2010"/>
      <c r="QHA88" s="2010"/>
      <c r="QHB88" s="2009"/>
      <c r="QHC88" s="2010"/>
      <c r="QHD88" s="2010"/>
      <c r="QHE88" s="2010"/>
      <c r="QHF88" s="2010"/>
      <c r="QHG88" s="2010"/>
      <c r="QHH88" s="2009"/>
      <c r="QHI88" s="2010"/>
      <c r="QHJ88" s="2010"/>
      <c r="QHK88" s="2010"/>
      <c r="QHL88" s="2010"/>
      <c r="QHM88" s="2010"/>
      <c r="QHN88" s="2009"/>
      <c r="QHO88" s="2010"/>
      <c r="QHP88" s="2010"/>
      <c r="QHQ88" s="2010"/>
      <c r="QHR88" s="2010"/>
      <c r="QHS88" s="2010"/>
      <c r="QHT88" s="2009"/>
      <c r="QHU88" s="2010"/>
      <c r="QHV88" s="2010"/>
      <c r="QHW88" s="2010"/>
      <c r="QHX88" s="2010"/>
      <c r="QHY88" s="2010"/>
      <c r="QHZ88" s="2009"/>
      <c r="QIA88" s="2010"/>
      <c r="QIB88" s="2010"/>
      <c r="QIC88" s="2010"/>
      <c r="QID88" s="2010"/>
      <c r="QIE88" s="2010"/>
      <c r="QIF88" s="2009"/>
      <c r="QIG88" s="2010"/>
      <c r="QIH88" s="2010"/>
      <c r="QII88" s="2010"/>
      <c r="QIJ88" s="2010"/>
      <c r="QIK88" s="2010"/>
      <c r="QIL88" s="2009"/>
      <c r="QIM88" s="2010"/>
      <c r="QIN88" s="2010"/>
      <c r="QIO88" s="2010"/>
      <c r="QIP88" s="2010"/>
      <c r="QIQ88" s="2010"/>
      <c r="QIR88" s="2009"/>
      <c r="QIS88" s="2010"/>
      <c r="QIT88" s="2010"/>
      <c r="QIU88" s="2010"/>
      <c r="QIV88" s="2010"/>
      <c r="QIW88" s="2010"/>
      <c r="QIX88" s="2009"/>
      <c r="QIY88" s="2010"/>
      <c r="QIZ88" s="2010"/>
      <c r="QJA88" s="2010"/>
      <c r="QJB88" s="2010"/>
      <c r="QJC88" s="2010"/>
      <c r="QJD88" s="2009"/>
      <c r="QJE88" s="2010"/>
      <c r="QJF88" s="2010"/>
      <c r="QJG88" s="2010"/>
      <c r="QJH88" s="2010"/>
      <c r="QJI88" s="2010"/>
      <c r="QJJ88" s="2009"/>
      <c r="QJK88" s="2010"/>
      <c r="QJL88" s="2010"/>
      <c r="QJM88" s="2010"/>
      <c r="QJN88" s="2010"/>
      <c r="QJO88" s="2010"/>
      <c r="QJP88" s="2009"/>
      <c r="QJQ88" s="2010"/>
      <c r="QJR88" s="2010"/>
      <c r="QJS88" s="2010"/>
      <c r="QJT88" s="2010"/>
      <c r="QJU88" s="2010"/>
      <c r="QJV88" s="2009"/>
      <c r="QJW88" s="2010"/>
      <c r="QJX88" s="2010"/>
      <c r="QJY88" s="2010"/>
      <c r="QJZ88" s="2010"/>
      <c r="QKA88" s="2010"/>
      <c r="QKB88" s="2009"/>
      <c r="QKC88" s="2010"/>
      <c r="QKD88" s="2010"/>
      <c r="QKE88" s="2010"/>
      <c r="QKF88" s="2010"/>
      <c r="QKG88" s="2010"/>
      <c r="QKH88" s="2009"/>
      <c r="QKI88" s="2010"/>
      <c r="QKJ88" s="2010"/>
      <c r="QKK88" s="2010"/>
      <c r="QKL88" s="2010"/>
      <c r="QKM88" s="2010"/>
      <c r="QKN88" s="2009"/>
      <c r="QKO88" s="2010"/>
      <c r="QKP88" s="2010"/>
      <c r="QKQ88" s="2010"/>
      <c r="QKR88" s="2010"/>
      <c r="QKS88" s="2010"/>
      <c r="QKT88" s="2009"/>
      <c r="QKU88" s="2010"/>
      <c r="QKV88" s="2010"/>
      <c r="QKW88" s="2010"/>
      <c r="QKX88" s="2010"/>
      <c r="QKY88" s="2010"/>
      <c r="QKZ88" s="2009"/>
      <c r="QLA88" s="2010"/>
      <c r="QLB88" s="2010"/>
      <c r="QLC88" s="2010"/>
      <c r="QLD88" s="2010"/>
      <c r="QLE88" s="2010"/>
      <c r="QLF88" s="2009"/>
      <c r="QLG88" s="2010"/>
      <c r="QLH88" s="2010"/>
      <c r="QLI88" s="2010"/>
      <c r="QLJ88" s="2010"/>
      <c r="QLK88" s="2010"/>
      <c r="QLL88" s="2009"/>
      <c r="QLM88" s="2010"/>
      <c r="QLN88" s="2010"/>
      <c r="QLO88" s="2010"/>
      <c r="QLP88" s="2010"/>
      <c r="QLQ88" s="2010"/>
      <c r="QLR88" s="2009"/>
      <c r="QLS88" s="2010"/>
      <c r="QLT88" s="2010"/>
      <c r="QLU88" s="2010"/>
      <c r="QLV88" s="2010"/>
      <c r="QLW88" s="2010"/>
      <c r="QLX88" s="2009"/>
      <c r="QLY88" s="2010"/>
      <c r="QLZ88" s="2010"/>
      <c r="QMA88" s="2010"/>
      <c r="QMB88" s="2010"/>
      <c r="QMC88" s="2010"/>
      <c r="QMD88" s="2009"/>
      <c r="QME88" s="2010"/>
      <c r="QMF88" s="2010"/>
      <c r="QMG88" s="2010"/>
      <c r="QMH88" s="2010"/>
      <c r="QMI88" s="2010"/>
      <c r="QMJ88" s="2009"/>
      <c r="QMK88" s="2010"/>
      <c r="QML88" s="2010"/>
      <c r="QMM88" s="2010"/>
      <c r="QMN88" s="2010"/>
      <c r="QMO88" s="2010"/>
      <c r="QMP88" s="2009"/>
      <c r="QMQ88" s="2010"/>
      <c r="QMR88" s="2010"/>
      <c r="QMS88" s="2010"/>
      <c r="QMT88" s="2010"/>
      <c r="QMU88" s="2010"/>
      <c r="QMV88" s="2009"/>
      <c r="QMW88" s="2010"/>
      <c r="QMX88" s="2010"/>
      <c r="QMY88" s="2010"/>
      <c r="QMZ88" s="2010"/>
      <c r="QNA88" s="2010"/>
      <c r="QNB88" s="2009"/>
      <c r="QNC88" s="2010"/>
      <c r="QND88" s="2010"/>
      <c r="QNE88" s="2010"/>
      <c r="QNF88" s="2010"/>
      <c r="QNG88" s="2010"/>
      <c r="QNH88" s="2009"/>
      <c r="QNI88" s="2010"/>
      <c r="QNJ88" s="2010"/>
      <c r="QNK88" s="2010"/>
      <c r="QNL88" s="2010"/>
      <c r="QNM88" s="2010"/>
      <c r="QNN88" s="2009"/>
      <c r="QNO88" s="2010"/>
      <c r="QNP88" s="2010"/>
      <c r="QNQ88" s="2010"/>
      <c r="QNR88" s="2010"/>
      <c r="QNS88" s="2010"/>
      <c r="QNT88" s="2009"/>
      <c r="QNU88" s="2010"/>
      <c r="QNV88" s="2010"/>
      <c r="QNW88" s="2010"/>
      <c r="QNX88" s="2010"/>
      <c r="QNY88" s="2010"/>
      <c r="QNZ88" s="2009"/>
      <c r="QOA88" s="2010"/>
      <c r="QOB88" s="2010"/>
      <c r="QOC88" s="2010"/>
      <c r="QOD88" s="2010"/>
      <c r="QOE88" s="2010"/>
      <c r="QOF88" s="2009"/>
      <c r="QOG88" s="2010"/>
      <c r="QOH88" s="2010"/>
      <c r="QOI88" s="2010"/>
      <c r="QOJ88" s="2010"/>
      <c r="QOK88" s="2010"/>
      <c r="QOL88" s="2009"/>
      <c r="QOM88" s="2010"/>
      <c r="QON88" s="2010"/>
      <c r="QOO88" s="2010"/>
      <c r="QOP88" s="2010"/>
      <c r="QOQ88" s="2010"/>
      <c r="QOR88" s="2009"/>
      <c r="QOS88" s="2010"/>
      <c r="QOT88" s="2010"/>
      <c r="QOU88" s="2010"/>
      <c r="QOV88" s="2010"/>
      <c r="QOW88" s="2010"/>
      <c r="QOX88" s="2009"/>
      <c r="QOY88" s="2010"/>
      <c r="QOZ88" s="2010"/>
      <c r="QPA88" s="2010"/>
      <c r="QPB88" s="2010"/>
      <c r="QPC88" s="2010"/>
      <c r="QPD88" s="2009"/>
      <c r="QPE88" s="2010"/>
      <c r="QPF88" s="2010"/>
      <c r="QPG88" s="2010"/>
      <c r="QPH88" s="2010"/>
      <c r="QPI88" s="2010"/>
      <c r="QPJ88" s="2009"/>
      <c r="QPK88" s="2010"/>
      <c r="QPL88" s="2010"/>
      <c r="QPM88" s="2010"/>
      <c r="QPN88" s="2010"/>
      <c r="QPO88" s="2010"/>
      <c r="QPP88" s="2009"/>
      <c r="QPQ88" s="2010"/>
      <c r="QPR88" s="2010"/>
      <c r="QPS88" s="2010"/>
      <c r="QPT88" s="2010"/>
      <c r="QPU88" s="2010"/>
      <c r="QPV88" s="2009"/>
      <c r="QPW88" s="2010"/>
      <c r="QPX88" s="2010"/>
      <c r="QPY88" s="2010"/>
      <c r="QPZ88" s="2010"/>
      <c r="QQA88" s="2010"/>
      <c r="QQB88" s="2009"/>
      <c r="QQC88" s="2010"/>
      <c r="QQD88" s="2010"/>
      <c r="QQE88" s="2010"/>
      <c r="QQF88" s="2010"/>
      <c r="QQG88" s="2010"/>
      <c r="QQH88" s="2009"/>
      <c r="QQI88" s="2010"/>
      <c r="QQJ88" s="2010"/>
      <c r="QQK88" s="2010"/>
      <c r="QQL88" s="2010"/>
      <c r="QQM88" s="2010"/>
      <c r="QQN88" s="2009"/>
      <c r="QQO88" s="2010"/>
      <c r="QQP88" s="2010"/>
      <c r="QQQ88" s="2010"/>
      <c r="QQR88" s="2010"/>
      <c r="QQS88" s="2010"/>
      <c r="QQT88" s="2009"/>
      <c r="QQU88" s="2010"/>
      <c r="QQV88" s="2010"/>
      <c r="QQW88" s="2010"/>
      <c r="QQX88" s="2010"/>
      <c r="QQY88" s="2010"/>
      <c r="QQZ88" s="2009"/>
      <c r="QRA88" s="2010"/>
      <c r="QRB88" s="2010"/>
      <c r="QRC88" s="2010"/>
      <c r="QRD88" s="2010"/>
      <c r="QRE88" s="2010"/>
      <c r="QRF88" s="2009"/>
      <c r="QRG88" s="2010"/>
      <c r="QRH88" s="2010"/>
      <c r="QRI88" s="2010"/>
      <c r="QRJ88" s="2010"/>
      <c r="QRK88" s="2010"/>
      <c r="QRL88" s="2009"/>
      <c r="QRM88" s="2010"/>
      <c r="QRN88" s="2010"/>
      <c r="QRO88" s="2010"/>
      <c r="QRP88" s="2010"/>
      <c r="QRQ88" s="2010"/>
      <c r="QRR88" s="2009"/>
      <c r="QRS88" s="2010"/>
      <c r="QRT88" s="2010"/>
      <c r="QRU88" s="2010"/>
      <c r="QRV88" s="2010"/>
      <c r="QRW88" s="2010"/>
      <c r="QRX88" s="2009"/>
      <c r="QRY88" s="2010"/>
      <c r="QRZ88" s="2010"/>
      <c r="QSA88" s="2010"/>
      <c r="QSB88" s="2010"/>
      <c r="QSC88" s="2010"/>
      <c r="QSD88" s="2009"/>
      <c r="QSE88" s="2010"/>
      <c r="QSF88" s="2010"/>
      <c r="QSG88" s="2010"/>
      <c r="QSH88" s="2010"/>
      <c r="QSI88" s="2010"/>
      <c r="QSJ88" s="2009"/>
      <c r="QSK88" s="2010"/>
      <c r="QSL88" s="2010"/>
      <c r="QSM88" s="2010"/>
      <c r="QSN88" s="2010"/>
      <c r="QSO88" s="2010"/>
      <c r="QSP88" s="2009"/>
      <c r="QSQ88" s="2010"/>
      <c r="QSR88" s="2010"/>
      <c r="QSS88" s="2010"/>
      <c r="QST88" s="2010"/>
      <c r="QSU88" s="2010"/>
      <c r="QSV88" s="2009"/>
      <c r="QSW88" s="2010"/>
      <c r="QSX88" s="2010"/>
      <c r="QSY88" s="2010"/>
      <c r="QSZ88" s="2010"/>
      <c r="QTA88" s="2010"/>
      <c r="QTB88" s="2009"/>
      <c r="QTC88" s="2010"/>
      <c r="QTD88" s="2010"/>
      <c r="QTE88" s="2010"/>
      <c r="QTF88" s="2010"/>
      <c r="QTG88" s="2010"/>
      <c r="QTH88" s="2009"/>
      <c r="QTI88" s="2010"/>
      <c r="QTJ88" s="2010"/>
      <c r="QTK88" s="2010"/>
      <c r="QTL88" s="2010"/>
      <c r="QTM88" s="2010"/>
      <c r="QTN88" s="2009"/>
      <c r="QTO88" s="2010"/>
      <c r="QTP88" s="2010"/>
      <c r="QTQ88" s="2010"/>
      <c r="QTR88" s="2010"/>
      <c r="QTS88" s="2010"/>
      <c r="QTT88" s="2009"/>
      <c r="QTU88" s="2010"/>
      <c r="QTV88" s="2010"/>
      <c r="QTW88" s="2010"/>
      <c r="QTX88" s="2010"/>
      <c r="QTY88" s="2010"/>
      <c r="QTZ88" s="2009"/>
      <c r="QUA88" s="2010"/>
      <c r="QUB88" s="2010"/>
      <c r="QUC88" s="2010"/>
      <c r="QUD88" s="2010"/>
      <c r="QUE88" s="2010"/>
      <c r="QUF88" s="2009"/>
      <c r="QUG88" s="2010"/>
      <c r="QUH88" s="2010"/>
      <c r="QUI88" s="2010"/>
      <c r="QUJ88" s="2010"/>
      <c r="QUK88" s="2010"/>
      <c r="QUL88" s="2009"/>
      <c r="QUM88" s="2010"/>
      <c r="QUN88" s="2010"/>
      <c r="QUO88" s="2010"/>
      <c r="QUP88" s="2010"/>
      <c r="QUQ88" s="2010"/>
      <c r="QUR88" s="2009"/>
      <c r="QUS88" s="2010"/>
      <c r="QUT88" s="2010"/>
      <c r="QUU88" s="2010"/>
      <c r="QUV88" s="2010"/>
      <c r="QUW88" s="2010"/>
      <c r="QUX88" s="2009"/>
      <c r="QUY88" s="2010"/>
      <c r="QUZ88" s="2010"/>
      <c r="QVA88" s="2010"/>
      <c r="QVB88" s="2010"/>
      <c r="QVC88" s="2010"/>
      <c r="QVD88" s="2009"/>
      <c r="QVE88" s="2010"/>
      <c r="QVF88" s="2010"/>
      <c r="QVG88" s="2010"/>
      <c r="QVH88" s="2010"/>
      <c r="QVI88" s="2010"/>
      <c r="QVJ88" s="2009"/>
      <c r="QVK88" s="2010"/>
      <c r="QVL88" s="2010"/>
      <c r="QVM88" s="2010"/>
      <c r="QVN88" s="2010"/>
      <c r="QVO88" s="2010"/>
      <c r="QVP88" s="2009"/>
      <c r="QVQ88" s="2010"/>
      <c r="QVR88" s="2010"/>
      <c r="QVS88" s="2010"/>
      <c r="QVT88" s="2010"/>
      <c r="QVU88" s="2010"/>
      <c r="QVV88" s="2009"/>
      <c r="QVW88" s="2010"/>
      <c r="QVX88" s="2010"/>
      <c r="QVY88" s="2010"/>
      <c r="QVZ88" s="2010"/>
      <c r="QWA88" s="2010"/>
      <c r="QWB88" s="2009"/>
      <c r="QWC88" s="2010"/>
      <c r="QWD88" s="2010"/>
      <c r="QWE88" s="2010"/>
      <c r="QWF88" s="2010"/>
      <c r="QWG88" s="2010"/>
      <c r="QWH88" s="2009"/>
      <c r="QWI88" s="2010"/>
      <c r="QWJ88" s="2010"/>
      <c r="QWK88" s="2010"/>
      <c r="QWL88" s="2010"/>
      <c r="QWM88" s="2010"/>
      <c r="QWN88" s="2009"/>
      <c r="QWO88" s="2010"/>
      <c r="QWP88" s="2010"/>
      <c r="QWQ88" s="2010"/>
      <c r="QWR88" s="2010"/>
      <c r="QWS88" s="2010"/>
      <c r="QWT88" s="2009"/>
      <c r="QWU88" s="2010"/>
      <c r="QWV88" s="2010"/>
      <c r="QWW88" s="2010"/>
      <c r="QWX88" s="2010"/>
      <c r="QWY88" s="2010"/>
      <c r="QWZ88" s="2009"/>
      <c r="QXA88" s="2010"/>
      <c r="QXB88" s="2010"/>
      <c r="QXC88" s="2010"/>
      <c r="QXD88" s="2010"/>
      <c r="QXE88" s="2010"/>
      <c r="QXF88" s="2009"/>
      <c r="QXG88" s="2010"/>
      <c r="QXH88" s="2010"/>
      <c r="QXI88" s="2010"/>
      <c r="QXJ88" s="2010"/>
      <c r="QXK88" s="2010"/>
      <c r="QXL88" s="2009"/>
      <c r="QXM88" s="2010"/>
      <c r="QXN88" s="2010"/>
      <c r="QXO88" s="2010"/>
      <c r="QXP88" s="2010"/>
      <c r="QXQ88" s="2010"/>
      <c r="QXR88" s="2009"/>
      <c r="QXS88" s="2010"/>
      <c r="QXT88" s="2010"/>
      <c r="QXU88" s="2010"/>
      <c r="QXV88" s="2010"/>
      <c r="QXW88" s="2010"/>
      <c r="QXX88" s="2009"/>
      <c r="QXY88" s="2010"/>
      <c r="QXZ88" s="2010"/>
      <c r="QYA88" s="2010"/>
      <c r="QYB88" s="2010"/>
      <c r="QYC88" s="2010"/>
      <c r="QYD88" s="2009"/>
      <c r="QYE88" s="2010"/>
      <c r="QYF88" s="2010"/>
      <c r="QYG88" s="2010"/>
      <c r="QYH88" s="2010"/>
      <c r="QYI88" s="2010"/>
      <c r="QYJ88" s="2009"/>
      <c r="QYK88" s="2010"/>
      <c r="QYL88" s="2010"/>
      <c r="QYM88" s="2010"/>
      <c r="QYN88" s="2010"/>
      <c r="QYO88" s="2010"/>
      <c r="QYP88" s="2009"/>
      <c r="QYQ88" s="2010"/>
      <c r="QYR88" s="2010"/>
      <c r="QYS88" s="2010"/>
      <c r="QYT88" s="2010"/>
      <c r="QYU88" s="2010"/>
      <c r="QYV88" s="2009"/>
      <c r="QYW88" s="2010"/>
      <c r="QYX88" s="2010"/>
      <c r="QYY88" s="2010"/>
      <c r="QYZ88" s="2010"/>
      <c r="QZA88" s="2010"/>
      <c r="QZB88" s="2009"/>
      <c r="QZC88" s="2010"/>
      <c r="QZD88" s="2010"/>
      <c r="QZE88" s="2010"/>
      <c r="QZF88" s="2010"/>
      <c r="QZG88" s="2010"/>
      <c r="QZH88" s="2009"/>
      <c r="QZI88" s="2010"/>
      <c r="QZJ88" s="2010"/>
      <c r="QZK88" s="2010"/>
      <c r="QZL88" s="2010"/>
      <c r="QZM88" s="2010"/>
      <c r="QZN88" s="2009"/>
      <c r="QZO88" s="2010"/>
      <c r="QZP88" s="2010"/>
      <c r="QZQ88" s="2010"/>
      <c r="QZR88" s="2010"/>
      <c r="QZS88" s="2010"/>
      <c r="QZT88" s="2009"/>
      <c r="QZU88" s="2010"/>
      <c r="QZV88" s="2010"/>
      <c r="QZW88" s="2010"/>
      <c r="QZX88" s="2010"/>
      <c r="QZY88" s="2010"/>
      <c r="QZZ88" s="2009"/>
      <c r="RAA88" s="2010"/>
      <c r="RAB88" s="2010"/>
      <c r="RAC88" s="2010"/>
      <c r="RAD88" s="2010"/>
      <c r="RAE88" s="2010"/>
      <c r="RAF88" s="2009"/>
      <c r="RAG88" s="2010"/>
      <c r="RAH88" s="2010"/>
      <c r="RAI88" s="2010"/>
      <c r="RAJ88" s="2010"/>
      <c r="RAK88" s="2010"/>
      <c r="RAL88" s="2009"/>
      <c r="RAM88" s="2010"/>
      <c r="RAN88" s="2010"/>
      <c r="RAO88" s="2010"/>
      <c r="RAP88" s="2010"/>
      <c r="RAQ88" s="2010"/>
      <c r="RAR88" s="2009"/>
      <c r="RAS88" s="2010"/>
      <c r="RAT88" s="2010"/>
      <c r="RAU88" s="2010"/>
      <c r="RAV88" s="2010"/>
      <c r="RAW88" s="2010"/>
      <c r="RAX88" s="2009"/>
      <c r="RAY88" s="2010"/>
      <c r="RAZ88" s="2010"/>
      <c r="RBA88" s="2010"/>
      <c r="RBB88" s="2010"/>
      <c r="RBC88" s="2010"/>
      <c r="RBD88" s="2009"/>
      <c r="RBE88" s="2010"/>
      <c r="RBF88" s="2010"/>
      <c r="RBG88" s="2010"/>
      <c r="RBH88" s="2010"/>
      <c r="RBI88" s="2010"/>
      <c r="RBJ88" s="2009"/>
      <c r="RBK88" s="2010"/>
      <c r="RBL88" s="2010"/>
      <c r="RBM88" s="2010"/>
      <c r="RBN88" s="2010"/>
      <c r="RBO88" s="2010"/>
      <c r="RBP88" s="2009"/>
      <c r="RBQ88" s="2010"/>
      <c r="RBR88" s="2010"/>
      <c r="RBS88" s="2010"/>
      <c r="RBT88" s="2010"/>
      <c r="RBU88" s="2010"/>
      <c r="RBV88" s="2009"/>
      <c r="RBW88" s="2010"/>
      <c r="RBX88" s="2010"/>
      <c r="RBY88" s="2010"/>
      <c r="RBZ88" s="2010"/>
      <c r="RCA88" s="2010"/>
      <c r="RCB88" s="2009"/>
      <c r="RCC88" s="2010"/>
      <c r="RCD88" s="2010"/>
      <c r="RCE88" s="2010"/>
      <c r="RCF88" s="2010"/>
      <c r="RCG88" s="2010"/>
      <c r="RCH88" s="2009"/>
      <c r="RCI88" s="2010"/>
      <c r="RCJ88" s="2010"/>
      <c r="RCK88" s="2010"/>
      <c r="RCL88" s="2010"/>
      <c r="RCM88" s="2010"/>
      <c r="RCN88" s="2009"/>
      <c r="RCO88" s="2010"/>
      <c r="RCP88" s="2010"/>
      <c r="RCQ88" s="2010"/>
      <c r="RCR88" s="2010"/>
      <c r="RCS88" s="2010"/>
      <c r="RCT88" s="2009"/>
      <c r="RCU88" s="2010"/>
      <c r="RCV88" s="2010"/>
      <c r="RCW88" s="2010"/>
      <c r="RCX88" s="2010"/>
      <c r="RCY88" s="2010"/>
      <c r="RCZ88" s="2009"/>
      <c r="RDA88" s="2010"/>
      <c r="RDB88" s="2010"/>
      <c r="RDC88" s="2010"/>
      <c r="RDD88" s="2010"/>
      <c r="RDE88" s="2010"/>
      <c r="RDF88" s="2009"/>
      <c r="RDG88" s="2010"/>
      <c r="RDH88" s="2010"/>
      <c r="RDI88" s="2010"/>
      <c r="RDJ88" s="2010"/>
      <c r="RDK88" s="2010"/>
      <c r="RDL88" s="2009"/>
      <c r="RDM88" s="2010"/>
      <c r="RDN88" s="2010"/>
      <c r="RDO88" s="2010"/>
      <c r="RDP88" s="2010"/>
      <c r="RDQ88" s="2010"/>
      <c r="RDR88" s="2009"/>
      <c r="RDS88" s="2010"/>
      <c r="RDT88" s="2010"/>
      <c r="RDU88" s="2010"/>
      <c r="RDV88" s="2010"/>
      <c r="RDW88" s="2010"/>
      <c r="RDX88" s="2009"/>
      <c r="RDY88" s="2010"/>
      <c r="RDZ88" s="2010"/>
      <c r="REA88" s="2010"/>
      <c r="REB88" s="2010"/>
      <c r="REC88" s="2010"/>
      <c r="RED88" s="2009"/>
      <c r="REE88" s="2010"/>
      <c r="REF88" s="2010"/>
      <c r="REG88" s="2010"/>
      <c r="REH88" s="2010"/>
      <c r="REI88" s="2010"/>
      <c r="REJ88" s="2009"/>
      <c r="REK88" s="2010"/>
      <c r="REL88" s="2010"/>
      <c r="REM88" s="2010"/>
      <c r="REN88" s="2010"/>
      <c r="REO88" s="2010"/>
      <c r="REP88" s="2009"/>
      <c r="REQ88" s="2010"/>
      <c r="RER88" s="2010"/>
      <c r="RES88" s="2010"/>
      <c r="RET88" s="2010"/>
      <c r="REU88" s="2010"/>
      <c r="REV88" s="2009"/>
      <c r="REW88" s="2010"/>
      <c r="REX88" s="2010"/>
      <c r="REY88" s="2010"/>
      <c r="REZ88" s="2010"/>
      <c r="RFA88" s="2010"/>
      <c r="RFB88" s="2009"/>
      <c r="RFC88" s="2010"/>
      <c r="RFD88" s="2010"/>
      <c r="RFE88" s="2010"/>
      <c r="RFF88" s="2010"/>
      <c r="RFG88" s="2010"/>
      <c r="RFH88" s="2009"/>
      <c r="RFI88" s="2010"/>
      <c r="RFJ88" s="2010"/>
      <c r="RFK88" s="2010"/>
      <c r="RFL88" s="2010"/>
      <c r="RFM88" s="2010"/>
      <c r="RFN88" s="2009"/>
      <c r="RFO88" s="2010"/>
      <c r="RFP88" s="2010"/>
      <c r="RFQ88" s="2010"/>
      <c r="RFR88" s="2010"/>
      <c r="RFS88" s="2010"/>
      <c r="RFT88" s="2009"/>
      <c r="RFU88" s="2010"/>
      <c r="RFV88" s="2010"/>
      <c r="RFW88" s="2010"/>
      <c r="RFX88" s="2010"/>
      <c r="RFY88" s="2010"/>
      <c r="RFZ88" s="2009"/>
      <c r="RGA88" s="2010"/>
      <c r="RGB88" s="2010"/>
      <c r="RGC88" s="2010"/>
      <c r="RGD88" s="2010"/>
      <c r="RGE88" s="2010"/>
      <c r="RGF88" s="2009"/>
      <c r="RGG88" s="2010"/>
      <c r="RGH88" s="2010"/>
      <c r="RGI88" s="2010"/>
      <c r="RGJ88" s="2010"/>
      <c r="RGK88" s="2010"/>
      <c r="RGL88" s="2009"/>
      <c r="RGM88" s="2010"/>
      <c r="RGN88" s="2010"/>
      <c r="RGO88" s="2010"/>
      <c r="RGP88" s="2010"/>
      <c r="RGQ88" s="2010"/>
      <c r="RGR88" s="2009"/>
      <c r="RGS88" s="2010"/>
      <c r="RGT88" s="2010"/>
      <c r="RGU88" s="2010"/>
      <c r="RGV88" s="2010"/>
      <c r="RGW88" s="2010"/>
      <c r="RGX88" s="2009"/>
      <c r="RGY88" s="2010"/>
      <c r="RGZ88" s="2010"/>
      <c r="RHA88" s="2010"/>
      <c r="RHB88" s="2010"/>
      <c r="RHC88" s="2010"/>
      <c r="RHD88" s="2009"/>
      <c r="RHE88" s="2010"/>
      <c r="RHF88" s="2010"/>
      <c r="RHG88" s="2010"/>
      <c r="RHH88" s="2010"/>
      <c r="RHI88" s="2010"/>
      <c r="RHJ88" s="2009"/>
      <c r="RHK88" s="2010"/>
      <c r="RHL88" s="2010"/>
      <c r="RHM88" s="2010"/>
      <c r="RHN88" s="2010"/>
      <c r="RHO88" s="2010"/>
      <c r="RHP88" s="2009"/>
      <c r="RHQ88" s="2010"/>
      <c r="RHR88" s="2010"/>
      <c r="RHS88" s="2010"/>
      <c r="RHT88" s="2010"/>
      <c r="RHU88" s="2010"/>
      <c r="RHV88" s="2009"/>
      <c r="RHW88" s="2010"/>
      <c r="RHX88" s="2010"/>
      <c r="RHY88" s="2010"/>
      <c r="RHZ88" s="2010"/>
      <c r="RIA88" s="2010"/>
      <c r="RIB88" s="2009"/>
      <c r="RIC88" s="2010"/>
      <c r="RID88" s="2010"/>
      <c r="RIE88" s="2010"/>
      <c r="RIF88" s="2010"/>
      <c r="RIG88" s="2010"/>
      <c r="RIH88" s="2009"/>
      <c r="RII88" s="2010"/>
      <c r="RIJ88" s="2010"/>
      <c r="RIK88" s="2010"/>
      <c r="RIL88" s="2010"/>
      <c r="RIM88" s="2010"/>
      <c r="RIN88" s="2009"/>
      <c r="RIO88" s="2010"/>
      <c r="RIP88" s="2010"/>
      <c r="RIQ88" s="2010"/>
      <c r="RIR88" s="2010"/>
      <c r="RIS88" s="2010"/>
      <c r="RIT88" s="2009"/>
      <c r="RIU88" s="2010"/>
      <c r="RIV88" s="2010"/>
      <c r="RIW88" s="2010"/>
      <c r="RIX88" s="2010"/>
      <c r="RIY88" s="2010"/>
      <c r="RIZ88" s="2009"/>
      <c r="RJA88" s="2010"/>
      <c r="RJB88" s="2010"/>
      <c r="RJC88" s="2010"/>
      <c r="RJD88" s="2010"/>
      <c r="RJE88" s="2010"/>
      <c r="RJF88" s="2009"/>
      <c r="RJG88" s="2010"/>
      <c r="RJH88" s="2010"/>
      <c r="RJI88" s="2010"/>
      <c r="RJJ88" s="2010"/>
      <c r="RJK88" s="2010"/>
      <c r="RJL88" s="2009"/>
      <c r="RJM88" s="2010"/>
      <c r="RJN88" s="2010"/>
      <c r="RJO88" s="2010"/>
      <c r="RJP88" s="2010"/>
      <c r="RJQ88" s="2010"/>
      <c r="RJR88" s="2009"/>
      <c r="RJS88" s="2010"/>
      <c r="RJT88" s="2010"/>
      <c r="RJU88" s="2010"/>
      <c r="RJV88" s="2010"/>
      <c r="RJW88" s="2010"/>
      <c r="RJX88" s="2009"/>
      <c r="RJY88" s="2010"/>
      <c r="RJZ88" s="2010"/>
      <c r="RKA88" s="2010"/>
      <c r="RKB88" s="2010"/>
      <c r="RKC88" s="2010"/>
      <c r="RKD88" s="2009"/>
      <c r="RKE88" s="2010"/>
      <c r="RKF88" s="2010"/>
      <c r="RKG88" s="2010"/>
      <c r="RKH88" s="2010"/>
      <c r="RKI88" s="2010"/>
      <c r="RKJ88" s="2009"/>
      <c r="RKK88" s="2010"/>
      <c r="RKL88" s="2010"/>
      <c r="RKM88" s="2010"/>
      <c r="RKN88" s="2010"/>
      <c r="RKO88" s="2010"/>
      <c r="RKP88" s="2009"/>
      <c r="RKQ88" s="2010"/>
      <c r="RKR88" s="2010"/>
      <c r="RKS88" s="2010"/>
      <c r="RKT88" s="2010"/>
      <c r="RKU88" s="2010"/>
      <c r="RKV88" s="2009"/>
      <c r="RKW88" s="2010"/>
      <c r="RKX88" s="2010"/>
      <c r="RKY88" s="2010"/>
      <c r="RKZ88" s="2010"/>
      <c r="RLA88" s="2010"/>
      <c r="RLB88" s="2009"/>
      <c r="RLC88" s="2010"/>
      <c r="RLD88" s="2010"/>
      <c r="RLE88" s="2010"/>
      <c r="RLF88" s="2010"/>
      <c r="RLG88" s="2010"/>
      <c r="RLH88" s="2009"/>
      <c r="RLI88" s="2010"/>
      <c r="RLJ88" s="2010"/>
      <c r="RLK88" s="2010"/>
      <c r="RLL88" s="2010"/>
      <c r="RLM88" s="2010"/>
      <c r="RLN88" s="2009"/>
      <c r="RLO88" s="2010"/>
      <c r="RLP88" s="2010"/>
      <c r="RLQ88" s="2010"/>
      <c r="RLR88" s="2010"/>
      <c r="RLS88" s="2010"/>
      <c r="RLT88" s="2009"/>
      <c r="RLU88" s="2010"/>
      <c r="RLV88" s="2010"/>
      <c r="RLW88" s="2010"/>
      <c r="RLX88" s="2010"/>
      <c r="RLY88" s="2010"/>
      <c r="RLZ88" s="2009"/>
      <c r="RMA88" s="2010"/>
      <c r="RMB88" s="2010"/>
      <c r="RMC88" s="2010"/>
      <c r="RMD88" s="2010"/>
      <c r="RME88" s="2010"/>
      <c r="RMF88" s="2009"/>
      <c r="RMG88" s="2010"/>
      <c r="RMH88" s="2010"/>
      <c r="RMI88" s="2010"/>
      <c r="RMJ88" s="2010"/>
      <c r="RMK88" s="2010"/>
      <c r="RML88" s="2009"/>
      <c r="RMM88" s="2010"/>
      <c r="RMN88" s="2010"/>
      <c r="RMO88" s="2010"/>
      <c r="RMP88" s="2010"/>
      <c r="RMQ88" s="2010"/>
      <c r="RMR88" s="2009"/>
      <c r="RMS88" s="2010"/>
      <c r="RMT88" s="2010"/>
      <c r="RMU88" s="2010"/>
      <c r="RMV88" s="2010"/>
      <c r="RMW88" s="2010"/>
      <c r="RMX88" s="2009"/>
      <c r="RMY88" s="2010"/>
      <c r="RMZ88" s="2010"/>
      <c r="RNA88" s="2010"/>
      <c r="RNB88" s="2010"/>
      <c r="RNC88" s="2010"/>
      <c r="RND88" s="2009"/>
      <c r="RNE88" s="2010"/>
      <c r="RNF88" s="2010"/>
      <c r="RNG88" s="2010"/>
      <c r="RNH88" s="2010"/>
      <c r="RNI88" s="2010"/>
      <c r="RNJ88" s="2009"/>
      <c r="RNK88" s="2010"/>
      <c r="RNL88" s="2010"/>
      <c r="RNM88" s="2010"/>
      <c r="RNN88" s="2010"/>
      <c r="RNO88" s="2010"/>
      <c r="RNP88" s="2009"/>
      <c r="RNQ88" s="2010"/>
      <c r="RNR88" s="2010"/>
      <c r="RNS88" s="2010"/>
      <c r="RNT88" s="2010"/>
      <c r="RNU88" s="2010"/>
      <c r="RNV88" s="2009"/>
      <c r="RNW88" s="2010"/>
      <c r="RNX88" s="2010"/>
      <c r="RNY88" s="2010"/>
      <c r="RNZ88" s="2010"/>
      <c r="ROA88" s="2010"/>
      <c r="ROB88" s="2009"/>
      <c r="ROC88" s="2010"/>
      <c r="ROD88" s="2010"/>
      <c r="ROE88" s="2010"/>
      <c r="ROF88" s="2010"/>
      <c r="ROG88" s="2010"/>
      <c r="ROH88" s="2009"/>
      <c r="ROI88" s="2010"/>
      <c r="ROJ88" s="2010"/>
      <c r="ROK88" s="2010"/>
      <c r="ROL88" s="2010"/>
      <c r="ROM88" s="2010"/>
      <c r="RON88" s="2009"/>
      <c r="ROO88" s="2010"/>
      <c r="ROP88" s="2010"/>
      <c r="ROQ88" s="2010"/>
      <c r="ROR88" s="2010"/>
      <c r="ROS88" s="2010"/>
      <c r="ROT88" s="2009"/>
      <c r="ROU88" s="2010"/>
      <c r="ROV88" s="2010"/>
      <c r="ROW88" s="2010"/>
      <c r="ROX88" s="2010"/>
      <c r="ROY88" s="2010"/>
      <c r="ROZ88" s="2009"/>
      <c r="RPA88" s="2010"/>
      <c r="RPB88" s="2010"/>
      <c r="RPC88" s="2010"/>
      <c r="RPD88" s="2010"/>
      <c r="RPE88" s="2010"/>
      <c r="RPF88" s="2009"/>
      <c r="RPG88" s="2010"/>
      <c r="RPH88" s="2010"/>
      <c r="RPI88" s="2010"/>
      <c r="RPJ88" s="2010"/>
      <c r="RPK88" s="2010"/>
      <c r="RPL88" s="2009"/>
      <c r="RPM88" s="2010"/>
      <c r="RPN88" s="2010"/>
      <c r="RPO88" s="2010"/>
      <c r="RPP88" s="2010"/>
      <c r="RPQ88" s="2010"/>
      <c r="RPR88" s="2009"/>
      <c r="RPS88" s="2010"/>
      <c r="RPT88" s="2010"/>
      <c r="RPU88" s="2010"/>
      <c r="RPV88" s="2010"/>
      <c r="RPW88" s="2010"/>
      <c r="RPX88" s="2009"/>
      <c r="RPY88" s="2010"/>
      <c r="RPZ88" s="2010"/>
      <c r="RQA88" s="2010"/>
      <c r="RQB88" s="2010"/>
      <c r="RQC88" s="2010"/>
      <c r="RQD88" s="2009"/>
      <c r="RQE88" s="2010"/>
      <c r="RQF88" s="2010"/>
      <c r="RQG88" s="2010"/>
      <c r="RQH88" s="2010"/>
      <c r="RQI88" s="2010"/>
      <c r="RQJ88" s="2009"/>
      <c r="RQK88" s="2010"/>
      <c r="RQL88" s="2010"/>
      <c r="RQM88" s="2010"/>
      <c r="RQN88" s="2010"/>
      <c r="RQO88" s="2010"/>
      <c r="RQP88" s="2009"/>
      <c r="RQQ88" s="2010"/>
      <c r="RQR88" s="2010"/>
      <c r="RQS88" s="2010"/>
      <c r="RQT88" s="2010"/>
      <c r="RQU88" s="2010"/>
      <c r="RQV88" s="2009"/>
      <c r="RQW88" s="2010"/>
      <c r="RQX88" s="2010"/>
      <c r="RQY88" s="2010"/>
      <c r="RQZ88" s="2010"/>
      <c r="RRA88" s="2010"/>
      <c r="RRB88" s="2009"/>
      <c r="RRC88" s="2010"/>
      <c r="RRD88" s="2010"/>
      <c r="RRE88" s="2010"/>
      <c r="RRF88" s="2010"/>
      <c r="RRG88" s="2010"/>
      <c r="RRH88" s="2009"/>
      <c r="RRI88" s="2010"/>
      <c r="RRJ88" s="2010"/>
      <c r="RRK88" s="2010"/>
      <c r="RRL88" s="2010"/>
      <c r="RRM88" s="2010"/>
      <c r="RRN88" s="2009"/>
      <c r="RRO88" s="2010"/>
      <c r="RRP88" s="2010"/>
      <c r="RRQ88" s="2010"/>
      <c r="RRR88" s="2010"/>
      <c r="RRS88" s="2010"/>
      <c r="RRT88" s="2009"/>
      <c r="RRU88" s="2010"/>
      <c r="RRV88" s="2010"/>
      <c r="RRW88" s="2010"/>
      <c r="RRX88" s="2010"/>
      <c r="RRY88" s="2010"/>
      <c r="RRZ88" s="2009"/>
      <c r="RSA88" s="2010"/>
      <c r="RSB88" s="2010"/>
      <c r="RSC88" s="2010"/>
      <c r="RSD88" s="2010"/>
      <c r="RSE88" s="2010"/>
      <c r="RSF88" s="2009"/>
      <c r="RSG88" s="2010"/>
      <c r="RSH88" s="2010"/>
      <c r="RSI88" s="2010"/>
      <c r="RSJ88" s="2010"/>
      <c r="RSK88" s="2010"/>
      <c r="RSL88" s="2009"/>
      <c r="RSM88" s="2010"/>
      <c r="RSN88" s="2010"/>
      <c r="RSO88" s="2010"/>
      <c r="RSP88" s="2010"/>
      <c r="RSQ88" s="2010"/>
      <c r="RSR88" s="2009"/>
      <c r="RSS88" s="2010"/>
      <c r="RST88" s="2010"/>
      <c r="RSU88" s="2010"/>
      <c r="RSV88" s="2010"/>
      <c r="RSW88" s="2010"/>
      <c r="RSX88" s="2009"/>
      <c r="RSY88" s="2010"/>
      <c r="RSZ88" s="2010"/>
      <c r="RTA88" s="2010"/>
      <c r="RTB88" s="2010"/>
      <c r="RTC88" s="2010"/>
      <c r="RTD88" s="2009"/>
      <c r="RTE88" s="2010"/>
      <c r="RTF88" s="2010"/>
      <c r="RTG88" s="2010"/>
      <c r="RTH88" s="2010"/>
      <c r="RTI88" s="2010"/>
      <c r="RTJ88" s="2009"/>
      <c r="RTK88" s="2010"/>
      <c r="RTL88" s="2010"/>
      <c r="RTM88" s="2010"/>
      <c r="RTN88" s="2010"/>
      <c r="RTO88" s="2010"/>
      <c r="RTP88" s="2009"/>
      <c r="RTQ88" s="2010"/>
      <c r="RTR88" s="2010"/>
      <c r="RTS88" s="2010"/>
      <c r="RTT88" s="2010"/>
      <c r="RTU88" s="2010"/>
      <c r="RTV88" s="2009"/>
      <c r="RTW88" s="2010"/>
      <c r="RTX88" s="2010"/>
      <c r="RTY88" s="2010"/>
      <c r="RTZ88" s="2010"/>
      <c r="RUA88" s="2010"/>
      <c r="RUB88" s="2009"/>
      <c r="RUC88" s="2010"/>
      <c r="RUD88" s="2010"/>
      <c r="RUE88" s="2010"/>
      <c r="RUF88" s="2010"/>
      <c r="RUG88" s="2010"/>
      <c r="RUH88" s="2009"/>
      <c r="RUI88" s="2010"/>
      <c r="RUJ88" s="2010"/>
      <c r="RUK88" s="2010"/>
      <c r="RUL88" s="2010"/>
      <c r="RUM88" s="2010"/>
      <c r="RUN88" s="2009"/>
      <c r="RUO88" s="2010"/>
      <c r="RUP88" s="2010"/>
      <c r="RUQ88" s="2010"/>
      <c r="RUR88" s="2010"/>
      <c r="RUS88" s="2010"/>
      <c r="RUT88" s="2009"/>
      <c r="RUU88" s="2010"/>
      <c r="RUV88" s="2010"/>
      <c r="RUW88" s="2010"/>
      <c r="RUX88" s="2010"/>
      <c r="RUY88" s="2010"/>
      <c r="RUZ88" s="2009"/>
      <c r="RVA88" s="2010"/>
      <c r="RVB88" s="2010"/>
      <c r="RVC88" s="2010"/>
      <c r="RVD88" s="2010"/>
      <c r="RVE88" s="2010"/>
      <c r="RVF88" s="2009"/>
      <c r="RVG88" s="2010"/>
      <c r="RVH88" s="2010"/>
      <c r="RVI88" s="2010"/>
      <c r="RVJ88" s="2010"/>
      <c r="RVK88" s="2010"/>
      <c r="RVL88" s="2009"/>
      <c r="RVM88" s="2010"/>
      <c r="RVN88" s="2010"/>
      <c r="RVO88" s="2010"/>
      <c r="RVP88" s="2010"/>
      <c r="RVQ88" s="2010"/>
      <c r="RVR88" s="2009"/>
      <c r="RVS88" s="2010"/>
      <c r="RVT88" s="2010"/>
      <c r="RVU88" s="2010"/>
      <c r="RVV88" s="2010"/>
      <c r="RVW88" s="2010"/>
      <c r="RVX88" s="2009"/>
      <c r="RVY88" s="2010"/>
      <c r="RVZ88" s="2010"/>
      <c r="RWA88" s="2010"/>
      <c r="RWB88" s="2010"/>
      <c r="RWC88" s="2010"/>
      <c r="RWD88" s="2009"/>
      <c r="RWE88" s="2010"/>
      <c r="RWF88" s="2010"/>
      <c r="RWG88" s="2010"/>
      <c r="RWH88" s="2010"/>
      <c r="RWI88" s="2010"/>
      <c r="RWJ88" s="2009"/>
      <c r="RWK88" s="2010"/>
      <c r="RWL88" s="2010"/>
      <c r="RWM88" s="2010"/>
      <c r="RWN88" s="2010"/>
      <c r="RWO88" s="2010"/>
      <c r="RWP88" s="2009"/>
      <c r="RWQ88" s="2010"/>
      <c r="RWR88" s="2010"/>
      <c r="RWS88" s="2010"/>
      <c r="RWT88" s="2010"/>
      <c r="RWU88" s="2010"/>
      <c r="RWV88" s="2009"/>
      <c r="RWW88" s="2010"/>
      <c r="RWX88" s="2010"/>
      <c r="RWY88" s="2010"/>
      <c r="RWZ88" s="2010"/>
      <c r="RXA88" s="2010"/>
      <c r="RXB88" s="2009"/>
      <c r="RXC88" s="2010"/>
      <c r="RXD88" s="2010"/>
      <c r="RXE88" s="2010"/>
      <c r="RXF88" s="2010"/>
      <c r="RXG88" s="2010"/>
      <c r="RXH88" s="2009"/>
      <c r="RXI88" s="2010"/>
      <c r="RXJ88" s="2010"/>
      <c r="RXK88" s="2010"/>
      <c r="RXL88" s="2010"/>
      <c r="RXM88" s="2010"/>
      <c r="RXN88" s="2009"/>
      <c r="RXO88" s="2010"/>
      <c r="RXP88" s="2010"/>
      <c r="RXQ88" s="2010"/>
      <c r="RXR88" s="2010"/>
      <c r="RXS88" s="2010"/>
      <c r="RXT88" s="2009"/>
      <c r="RXU88" s="2010"/>
      <c r="RXV88" s="2010"/>
      <c r="RXW88" s="2010"/>
      <c r="RXX88" s="2010"/>
      <c r="RXY88" s="2010"/>
      <c r="RXZ88" s="2009"/>
      <c r="RYA88" s="2010"/>
      <c r="RYB88" s="2010"/>
      <c r="RYC88" s="2010"/>
      <c r="RYD88" s="2010"/>
      <c r="RYE88" s="2010"/>
      <c r="RYF88" s="2009"/>
      <c r="RYG88" s="2010"/>
      <c r="RYH88" s="2010"/>
      <c r="RYI88" s="2010"/>
      <c r="RYJ88" s="2010"/>
      <c r="RYK88" s="2010"/>
      <c r="RYL88" s="2009"/>
      <c r="RYM88" s="2010"/>
      <c r="RYN88" s="2010"/>
      <c r="RYO88" s="2010"/>
      <c r="RYP88" s="2010"/>
      <c r="RYQ88" s="2010"/>
      <c r="RYR88" s="2009"/>
      <c r="RYS88" s="2010"/>
      <c r="RYT88" s="2010"/>
      <c r="RYU88" s="2010"/>
      <c r="RYV88" s="2010"/>
      <c r="RYW88" s="2010"/>
      <c r="RYX88" s="2009"/>
      <c r="RYY88" s="2010"/>
      <c r="RYZ88" s="2010"/>
      <c r="RZA88" s="2010"/>
      <c r="RZB88" s="2010"/>
      <c r="RZC88" s="2010"/>
      <c r="RZD88" s="2009"/>
      <c r="RZE88" s="2010"/>
      <c r="RZF88" s="2010"/>
      <c r="RZG88" s="2010"/>
      <c r="RZH88" s="2010"/>
      <c r="RZI88" s="2010"/>
      <c r="RZJ88" s="2009"/>
      <c r="RZK88" s="2010"/>
      <c r="RZL88" s="2010"/>
      <c r="RZM88" s="2010"/>
      <c r="RZN88" s="2010"/>
      <c r="RZO88" s="2010"/>
      <c r="RZP88" s="2009"/>
      <c r="RZQ88" s="2010"/>
      <c r="RZR88" s="2010"/>
      <c r="RZS88" s="2010"/>
      <c r="RZT88" s="2010"/>
      <c r="RZU88" s="2010"/>
      <c r="RZV88" s="2009"/>
      <c r="RZW88" s="2010"/>
      <c r="RZX88" s="2010"/>
      <c r="RZY88" s="2010"/>
      <c r="RZZ88" s="2010"/>
      <c r="SAA88" s="2010"/>
      <c r="SAB88" s="2009"/>
      <c r="SAC88" s="2010"/>
      <c r="SAD88" s="2010"/>
      <c r="SAE88" s="2010"/>
      <c r="SAF88" s="2010"/>
      <c r="SAG88" s="2010"/>
      <c r="SAH88" s="2009"/>
      <c r="SAI88" s="2010"/>
      <c r="SAJ88" s="2010"/>
      <c r="SAK88" s="2010"/>
      <c r="SAL88" s="2010"/>
      <c r="SAM88" s="2010"/>
      <c r="SAN88" s="2009"/>
      <c r="SAO88" s="2010"/>
      <c r="SAP88" s="2010"/>
      <c r="SAQ88" s="2010"/>
      <c r="SAR88" s="2010"/>
      <c r="SAS88" s="2010"/>
      <c r="SAT88" s="2009"/>
      <c r="SAU88" s="2010"/>
      <c r="SAV88" s="2010"/>
      <c r="SAW88" s="2010"/>
      <c r="SAX88" s="2010"/>
      <c r="SAY88" s="2010"/>
      <c r="SAZ88" s="2009"/>
      <c r="SBA88" s="2010"/>
      <c r="SBB88" s="2010"/>
      <c r="SBC88" s="2010"/>
      <c r="SBD88" s="2010"/>
      <c r="SBE88" s="2010"/>
      <c r="SBF88" s="2009"/>
      <c r="SBG88" s="2010"/>
      <c r="SBH88" s="2010"/>
      <c r="SBI88" s="2010"/>
      <c r="SBJ88" s="2010"/>
      <c r="SBK88" s="2010"/>
      <c r="SBL88" s="2009"/>
      <c r="SBM88" s="2010"/>
      <c r="SBN88" s="2010"/>
      <c r="SBO88" s="2010"/>
      <c r="SBP88" s="2010"/>
      <c r="SBQ88" s="2010"/>
      <c r="SBR88" s="2009"/>
      <c r="SBS88" s="2010"/>
      <c r="SBT88" s="2010"/>
      <c r="SBU88" s="2010"/>
      <c r="SBV88" s="2010"/>
      <c r="SBW88" s="2010"/>
      <c r="SBX88" s="2009"/>
      <c r="SBY88" s="2010"/>
      <c r="SBZ88" s="2010"/>
      <c r="SCA88" s="2010"/>
      <c r="SCB88" s="2010"/>
      <c r="SCC88" s="2010"/>
      <c r="SCD88" s="2009"/>
      <c r="SCE88" s="2010"/>
      <c r="SCF88" s="2010"/>
      <c r="SCG88" s="2010"/>
      <c r="SCH88" s="2010"/>
      <c r="SCI88" s="2010"/>
      <c r="SCJ88" s="2009"/>
      <c r="SCK88" s="2010"/>
      <c r="SCL88" s="2010"/>
      <c r="SCM88" s="2010"/>
      <c r="SCN88" s="2010"/>
      <c r="SCO88" s="2010"/>
      <c r="SCP88" s="2009"/>
      <c r="SCQ88" s="2010"/>
      <c r="SCR88" s="2010"/>
      <c r="SCS88" s="2010"/>
      <c r="SCT88" s="2010"/>
      <c r="SCU88" s="2010"/>
      <c r="SCV88" s="2009"/>
      <c r="SCW88" s="2010"/>
      <c r="SCX88" s="2010"/>
      <c r="SCY88" s="2010"/>
      <c r="SCZ88" s="2010"/>
      <c r="SDA88" s="2010"/>
      <c r="SDB88" s="2009"/>
      <c r="SDC88" s="2010"/>
      <c r="SDD88" s="2010"/>
      <c r="SDE88" s="2010"/>
      <c r="SDF88" s="2010"/>
      <c r="SDG88" s="2010"/>
      <c r="SDH88" s="2009"/>
      <c r="SDI88" s="2010"/>
      <c r="SDJ88" s="2010"/>
      <c r="SDK88" s="2010"/>
      <c r="SDL88" s="2010"/>
      <c r="SDM88" s="2010"/>
      <c r="SDN88" s="2009"/>
      <c r="SDO88" s="2010"/>
      <c r="SDP88" s="2010"/>
      <c r="SDQ88" s="2010"/>
      <c r="SDR88" s="2010"/>
      <c r="SDS88" s="2010"/>
      <c r="SDT88" s="2009"/>
      <c r="SDU88" s="2010"/>
      <c r="SDV88" s="2010"/>
      <c r="SDW88" s="2010"/>
      <c r="SDX88" s="2010"/>
      <c r="SDY88" s="2010"/>
      <c r="SDZ88" s="2009"/>
      <c r="SEA88" s="2010"/>
      <c r="SEB88" s="2010"/>
      <c r="SEC88" s="2010"/>
      <c r="SED88" s="2010"/>
      <c r="SEE88" s="2010"/>
      <c r="SEF88" s="2009"/>
      <c r="SEG88" s="2010"/>
      <c r="SEH88" s="2010"/>
      <c r="SEI88" s="2010"/>
      <c r="SEJ88" s="2010"/>
      <c r="SEK88" s="2010"/>
      <c r="SEL88" s="2009"/>
      <c r="SEM88" s="2010"/>
      <c r="SEN88" s="2010"/>
      <c r="SEO88" s="2010"/>
      <c r="SEP88" s="2010"/>
      <c r="SEQ88" s="2010"/>
      <c r="SER88" s="2009"/>
      <c r="SES88" s="2010"/>
      <c r="SET88" s="2010"/>
      <c r="SEU88" s="2010"/>
      <c r="SEV88" s="2010"/>
      <c r="SEW88" s="2010"/>
      <c r="SEX88" s="2009"/>
      <c r="SEY88" s="2010"/>
      <c r="SEZ88" s="2010"/>
      <c r="SFA88" s="2010"/>
      <c r="SFB88" s="2010"/>
      <c r="SFC88" s="2010"/>
      <c r="SFD88" s="2009"/>
      <c r="SFE88" s="2010"/>
      <c r="SFF88" s="2010"/>
      <c r="SFG88" s="2010"/>
      <c r="SFH88" s="2010"/>
      <c r="SFI88" s="2010"/>
      <c r="SFJ88" s="2009"/>
      <c r="SFK88" s="2010"/>
      <c r="SFL88" s="2010"/>
      <c r="SFM88" s="2010"/>
      <c r="SFN88" s="2010"/>
      <c r="SFO88" s="2010"/>
      <c r="SFP88" s="2009"/>
      <c r="SFQ88" s="2010"/>
      <c r="SFR88" s="2010"/>
      <c r="SFS88" s="2010"/>
      <c r="SFT88" s="2010"/>
      <c r="SFU88" s="2010"/>
      <c r="SFV88" s="2009"/>
      <c r="SFW88" s="2010"/>
      <c r="SFX88" s="2010"/>
      <c r="SFY88" s="2010"/>
      <c r="SFZ88" s="2010"/>
      <c r="SGA88" s="2010"/>
      <c r="SGB88" s="2009"/>
      <c r="SGC88" s="2010"/>
      <c r="SGD88" s="2010"/>
      <c r="SGE88" s="2010"/>
      <c r="SGF88" s="2010"/>
      <c r="SGG88" s="2010"/>
      <c r="SGH88" s="2009"/>
      <c r="SGI88" s="2010"/>
      <c r="SGJ88" s="2010"/>
      <c r="SGK88" s="2010"/>
      <c r="SGL88" s="2010"/>
      <c r="SGM88" s="2010"/>
      <c r="SGN88" s="2009"/>
      <c r="SGO88" s="2010"/>
      <c r="SGP88" s="2010"/>
      <c r="SGQ88" s="2010"/>
      <c r="SGR88" s="2010"/>
      <c r="SGS88" s="2010"/>
      <c r="SGT88" s="2009"/>
      <c r="SGU88" s="2010"/>
      <c r="SGV88" s="2010"/>
      <c r="SGW88" s="2010"/>
      <c r="SGX88" s="2010"/>
      <c r="SGY88" s="2010"/>
      <c r="SGZ88" s="2009"/>
      <c r="SHA88" s="2010"/>
      <c r="SHB88" s="2010"/>
      <c r="SHC88" s="2010"/>
      <c r="SHD88" s="2010"/>
      <c r="SHE88" s="2010"/>
      <c r="SHF88" s="2009"/>
      <c r="SHG88" s="2010"/>
      <c r="SHH88" s="2010"/>
      <c r="SHI88" s="2010"/>
      <c r="SHJ88" s="2010"/>
      <c r="SHK88" s="2010"/>
      <c r="SHL88" s="2009"/>
      <c r="SHM88" s="2010"/>
      <c r="SHN88" s="2010"/>
      <c r="SHO88" s="2010"/>
      <c r="SHP88" s="2010"/>
      <c r="SHQ88" s="2010"/>
      <c r="SHR88" s="2009"/>
      <c r="SHS88" s="2010"/>
      <c r="SHT88" s="2010"/>
      <c r="SHU88" s="2010"/>
      <c r="SHV88" s="2010"/>
      <c r="SHW88" s="2010"/>
      <c r="SHX88" s="2009"/>
      <c r="SHY88" s="2010"/>
      <c r="SHZ88" s="2010"/>
      <c r="SIA88" s="2010"/>
      <c r="SIB88" s="2010"/>
      <c r="SIC88" s="2010"/>
      <c r="SID88" s="2009"/>
      <c r="SIE88" s="2010"/>
      <c r="SIF88" s="2010"/>
      <c r="SIG88" s="2010"/>
      <c r="SIH88" s="2010"/>
      <c r="SII88" s="2010"/>
      <c r="SIJ88" s="2009"/>
      <c r="SIK88" s="2010"/>
      <c r="SIL88" s="2010"/>
      <c r="SIM88" s="2010"/>
      <c r="SIN88" s="2010"/>
      <c r="SIO88" s="2010"/>
      <c r="SIP88" s="2009"/>
      <c r="SIQ88" s="2010"/>
      <c r="SIR88" s="2010"/>
      <c r="SIS88" s="2010"/>
      <c r="SIT88" s="2010"/>
      <c r="SIU88" s="2010"/>
      <c r="SIV88" s="2009"/>
      <c r="SIW88" s="2010"/>
      <c r="SIX88" s="2010"/>
      <c r="SIY88" s="2010"/>
      <c r="SIZ88" s="2010"/>
      <c r="SJA88" s="2010"/>
      <c r="SJB88" s="2009"/>
      <c r="SJC88" s="2010"/>
      <c r="SJD88" s="2010"/>
      <c r="SJE88" s="2010"/>
      <c r="SJF88" s="2010"/>
      <c r="SJG88" s="2010"/>
      <c r="SJH88" s="2009"/>
      <c r="SJI88" s="2010"/>
      <c r="SJJ88" s="2010"/>
      <c r="SJK88" s="2010"/>
      <c r="SJL88" s="2010"/>
      <c r="SJM88" s="2010"/>
      <c r="SJN88" s="2009"/>
      <c r="SJO88" s="2010"/>
      <c r="SJP88" s="2010"/>
      <c r="SJQ88" s="2010"/>
      <c r="SJR88" s="2010"/>
      <c r="SJS88" s="2010"/>
      <c r="SJT88" s="2009"/>
      <c r="SJU88" s="2010"/>
      <c r="SJV88" s="2010"/>
      <c r="SJW88" s="2010"/>
      <c r="SJX88" s="2010"/>
      <c r="SJY88" s="2010"/>
      <c r="SJZ88" s="2009"/>
      <c r="SKA88" s="2010"/>
      <c r="SKB88" s="2010"/>
      <c r="SKC88" s="2010"/>
      <c r="SKD88" s="2010"/>
      <c r="SKE88" s="2010"/>
      <c r="SKF88" s="2009"/>
      <c r="SKG88" s="2010"/>
      <c r="SKH88" s="2010"/>
      <c r="SKI88" s="2010"/>
      <c r="SKJ88" s="2010"/>
      <c r="SKK88" s="2010"/>
      <c r="SKL88" s="2009"/>
      <c r="SKM88" s="2010"/>
      <c r="SKN88" s="2010"/>
      <c r="SKO88" s="2010"/>
      <c r="SKP88" s="2010"/>
      <c r="SKQ88" s="2010"/>
      <c r="SKR88" s="2009"/>
      <c r="SKS88" s="2010"/>
      <c r="SKT88" s="2010"/>
      <c r="SKU88" s="2010"/>
      <c r="SKV88" s="2010"/>
      <c r="SKW88" s="2010"/>
      <c r="SKX88" s="2009"/>
      <c r="SKY88" s="2010"/>
      <c r="SKZ88" s="2010"/>
      <c r="SLA88" s="2010"/>
      <c r="SLB88" s="2010"/>
      <c r="SLC88" s="2010"/>
      <c r="SLD88" s="2009"/>
      <c r="SLE88" s="2010"/>
      <c r="SLF88" s="2010"/>
      <c r="SLG88" s="2010"/>
      <c r="SLH88" s="2010"/>
      <c r="SLI88" s="2010"/>
      <c r="SLJ88" s="2009"/>
      <c r="SLK88" s="2010"/>
      <c r="SLL88" s="2010"/>
      <c r="SLM88" s="2010"/>
      <c r="SLN88" s="2010"/>
      <c r="SLO88" s="2010"/>
      <c r="SLP88" s="2009"/>
      <c r="SLQ88" s="2010"/>
      <c r="SLR88" s="2010"/>
      <c r="SLS88" s="2010"/>
      <c r="SLT88" s="2010"/>
      <c r="SLU88" s="2010"/>
      <c r="SLV88" s="2009"/>
      <c r="SLW88" s="2010"/>
      <c r="SLX88" s="2010"/>
      <c r="SLY88" s="2010"/>
      <c r="SLZ88" s="2010"/>
      <c r="SMA88" s="2010"/>
      <c r="SMB88" s="2009"/>
      <c r="SMC88" s="2010"/>
      <c r="SMD88" s="2010"/>
      <c r="SME88" s="2010"/>
      <c r="SMF88" s="2010"/>
      <c r="SMG88" s="2010"/>
      <c r="SMH88" s="2009"/>
      <c r="SMI88" s="2010"/>
      <c r="SMJ88" s="2010"/>
      <c r="SMK88" s="2010"/>
      <c r="SML88" s="2010"/>
      <c r="SMM88" s="2010"/>
      <c r="SMN88" s="2009"/>
      <c r="SMO88" s="2010"/>
      <c r="SMP88" s="2010"/>
      <c r="SMQ88" s="2010"/>
      <c r="SMR88" s="2010"/>
      <c r="SMS88" s="2010"/>
      <c r="SMT88" s="2009"/>
      <c r="SMU88" s="2010"/>
      <c r="SMV88" s="2010"/>
      <c r="SMW88" s="2010"/>
      <c r="SMX88" s="2010"/>
      <c r="SMY88" s="2010"/>
      <c r="SMZ88" s="2009"/>
      <c r="SNA88" s="2010"/>
      <c r="SNB88" s="2010"/>
      <c r="SNC88" s="2010"/>
      <c r="SND88" s="2010"/>
      <c r="SNE88" s="2010"/>
      <c r="SNF88" s="2009"/>
      <c r="SNG88" s="2010"/>
      <c r="SNH88" s="2010"/>
      <c r="SNI88" s="2010"/>
      <c r="SNJ88" s="2010"/>
      <c r="SNK88" s="2010"/>
      <c r="SNL88" s="2009"/>
      <c r="SNM88" s="2010"/>
      <c r="SNN88" s="2010"/>
      <c r="SNO88" s="2010"/>
      <c r="SNP88" s="2010"/>
      <c r="SNQ88" s="2010"/>
      <c r="SNR88" s="2009"/>
      <c r="SNS88" s="2010"/>
      <c r="SNT88" s="2010"/>
      <c r="SNU88" s="2010"/>
      <c r="SNV88" s="2010"/>
      <c r="SNW88" s="2010"/>
      <c r="SNX88" s="2009"/>
      <c r="SNY88" s="2010"/>
      <c r="SNZ88" s="2010"/>
      <c r="SOA88" s="2010"/>
      <c r="SOB88" s="2010"/>
      <c r="SOC88" s="2010"/>
      <c r="SOD88" s="2009"/>
      <c r="SOE88" s="2010"/>
      <c r="SOF88" s="2010"/>
      <c r="SOG88" s="2010"/>
      <c r="SOH88" s="2010"/>
      <c r="SOI88" s="2010"/>
      <c r="SOJ88" s="2009"/>
      <c r="SOK88" s="2010"/>
      <c r="SOL88" s="2010"/>
      <c r="SOM88" s="2010"/>
      <c r="SON88" s="2010"/>
      <c r="SOO88" s="2010"/>
      <c r="SOP88" s="2009"/>
      <c r="SOQ88" s="2010"/>
      <c r="SOR88" s="2010"/>
      <c r="SOS88" s="2010"/>
      <c r="SOT88" s="2010"/>
      <c r="SOU88" s="2010"/>
      <c r="SOV88" s="2009"/>
      <c r="SOW88" s="2010"/>
      <c r="SOX88" s="2010"/>
      <c r="SOY88" s="2010"/>
      <c r="SOZ88" s="2010"/>
      <c r="SPA88" s="2010"/>
      <c r="SPB88" s="2009"/>
      <c r="SPC88" s="2010"/>
      <c r="SPD88" s="2010"/>
      <c r="SPE88" s="2010"/>
      <c r="SPF88" s="2010"/>
      <c r="SPG88" s="2010"/>
      <c r="SPH88" s="2009"/>
      <c r="SPI88" s="2010"/>
      <c r="SPJ88" s="2010"/>
      <c r="SPK88" s="2010"/>
      <c r="SPL88" s="2010"/>
      <c r="SPM88" s="2010"/>
      <c r="SPN88" s="2009"/>
      <c r="SPO88" s="2010"/>
      <c r="SPP88" s="2010"/>
      <c r="SPQ88" s="2010"/>
      <c r="SPR88" s="2010"/>
      <c r="SPS88" s="2010"/>
      <c r="SPT88" s="2009"/>
      <c r="SPU88" s="2010"/>
      <c r="SPV88" s="2010"/>
      <c r="SPW88" s="2010"/>
      <c r="SPX88" s="2010"/>
      <c r="SPY88" s="2010"/>
      <c r="SPZ88" s="2009"/>
      <c r="SQA88" s="2010"/>
      <c r="SQB88" s="2010"/>
      <c r="SQC88" s="2010"/>
      <c r="SQD88" s="2010"/>
      <c r="SQE88" s="2010"/>
      <c r="SQF88" s="2009"/>
      <c r="SQG88" s="2010"/>
      <c r="SQH88" s="2010"/>
      <c r="SQI88" s="2010"/>
      <c r="SQJ88" s="2010"/>
      <c r="SQK88" s="2010"/>
      <c r="SQL88" s="2009"/>
      <c r="SQM88" s="2010"/>
      <c r="SQN88" s="2010"/>
      <c r="SQO88" s="2010"/>
      <c r="SQP88" s="2010"/>
      <c r="SQQ88" s="2010"/>
      <c r="SQR88" s="2009"/>
      <c r="SQS88" s="2010"/>
      <c r="SQT88" s="2010"/>
      <c r="SQU88" s="2010"/>
      <c r="SQV88" s="2010"/>
      <c r="SQW88" s="2010"/>
      <c r="SQX88" s="2009"/>
      <c r="SQY88" s="2010"/>
      <c r="SQZ88" s="2010"/>
      <c r="SRA88" s="2010"/>
      <c r="SRB88" s="2010"/>
      <c r="SRC88" s="2010"/>
      <c r="SRD88" s="2009"/>
      <c r="SRE88" s="2010"/>
      <c r="SRF88" s="2010"/>
      <c r="SRG88" s="2010"/>
      <c r="SRH88" s="2010"/>
      <c r="SRI88" s="2010"/>
      <c r="SRJ88" s="2009"/>
      <c r="SRK88" s="2010"/>
      <c r="SRL88" s="2010"/>
      <c r="SRM88" s="2010"/>
      <c r="SRN88" s="2010"/>
      <c r="SRO88" s="2010"/>
      <c r="SRP88" s="2009"/>
      <c r="SRQ88" s="2010"/>
      <c r="SRR88" s="2010"/>
      <c r="SRS88" s="2010"/>
      <c r="SRT88" s="2010"/>
      <c r="SRU88" s="2010"/>
      <c r="SRV88" s="2009"/>
      <c r="SRW88" s="2010"/>
      <c r="SRX88" s="2010"/>
      <c r="SRY88" s="2010"/>
      <c r="SRZ88" s="2010"/>
      <c r="SSA88" s="2010"/>
      <c r="SSB88" s="2009"/>
      <c r="SSC88" s="2010"/>
      <c r="SSD88" s="2010"/>
      <c r="SSE88" s="2010"/>
      <c r="SSF88" s="2010"/>
      <c r="SSG88" s="2010"/>
      <c r="SSH88" s="2009"/>
      <c r="SSI88" s="2010"/>
      <c r="SSJ88" s="2010"/>
      <c r="SSK88" s="2010"/>
      <c r="SSL88" s="2010"/>
      <c r="SSM88" s="2010"/>
      <c r="SSN88" s="2009"/>
      <c r="SSO88" s="2010"/>
      <c r="SSP88" s="2010"/>
      <c r="SSQ88" s="2010"/>
      <c r="SSR88" s="2010"/>
      <c r="SSS88" s="2010"/>
      <c r="SST88" s="2009"/>
      <c r="SSU88" s="2010"/>
      <c r="SSV88" s="2010"/>
      <c r="SSW88" s="2010"/>
      <c r="SSX88" s="2010"/>
      <c r="SSY88" s="2010"/>
      <c r="SSZ88" s="2009"/>
      <c r="STA88" s="2010"/>
      <c r="STB88" s="2010"/>
      <c r="STC88" s="2010"/>
      <c r="STD88" s="2010"/>
      <c r="STE88" s="2010"/>
      <c r="STF88" s="2009"/>
      <c r="STG88" s="2010"/>
      <c r="STH88" s="2010"/>
      <c r="STI88" s="2010"/>
      <c r="STJ88" s="2010"/>
      <c r="STK88" s="2010"/>
      <c r="STL88" s="2009"/>
      <c r="STM88" s="2010"/>
      <c r="STN88" s="2010"/>
      <c r="STO88" s="2010"/>
      <c r="STP88" s="2010"/>
      <c r="STQ88" s="2010"/>
      <c r="STR88" s="2009"/>
      <c r="STS88" s="2010"/>
      <c r="STT88" s="2010"/>
      <c r="STU88" s="2010"/>
      <c r="STV88" s="2010"/>
      <c r="STW88" s="2010"/>
      <c r="STX88" s="2009"/>
      <c r="STY88" s="2010"/>
      <c r="STZ88" s="2010"/>
      <c r="SUA88" s="2010"/>
      <c r="SUB88" s="2010"/>
      <c r="SUC88" s="2010"/>
      <c r="SUD88" s="2009"/>
      <c r="SUE88" s="2010"/>
      <c r="SUF88" s="2010"/>
      <c r="SUG88" s="2010"/>
      <c r="SUH88" s="2010"/>
      <c r="SUI88" s="2010"/>
      <c r="SUJ88" s="2009"/>
      <c r="SUK88" s="2010"/>
      <c r="SUL88" s="2010"/>
      <c r="SUM88" s="2010"/>
      <c r="SUN88" s="2010"/>
      <c r="SUO88" s="2010"/>
      <c r="SUP88" s="2009"/>
      <c r="SUQ88" s="2010"/>
      <c r="SUR88" s="2010"/>
      <c r="SUS88" s="2010"/>
      <c r="SUT88" s="2010"/>
      <c r="SUU88" s="2010"/>
      <c r="SUV88" s="2009"/>
      <c r="SUW88" s="2010"/>
      <c r="SUX88" s="2010"/>
      <c r="SUY88" s="2010"/>
      <c r="SUZ88" s="2010"/>
      <c r="SVA88" s="2010"/>
      <c r="SVB88" s="2009"/>
      <c r="SVC88" s="2010"/>
      <c r="SVD88" s="2010"/>
      <c r="SVE88" s="2010"/>
      <c r="SVF88" s="2010"/>
      <c r="SVG88" s="2010"/>
      <c r="SVH88" s="2009"/>
      <c r="SVI88" s="2010"/>
      <c r="SVJ88" s="2010"/>
      <c r="SVK88" s="2010"/>
      <c r="SVL88" s="2010"/>
      <c r="SVM88" s="2010"/>
      <c r="SVN88" s="2009"/>
      <c r="SVO88" s="2010"/>
      <c r="SVP88" s="2010"/>
      <c r="SVQ88" s="2010"/>
      <c r="SVR88" s="2010"/>
      <c r="SVS88" s="2010"/>
      <c r="SVT88" s="2009"/>
      <c r="SVU88" s="2010"/>
      <c r="SVV88" s="2010"/>
      <c r="SVW88" s="2010"/>
      <c r="SVX88" s="2010"/>
      <c r="SVY88" s="2010"/>
      <c r="SVZ88" s="2009"/>
      <c r="SWA88" s="2010"/>
      <c r="SWB88" s="2010"/>
      <c r="SWC88" s="2010"/>
      <c r="SWD88" s="2010"/>
      <c r="SWE88" s="2010"/>
      <c r="SWF88" s="2009"/>
      <c r="SWG88" s="2010"/>
      <c r="SWH88" s="2010"/>
      <c r="SWI88" s="2010"/>
      <c r="SWJ88" s="2010"/>
      <c r="SWK88" s="2010"/>
      <c r="SWL88" s="2009"/>
      <c r="SWM88" s="2010"/>
      <c r="SWN88" s="2010"/>
      <c r="SWO88" s="2010"/>
      <c r="SWP88" s="2010"/>
      <c r="SWQ88" s="2010"/>
      <c r="SWR88" s="2009"/>
      <c r="SWS88" s="2010"/>
      <c r="SWT88" s="2010"/>
      <c r="SWU88" s="2010"/>
      <c r="SWV88" s="2010"/>
      <c r="SWW88" s="2010"/>
      <c r="SWX88" s="2009"/>
      <c r="SWY88" s="2010"/>
      <c r="SWZ88" s="2010"/>
      <c r="SXA88" s="2010"/>
      <c r="SXB88" s="2010"/>
      <c r="SXC88" s="2010"/>
      <c r="SXD88" s="2009"/>
      <c r="SXE88" s="2010"/>
      <c r="SXF88" s="2010"/>
      <c r="SXG88" s="2010"/>
      <c r="SXH88" s="2010"/>
      <c r="SXI88" s="2010"/>
      <c r="SXJ88" s="2009"/>
      <c r="SXK88" s="2010"/>
      <c r="SXL88" s="2010"/>
      <c r="SXM88" s="2010"/>
      <c r="SXN88" s="2010"/>
      <c r="SXO88" s="2010"/>
      <c r="SXP88" s="2009"/>
      <c r="SXQ88" s="2010"/>
      <c r="SXR88" s="2010"/>
      <c r="SXS88" s="2010"/>
      <c r="SXT88" s="2010"/>
      <c r="SXU88" s="2010"/>
      <c r="SXV88" s="2009"/>
      <c r="SXW88" s="2010"/>
      <c r="SXX88" s="2010"/>
      <c r="SXY88" s="2010"/>
      <c r="SXZ88" s="2010"/>
      <c r="SYA88" s="2010"/>
      <c r="SYB88" s="2009"/>
      <c r="SYC88" s="2010"/>
      <c r="SYD88" s="2010"/>
      <c r="SYE88" s="2010"/>
      <c r="SYF88" s="2010"/>
      <c r="SYG88" s="2010"/>
      <c r="SYH88" s="2009"/>
      <c r="SYI88" s="2010"/>
      <c r="SYJ88" s="2010"/>
      <c r="SYK88" s="2010"/>
      <c r="SYL88" s="2010"/>
      <c r="SYM88" s="2010"/>
      <c r="SYN88" s="2009"/>
      <c r="SYO88" s="2010"/>
      <c r="SYP88" s="2010"/>
      <c r="SYQ88" s="2010"/>
      <c r="SYR88" s="2010"/>
      <c r="SYS88" s="2010"/>
      <c r="SYT88" s="2009"/>
      <c r="SYU88" s="2010"/>
      <c r="SYV88" s="2010"/>
      <c r="SYW88" s="2010"/>
      <c r="SYX88" s="2010"/>
      <c r="SYY88" s="2010"/>
      <c r="SYZ88" s="2009"/>
      <c r="SZA88" s="2010"/>
      <c r="SZB88" s="2010"/>
      <c r="SZC88" s="2010"/>
      <c r="SZD88" s="2010"/>
      <c r="SZE88" s="2010"/>
      <c r="SZF88" s="2009"/>
      <c r="SZG88" s="2010"/>
      <c r="SZH88" s="2010"/>
      <c r="SZI88" s="2010"/>
      <c r="SZJ88" s="2010"/>
      <c r="SZK88" s="2010"/>
      <c r="SZL88" s="2009"/>
      <c r="SZM88" s="2010"/>
      <c r="SZN88" s="2010"/>
      <c r="SZO88" s="2010"/>
      <c r="SZP88" s="2010"/>
      <c r="SZQ88" s="2010"/>
      <c r="SZR88" s="2009"/>
      <c r="SZS88" s="2010"/>
      <c r="SZT88" s="2010"/>
      <c r="SZU88" s="2010"/>
      <c r="SZV88" s="2010"/>
      <c r="SZW88" s="2010"/>
      <c r="SZX88" s="2009"/>
      <c r="SZY88" s="2010"/>
      <c r="SZZ88" s="2010"/>
      <c r="TAA88" s="2010"/>
      <c r="TAB88" s="2010"/>
      <c r="TAC88" s="2010"/>
      <c r="TAD88" s="2009"/>
      <c r="TAE88" s="2010"/>
      <c r="TAF88" s="2010"/>
      <c r="TAG88" s="2010"/>
      <c r="TAH88" s="2010"/>
      <c r="TAI88" s="2010"/>
      <c r="TAJ88" s="2009"/>
      <c r="TAK88" s="2010"/>
      <c r="TAL88" s="2010"/>
      <c r="TAM88" s="2010"/>
      <c r="TAN88" s="2010"/>
      <c r="TAO88" s="2010"/>
      <c r="TAP88" s="2009"/>
      <c r="TAQ88" s="2010"/>
      <c r="TAR88" s="2010"/>
      <c r="TAS88" s="2010"/>
      <c r="TAT88" s="2010"/>
      <c r="TAU88" s="2010"/>
      <c r="TAV88" s="2009"/>
      <c r="TAW88" s="2010"/>
      <c r="TAX88" s="2010"/>
      <c r="TAY88" s="2010"/>
      <c r="TAZ88" s="2010"/>
      <c r="TBA88" s="2010"/>
      <c r="TBB88" s="2009"/>
      <c r="TBC88" s="2010"/>
      <c r="TBD88" s="2010"/>
      <c r="TBE88" s="2010"/>
      <c r="TBF88" s="2010"/>
      <c r="TBG88" s="2010"/>
      <c r="TBH88" s="2009"/>
      <c r="TBI88" s="2010"/>
      <c r="TBJ88" s="2010"/>
      <c r="TBK88" s="2010"/>
      <c r="TBL88" s="2010"/>
      <c r="TBM88" s="2010"/>
      <c r="TBN88" s="2009"/>
      <c r="TBO88" s="2010"/>
      <c r="TBP88" s="2010"/>
      <c r="TBQ88" s="2010"/>
      <c r="TBR88" s="2010"/>
      <c r="TBS88" s="2010"/>
      <c r="TBT88" s="2009"/>
      <c r="TBU88" s="2010"/>
      <c r="TBV88" s="2010"/>
      <c r="TBW88" s="2010"/>
      <c r="TBX88" s="2010"/>
      <c r="TBY88" s="2010"/>
      <c r="TBZ88" s="2009"/>
      <c r="TCA88" s="2010"/>
      <c r="TCB88" s="2010"/>
      <c r="TCC88" s="2010"/>
      <c r="TCD88" s="2010"/>
      <c r="TCE88" s="2010"/>
      <c r="TCF88" s="2009"/>
      <c r="TCG88" s="2010"/>
      <c r="TCH88" s="2010"/>
      <c r="TCI88" s="2010"/>
      <c r="TCJ88" s="2010"/>
      <c r="TCK88" s="2010"/>
      <c r="TCL88" s="2009"/>
      <c r="TCM88" s="2010"/>
      <c r="TCN88" s="2010"/>
      <c r="TCO88" s="2010"/>
      <c r="TCP88" s="2010"/>
      <c r="TCQ88" s="2010"/>
      <c r="TCR88" s="2009"/>
      <c r="TCS88" s="2010"/>
      <c r="TCT88" s="2010"/>
      <c r="TCU88" s="2010"/>
      <c r="TCV88" s="2010"/>
      <c r="TCW88" s="2010"/>
      <c r="TCX88" s="2009"/>
      <c r="TCY88" s="2010"/>
      <c r="TCZ88" s="2010"/>
      <c r="TDA88" s="2010"/>
      <c r="TDB88" s="2010"/>
      <c r="TDC88" s="2010"/>
      <c r="TDD88" s="2009"/>
      <c r="TDE88" s="2010"/>
      <c r="TDF88" s="2010"/>
      <c r="TDG88" s="2010"/>
      <c r="TDH88" s="2010"/>
      <c r="TDI88" s="2010"/>
      <c r="TDJ88" s="2009"/>
      <c r="TDK88" s="2010"/>
      <c r="TDL88" s="2010"/>
      <c r="TDM88" s="2010"/>
      <c r="TDN88" s="2010"/>
      <c r="TDO88" s="2010"/>
      <c r="TDP88" s="2009"/>
      <c r="TDQ88" s="2010"/>
      <c r="TDR88" s="2010"/>
      <c r="TDS88" s="2010"/>
      <c r="TDT88" s="2010"/>
      <c r="TDU88" s="2010"/>
      <c r="TDV88" s="2009"/>
      <c r="TDW88" s="2010"/>
      <c r="TDX88" s="2010"/>
      <c r="TDY88" s="2010"/>
      <c r="TDZ88" s="2010"/>
      <c r="TEA88" s="2010"/>
      <c r="TEB88" s="2009"/>
      <c r="TEC88" s="2010"/>
      <c r="TED88" s="2010"/>
      <c r="TEE88" s="2010"/>
      <c r="TEF88" s="2010"/>
      <c r="TEG88" s="2010"/>
      <c r="TEH88" s="2009"/>
      <c r="TEI88" s="2010"/>
      <c r="TEJ88" s="2010"/>
      <c r="TEK88" s="2010"/>
      <c r="TEL88" s="2010"/>
      <c r="TEM88" s="2010"/>
      <c r="TEN88" s="2009"/>
      <c r="TEO88" s="2010"/>
      <c r="TEP88" s="2010"/>
      <c r="TEQ88" s="2010"/>
      <c r="TER88" s="2010"/>
      <c r="TES88" s="2010"/>
      <c r="TET88" s="2009"/>
      <c r="TEU88" s="2010"/>
      <c r="TEV88" s="2010"/>
      <c r="TEW88" s="2010"/>
      <c r="TEX88" s="2010"/>
      <c r="TEY88" s="2010"/>
      <c r="TEZ88" s="2009"/>
      <c r="TFA88" s="2010"/>
      <c r="TFB88" s="2010"/>
      <c r="TFC88" s="2010"/>
      <c r="TFD88" s="2010"/>
      <c r="TFE88" s="2010"/>
      <c r="TFF88" s="2009"/>
      <c r="TFG88" s="2010"/>
      <c r="TFH88" s="2010"/>
      <c r="TFI88" s="2010"/>
      <c r="TFJ88" s="2010"/>
      <c r="TFK88" s="2010"/>
      <c r="TFL88" s="2009"/>
      <c r="TFM88" s="2010"/>
      <c r="TFN88" s="2010"/>
      <c r="TFO88" s="2010"/>
      <c r="TFP88" s="2010"/>
      <c r="TFQ88" s="2010"/>
      <c r="TFR88" s="2009"/>
      <c r="TFS88" s="2010"/>
      <c r="TFT88" s="2010"/>
      <c r="TFU88" s="2010"/>
      <c r="TFV88" s="2010"/>
      <c r="TFW88" s="2010"/>
      <c r="TFX88" s="2009"/>
      <c r="TFY88" s="2010"/>
      <c r="TFZ88" s="2010"/>
      <c r="TGA88" s="2010"/>
      <c r="TGB88" s="2010"/>
      <c r="TGC88" s="2010"/>
      <c r="TGD88" s="2009"/>
      <c r="TGE88" s="2010"/>
      <c r="TGF88" s="2010"/>
      <c r="TGG88" s="2010"/>
      <c r="TGH88" s="2010"/>
      <c r="TGI88" s="2010"/>
      <c r="TGJ88" s="2009"/>
      <c r="TGK88" s="2010"/>
      <c r="TGL88" s="2010"/>
      <c r="TGM88" s="2010"/>
      <c r="TGN88" s="2010"/>
      <c r="TGO88" s="2010"/>
      <c r="TGP88" s="2009"/>
      <c r="TGQ88" s="2010"/>
      <c r="TGR88" s="2010"/>
      <c r="TGS88" s="2010"/>
      <c r="TGT88" s="2010"/>
      <c r="TGU88" s="2010"/>
      <c r="TGV88" s="2009"/>
      <c r="TGW88" s="2010"/>
      <c r="TGX88" s="2010"/>
      <c r="TGY88" s="2010"/>
      <c r="TGZ88" s="2010"/>
      <c r="THA88" s="2010"/>
      <c r="THB88" s="2009"/>
      <c r="THC88" s="2010"/>
      <c r="THD88" s="2010"/>
      <c r="THE88" s="2010"/>
      <c r="THF88" s="2010"/>
      <c r="THG88" s="2010"/>
      <c r="THH88" s="2009"/>
      <c r="THI88" s="2010"/>
      <c r="THJ88" s="2010"/>
      <c r="THK88" s="2010"/>
      <c r="THL88" s="2010"/>
      <c r="THM88" s="2010"/>
      <c r="THN88" s="2009"/>
      <c r="THO88" s="2010"/>
      <c r="THP88" s="2010"/>
      <c r="THQ88" s="2010"/>
      <c r="THR88" s="2010"/>
      <c r="THS88" s="2010"/>
      <c r="THT88" s="2009"/>
      <c r="THU88" s="2010"/>
      <c r="THV88" s="2010"/>
      <c r="THW88" s="2010"/>
      <c r="THX88" s="2010"/>
      <c r="THY88" s="2010"/>
      <c r="THZ88" s="2009"/>
      <c r="TIA88" s="2010"/>
      <c r="TIB88" s="2010"/>
      <c r="TIC88" s="2010"/>
      <c r="TID88" s="2010"/>
      <c r="TIE88" s="2010"/>
      <c r="TIF88" s="2009"/>
      <c r="TIG88" s="2010"/>
      <c r="TIH88" s="2010"/>
      <c r="TII88" s="2010"/>
      <c r="TIJ88" s="2010"/>
      <c r="TIK88" s="2010"/>
      <c r="TIL88" s="2009"/>
      <c r="TIM88" s="2010"/>
      <c r="TIN88" s="2010"/>
      <c r="TIO88" s="2010"/>
      <c r="TIP88" s="2010"/>
      <c r="TIQ88" s="2010"/>
      <c r="TIR88" s="2009"/>
      <c r="TIS88" s="2010"/>
      <c r="TIT88" s="2010"/>
      <c r="TIU88" s="2010"/>
      <c r="TIV88" s="2010"/>
      <c r="TIW88" s="2010"/>
      <c r="TIX88" s="2009"/>
      <c r="TIY88" s="2010"/>
      <c r="TIZ88" s="2010"/>
      <c r="TJA88" s="2010"/>
      <c r="TJB88" s="2010"/>
      <c r="TJC88" s="2010"/>
      <c r="TJD88" s="2009"/>
      <c r="TJE88" s="2010"/>
      <c r="TJF88" s="2010"/>
      <c r="TJG88" s="2010"/>
      <c r="TJH88" s="2010"/>
      <c r="TJI88" s="2010"/>
      <c r="TJJ88" s="2009"/>
      <c r="TJK88" s="2010"/>
      <c r="TJL88" s="2010"/>
      <c r="TJM88" s="2010"/>
      <c r="TJN88" s="2010"/>
      <c r="TJO88" s="2010"/>
      <c r="TJP88" s="2009"/>
      <c r="TJQ88" s="2010"/>
      <c r="TJR88" s="2010"/>
      <c r="TJS88" s="2010"/>
      <c r="TJT88" s="2010"/>
      <c r="TJU88" s="2010"/>
      <c r="TJV88" s="2009"/>
      <c r="TJW88" s="2010"/>
      <c r="TJX88" s="2010"/>
      <c r="TJY88" s="2010"/>
      <c r="TJZ88" s="2010"/>
      <c r="TKA88" s="2010"/>
      <c r="TKB88" s="2009"/>
      <c r="TKC88" s="2010"/>
      <c r="TKD88" s="2010"/>
      <c r="TKE88" s="2010"/>
      <c r="TKF88" s="2010"/>
      <c r="TKG88" s="2010"/>
      <c r="TKH88" s="2009"/>
      <c r="TKI88" s="2010"/>
      <c r="TKJ88" s="2010"/>
      <c r="TKK88" s="2010"/>
      <c r="TKL88" s="2010"/>
      <c r="TKM88" s="2010"/>
      <c r="TKN88" s="2009"/>
      <c r="TKO88" s="2010"/>
      <c r="TKP88" s="2010"/>
      <c r="TKQ88" s="2010"/>
      <c r="TKR88" s="2010"/>
      <c r="TKS88" s="2010"/>
      <c r="TKT88" s="2009"/>
      <c r="TKU88" s="2010"/>
      <c r="TKV88" s="2010"/>
      <c r="TKW88" s="2010"/>
      <c r="TKX88" s="2010"/>
      <c r="TKY88" s="2010"/>
      <c r="TKZ88" s="2009"/>
      <c r="TLA88" s="2010"/>
      <c r="TLB88" s="2010"/>
      <c r="TLC88" s="2010"/>
      <c r="TLD88" s="2010"/>
      <c r="TLE88" s="2010"/>
      <c r="TLF88" s="2009"/>
      <c r="TLG88" s="2010"/>
      <c r="TLH88" s="2010"/>
      <c r="TLI88" s="2010"/>
      <c r="TLJ88" s="2010"/>
      <c r="TLK88" s="2010"/>
      <c r="TLL88" s="2009"/>
      <c r="TLM88" s="2010"/>
      <c r="TLN88" s="2010"/>
      <c r="TLO88" s="2010"/>
      <c r="TLP88" s="2010"/>
      <c r="TLQ88" s="2010"/>
      <c r="TLR88" s="2009"/>
      <c r="TLS88" s="2010"/>
      <c r="TLT88" s="2010"/>
      <c r="TLU88" s="2010"/>
      <c r="TLV88" s="2010"/>
      <c r="TLW88" s="2010"/>
      <c r="TLX88" s="2009"/>
      <c r="TLY88" s="2010"/>
      <c r="TLZ88" s="2010"/>
      <c r="TMA88" s="2010"/>
      <c r="TMB88" s="2010"/>
      <c r="TMC88" s="2010"/>
      <c r="TMD88" s="2009"/>
      <c r="TME88" s="2010"/>
      <c r="TMF88" s="2010"/>
      <c r="TMG88" s="2010"/>
      <c r="TMH88" s="2010"/>
      <c r="TMI88" s="2010"/>
      <c r="TMJ88" s="2009"/>
      <c r="TMK88" s="2010"/>
      <c r="TML88" s="2010"/>
      <c r="TMM88" s="2010"/>
      <c r="TMN88" s="2010"/>
      <c r="TMO88" s="2010"/>
      <c r="TMP88" s="2009"/>
      <c r="TMQ88" s="2010"/>
      <c r="TMR88" s="2010"/>
      <c r="TMS88" s="2010"/>
      <c r="TMT88" s="2010"/>
      <c r="TMU88" s="2010"/>
      <c r="TMV88" s="2009"/>
      <c r="TMW88" s="2010"/>
      <c r="TMX88" s="2010"/>
      <c r="TMY88" s="2010"/>
      <c r="TMZ88" s="2010"/>
      <c r="TNA88" s="2010"/>
      <c r="TNB88" s="2009"/>
      <c r="TNC88" s="2010"/>
      <c r="TND88" s="2010"/>
      <c r="TNE88" s="2010"/>
      <c r="TNF88" s="2010"/>
      <c r="TNG88" s="2010"/>
      <c r="TNH88" s="2009"/>
      <c r="TNI88" s="2010"/>
      <c r="TNJ88" s="2010"/>
      <c r="TNK88" s="2010"/>
      <c r="TNL88" s="2010"/>
      <c r="TNM88" s="2010"/>
      <c r="TNN88" s="2009"/>
      <c r="TNO88" s="2010"/>
      <c r="TNP88" s="2010"/>
      <c r="TNQ88" s="2010"/>
      <c r="TNR88" s="2010"/>
      <c r="TNS88" s="2010"/>
      <c r="TNT88" s="2009"/>
      <c r="TNU88" s="2010"/>
      <c r="TNV88" s="2010"/>
      <c r="TNW88" s="2010"/>
      <c r="TNX88" s="2010"/>
      <c r="TNY88" s="2010"/>
      <c r="TNZ88" s="2009"/>
      <c r="TOA88" s="2010"/>
      <c r="TOB88" s="2010"/>
      <c r="TOC88" s="2010"/>
      <c r="TOD88" s="2010"/>
      <c r="TOE88" s="2010"/>
      <c r="TOF88" s="2009"/>
      <c r="TOG88" s="2010"/>
      <c r="TOH88" s="2010"/>
      <c r="TOI88" s="2010"/>
      <c r="TOJ88" s="2010"/>
      <c r="TOK88" s="2010"/>
      <c r="TOL88" s="2009"/>
      <c r="TOM88" s="2010"/>
      <c r="TON88" s="2010"/>
      <c r="TOO88" s="2010"/>
      <c r="TOP88" s="2010"/>
      <c r="TOQ88" s="2010"/>
      <c r="TOR88" s="2009"/>
      <c r="TOS88" s="2010"/>
      <c r="TOT88" s="2010"/>
      <c r="TOU88" s="2010"/>
      <c r="TOV88" s="2010"/>
      <c r="TOW88" s="2010"/>
      <c r="TOX88" s="2009"/>
      <c r="TOY88" s="2010"/>
      <c r="TOZ88" s="2010"/>
      <c r="TPA88" s="2010"/>
      <c r="TPB88" s="2010"/>
      <c r="TPC88" s="2010"/>
      <c r="TPD88" s="2009"/>
      <c r="TPE88" s="2010"/>
      <c r="TPF88" s="2010"/>
      <c r="TPG88" s="2010"/>
      <c r="TPH88" s="2010"/>
      <c r="TPI88" s="2010"/>
      <c r="TPJ88" s="2009"/>
      <c r="TPK88" s="2010"/>
      <c r="TPL88" s="2010"/>
      <c r="TPM88" s="2010"/>
      <c r="TPN88" s="2010"/>
      <c r="TPO88" s="2010"/>
      <c r="TPP88" s="2009"/>
      <c r="TPQ88" s="2010"/>
      <c r="TPR88" s="2010"/>
      <c r="TPS88" s="2010"/>
      <c r="TPT88" s="2010"/>
      <c r="TPU88" s="2010"/>
      <c r="TPV88" s="2009"/>
      <c r="TPW88" s="2010"/>
      <c r="TPX88" s="2010"/>
      <c r="TPY88" s="2010"/>
      <c r="TPZ88" s="2010"/>
      <c r="TQA88" s="2010"/>
      <c r="TQB88" s="2009"/>
      <c r="TQC88" s="2010"/>
      <c r="TQD88" s="2010"/>
      <c r="TQE88" s="2010"/>
      <c r="TQF88" s="2010"/>
      <c r="TQG88" s="2010"/>
      <c r="TQH88" s="2009"/>
      <c r="TQI88" s="2010"/>
      <c r="TQJ88" s="2010"/>
      <c r="TQK88" s="2010"/>
      <c r="TQL88" s="2010"/>
      <c r="TQM88" s="2010"/>
      <c r="TQN88" s="2009"/>
      <c r="TQO88" s="2010"/>
      <c r="TQP88" s="2010"/>
      <c r="TQQ88" s="2010"/>
      <c r="TQR88" s="2010"/>
      <c r="TQS88" s="2010"/>
      <c r="TQT88" s="2009"/>
      <c r="TQU88" s="2010"/>
      <c r="TQV88" s="2010"/>
      <c r="TQW88" s="2010"/>
      <c r="TQX88" s="2010"/>
      <c r="TQY88" s="2010"/>
      <c r="TQZ88" s="2009"/>
      <c r="TRA88" s="2010"/>
      <c r="TRB88" s="2010"/>
      <c r="TRC88" s="2010"/>
      <c r="TRD88" s="2010"/>
      <c r="TRE88" s="2010"/>
      <c r="TRF88" s="2009"/>
      <c r="TRG88" s="2010"/>
      <c r="TRH88" s="2010"/>
      <c r="TRI88" s="2010"/>
      <c r="TRJ88" s="2010"/>
      <c r="TRK88" s="2010"/>
      <c r="TRL88" s="2009"/>
      <c r="TRM88" s="2010"/>
      <c r="TRN88" s="2010"/>
      <c r="TRO88" s="2010"/>
      <c r="TRP88" s="2010"/>
      <c r="TRQ88" s="2010"/>
      <c r="TRR88" s="2009"/>
      <c r="TRS88" s="2010"/>
      <c r="TRT88" s="2010"/>
      <c r="TRU88" s="2010"/>
      <c r="TRV88" s="2010"/>
      <c r="TRW88" s="2010"/>
      <c r="TRX88" s="2009"/>
      <c r="TRY88" s="2010"/>
      <c r="TRZ88" s="2010"/>
      <c r="TSA88" s="2010"/>
      <c r="TSB88" s="2010"/>
      <c r="TSC88" s="2010"/>
      <c r="TSD88" s="2009"/>
      <c r="TSE88" s="2010"/>
      <c r="TSF88" s="2010"/>
      <c r="TSG88" s="2010"/>
      <c r="TSH88" s="2010"/>
      <c r="TSI88" s="2010"/>
      <c r="TSJ88" s="2009"/>
      <c r="TSK88" s="2010"/>
      <c r="TSL88" s="2010"/>
      <c r="TSM88" s="2010"/>
      <c r="TSN88" s="2010"/>
      <c r="TSO88" s="2010"/>
      <c r="TSP88" s="2009"/>
      <c r="TSQ88" s="2010"/>
      <c r="TSR88" s="2010"/>
      <c r="TSS88" s="2010"/>
      <c r="TST88" s="2010"/>
      <c r="TSU88" s="2010"/>
      <c r="TSV88" s="2009"/>
      <c r="TSW88" s="2010"/>
      <c r="TSX88" s="2010"/>
      <c r="TSY88" s="2010"/>
      <c r="TSZ88" s="2010"/>
      <c r="TTA88" s="2010"/>
      <c r="TTB88" s="2009"/>
      <c r="TTC88" s="2010"/>
      <c r="TTD88" s="2010"/>
      <c r="TTE88" s="2010"/>
      <c r="TTF88" s="2010"/>
      <c r="TTG88" s="2010"/>
      <c r="TTH88" s="2009"/>
      <c r="TTI88" s="2010"/>
      <c r="TTJ88" s="2010"/>
      <c r="TTK88" s="2010"/>
      <c r="TTL88" s="2010"/>
      <c r="TTM88" s="2010"/>
      <c r="TTN88" s="2009"/>
      <c r="TTO88" s="2010"/>
      <c r="TTP88" s="2010"/>
      <c r="TTQ88" s="2010"/>
      <c r="TTR88" s="2010"/>
      <c r="TTS88" s="2010"/>
      <c r="TTT88" s="2009"/>
      <c r="TTU88" s="2010"/>
      <c r="TTV88" s="2010"/>
      <c r="TTW88" s="2010"/>
      <c r="TTX88" s="2010"/>
      <c r="TTY88" s="2010"/>
      <c r="TTZ88" s="2009"/>
      <c r="TUA88" s="2010"/>
      <c r="TUB88" s="2010"/>
      <c r="TUC88" s="2010"/>
      <c r="TUD88" s="2010"/>
      <c r="TUE88" s="2010"/>
      <c r="TUF88" s="2009"/>
      <c r="TUG88" s="2010"/>
      <c r="TUH88" s="2010"/>
      <c r="TUI88" s="2010"/>
      <c r="TUJ88" s="2010"/>
      <c r="TUK88" s="2010"/>
      <c r="TUL88" s="2009"/>
      <c r="TUM88" s="2010"/>
      <c r="TUN88" s="2010"/>
      <c r="TUO88" s="2010"/>
      <c r="TUP88" s="2010"/>
      <c r="TUQ88" s="2010"/>
      <c r="TUR88" s="2009"/>
      <c r="TUS88" s="2010"/>
      <c r="TUT88" s="2010"/>
      <c r="TUU88" s="2010"/>
      <c r="TUV88" s="2010"/>
      <c r="TUW88" s="2010"/>
      <c r="TUX88" s="2009"/>
      <c r="TUY88" s="2010"/>
      <c r="TUZ88" s="2010"/>
      <c r="TVA88" s="2010"/>
      <c r="TVB88" s="2010"/>
      <c r="TVC88" s="2010"/>
      <c r="TVD88" s="2009"/>
      <c r="TVE88" s="2010"/>
      <c r="TVF88" s="2010"/>
      <c r="TVG88" s="2010"/>
      <c r="TVH88" s="2010"/>
      <c r="TVI88" s="2010"/>
      <c r="TVJ88" s="2009"/>
      <c r="TVK88" s="2010"/>
      <c r="TVL88" s="2010"/>
      <c r="TVM88" s="2010"/>
      <c r="TVN88" s="2010"/>
      <c r="TVO88" s="2010"/>
      <c r="TVP88" s="2009"/>
      <c r="TVQ88" s="2010"/>
      <c r="TVR88" s="2010"/>
      <c r="TVS88" s="2010"/>
      <c r="TVT88" s="2010"/>
      <c r="TVU88" s="2010"/>
      <c r="TVV88" s="2009"/>
      <c r="TVW88" s="2010"/>
      <c r="TVX88" s="2010"/>
      <c r="TVY88" s="2010"/>
      <c r="TVZ88" s="2010"/>
      <c r="TWA88" s="2010"/>
      <c r="TWB88" s="2009"/>
      <c r="TWC88" s="2010"/>
      <c r="TWD88" s="2010"/>
      <c r="TWE88" s="2010"/>
      <c r="TWF88" s="2010"/>
      <c r="TWG88" s="2010"/>
      <c r="TWH88" s="2009"/>
      <c r="TWI88" s="2010"/>
      <c r="TWJ88" s="2010"/>
      <c r="TWK88" s="2010"/>
      <c r="TWL88" s="2010"/>
      <c r="TWM88" s="2010"/>
      <c r="TWN88" s="2009"/>
      <c r="TWO88" s="2010"/>
      <c r="TWP88" s="2010"/>
      <c r="TWQ88" s="2010"/>
      <c r="TWR88" s="2010"/>
      <c r="TWS88" s="2010"/>
      <c r="TWT88" s="2009"/>
      <c r="TWU88" s="2010"/>
      <c r="TWV88" s="2010"/>
      <c r="TWW88" s="2010"/>
      <c r="TWX88" s="2010"/>
      <c r="TWY88" s="2010"/>
      <c r="TWZ88" s="2009"/>
      <c r="TXA88" s="2010"/>
      <c r="TXB88" s="2010"/>
      <c r="TXC88" s="2010"/>
      <c r="TXD88" s="2010"/>
      <c r="TXE88" s="2010"/>
      <c r="TXF88" s="2009"/>
      <c r="TXG88" s="2010"/>
      <c r="TXH88" s="2010"/>
      <c r="TXI88" s="2010"/>
      <c r="TXJ88" s="2010"/>
      <c r="TXK88" s="2010"/>
      <c r="TXL88" s="2009"/>
      <c r="TXM88" s="2010"/>
      <c r="TXN88" s="2010"/>
      <c r="TXO88" s="2010"/>
      <c r="TXP88" s="2010"/>
      <c r="TXQ88" s="2010"/>
      <c r="TXR88" s="2009"/>
      <c r="TXS88" s="2010"/>
      <c r="TXT88" s="2010"/>
      <c r="TXU88" s="2010"/>
      <c r="TXV88" s="2010"/>
      <c r="TXW88" s="2010"/>
      <c r="TXX88" s="2009"/>
      <c r="TXY88" s="2010"/>
      <c r="TXZ88" s="2010"/>
      <c r="TYA88" s="2010"/>
      <c r="TYB88" s="2010"/>
      <c r="TYC88" s="2010"/>
      <c r="TYD88" s="2009"/>
      <c r="TYE88" s="2010"/>
      <c r="TYF88" s="2010"/>
      <c r="TYG88" s="2010"/>
      <c r="TYH88" s="2010"/>
      <c r="TYI88" s="2010"/>
      <c r="TYJ88" s="2009"/>
      <c r="TYK88" s="2010"/>
      <c r="TYL88" s="2010"/>
      <c r="TYM88" s="2010"/>
      <c r="TYN88" s="2010"/>
      <c r="TYO88" s="2010"/>
      <c r="TYP88" s="2009"/>
      <c r="TYQ88" s="2010"/>
      <c r="TYR88" s="2010"/>
      <c r="TYS88" s="2010"/>
      <c r="TYT88" s="2010"/>
      <c r="TYU88" s="2010"/>
      <c r="TYV88" s="2009"/>
      <c r="TYW88" s="2010"/>
      <c r="TYX88" s="2010"/>
      <c r="TYY88" s="2010"/>
      <c r="TYZ88" s="2010"/>
      <c r="TZA88" s="2010"/>
      <c r="TZB88" s="2009"/>
      <c r="TZC88" s="2010"/>
      <c r="TZD88" s="2010"/>
      <c r="TZE88" s="2010"/>
      <c r="TZF88" s="2010"/>
      <c r="TZG88" s="2010"/>
      <c r="TZH88" s="2009"/>
      <c r="TZI88" s="2010"/>
      <c r="TZJ88" s="2010"/>
      <c r="TZK88" s="2010"/>
      <c r="TZL88" s="2010"/>
      <c r="TZM88" s="2010"/>
      <c r="TZN88" s="2009"/>
      <c r="TZO88" s="2010"/>
      <c r="TZP88" s="2010"/>
      <c r="TZQ88" s="2010"/>
      <c r="TZR88" s="2010"/>
      <c r="TZS88" s="2010"/>
      <c r="TZT88" s="2009"/>
      <c r="TZU88" s="2010"/>
      <c r="TZV88" s="2010"/>
      <c r="TZW88" s="2010"/>
      <c r="TZX88" s="2010"/>
      <c r="TZY88" s="2010"/>
      <c r="TZZ88" s="2009"/>
      <c r="UAA88" s="2010"/>
      <c r="UAB88" s="2010"/>
      <c r="UAC88" s="2010"/>
      <c r="UAD88" s="2010"/>
      <c r="UAE88" s="2010"/>
      <c r="UAF88" s="2009"/>
      <c r="UAG88" s="2010"/>
      <c r="UAH88" s="2010"/>
      <c r="UAI88" s="2010"/>
      <c r="UAJ88" s="2010"/>
      <c r="UAK88" s="2010"/>
      <c r="UAL88" s="2009"/>
      <c r="UAM88" s="2010"/>
      <c r="UAN88" s="2010"/>
      <c r="UAO88" s="2010"/>
      <c r="UAP88" s="2010"/>
      <c r="UAQ88" s="2010"/>
      <c r="UAR88" s="2009"/>
      <c r="UAS88" s="2010"/>
      <c r="UAT88" s="2010"/>
      <c r="UAU88" s="2010"/>
      <c r="UAV88" s="2010"/>
      <c r="UAW88" s="2010"/>
      <c r="UAX88" s="2009"/>
      <c r="UAY88" s="2010"/>
      <c r="UAZ88" s="2010"/>
      <c r="UBA88" s="2010"/>
      <c r="UBB88" s="2010"/>
      <c r="UBC88" s="2010"/>
      <c r="UBD88" s="2009"/>
      <c r="UBE88" s="2010"/>
      <c r="UBF88" s="2010"/>
      <c r="UBG88" s="2010"/>
      <c r="UBH88" s="2010"/>
      <c r="UBI88" s="2010"/>
      <c r="UBJ88" s="2009"/>
      <c r="UBK88" s="2010"/>
      <c r="UBL88" s="2010"/>
      <c r="UBM88" s="2010"/>
      <c r="UBN88" s="2010"/>
      <c r="UBO88" s="2010"/>
      <c r="UBP88" s="2009"/>
      <c r="UBQ88" s="2010"/>
      <c r="UBR88" s="2010"/>
      <c r="UBS88" s="2010"/>
      <c r="UBT88" s="2010"/>
      <c r="UBU88" s="2010"/>
      <c r="UBV88" s="2009"/>
      <c r="UBW88" s="2010"/>
      <c r="UBX88" s="2010"/>
      <c r="UBY88" s="2010"/>
      <c r="UBZ88" s="2010"/>
      <c r="UCA88" s="2010"/>
      <c r="UCB88" s="2009"/>
      <c r="UCC88" s="2010"/>
      <c r="UCD88" s="2010"/>
      <c r="UCE88" s="2010"/>
      <c r="UCF88" s="2010"/>
      <c r="UCG88" s="2010"/>
      <c r="UCH88" s="2009"/>
      <c r="UCI88" s="2010"/>
      <c r="UCJ88" s="2010"/>
      <c r="UCK88" s="2010"/>
      <c r="UCL88" s="2010"/>
      <c r="UCM88" s="2010"/>
      <c r="UCN88" s="2009"/>
      <c r="UCO88" s="2010"/>
      <c r="UCP88" s="2010"/>
      <c r="UCQ88" s="2010"/>
      <c r="UCR88" s="2010"/>
      <c r="UCS88" s="2010"/>
      <c r="UCT88" s="2009"/>
      <c r="UCU88" s="2010"/>
      <c r="UCV88" s="2010"/>
      <c r="UCW88" s="2010"/>
      <c r="UCX88" s="2010"/>
      <c r="UCY88" s="2010"/>
      <c r="UCZ88" s="2009"/>
      <c r="UDA88" s="2010"/>
      <c r="UDB88" s="2010"/>
      <c r="UDC88" s="2010"/>
      <c r="UDD88" s="2010"/>
      <c r="UDE88" s="2010"/>
      <c r="UDF88" s="2009"/>
      <c r="UDG88" s="2010"/>
      <c r="UDH88" s="2010"/>
      <c r="UDI88" s="2010"/>
      <c r="UDJ88" s="2010"/>
      <c r="UDK88" s="2010"/>
      <c r="UDL88" s="2009"/>
      <c r="UDM88" s="2010"/>
      <c r="UDN88" s="2010"/>
      <c r="UDO88" s="2010"/>
      <c r="UDP88" s="2010"/>
      <c r="UDQ88" s="2010"/>
      <c r="UDR88" s="2009"/>
      <c r="UDS88" s="2010"/>
      <c r="UDT88" s="2010"/>
      <c r="UDU88" s="2010"/>
      <c r="UDV88" s="2010"/>
      <c r="UDW88" s="2010"/>
      <c r="UDX88" s="2009"/>
      <c r="UDY88" s="2010"/>
      <c r="UDZ88" s="2010"/>
      <c r="UEA88" s="2010"/>
      <c r="UEB88" s="2010"/>
      <c r="UEC88" s="2010"/>
      <c r="UED88" s="2009"/>
      <c r="UEE88" s="2010"/>
      <c r="UEF88" s="2010"/>
      <c r="UEG88" s="2010"/>
      <c r="UEH88" s="2010"/>
      <c r="UEI88" s="2010"/>
      <c r="UEJ88" s="2009"/>
      <c r="UEK88" s="2010"/>
      <c r="UEL88" s="2010"/>
      <c r="UEM88" s="2010"/>
      <c r="UEN88" s="2010"/>
      <c r="UEO88" s="2010"/>
      <c r="UEP88" s="2009"/>
      <c r="UEQ88" s="2010"/>
      <c r="UER88" s="2010"/>
      <c r="UES88" s="2010"/>
      <c r="UET88" s="2010"/>
      <c r="UEU88" s="2010"/>
      <c r="UEV88" s="2009"/>
      <c r="UEW88" s="2010"/>
      <c r="UEX88" s="2010"/>
      <c r="UEY88" s="2010"/>
      <c r="UEZ88" s="2010"/>
      <c r="UFA88" s="2010"/>
      <c r="UFB88" s="2009"/>
      <c r="UFC88" s="2010"/>
      <c r="UFD88" s="2010"/>
      <c r="UFE88" s="2010"/>
      <c r="UFF88" s="2010"/>
      <c r="UFG88" s="2010"/>
      <c r="UFH88" s="2009"/>
      <c r="UFI88" s="2010"/>
      <c r="UFJ88" s="2010"/>
      <c r="UFK88" s="2010"/>
      <c r="UFL88" s="2010"/>
      <c r="UFM88" s="2010"/>
      <c r="UFN88" s="2009"/>
      <c r="UFO88" s="2010"/>
      <c r="UFP88" s="2010"/>
      <c r="UFQ88" s="2010"/>
      <c r="UFR88" s="2010"/>
      <c r="UFS88" s="2010"/>
      <c r="UFT88" s="2009"/>
      <c r="UFU88" s="2010"/>
      <c r="UFV88" s="2010"/>
      <c r="UFW88" s="2010"/>
      <c r="UFX88" s="2010"/>
      <c r="UFY88" s="2010"/>
      <c r="UFZ88" s="2009"/>
      <c r="UGA88" s="2010"/>
      <c r="UGB88" s="2010"/>
      <c r="UGC88" s="2010"/>
      <c r="UGD88" s="2010"/>
      <c r="UGE88" s="2010"/>
      <c r="UGF88" s="2009"/>
      <c r="UGG88" s="2010"/>
      <c r="UGH88" s="2010"/>
      <c r="UGI88" s="2010"/>
      <c r="UGJ88" s="2010"/>
      <c r="UGK88" s="2010"/>
      <c r="UGL88" s="2009"/>
      <c r="UGM88" s="2010"/>
      <c r="UGN88" s="2010"/>
      <c r="UGO88" s="2010"/>
      <c r="UGP88" s="2010"/>
      <c r="UGQ88" s="2010"/>
      <c r="UGR88" s="2009"/>
      <c r="UGS88" s="2010"/>
      <c r="UGT88" s="2010"/>
      <c r="UGU88" s="2010"/>
      <c r="UGV88" s="2010"/>
      <c r="UGW88" s="2010"/>
      <c r="UGX88" s="2009"/>
      <c r="UGY88" s="2010"/>
      <c r="UGZ88" s="2010"/>
      <c r="UHA88" s="2010"/>
      <c r="UHB88" s="2010"/>
      <c r="UHC88" s="2010"/>
      <c r="UHD88" s="2009"/>
      <c r="UHE88" s="2010"/>
      <c r="UHF88" s="2010"/>
      <c r="UHG88" s="2010"/>
      <c r="UHH88" s="2010"/>
      <c r="UHI88" s="2010"/>
      <c r="UHJ88" s="2009"/>
      <c r="UHK88" s="2010"/>
      <c r="UHL88" s="2010"/>
      <c r="UHM88" s="2010"/>
      <c r="UHN88" s="2010"/>
      <c r="UHO88" s="2010"/>
      <c r="UHP88" s="2009"/>
      <c r="UHQ88" s="2010"/>
      <c r="UHR88" s="2010"/>
      <c r="UHS88" s="2010"/>
      <c r="UHT88" s="2010"/>
      <c r="UHU88" s="2010"/>
      <c r="UHV88" s="2009"/>
      <c r="UHW88" s="2010"/>
      <c r="UHX88" s="2010"/>
      <c r="UHY88" s="2010"/>
      <c r="UHZ88" s="2010"/>
      <c r="UIA88" s="2010"/>
      <c r="UIB88" s="2009"/>
      <c r="UIC88" s="2010"/>
      <c r="UID88" s="2010"/>
      <c r="UIE88" s="2010"/>
      <c r="UIF88" s="2010"/>
      <c r="UIG88" s="2010"/>
      <c r="UIH88" s="2009"/>
      <c r="UII88" s="2010"/>
      <c r="UIJ88" s="2010"/>
      <c r="UIK88" s="2010"/>
      <c r="UIL88" s="2010"/>
      <c r="UIM88" s="2010"/>
      <c r="UIN88" s="2009"/>
      <c r="UIO88" s="2010"/>
      <c r="UIP88" s="2010"/>
      <c r="UIQ88" s="2010"/>
      <c r="UIR88" s="2010"/>
      <c r="UIS88" s="2010"/>
      <c r="UIT88" s="2009"/>
      <c r="UIU88" s="2010"/>
      <c r="UIV88" s="2010"/>
      <c r="UIW88" s="2010"/>
      <c r="UIX88" s="2010"/>
      <c r="UIY88" s="2010"/>
      <c r="UIZ88" s="2009"/>
      <c r="UJA88" s="2010"/>
      <c r="UJB88" s="2010"/>
      <c r="UJC88" s="2010"/>
      <c r="UJD88" s="2010"/>
      <c r="UJE88" s="2010"/>
      <c r="UJF88" s="2009"/>
      <c r="UJG88" s="2010"/>
      <c r="UJH88" s="2010"/>
      <c r="UJI88" s="2010"/>
      <c r="UJJ88" s="2010"/>
      <c r="UJK88" s="2010"/>
      <c r="UJL88" s="2009"/>
      <c r="UJM88" s="2010"/>
      <c r="UJN88" s="2010"/>
      <c r="UJO88" s="2010"/>
      <c r="UJP88" s="2010"/>
      <c r="UJQ88" s="2010"/>
      <c r="UJR88" s="2009"/>
      <c r="UJS88" s="2010"/>
      <c r="UJT88" s="2010"/>
      <c r="UJU88" s="2010"/>
      <c r="UJV88" s="2010"/>
      <c r="UJW88" s="2010"/>
      <c r="UJX88" s="2009"/>
      <c r="UJY88" s="2010"/>
      <c r="UJZ88" s="2010"/>
      <c r="UKA88" s="2010"/>
      <c r="UKB88" s="2010"/>
      <c r="UKC88" s="2010"/>
      <c r="UKD88" s="2009"/>
      <c r="UKE88" s="2010"/>
      <c r="UKF88" s="2010"/>
      <c r="UKG88" s="2010"/>
      <c r="UKH88" s="2010"/>
      <c r="UKI88" s="2010"/>
      <c r="UKJ88" s="2009"/>
      <c r="UKK88" s="2010"/>
      <c r="UKL88" s="2010"/>
      <c r="UKM88" s="2010"/>
      <c r="UKN88" s="2010"/>
      <c r="UKO88" s="2010"/>
      <c r="UKP88" s="2009"/>
      <c r="UKQ88" s="2010"/>
      <c r="UKR88" s="2010"/>
      <c r="UKS88" s="2010"/>
      <c r="UKT88" s="2010"/>
      <c r="UKU88" s="2010"/>
      <c r="UKV88" s="2009"/>
      <c r="UKW88" s="2010"/>
      <c r="UKX88" s="2010"/>
      <c r="UKY88" s="2010"/>
      <c r="UKZ88" s="2010"/>
      <c r="ULA88" s="2010"/>
      <c r="ULB88" s="2009"/>
      <c r="ULC88" s="2010"/>
      <c r="ULD88" s="2010"/>
      <c r="ULE88" s="2010"/>
      <c r="ULF88" s="2010"/>
      <c r="ULG88" s="2010"/>
      <c r="ULH88" s="2009"/>
      <c r="ULI88" s="2010"/>
      <c r="ULJ88" s="2010"/>
      <c r="ULK88" s="2010"/>
      <c r="ULL88" s="2010"/>
      <c r="ULM88" s="2010"/>
      <c r="ULN88" s="2009"/>
      <c r="ULO88" s="2010"/>
      <c r="ULP88" s="2010"/>
      <c r="ULQ88" s="2010"/>
      <c r="ULR88" s="2010"/>
      <c r="ULS88" s="2010"/>
      <c r="ULT88" s="2009"/>
      <c r="ULU88" s="2010"/>
      <c r="ULV88" s="2010"/>
      <c r="ULW88" s="2010"/>
      <c r="ULX88" s="2010"/>
      <c r="ULY88" s="2010"/>
      <c r="ULZ88" s="2009"/>
      <c r="UMA88" s="2010"/>
      <c r="UMB88" s="2010"/>
      <c r="UMC88" s="2010"/>
      <c r="UMD88" s="2010"/>
      <c r="UME88" s="2010"/>
      <c r="UMF88" s="2009"/>
      <c r="UMG88" s="2010"/>
      <c r="UMH88" s="2010"/>
      <c r="UMI88" s="2010"/>
      <c r="UMJ88" s="2010"/>
      <c r="UMK88" s="2010"/>
      <c r="UML88" s="2009"/>
      <c r="UMM88" s="2010"/>
      <c r="UMN88" s="2010"/>
      <c r="UMO88" s="2010"/>
      <c r="UMP88" s="2010"/>
      <c r="UMQ88" s="2010"/>
      <c r="UMR88" s="2009"/>
      <c r="UMS88" s="2010"/>
      <c r="UMT88" s="2010"/>
      <c r="UMU88" s="2010"/>
      <c r="UMV88" s="2010"/>
      <c r="UMW88" s="2010"/>
      <c r="UMX88" s="2009"/>
      <c r="UMY88" s="2010"/>
      <c r="UMZ88" s="2010"/>
      <c r="UNA88" s="2010"/>
      <c r="UNB88" s="2010"/>
      <c r="UNC88" s="2010"/>
      <c r="UND88" s="2009"/>
      <c r="UNE88" s="2010"/>
      <c r="UNF88" s="2010"/>
      <c r="UNG88" s="2010"/>
      <c r="UNH88" s="2010"/>
      <c r="UNI88" s="2010"/>
      <c r="UNJ88" s="2009"/>
      <c r="UNK88" s="2010"/>
      <c r="UNL88" s="2010"/>
      <c r="UNM88" s="2010"/>
      <c r="UNN88" s="2010"/>
      <c r="UNO88" s="2010"/>
      <c r="UNP88" s="2009"/>
      <c r="UNQ88" s="2010"/>
      <c r="UNR88" s="2010"/>
      <c r="UNS88" s="2010"/>
      <c r="UNT88" s="2010"/>
      <c r="UNU88" s="2010"/>
      <c r="UNV88" s="2009"/>
      <c r="UNW88" s="2010"/>
      <c r="UNX88" s="2010"/>
      <c r="UNY88" s="2010"/>
      <c r="UNZ88" s="2010"/>
      <c r="UOA88" s="2010"/>
      <c r="UOB88" s="2009"/>
      <c r="UOC88" s="2010"/>
      <c r="UOD88" s="2010"/>
      <c r="UOE88" s="2010"/>
      <c r="UOF88" s="2010"/>
      <c r="UOG88" s="2010"/>
      <c r="UOH88" s="2009"/>
      <c r="UOI88" s="2010"/>
      <c r="UOJ88" s="2010"/>
      <c r="UOK88" s="2010"/>
      <c r="UOL88" s="2010"/>
      <c r="UOM88" s="2010"/>
      <c r="UON88" s="2009"/>
      <c r="UOO88" s="2010"/>
      <c r="UOP88" s="2010"/>
      <c r="UOQ88" s="2010"/>
      <c r="UOR88" s="2010"/>
      <c r="UOS88" s="2010"/>
      <c r="UOT88" s="2009"/>
      <c r="UOU88" s="2010"/>
      <c r="UOV88" s="2010"/>
      <c r="UOW88" s="2010"/>
      <c r="UOX88" s="2010"/>
      <c r="UOY88" s="2010"/>
      <c r="UOZ88" s="2009"/>
      <c r="UPA88" s="2010"/>
      <c r="UPB88" s="2010"/>
      <c r="UPC88" s="2010"/>
      <c r="UPD88" s="2010"/>
      <c r="UPE88" s="2010"/>
      <c r="UPF88" s="2009"/>
      <c r="UPG88" s="2010"/>
      <c r="UPH88" s="2010"/>
      <c r="UPI88" s="2010"/>
      <c r="UPJ88" s="2010"/>
      <c r="UPK88" s="2010"/>
      <c r="UPL88" s="2009"/>
      <c r="UPM88" s="2010"/>
      <c r="UPN88" s="2010"/>
      <c r="UPO88" s="2010"/>
      <c r="UPP88" s="2010"/>
      <c r="UPQ88" s="2010"/>
      <c r="UPR88" s="2009"/>
      <c r="UPS88" s="2010"/>
      <c r="UPT88" s="2010"/>
      <c r="UPU88" s="2010"/>
      <c r="UPV88" s="2010"/>
      <c r="UPW88" s="2010"/>
      <c r="UPX88" s="2009"/>
      <c r="UPY88" s="2010"/>
      <c r="UPZ88" s="2010"/>
      <c r="UQA88" s="2010"/>
      <c r="UQB88" s="2010"/>
      <c r="UQC88" s="2010"/>
      <c r="UQD88" s="2009"/>
      <c r="UQE88" s="2010"/>
      <c r="UQF88" s="2010"/>
      <c r="UQG88" s="2010"/>
      <c r="UQH88" s="2010"/>
      <c r="UQI88" s="2010"/>
      <c r="UQJ88" s="2009"/>
      <c r="UQK88" s="2010"/>
      <c r="UQL88" s="2010"/>
      <c r="UQM88" s="2010"/>
      <c r="UQN88" s="2010"/>
      <c r="UQO88" s="2010"/>
      <c r="UQP88" s="2009"/>
      <c r="UQQ88" s="2010"/>
      <c r="UQR88" s="2010"/>
      <c r="UQS88" s="2010"/>
      <c r="UQT88" s="2010"/>
      <c r="UQU88" s="2010"/>
      <c r="UQV88" s="2009"/>
      <c r="UQW88" s="2010"/>
      <c r="UQX88" s="2010"/>
      <c r="UQY88" s="2010"/>
      <c r="UQZ88" s="2010"/>
      <c r="URA88" s="2010"/>
      <c r="URB88" s="2009"/>
      <c r="URC88" s="2010"/>
      <c r="URD88" s="2010"/>
      <c r="URE88" s="2010"/>
      <c r="URF88" s="2010"/>
      <c r="URG88" s="2010"/>
      <c r="URH88" s="2009"/>
      <c r="URI88" s="2010"/>
      <c r="URJ88" s="2010"/>
      <c r="URK88" s="2010"/>
      <c r="URL88" s="2010"/>
      <c r="URM88" s="2010"/>
      <c r="URN88" s="2009"/>
      <c r="URO88" s="2010"/>
      <c r="URP88" s="2010"/>
      <c r="URQ88" s="2010"/>
      <c r="URR88" s="2010"/>
      <c r="URS88" s="2010"/>
      <c r="URT88" s="2009"/>
      <c r="URU88" s="2010"/>
      <c r="URV88" s="2010"/>
      <c r="URW88" s="2010"/>
      <c r="URX88" s="2010"/>
      <c r="URY88" s="2010"/>
      <c r="URZ88" s="2009"/>
      <c r="USA88" s="2010"/>
      <c r="USB88" s="2010"/>
      <c r="USC88" s="2010"/>
      <c r="USD88" s="2010"/>
      <c r="USE88" s="2010"/>
      <c r="USF88" s="2009"/>
      <c r="USG88" s="2010"/>
      <c r="USH88" s="2010"/>
      <c r="USI88" s="2010"/>
      <c r="USJ88" s="2010"/>
      <c r="USK88" s="2010"/>
      <c r="USL88" s="2009"/>
      <c r="USM88" s="2010"/>
      <c r="USN88" s="2010"/>
      <c r="USO88" s="2010"/>
      <c r="USP88" s="2010"/>
      <c r="USQ88" s="2010"/>
      <c r="USR88" s="2009"/>
      <c r="USS88" s="2010"/>
      <c r="UST88" s="2010"/>
      <c r="USU88" s="2010"/>
      <c r="USV88" s="2010"/>
      <c r="USW88" s="2010"/>
      <c r="USX88" s="2009"/>
      <c r="USY88" s="2010"/>
      <c r="USZ88" s="2010"/>
      <c r="UTA88" s="2010"/>
      <c r="UTB88" s="2010"/>
      <c r="UTC88" s="2010"/>
      <c r="UTD88" s="2009"/>
      <c r="UTE88" s="2010"/>
      <c r="UTF88" s="2010"/>
      <c r="UTG88" s="2010"/>
      <c r="UTH88" s="2010"/>
      <c r="UTI88" s="2010"/>
      <c r="UTJ88" s="2009"/>
      <c r="UTK88" s="2010"/>
      <c r="UTL88" s="2010"/>
      <c r="UTM88" s="2010"/>
      <c r="UTN88" s="2010"/>
      <c r="UTO88" s="2010"/>
      <c r="UTP88" s="2009"/>
      <c r="UTQ88" s="2010"/>
      <c r="UTR88" s="2010"/>
      <c r="UTS88" s="2010"/>
      <c r="UTT88" s="2010"/>
      <c r="UTU88" s="2010"/>
      <c r="UTV88" s="2009"/>
      <c r="UTW88" s="2010"/>
      <c r="UTX88" s="2010"/>
      <c r="UTY88" s="2010"/>
      <c r="UTZ88" s="2010"/>
      <c r="UUA88" s="2010"/>
      <c r="UUB88" s="2009"/>
      <c r="UUC88" s="2010"/>
      <c r="UUD88" s="2010"/>
      <c r="UUE88" s="2010"/>
      <c r="UUF88" s="2010"/>
      <c r="UUG88" s="2010"/>
      <c r="UUH88" s="2009"/>
      <c r="UUI88" s="2010"/>
      <c r="UUJ88" s="2010"/>
      <c r="UUK88" s="2010"/>
      <c r="UUL88" s="2010"/>
      <c r="UUM88" s="2010"/>
      <c r="UUN88" s="2009"/>
      <c r="UUO88" s="2010"/>
      <c r="UUP88" s="2010"/>
      <c r="UUQ88" s="2010"/>
      <c r="UUR88" s="2010"/>
      <c r="UUS88" s="2010"/>
      <c r="UUT88" s="2009"/>
      <c r="UUU88" s="2010"/>
      <c r="UUV88" s="2010"/>
      <c r="UUW88" s="2010"/>
      <c r="UUX88" s="2010"/>
      <c r="UUY88" s="2010"/>
      <c r="UUZ88" s="2009"/>
      <c r="UVA88" s="2010"/>
      <c r="UVB88" s="2010"/>
      <c r="UVC88" s="2010"/>
      <c r="UVD88" s="2010"/>
      <c r="UVE88" s="2010"/>
      <c r="UVF88" s="2009"/>
      <c r="UVG88" s="2010"/>
      <c r="UVH88" s="2010"/>
      <c r="UVI88" s="2010"/>
      <c r="UVJ88" s="2010"/>
      <c r="UVK88" s="2010"/>
      <c r="UVL88" s="2009"/>
      <c r="UVM88" s="2010"/>
      <c r="UVN88" s="2010"/>
      <c r="UVO88" s="2010"/>
      <c r="UVP88" s="2010"/>
      <c r="UVQ88" s="2010"/>
      <c r="UVR88" s="2009"/>
      <c r="UVS88" s="2010"/>
      <c r="UVT88" s="2010"/>
      <c r="UVU88" s="2010"/>
      <c r="UVV88" s="2010"/>
      <c r="UVW88" s="2010"/>
      <c r="UVX88" s="2009"/>
      <c r="UVY88" s="2010"/>
      <c r="UVZ88" s="2010"/>
      <c r="UWA88" s="2010"/>
      <c r="UWB88" s="2010"/>
      <c r="UWC88" s="2010"/>
      <c r="UWD88" s="2009"/>
      <c r="UWE88" s="2010"/>
      <c r="UWF88" s="2010"/>
      <c r="UWG88" s="2010"/>
      <c r="UWH88" s="2010"/>
      <c r="UWI88" s="2010"/>
      <c r="UWJ88" s="2009"/>
      <c r="UWK88" s="2010"/>
      <c r="UWL88" s="2010"/>
      <c r="UWM88" s="2010"/>
      <c r="UWN88" s="2010"/>
      <c r="UWO88" s="2010"/>
      <c r="UWP88" s="2009"/>
      <c r="UWQ88" s="2010"/>
      <c r="UWR88" s="2010"/>
      <c r="UWS88" s="2010"/>
      <c r="UWT88" s="2010"/>
      <c r="UWU88" s="2010"/>
      <c r="UWV88" s="2009"/>
      <c r="UWW88" s="2010"/>
      <c r="UWX88" s="2010"/>
      <c r="UWY88" s="2010"/>
      <c r="UWZ88" s="2010"/>
      <c r="UXA88" s="2010"/>
      <c r="UXB88" s="2009"/>
      <c r="UXC88" s="2010"/>
      <c r="UXD88" s="2010"/>
      <c r="UXE88" s="2010"/>
      <c r="UXF88" s="2010"/>
      <c r="UXG88" s="2010"/>
      <c r="UXH88" s="2009"/>
      <c r="UXI88" s="2010"/>
      <c r="UXJ88" s="2010"/>
      <c r="UXK88" s="2010"/>
      <c r="UXL88" s="2010"/>
      <c r="UXM88" s="2010"/>
      <c r="UXN88" s="2009"/>
      <c r="UXO88" s="2010"/>
      <c r="UXP88" s="2010"/>
      <c r="UXQ88" s="2010"/>
      <c r="UXR88" s="2010"/>
      <c r="UXS88" s="2010"/>
      <c r="UXT88" s="2009"/>
      <c r="UXU88" s="2010"/>
      <c r="UXV88" s="2010"/>
      <c r="UXW88" s="2010"/>
      <c r="UXX88" s="2010"/>
      <c r="UXY88" s="2010"/>
      <c r="UXZ88" s="2009"/>
      <c r="UYA88" s="2010"/>
      <c r="UYB88" s="2010"/>
      <c r="UYC88" s="2010"/>
      <c r="UYD88" s="2010"/>
      <c r="UYE88" s="2010"/>
      <c r="UYF88" s="2009"/>
      <c r="UYG88" s="2010"/>
      <c r="UYH88" s="2010"/>
      <c r="UYI88" s="2010"/>
      <c r="UYJ88" s="2010"/>
      <c r="UYK88" s="2010"/>
      <c r="UYL88" s="2009"/>
      <c r="UYM88" s="2010"/>
      <c r="UYN88" s="2010"/>
      <c r="UYO88" s="2010"/>
      <c r="UYP88" s="2010"/>
      <c r="UYQ88" s="2010"/>
      <c r="UYR88" s="2009"/>
      <c r="UYS88" s="2010"/>
      <c r="UYT88" s="2010"/>
      <c r="UYU88" s="2010"/>
      <c r="UYV88" s="2010"/>
      <c r="UYW88" s="2010"/>
      <c r="UYX88" s="2009"/>
      <c r="UYY88" s="2010"/>
      <c r="UYZ88" s="2010"/>
      <c r="UZA88" s="2010"/>
      <c r="UZB88" s="2010"/>
      <c r="UZC88" s="2010"/>
      <c r="UZD88" s="2009"/>
      <c r="UZE88" s="2010"/>
      <c r="UZF88" s="2010"/>
      <c r="UZG88" s="2010"/>
      <c r="UZH88" s="2010"/>
      <c r="UZI88" s="2010"/>
      <c r="UZJ88" s="2009"/>
      <c r="UZK88" s="2010"/>
      <c r="UZL88" s="2010"/>
      <c r="UZM88" s="2010"/>
      <c r="UZN88" s="2010"/>
      <c r="UZO88" s="2010"/>
      <c r="UZP88" s="2009"/>
      <c r="UZQ88" s="2010"/>
      <c r="UZR88" s="2010"/>
      <c r="UZS88" s="2010"/>
      <c r="UZT88" s="2010"/>
      <c r="UZU88" s="2010"/>
      <c r="UZV88" s="2009"/>
      <c r="UZW88" s="2010"/>
      <c r="UZX88" s="2010"/>
      <c r="UZY88" s="2010"/>
      <c r="UZZ88" s="2010"/>
      <c r="VAA88" s="2010"/>
      <c r="VAB88" s="2009"/>
      <c r="VAC88" s="2010"/>
      <c r="VAD88" s="2010"/>
      <c r="VAE88" s="2010"/>
      <c r="VAF88" s="2010"/>
      <c r="VAG88" s="2010"/>
      <c r="VAH88" s="2009"/>
      <c r="VAI88" s="2010"/>
      <c r="VAJ88" s="2010"/>
      <c r="VAK88" s="2010"/>
      <c r="VAL88" s="2010"/>
      <c r="VAM88" s="2010"/>
      <c r="VAN88" s="2009"/>
      <c r="VAO88" s="2010"/>
      <c r="VAP88" s="2010"/>
      <c r="VAQ88" s="2010"/>
      <c r="VAR88" s="2010"/>
      <c r="VAS88" s="2010"/>
      <c r="VAT88" s="2009"/>
      <c r="VAU88" s="2010"/>
      <c r="VAV88" s="2010"/>
      <c r="VAW88" s="2010"/>
      <c r="VAX88" s="2010"/>
      <c r="VAY88" s="2010"/>
      <c r="VAZ88" s="2009"/>
      <c r="VBA88" s="2010"/>
      <c r="VBB88" s="2010"/>
      <c r="VBC88" s="2010"/>
      <c r="VBD88" s="2010"/>
      <c r="VBE88" s="2010"/>
      <c r="VBF88" s="2009"/>
      <c r="VBG88" s="2010"/>
      <c r="VBH88" s="2010"/>
      <c r="VBI88" s="2010"/>
      <c r="VBJ88" s="2010"/>
      <c r="VBK88" s="2010"/>
      <c r="VBL88" s="2009"/>
      <c r="VBM88" s="2010"/>
      <c r="VBN88" s="2010"/>
      <c r="VBO88" s="2010"/>
      <c r="VBP88" s="2010"/>
      <c r="VBQ88" s="2010"/>
      <c r="VBR88" s="2009"/>
      <c r="VBS88" s="2010"/>
      <c r="VBT88" s="2010"/>
      <c r="VBU88" s="2010"/>
      <c r="VBV88" s="2010"/>
      <c r="VBW88" s="2010"/>
      <c r="VBX88" s="2009"/>
      <c r="VBY88" s="2010"/>
      <c r="VBZ88" s="2010"/>
      <c r="VCA88" s="2010"/>
      <c r="VCB88" s="2010"/>
      <c r="VCC88" s="2010"/>
      <c r="VCD88" s="2009"/>
      <c r="VCE88" s="2010"/>
      <c r="VCF88" s="2010"/>
      <c r="VCG88" s="2010"/>
      <c r="VCH88" s="2010"/>
      <c r="VCI88" s="2010"/>
      <c r="VCJ88" s="2009"/>
      <c r="VCK88" s="2010"/>
      <c r="VCL88" s="2010"/>
      <c r="VCM88" s="2010"/>
      <c r="VCN88" s="2010"/>
      <c r="VCO88" s="2010"/>
      <c r="VCP88" s="2009"/>
      <c r="VCQ88" s="2010"/>
      <c r="VCR88" s="2010"/>
      <c r="VCS88" s="2010"/>
      <c r="VCT88" s="2010"/>
      <c r="VCU88" s="2010"/>
      <c r="VCV88" s="2009"/>
      <c r="VCW88" s="2010"/>
      <c r="VCX88" s="2010"/>
      <c r="VCY88" s="2010"/>
      <c r="VCZ88" s="2010"/>
      <c r="VDA88" s="2010"/>
      <c r="VDB88" s="2009"/>
      <c r="VDC88" s="2010"/>
      <c r="VDD88" s="2010"/>
      <c r="VDE88" s="2010"/>
      <c r="VDF88" s="2010"/>
      <c r="VDG88" s="2010"/>
      <c r="VDH88" s="2009"/>
      <c r="VDI88" s="2010"/>
      <c r="VDJ88" s="2010"/>
      <c r="VDK88" s="2010"/>
      <c r="VDL88" s="2010"/>
      <c r="VDM88" s="2010"/>
      <c r="VDN88" s="2009"/>
      <c r="VDO88" s="2010"/>
      <c r="VDP88" s="2010"/>
      <c r="VDQ88" s="2010"/>
      <c r="VDR88" s="2010"/>
      <c r="VDS88" s="2010"/>
      <c r="VDT88" s="2009"/>
      <c r="VDU88" s="2010"/>
      <c r="VDV88" s="2010"/>
      <c r="VDW88" s="2010"/>
      <c r="VDX88" s="2010"/>
      <c r="VDY88" s="2010"/>
      <c r="VDZ88" s="2009"/>
      <c r="VEA88" s="2010"/>
      <c r="VEB88" s="2010"/>
      <c r="VEC88" s="2010"/>
      <c r="VED88" s="2010"/>
      <c r="VEE88" s="2010"/>
      <c r="VEF88" s="2009"/>
      <c r="VEG88" s="2010"/>
      <c r="VEH88" s="2010"/>
      <c r="VEI88" s="2010"/>
      <c r="VEJ88" s="2010"/>
      <c r="VEK88" s="2010"/>
      <c r="VEL88" s="2009"/>
      <c r="VEM88" s="2010"/>
      <c r="VEN88" s="2010"/>
      <c r="VEO88" s="2010"/>
      <c r="VEP88" s="2010"/>
      <c r="VEQ88" s="2010"/>
      <c r="VER88" s="2009"/>
      <c r="VES88" s="2010"/>
      <c r="VET88" s="2010"/>
      <c r="VEU88" s="2010"/>
      <c r="VEV88" s="2010"/>
      <c r="VEW88" s="2010"/>
      <c r="VEX88" s="2009"/>
      <c r="VEY88" s="2010"/>
      <c r="VEZ88" s="2010"/>
      <c r="VFA88" s="2010"/>
      <c r="VFB88" s="2010"/>
      <c r="VFC88" s="2010"/>
      <c r="VFD88" s="2009"/>
      <c r="VFE88" s="2010"/>
      <c r="VFF88" s="2010"/>
      <c r="VFG88" s="2010"/>
      <c r="VFH88" s="2010"/>
      <c r="VFI88" s="2010"/>
      <c r="VFJ88" s="2009"/>
      <c r="VFK88" s="2010"/>
      <c r="VFL88" s="2010"/>
      <c r="VFM88" s="2010"/>
      <c r="VFN88" s="2010"/>
      <c r="VFO88" s="2010"/>
      <c r="VFP88" s="2009"/>
      <c r="VFQ88" s="2010"/>
      <c r="VFR88" s="2010"/>
      <c r="VFS88" s="2010"/>
      <c r="VFT88" s="2010"/>
      <c r="VFU88" s="2010"/>
      <c r="VFV88" s="2009"/>
      <c r="VFW88" s="2010"/>
      <c r="VFX88" s="2010"/>
      <c r="VFY88" s="2010"/>
      <c r="VFZ88" s="2010"/>
      <c r="VGA88" s="2010"/>
      <c r="VGB88" s="2009"/>
      <c r="VGC88" s="2010"/>
      <c r="VGD88" s="2010"/>
      <c r="VGE88" s="2010"/>
      <c r="VGF88" s="2010"/>
      <c r="VGG88" s="2010"/>
      <c r="VGH88" s="2009"/>
      <c r="VGI88" s="2010"/>
      <c r="VGJ88" s="2010"/>
      <c r="VGK88" s="2010"/>
      <c r="VGL88" s="2010"/>
      <c r="VGM88" s="2010"/>
      <c r="VGN88" s="2009"/>
      <c r="VGO88" s="2010"/>
      <c r="VGP88" s="2010"/>
      <c r="VGQ88" s="2010"/>
      <c r="VGR88" s="2010"/>
      <c r="VGS88" s="2010"/>
      <c r="VGT88" s="2009"/>
      <c r="VGU88" s="2010"/>
      <c r="VGV88" s="2010"/>
      <c r="VGW88" s="2010"/>
      <c r="VGX88" s="2010"/>
      <c r="VGY88" s="2010"/>
      <c r="VGZ88" s="2009"/>
      <c r="VHA88" s="2010"/>
      <c r="VHB88" s="2010"/>
      <c r="VHC88" s="2010"/>
      <c r="VHD88" s="2010"/>
      <c r="VHE88" s="2010"/>
      <c r="VHF88" s="2009"/>
      <c r="VHG88" s="2010"/>
      <c r="VHH88" s="2010"/>
      <c r="VHI88" s="2010"/>
      <c r="VHJ88" s="2010"/>
      <c r="VHK88" s="2010"/>
      <c r="VHL88" s="2009"/>
      <c r="VHM88" s="2010"/>
      <c r="VHN88" s="2010"/>
      <c r="VHO88" s="2010"/>
      <c r="VHP88" s="2010"/>
      <c r="VHQ88" s="2010"/>
      <c r="VHR88" s="2009"/>
      <c r="VHS88" s="2010"/>
      <c r="VHT88" s="2010"/>
      <c r="VHU88" s="2010"/>
      <c r="VHV88" s="2010"/>
      <c r="VHW88" s="2010"/>
      <c r="VHX88" s="2009"/>
      <c r="VHY88" s="2010"/>
      <c r="VHZ88" s="2010"/>
      <c r="VIA88" s="2010"/>
      <c r="VIB88" s="2010"/>
      <c r="VIC88" s="2010"/>
      <c r="VID88" s="2009"/>
      <c r="VIE88" s="2010"/>
      <c r="VIF88" s="2010"/>
      <c r="VIG88" s="2010"/>
      <c r="VIH88" s="2010"/>
      <c r="VII88" s="2010"/>
      <c r="VIJ88" s="2009"/>
      <c r="VIK88" s="2010"/>
      <c r="VIL88" s="2010"/>
      <c r="VIM88" s="2010"/>
      <c r="VIN88" s="2010"/>
      <c r="VIO88" s="2010"/>
      <c r="VIP88" s="2009"/>
      <c r="VIQ88" s="2010"/>
      <c r="VIR88" s="2010"/>
      <c r="VIS88" s="2010"/>
      <c r="VIT88" s="2010"/>
      <c r="VIU88" s="2010"/>
      <c r="VIV88" s="2009"/>
      <c r="VIW88" s="2010"/>
      <c r="VIX88" s="2010"/>
      <c r="VIY88" s="2010"/>
      <c r="VIZ88" s="2010"/>
      <c r="VJA88" s="2010"/>
      <c r="VJB88" s="2009"/>
      <c r="VJC88" s="2010"/>
      <c r="VJD88" s="2010"/>
      <c r="VJE88" s="2010"/>
      <c r="VJF88" s="2010"/>
      <c r="VJG88" s="2010"/>
      <c r="VJH88" s="2009"/>
      <c r="VJI88" s="2010"/>
      <c r="VJJ88" s="2010"/>
      <c r="VJK88" s="2010"/>
      <c r="VJL88" s="2010"/>
      <c r="VJM88" s="2010"/>
      <c r="VJN88" s="2009"/>
      <c r="VJO88" s="2010"/>
      <c r="VJP88" s="2010"/>
      <c r="VJQ88" s="2010"/>
      <c r="VJR88" s="2010"/>
      <c r="VJS88" s="2010"/>
      <c r="VJT88" s="2009"/>
      <c r="VJU88" s="2010"/>
      <c r="VJV88" s="2010"/>
      <c r="VJW88" s="2010"/>
      <c r="VJX88" s="2010"/>
      <c r="VJY88" s="2010"/>
      <c r="VJZ88" s="2009"/>
      <c r="VKA88" s="2010"/>
      <c r="VKB88" s="2010"/>
      <c r="VKC88" s="2010"/>
      <c r="VKD88" s="2010"/>
      <c r="VKE88" s="2010"/>
      <c r="VKF88" s="2009"/>
      <c r="VKG88" s="2010"/>
      <c r="VKH88" s="2010"/>
      <c r="VKI88" s="2010"/>
      <c r="VKJ88" s="2010"/>
      <c r="VKK88" s="2010"/>
      <c r="VKL88" s="2009"/>
      <c r="VKM88" s="2010"/>
      <c r="VKN88" s="2010"/>
      <c r="VKO88" s="2010"/>
      <c r="VKP88" s="2010"/>
      <c r="VKQ88" s="2010"/>
      <c r="VKR88" s="2009"/>
      <c r="VKS88" s="2010"/>
      <c r="VKT88" s="2010"/>
      <c r="VKU88" s="2010"/>
      <c r="VKV88" s="2010"/>
      <c r="VKW88" s="2010"/>
      <c r="VKX88" s="2009"/>
      <c r="VKY88" s="2010"/>
      <c r="VKZ88" s="2010"/>
      <c r="VLA88" s="2010"/>
      <c r="VLB88" s="2010"/>
      <c r="VLC88" s="2010"/>
      <c r="VLD88" s="2009"/>
      <c r="VLE88" s="2010"/>
      <c r="VLF88" s="2010"/>
      <c r="VLG88" s="2010"/>
      <c r="VLH88" s="2010"/>
      <c r="VLI88" s="2010"/>
      <c r="VLJ88" s="2009"/>
      <c r="VLK88" s="2010"/>
      <c r="VLL88" s="2010"/>
      <c r="VLM88" s="2010"/>
      <c r="VLN88" s="2010"/>
      <c r="VLO88" s="2010"/>
      <c r="VLP88" s="2009"/>
      <c r="VLQ88" s="2010"/>
      <c r="VLR88" s="2010"/>
      <c r="VLS88" s="2010"/>
      <c r="VLT88" s="2010"/>
      <c r="VLU88" s="2010"/>
      <c r="VLV88" s="2009"/>
      <c r="VLW88" s="2010"/>
      <c r="VLX88" s="2010"/>
      <c r="VLY88" s="2010"/>
      <c r="VLZ88" s="2010"/>
      <c r="VMA88" s="2010"/>
      <c r="VMB88" s="2009"/>
      <c r="VMC88" s="2010"/>
      <c r="VMD88" s="2010"/>
      <c r="VME88" s="2010"/>
      <c r="VMF88" s="2010"/>
      <c r="VMG88" s="2010"/>
      <c r="VMH88" s="2009"/>
      <c r="VMI88" s="2010"/>
      <c r="VMJ88" s="2010"/>
      <c r="VMK88" s="2010"/>
      <c r="VML88" s="2010"/>
      <c r="VMM88" s="2010"/>
      <c r="VMN88" s="2009"/>
      <c r="VMO88" s="2010"/>
      <c r="VMP88" s="2010"/>
      <c r="VMQ88" s="2010"/>
      <c r="VMR88" s="2010"/>
      <c r="VMS88" s="2010"/>
      <c r="VMT88" s="2009"/>
      <c r="VMU88" s="2010"/>
      <c r="VMV88" s="2010"/>
      <c r="VMW88" s="2010"/>
      <c r="VMX88" s="2010"/>
      <c r="VMY88" s="2010"/>
      <c r="VMZ88" s="2009"/>
      <c r="VNA88" s="2010"/>
      <c r="VNB88" s="2010"/>
      <c r="VNC88" s="2010"/>
      <c r="VND88" s="2010"/>
      <c r="VNE88" s="2010"/>
      <c r="VNF88" s="2009"/>
      <c r="VNG88" s="2010"/>
      <c r="VNH88" s="2010"/>
      <c r="VNI88" s="2010"/>
      <c r="VNJ88" s="2010"/>
      <c r="VNK88" s="2010"/>
      <c r="VNL88" s="2009"/>
      <c r="VNM88" s="2010"/>
      <c r="VNN88" s="2010"/>
      <c r="VNO88" s="2010"/>
      <c r="VNP88" s="2010"/>
      <c r="VNQ88" s="2010"/>
      <c r="VNR88" s="2009"/>
      <c r="VNS88" s="2010"/>
      <c r="VNT88" s="2010"/>
      <c r="VNU88" s="2010"/>
      <c r="VNV88" s="2010"/>
      <c r="VNW88" s="2010"/>
      <c r="VNX88" s="2009"/>
      <c r="VNY88" s="2010"/>
      <c r="VNZ88" s="2010"/>
      <c r="VOA88" s="2010"/>
      <c r="VOB88" s="2010"/>
      <c r="VOC88" s="2010"/>
      <c r="VOD88" s="2009"/>
      <c r="VOE88" s="2010"/>
      <c r="VOF88" s="2010"/>
      <c r="VOG88" s="2010"/>
      <c r="VOH88" s="2010"/>
      <c r="VOI88" s="2010"/>
      <c r="VOJ88" s="2009"/>
      <c r="VOK88" s="2010"/>
      <c r="VOL88" s="2010"/>
      <c r="VOM88" s="2010"/>
      <c r="VON88" s="2010"/>
      <c r="VOO88" s="2010"/>
      <c r="VOP88" s="2009"/>
      <c r="VOQ88" s="2010"/>
      <c r="VOR88" s="2010"/>
      <c r="VOS88" s="2010"/>
      <c r="VOT88" s="2010"/>
      <c r="VOU88" s="2010"/>
      <c r="VOV88" s="2009"/>
      <c r="VOW88" s="2010"/>
      <c r="VOX88" s="2010"/>
      <c r="VOY88" s="2010"/>
      <c r="VOZ88" s="2010"/>
      <c r="VPA88" s="2010"/>
      <c r="VPB88" s="2009"/>
      <c r="VPC88" s="2010"/>
      <c r="VPD88" s="2010"/>
      <c r="VPE88" s="2010"/>
      <c r="VPF88" s="2010"/>
      <c r="VPG88" s="2010"/>
      <c r="VPH88" s="2009"/>
      <c r="VPI88" s="2010"/>
      <c r="VPJ88" s="2010"/>
      <c r="VPK88" s="2010"/>
      <c r="VPL88" s="2010"/>
      <c r="VPM88" s="2010"/>
      <c r="VPN88" s="2009"/>
      <c r="VPO88" s="2010"/>
      <c r="VPP88" s="2010"/>
      <c r="VPQ88" s="2010"/>
      <c r="VPR88" s="2010"/>
      <c r="VPS88" s="2010"/>
      <c r="VPT88" s="2009"/>
      <c r="VPU88" s="2010"/>
      <c r="VPV88" s="2010"/>
      <c r="VPW88" s="2010"/>
      <c r="VPX88" s="2010"/>
      <c r="VPY88" s="2010"/>
      <c r="VPZ88" s="2009"/>
      <c r="VQA88" s="2010"/>
      <c r="VQB88" s="2010"/>
      <c r="VQC88" s="2010"/>
      <c r="VQD88" s="2010"/>
      <c r="VQE88" s="2010"/>
      <c r="VQF88" s="2009"/>
      <c r="VQG88" s="2010"/>
      <c r="VQH88" s="2010"/>
      <c r="VQI88" s="2010"/>
      <c r="VQJ88" s="2010"/>
      <c r="VQK88" s="2010"/>
      <c r="VQL88" s="2009"/>
      <c r="VQM88" s="2010"/>
      <c r="VQN88" s="2010"/>
      <c r="VQO88" s="2010"/>
      <c r="VQP88" s="2010"/>
      <c r="VQQ88" s="2010"/>
      <c r="VQR88" s="2009"/>
      <c r="VQS88" s="2010"/>
      <c r="VQT88" s="2010"/>
      <c r="VQU88" s="2010"/>
      <c r="VQV88" s="2010"/>
      <c r="VQW88" s="2010"/>
      <c r="VQX88" s="2009"/>
      <c r="VQY88" s="2010"/>
      <c r="VQZ88" s="2010"/>
      <c r="VRA88" s="2010"/>
      <c r="VRB88" s="2010"/>
      <c r="VRC88" s="2010"/>
      <c r="VRD88" s="2009"/>
      <c r="VRE88" s="2010"/>
      <c r="VRF88" s="2010"/>
      <c r="VRG88" s="2010"/>
      <c r="VRH88" s="2010"/>
      <c r="VRI88" s="2010"/>
      <c r="VRJ88" s="2009"/>
      <c r="VRK88" s="2010"/>
      <c r="VRL88" s="2010"/>
      <c r="VRM88" s="2010"/>
      <c r="VRN88" s="2010"/>
      <c r="VRO88" s="2010"/>
      <c r="VRP88" s="2009"/>
      <c r="VRQ88" s="2010"/>
      <c r="VRR88" s="2010"/>
      <c r="VRS88" s="2010"/>
      <c r="VRT88" s="2010"/>
      <c r="VRU88" s="2010"/>
      <c r="VRV88" s="2009"/>
      <c r="VRW88" s="2010"/>
      <c r="VRX88" s="2010"/>
      <c r="VRY88" s="2010"/>
      <c r="VRZ88" s="2010"/>
      <c r="VSA88" s="2010"/>
      <c r="VSB88" s="2009"/>
      <c r="VSC88" s="2010"/>
      <c r="VSD88" s="2010"/>
      <c r="VSE88" s="2010"/>
      <c r="VSF88" s="2010"/>
      <c r="VSG88" s="2010"/>
      <c r="VSH88" s="2009"/>
      <c r="VSI88" s="2010"/>
      <c r="VSJ88" s="2010"/>
      <c r="VSK88" s="2010"/>
      <c r="VSL88" s="2010"/>
      <c r="VSM88" s="2010"/>
      <c r="VSN88" s="2009"/>
      <c r="VSO88" s="2010"/>
      <c r="VSP88" s="2010"/>
      <c r="VSQ88" s="2010"/>
      <c r="VSR88" s="2010"/>
      <c r="VSS88" s="2010"/>
      <c r="VST88" s="2009"/>
      <c r="VSU88" s="2010"/>
      <c r="VSV88" s="2010"/>
      <c r="VSW88" s="2010"/>
      <c r="VSX88" s="2010"/>
      <c r="VSY88" s="2010"/>
      <c r="VSZ88" s="2009"/>
      <c r="VTA88" s="2010"/>
      <c r="VTB88" s="2010"/>
      <c r="VTC88" s="2010"/>
      <c r="VTD88" s="2010"/>
      <c r="VTE88" s="2010"/>
      <c r="VTF88" s="2009"/>
      <c r="VTG88" s="2010"/>
      <c r="VTH88" s="2010"/>
      <c r="VTI88" s="2010"/>
      <c r="VTJ88" s="2010"/>
      <c r="VTK88" s="2010"/>
      <c r="VTL88" s="2009"/>
      <c r="VTM88" s="2010"/>
      <c r="VTN88" s="2010"/>
      <c r="VTO88" s="2010"/>
      <c r="VTP88" s="2010"/>
      <c r="VTQ88" s="2010"/>
      <c r="VTR88" s="2009"/>
      <c r="VTS88" s="2010"/>
      <c r="VTT88" s="2010"/>
      <c r="VTU88" s="2010"/>
      <c r="VTV88" s="2010"/>
      <c r="VTW88" s="2010"/>
      <c r="VTX88" s="2009"/>
      <c r="VTY88" s="2010"/>
      <c r="VTZ88" s="2010"/>
      <c r="VUA88" s="2010"/>
      <c r="VUB88" s="2010"/>
      <c r="VUC88" s="2010"/>
      <c r="VUD88" s="2009"/>
      <c r="VUE88" s="2010"/>
      <c r="VUF88" s="2010"/>
      <c r="VUG88" s="2010"/>
      <c r="VUH88" s="2010"/>
      <c r="VUI88" s="2010"/>
      <c r="VUJ88" s="2009"/>
      <c r="VUK88" s="2010"/>
      <c r="VUL88" s="2010"/>
      <c r="VUM88" s="2010"/>
      <c r="VUN88" s="2010"/>
      <c r="VUO88" s="2010"/>
      <c r="VUP88" s="2009"/>
      <c r="VUQ88" s="2010"/>
      <c r="VUR88" s="2010"/>
      <c r="VUS88" s="2010"/>
      <c r="VUT88" s="2010"/>
      <c r="VUU88" s="2010"/>
      <c r="VUV88" s="2009"/>
      <c r="VUW88" s="2010"/>
      <c r="VUX88" s="2010"/>
      <c r="VUY88" s="2010"/>
      <c r="VUZ88" s="2010"/>
      <c r="VVA88" s="2010"/>
      <c r="VVB88" s="2009"/>
      <c r="VVC88" s="2010"/>
      <c r="VVD88" s="2010"/>
      <c r="VVE88" s="2010"/>
      <c r="VVF88" s="2010"/>
      <c r="VVG88" s="2010"/>
      <c r="VVH88" s="2009"/>
      <c r="VVI88" s="2010"/>
      <c r="VVJ88" s="2010"/>
      <c r="VVK88" s="2010"/>
      <c r="VVL88" s="2010"/>
      <c r="VVM88" s="2010"/>
      <c r="VVN88" s="2009"/>
      <c r="VVO88" s="2010"/>
      <c r="VVP88" s="2010"/>
      <c r="VVQ88" s="2010"/>
      <c r="VVR88" s="2010"/>
      <c r="VVS88" s="2010"/>
      <c r="VVT88" s="2009"/>
      <c r="VVU88" s="2010"/>
      <c r="VVV88" s="2010"/>
      <c r="VVW88" s="2010"/>
      <c r="VVX88" s="2010"/>
      <c r="VVY88" s="2010"/>
      <c r="VVZ88" s="2009"/>
      <c r="VWA88" s="2010"/>
      <c r="VWB88" s="2010"/>
      <c r="VWC88" s="2010"/>
      <c r="VWD88" s="2010"/>
      <c r="VWE88" s="2010"/>
      <c r="VWF88" s="2009"/>
      <c r="VWG88" s="2010"/>
      <c r="VWH88" s="2010"/>
      <c r="VWI88" s="2010"/>
      <c r="VWJ88" s="2010"/>
      <c r="VWK88" s="2010"/>
      <c r="VWL88" s="2009"/>
      <c r="VWM88" s="2010"/>
      <c r="VWN88" s="2010"/>
      <c r="VWO88" s="2010"/>
      <c r="VWP88" s="2010"/>
      <c r="VWQ88" s="2010"/>
      <c r="VWR88" s="2009"/>
      <c r="VWS88" s="2010"/>
      <c r="VWT88" s="2010"/>
      <c r="VWU88" s="2010"/>
      <c r="VWV88" s="2010"/>
      <c r="VWW88" s="2010"/>
      <c r="VWX88" s="2009"/>
      <c r="VWY88" s="2010"/>
      <c r="VWZ88" s="2010"/>
      <c r="VXA88" s="2010"/>
      <c r="VXB88" s="2010"/>
      <c r="VXC88" s="2010"/>
      <c r="VXD88" s="2009"/>
      <c r="VXE88" s="2010"/>
      <c r="VXF88" s="2010"/>
      <c r="VXG88" s="2010"/>
      <c r="VXH88" s="2010"/>
      <c r="VXI88" s="2010"/>
      <c r="VXJ88" s="2009"/>
      <c r="VXK88" s="2010"/>
      <c r="VXL88" s="2010"/>
      <c r="VXM88" s="2010"/>
      <c r="VXN88" s="2010"/>
      <c r="VXO88" s="2010"/>
      <c r="VXP88" s="2009"/>
      <c r="VXQ88" s="2010"/>
      <c r="VXR88" s="2010"/>
      <c r="VXS88" s="2010"/>
      <c r="VXT88" s="2010"/>
      <c r="VXU88" s="2010"/>
      <c r="VXV88" s="2009"/>
      <c r="VXW88" s="2010"/>
      <c r="VXX88" s="2010"/>
      <c r="VXY88" s="2010"/>
      <c r="VXZ88" s="2010"/>
      <c r="VYA88" s="2010"/>
      <c r="VYB88" s="2009"/>
      <c r="VYC88" s="2010"/>
      <c r="VYD88" s="2010"/>
      <c r="VYE88" s="2010"/>
      <c r="VYF88" s="2010"/>
      <c r="VYG88" s="2010"/>
      <c r="VYH88" s="2009"/>
      <c r="VYI88" s="2010"/>
      <c r="VYJ88" s="2010"/>
      <c r="VYK88" s="2010"/>
      <c r="VYL88" s="2010"/>
      <c r="VYM88" s="2010"/>
      <c r="VYN88" s="2009"/>
      <c r="VYO88" s="2010"/>
      <c r="VYP88" s="2010"/>
      <c r="VYQ88" s="2010"/>
      <c r="VYR88" s="2010"/>
      <c r="VYS88" s="2010"/>
      <c r="VYT88" s="2009"/>
      <c r="VYU88" s="2010"/>
      <c r="VYV88" s="2010"/>
      <c r="VYW88" s="2010"/>
      <c r="VYX88" s="2010"/>
      <c r="VYY88" s="2010"/>
      <c r="VYZ88" s="2009"/>
      <c r="VZA88" s="2010"/>
      <c r="VZB88" s="2010"/>
      <c r="VZC88" s="2010"/>
      <c r="VZD88" s="2010"/>
      <c r="VZE88" s="2010"/>
      <c r="VZF88" s="2009"/>
      <c r="VZG88" s="2010"/>
      <c r="VZH88" s="2010"/>
      <c r="VZI88" s="2010"/>
      <c r="VZJ88" s="2010"/>
      <c r="VZK88" s="2010"/>
      <c r="VZL88" s="2009"/>
      <c r="VZM88" s="2010"/>
      <c r="VZN88" s="2010"/>
      <c r="VZO88" s="2010"/>
      <c r="VZP88" s="2010"/>
      <c r="VZQ88" s="2010"/>
      <c r="VZR88" s="2009"/>
      <c r="VZS88" s="2010"/>
      <c r="VZT88" s="2010"/>
      <c r="VZU88" s="2010"/>
      <c r="VZV88" s="2010"/>
      <c r="VZW88" s="2010"/>
      <c r="VZX88" s="2009"/>
      <c r="VZY88" s="2010"/>
      <c r="VZZ88" s="2010"/>
      <c r="WAA88" s="2010"/>
      <c r="WAB88" s="2010"/>
      <c r="WAC88" s="2010"/>
      <c r="WAD88" s="2009"/>
      <c r="WAE88" s="2010"/>
      <c r="WAF88" s="2010"/>
      <c r="WAG88" s="2010"/>
      <c r="WAH88" s="2010"/>
      <c r="WAI88" s="2010"/>
      <c r="WAJ88" s="2009"/>
      <c r="WAK88" s="2010"/>
      <c r="WAL88" s="2010"/>
      <c r="WAM88" s="2010"/>
      <c r="WAN88" s="2010"/>
      <c r="WAO88" s="2010"/>
      <c r="WAP88" s="2009"/>
      <c r="WAQ88" s="2010"/>
      <c r="WAR88" s="2010"/>
      <c r="WAS88" s="2010"/>
      <c r="WAT88" s="2010"/>
      <c r="WAU88" s="2010"/>
      <c r="WAV88" s="2009"/>
      <c r="WAW88" s="2010"/>
      <c r="WAX88" s="2010"/>
      <c r="WAY88" s="2010"/>
      <c r="WAZ88" s="2010"/>
      <c r="WBA88" s="2010"/>
      <c r="WBB88" s="2009"/>
      <c r="WBC88" s="2010"/>
      <c r="WBD88" s="2010"/>
      <c r="WBE88" s="2010"/>
      <c r="WBF88" s="2010"/>
      <c r="WBG88" s="2010"/>
      <c r="WBH88" s="2009"/>
      <c r="WBI88" s="2010"/>
      <c r="WBJ88" s="2010"/>
      <c r="WBK88" s="2010"/>
      <c r="WBL88" s="2010"/>
      <c r="WBM88" s="2010"/>
      <c r="WBN88" s="2009"/>
      <c r="WBO88" s="2010"/>
      <c r="WBP88" s="2010"/>
      <c r="WBQ88" s="2010"/>
      <c r="WBR88" s="2010"/>
      <c r="WBS88" s="2010"/>
      <c r="WBT88" s="2009"/>
      <c r="WBU88" s="2010"/>
      <c r="WBV88" s="2010"/>
      <c r="WBW88" s="2010"/>
      <c r="WBX88" s="2010"/>
      <c r="WBY88" s="2010"/>
      <c r="WBZ88" s="2009"/>
      <c r="WCA88" s="2010"/>
      <c r="WCB88" s="2010"/>
      <c r="WCC88" s="2010"/>
      <c r="WCD88" s="2010"/>
      <c r="WCE88" s="2010"/>
      <c r="WCF88" s="2009"/>
      <c r="WCG88" s="2010"/>
      <c r="WCH88" s="2010"/>
      <c r="WCI88" s="2010"/>
      <c r="WCJ88" s="2010"/>
      <c r="WCK88" s="2010"/>
      <c r="WCL88" s="2009"/>
      <c r="WCM88" s="2010"/>
      <c r="WCN88" s="2010"/>
      <c r="WCO88" s="2010"/>
      <c r="WCP88" s="2010"/>
      <c r="WCQ88" s="2010"/>
      <c r="WCR88" s="2009"/>
      <c r="WCS88" s="2010"/>
      <c r="WCT88" s="2010"/>
      <c r="WCU88" s="2010"/>
      <c r="WCV88" s="2010"/>
      <c r="WCW88" s="2010"/>
      <c r="WCX88" s="2009"/>
      <c r="WCY88" s="2010"/>
      <c r="WCZ88" s="2010"/>
      <c r="WDA88" s="2010"/>
      <c r="WDB88" s="2010"/>
      <c r="WDC88" s="2010"/>
      <c r="WDD88" s="2009"/>
      <c r="WDE88" s="2010"/>
      <c r="WDF88" s="2010"/>
      <c r="WDG88" s="2010"/>
      <c r="WDH88" s="2010"/>
      <c r="WDI88" s="2010"/>
      <c r="WDJ88" s="2009"/>
      <c r="WDK88" s="2010"/>
      <c r="WDL88" s="2010"/>
      <c r="WDM88" s="2010"/>
      <c r="WDN88" s="2010"/>
      <c r="WDO88" s="2010"/>
      <c r="WDP88" s="2009"/>
      <c r="WDQ88" s="2010"/>
      <c r="WDR88" s="2010"/>
      <c r="WDS88" s="2010"/>
      <c r="WDT88" s="2010"/>
      <c r="WDU88" s="2010"/>
      <c r="WDV88" s="2009"/>
      <c r="WDW88" s="2010"/>
      <c r="WDX88" s="2010"/>
      <c r="WDY88" s="2010"/>
      <c r="WDZ88" s="2010"/>
      <c r="WEA88" s="2010"/>
      <c r="WEB88" s="2009"/>
      <c r="WEC88" s="2010"/>
      <c r="WED88" s="2010"/>
      <c r="WEE88" s="2010"/>
      <c r="WEF88" s="2010"/>
      <c r="WEG88" s="2010"/>
      <c r="WEH88" s="2009"/>
      <c r="WEI88" s="2010"/>
      <c r="WEJ88" s="2010"/>
      <c r="WEK88" s="2010"/>
      <c r="WEL88" s="2010"/>
      <c r="WEM88" s="2010"/>
      <c r="WEN88" s="2009"/>
      <c r="WEO88" s="2010"/>
      <c r="WEP88" s="2010"/>
      <c r="WEQ88" s="2010"/>
      <c r="WER88" s="2010"/>
      <c r="WES88" s="2010"/>
      <c r="WET88" s="2009"/>
      <c r="WEU88" s="2010"/>
      <c r="WEV88" s="2010"/>
      <c r="WEW88" s="2010"/>
      <c r="WEX88" s="2010"/>
      <c r="WEY88" s="2010"/>
      <c r="WEZ88" s="2009"/>
      <c r="WFA88" s="2010"/>
      <c r="WFB88" s="2010"/>
      <c r="WFC88" s="2010"/>
      <c r="WFD88" s="2010"/>
      <c r="WFE88" s="2010"/>
      <c r="WFF88" s="2009"/>
      <c r="WFG88" s="2010"/>
      <c r="WFH88" s="2010"/>
      <c r="WFI88" s="2010"/>
      <c r="WFJ88" s="2010"/>
      <c r="WFK88" s="2010"/>
      <c r="WFL88" s="2009"/>
      <c r="WFM88" s="2010"/>
      <c r="WFN88" s="2010"/>
      <c r="WFO88" s="2010"/>
      <c r="WFP88" s="2010"/>
      <c r="WFQ88" s="2010"/>
      <c r="WFR88" s="2009"/>
      <c r="WFS88" s="2010"/>
      <c r="WFT88" s="2010"/>
      <c r="WFU88" s="2010"/>
      <c r="WFV88" s="2010"/>
      <c r="WFW88" s="2010"/>
      <c r="WFX88" s="2009"/>
      <c r="WFY88" s="2010"/>
      <c r="WFZ88" s="2010"/>
      <c r="WGA88" s="2010"/>
      <c r="WGB88" s="2010"/>
      <c r="WGC88" s="2010"/>
      <c r="WGD88" s="2009"/>
      <c r="WGE88" s="2010"/>
      <c r="WGF88" s="2010"/>
      <c r="WGG88" s="2010"/>
      <c r="WGH88" s="2010"/>
      <c r="WGI88" s="2010"/>
      <c r="WGJ88" s="2009"/>
      <c r="WGK88" s="2010"/>
      <c r="WGL88" s="2010"/>
      <c r="WGM88" s="2010"/>
      <c r="WGN88" s="2010"/>
      <c r="WGO88" s="2010"/>
      <c r="WGP88" s="2009"/>
      <c r="WGQ88" s="2010"/>
      <c r="WGR88" s="2010"/>
      <c r="WGS88" s="2010"/>
      <c r="WGT88" s="2010"/>
      <c r="WGU88" s="2010"/>
      <c r="WGV88" s="2009"/>
      <c r="WGW88" s="2010"/>
      <c r="WGX88" s="2010"/>
      <c r="WGY88" s="2010"/>
      <c r="WGZ88" s="2010"/>
      <c r="WHA88" s="2010"/>
      <c r="WHB88" s="2009"/>
      <c r="WHC88" s="2010"/>
      <c r="WHD88" s="2010"/>
      <c r="WHE88" s="2010"/>
      <c r="WHF88" s="2010"/>
      <c r="WHG88" s="2010"/>
      <c r="WHH88" s="2009"/>
      <c r="WHI88" s="2010"/>
      <c r="WHJ88" s="2010"/>
      <c r="WHK88" s="2010"/>
      <c r="WHL88" s="2010"/>
      <c r="WHM88" s="2010"/>
      <c r="WHN88" s="2009"/>
      <c r="WHO88" s="2010"/>
      <c r="WHP88" s="2010"/>
      <c r="WHQ88" s="2010"/>
      <c r="WHR88" s="2010"/>
      <c r="WHS88" s="2010"/>
      <c r="WHT88" s="2009"/>
      <c r="WHU88" s="2010"/>
      <c r="WHV88" s="2010"/>
      <c r="WHW88" s="2010"/>
      <c r="WHX88" s="2010"/>
      <c r="WHY88" s="2010"/>
      <c r="WHZ88" s="2009"/>
      <c r="WIA88" s="2010"/>
      <c r="WIB88" s="2010"/>
      <c r="WIC88" s="2010"/>
      <c r="WID88" s="2010"/>
      <c r="WIE88" s="2010"/>
      <c r="WIF88" s="2009"/>
      <c r="WIG88" s="2010"/>
      <c r="WIH88" s="2010"/>
      <c r="WII88" s="2010"/>
      <c r="WIJ88" s="2010"/>
      <c r="WIK88" s="2010"/>
      <c r="WIL88" s="2009"/>
      <c r="WIM88" s="2010"/>
      <c r="WIN88" s="2010"/>
      <c r="WIO88" s="2010"/>
      <c r="WIP88" s="2010"/>
      <c r="WIQ88" s="2010"/>
      <c r="WIR88" s="2009"/>
      <c r="WIS88" s="2010"/>
      <c r="WIT88" s="2010"/>
      <c r="WIU88" s="2010"/>
      <c r="WIV88" s="2010"/>
      <c r="WIW88" s="2010"/>
      <c r="WIX88" s="2009"/>
      <c r="WIY88" s="2010"/>
      <c r="WIZ88" s="2010"/>
      <c r="WJA88" s="2010"/>
      <c r="WJB88" s="2010"/>
      <c r="WJC88" s="2010"/>
      <c r="WJD88" s="2009"/>
      <c r="WJE88" s="2010"/>
      <c r="WJF88" s="2010"/>
      <c r="WJG88" s="2010"/>
      <c r="WJH88" s="2010"/>
      <c r="WJI88" s="2010"/>
      <c r="WJJ88" s="2009"/>
      <c r="WJK88" s="2010"/>
      <c r="WJL88" s="2010"/>
      <c r="WJM88" s="2010"/>
      <c r="WJN88" s="2010"/>
      <c r="WJO88" s="2010"/>
      <c r="WJP88" s="2009"/>
      <c r="WJQ88" s="2010"/>
      <c r="WJR88" s="2010"/>
      <c r="WJS88" s="2010"/>
      <c r="WJT88" s="2010"/>
      <c r="WJU88" s="2010"/>
      <c r="WJV88" s="2009"/>
      <c r="WJW88" s="2010"/>
      <c r="WJX88" s="2010"/>
      <c r="WJY88" s="2010"/>
      <c r="WJZ88" s="2010"/>
      <c r="WKA88" s="2010"/>
      <c r="WKB88" s="2009"/>
      <c r="WKC88" s="2010"/>
      <c r="WKD88" s="2010"/>
      <c r="WKE88" s="2010"/>
      <c r="WKF88" s="2010"/>
      <c r="WKG88" s="2010"/>
      <c r="WKH88" s="2009"/>
      <c r="WKI88" s="2010"/>
      <c r="WKJ88" s="2010"/>
      <c r="WKK88" s="2010"/>
      <c r="WKL88" s="2010"/>
      <c r="WKM88" s="2010"/>
      <c r="WKN88" s="2009"/>
      <c r="WKO88" s="2010"/>
      <c r="WKP88" s="2010"/>
      <c r="WKQ88" s="2010"/>
      <c r="WKR88" s="2010"/>
      <c r="WKS88" s="2010"/>
      <c r="WKT88" s="2009"/>
      <c r="WKU88" s="2010"/>
      <c r="WKV88" s="2010"/>
      <c r="WKW88" s="2010"/>
      <c r="WKX88" s="2010"/>
      <c r="WKY88" s="2010"/>
      <c r="WKZ88" s="2009"/>
      <c r="WLA88" s="2010"/>
      <c r="WLB88" s="2010"/>
      <c r="WLC88" s="2010"/>
      <c r="WLD88" s="2010"/>
      <c r="WLE88" s="2010"/>
      <c r="WLF88" s="2009"/>
      <c r="WLG88" s="2010"/>
      <c r="WLH88" s="2010"/>
      <c r="WLI88" s="2010"/>
      <c r="WLJ88" s="2010"/>
      <c r="WLK88" s="2010"/>
      <c r="WLL88" s="2009"/>
      <c r="WLM88" s="2010"/>
      <c r="WLN88" s="2010"/>
      <c r="WLO88" s="2010"/>
      <c r="WLP88" s="2010"/>
      <c r="WLQ88" s="2010"/>
      <c r="WLR88" s="2009"/>
      <c r="WLS88" s="2010"/>
      <c r="WLT88" s="2010"/>
      <c r="WLU88" s="2010"/>
      <c r="WLV88" s="2010"/>
      <c r="WLW88" s="2010"/>
      <c r="WLX88" s="2009"/>
      <c r="WLY88" s="2010"/>
      <c r="WLZ88" s="2010"/>
      <c r="WMA88" s="2010"/>
      <c r="WMB88" s="2010"/>
      <c r="WMC88" s="2010"/>
      <c r="WMD88" s="2009"/>
      <c r="WME88" s="2010"/>
      <c r="WMF88" s="2010"/>
      <c r="WMG88" s="2010"/>
      <c r="WMH88" s="2010"/>
      <c r="WMI88" s="2010"/>
      <c r="WMJ88" s="2009"/>
      <c r="WMK88" s="2010"/>
      <c r="WML88" s="2010"/>
      <c r="WMM88" s="2010"/>
      <c r="WMN88" s="2010"/>
      <c r="WMO88" s="2010"/>
      <c r="WMP88" s="2009"/>
      <c r="WMQ88" s="2010"/>
      <c r="WMR88" s="2010"/>
      <c r="WMS88" s="2010"/>
      <c r="WMT88" s="2010"/>
      <c r="WMU88" s="2010"/>
      <c r="WMV88" s="2009"/>
      <c r="WMW88" s="2010"/>
      <c r="WMX88" s="2010"/>
      <c r="WMY88" s="2010"/>
      <c r="WMZ88" s="2010"/>
      <c r="WNA88" s="2010"/>
      <c r="WNB88" s="2009"/>
      <c r="WNC88" s="2010"/>
      <c r="WND88" s="2010"/>
      <c r="WNE88" s="2010"/>
      <c r="WNF88" s="2010"/>
      <c r="WNG88" s="2010"/>
      <c r="WNH88" s="2009"/>
      <c r="WNI88" s="2010"/>
      <c r="WNJ88" s="2010"/>
      <c r="WNK88" s="2010"/>
      <c r="WNL88" s="2010"/>
      <c r="WNM88" s="2010"/>
      <c r="WNN88" s="2009"/>
      <c r="WNO88" s="2010"/>
      <c r="WNP88" s="2010"/>
      <c r="WNQ88" s="2010"/>
      <c r="WNR88" s="2010"/>
      <c r="WNS88" s="2010"/>
      <c r="WNT88" s="2009"/>
      <c r="WNU88" s="2010"/>
      <c r="WNV88" s="2010"/>
      <c r="WNW88" s="2010"/>
      <c r="WNX88" s="2010"/>
      <c r="WNY88" s="2010"/>
      <c r="WNZ88" s="2009"/>
      <c r="WOA88" s="2010"/>
      <c r="WOB88" s="2010"/>
      <c r="WOC88" s="2010"/>
      <c r="WOD88" s="2010"/>
      <c r="WOE88" s="2010"/>
      <c r="WOF88" s="2009"/>
      <c r="WOG88" s="2010"/>
      <c r="WOH88" s="2010"/>
      <c r="WOI88" s="2010"/>
      <c r="WOJ88" s="2010"/>
      <c r="WOK88" s="2010"/>
      <c r="WOL88" s="2009"/>
      <c r="WOM88" s="2010"/>
      <c r="WON88" s="2010"/>
      <c r="WOO88" s="2010"/>
      <c r="WOP88" s="2010"/>
      <c r="WOQ88" s="2010"/>
      <c r="WOR88" s="2009"/>
      <c r="WOS88" s="2010"/>
      <c r="WOT88" s="2010"/>
      <c r="WOU88" s="2010"/>
      <c r="WOV88" s="2010"/>
      <c r="WOW88" s="2010"/>
      <c r="WOX88" s="2009"/>
      <c r="WOY88" s="2010"/>
      <c r="WOZ88" s="2010"/>
      <c r="WPA88" s="2010"/>
      <c r="WPB88" s="2010"/>
      <c r="WPC88" s="2010"/>
      <c r="WPD88" s="2009"/>
      <c r="WPE88" s="2010"/>
      <c r="WPF88" s="2010"/>
      <c r="WPG88" s="2010"/>
      <c r="WPH88" s="2010"/>
      <c r="WPI88" s="2010"/>
      <c r="WPJ88" s="2009"/>
      <c r="WPK88" s="2010"/>
      <c r="WPL88" s="2010"/>
      <c r="WPM88" s="2010"/>
      <c r="WPN88" s="2010"/>
      <c r="WPO88" s="2010"/>
      <c r="WPP88" s="2009"/>
      <c r="WPQ88" s="2010"/>
      <c r="WPR88" s="2010"/>
      <c r="WPS88" s="2010"/>
      <c r="WPT88" s="2010"/>
      <c r="WPU88" s="2010"/>
      <c r="WPV88" s="2009"/>
      <c r="WPW88" s="2010"/>
      <c r="WPX88" s="2010"/>
      <c r="WPY88" s="2010"/>
      <c r="WPZ88" s="2010"/>
      <c r="WQA88" s="2010"/>
      <c r="WQB88" s="2009"/>
      <c r="WQC88" s="2010"/>
      <c r="WQD88" s="2010"/>
      <c r="WQE88" s="2010"/>
      <c r="WQF88" s="2010"/>
      <c r="WQG88" s="2010"/>
      <c r="WQH88" s="2009"/>
      <c r="WQI88" s="2010"/>
      <c r="WQJ88" s="2010"/>
      <c r="WQK88" s="2010"/>
      <c r="WQL88" s="2010"/>
      <c r="WQM88" s="2010"/>
      <c r="WQN88" s="2009"/>
      <c r="WQO88" s="2010"/>
      <c r="WQP88" s="2010"/>
      <c r="WQQ88" s="2010"/>
      <c r="WQR88" s="2010"/>
      <c r="WQS88" s="2010"/>
      <c r="WQT88" s="2009"/>
      <c r="WQU88" s="2010"/>
      <c r="WQV88" s="2010"/>
      <c r="WQW88" s="2010"/>
      <c r="WQX88" s="2010"/>
      <c r="WQY88" s="2010"/>
      <c r="WQZ88" s="2009"/>
      <c r="WRA88" s="2010"/>
      <c r="WRB88" s="2010"/>
      <c r="WRC88" s="2010"/>
      <c r="WRD88" s="2010"/>
      <c r="WRE88" s="2010"/>
      <c r="WRF88" s="2009"/>
      <c r="WRG88" s="2010"/>
      <c r="WRH88" s="2010"/>
      <c r="WRI88" s="2010"/>
      <c r="WRJ88" s="2010"/>
      <c r="WRK88" s="2010"/>
      <c r="WRL88" s="2009"/>
      <c r="WRM88" s="2010"/>
      <c r="WRN88" s="2010"/>
      <c r="WRO88" s="2010"/>
      <c r="WRP88" s="2010"/>
      <c r="WRQ88" s="2010"/>
      <c r="WRR88" s="2009"/>
      <c r="WRS88" s="2010"/>
      <c r="WRT88" s="2010"/>
      <c r="WRU88" s="2010"/>
      <c r="WRV88" s="2010"/>
      <c r="WRW88" s="2010"/>
      <c r="WRX88" s="2009"/>
      <c r="WRY88" s="2010"/>
      <c r="WRZ88" s="2010"/>
      <c r="WSA88" s="2010"/>
      <c r="WSB88" s="2010"/>
      <c r="WSC88" s="2010"/>
      <c r="WSD88" s="2009"/>
      <c r="WSE88" s="2010"/>
      <c r="WSF88" s="2010"/>
      <c r="WSG88" s="2010"/>
      <c r="WSH88" s="2010"/>
      <c r="WSI88" s="2010"/>
      <c r="WSJ88" s="2009"/>
      <c r="WSK88" s="2010"/>
      <c r="WSL88" s="2010"/>
      <c r="WSM88" s="2010"/>
      <c r="WSN88" s="2010"/>
      <c r="WSO88" s="2010"/>
      <c r="WSP88" s="2009"/>
      <c r="WSQ88" s="2010"/>
      <c r="WSR88" s="2010"/>
      <c r="WSS88" s="2010"/>
      <c r="WST88" s="2010"/>
      <c r="WSU88" s="2010"/>
      <c r="WSV88" s="2009"/>
      <c r="WSW88" s="2010"/>
      <c r="WSX88" s="2010"/>
      <c r="WSY88" s="2010"/>
      <c r="WSZ88" s="2010"/>
      <c r="WTA88" s="2010"/>
      <c r="WTB88" s="2009"/>
      <c r="WTC88" s="2010"/>
      <c r="WTD88" s="2010"/>
      <c r="WTE88" s="2010"/>
      <c r="WTF88" s="2010"/>
      <c r="WTG88" s="2010"/>
      <c r="WTH88" s="2009"/>
      <c r="WTI88" s="2010"/>
      <c r="WTJ88" s="2010"/>
      <c r="WTK88" s="2010"/>
      <c r="WTL88" s="2010"/>
      <c r="WTM88" s="2010"/>
      <c r="WTN88" s="2009"/>
      <c r="WTO88" s="2010"/>
      <c r="WTP88" s="2010"/>
      <c r="WTQ88" s="2010"/>
      <c r="WTR88" s="2010"/>
      <c r="WTS88" s="2010"/>
      <c r="WTT88" s="2009"/>
      <c r="WTU88" s="2010"/>
      <c r="WTV88" s="2010"/>
      <c r="WTW88" s="2010"/>
      <c r="WTX88" s="2010"/>
      <c r="WTY88" s="2010"/>
      <c r="WTZ88" s="2009"/>
      <c r="WUA88" s="2010"/>
      <c r="WUB88" s="2010"/>
      <c r="WUC88" s="2010"/>
      <c r="WUD88" s="2010"/>
      <c r="WUE88" s="2010"/>
      <c r="WUF88" s="2009"/>
      <c r="WUG88" s="2010"/>
      <c r="WUH88" s="2010"/>
      <c r="WUI88" s="2010"/>
      <c r="WUJ88" s="2010"/>
      <c r="WUK88" s="2010"/>
      <c r="WUL88" s="2009"/>
      <c r="WUM88" s="2010"/>
      <c r="WUN88" s="2010"/>
      <c r="WUO88" s="2010"/>
      <c r="WUP88" s="2010"/>
      <c r="WUQ88" s="2010"/>
      <c r="WUR88" s="2009"/>
      <c r="WUS88" s="2010"/>
      <c r="WUT88" s="2010"/>
      <c r="WUU88" s="2010"/>
      <c r="WUV88" s="2010"/>
      <c r="WUW88" s="2010"/>
      <c r="WUX88" s="2009"/>
      <c r="WUY88" s="2010"/>
      <c r="WUZ88" s="2010"/>
      <c r="WVA88" s="2010"/>
      <c r="WVB88" s="2010"/>
      <c r="WVC88" s="2010"/>
      <c r="WVD88" s="2009"/>
      <c r="WVE88" s="2010"/>
      <c r="WVF88" s="2010"/>
      <c r="WVG88" s="2010"/>
      <c r="WVH88" s="2010"/>
      <c r="WVI88" s="2010"/>
      <c r="WVJ88" s="2009"/>
      <c r="WVK88" s="2010"/>
      <c r="WVL88" s="2010"/>
      <c r="WVM88" s="2010"/>
      <c r="WVN88" s="2010"/>
      <c r="WVO88" s="2010"/>
      <c r="WVP88" s="2009"/>
      <c r="WVQ88" s="2010"/>
      <c r="WVR88" s="2010"/>
      <c r="WVS88" s="2010"/>
      <c r="WVT88" s="2010"/>
      <c r="WVU88" s="2010"/>
      <c r="WVV88" s="2009"/>
      <c r="WVW88" s="2010"/>
      <c r="WVX88" s="2010"/>
      <c r="WVY88" s="2010"/>
      <c r="WVZ88" s="2010"/>
      <c r="WWA88" s="2010"/>
      <c r="WWB88" s="2009"/>
      <c r="WWC88" s="2010"/>
      <c r="WWD88" s="2010"/>
      <c r="WWE88" s="2010"/>
      <c r="WWF88" s="2010"/>
      <c r="WWG88" s="2010"/>
      <c r="WWH88" s="2009"/>
      <c r="WWI88" s="2010"/>
      <c r="WWJ88" s="2010"/>
      <c r="WWK88" s="2010"/>
      <c r="WWL88" s="2010"/>
      <c r="WWM88" s="2010"/>
      <c r="WWN88" s="2009"/>
      <c r="WWO88" s="2010"/>
      <c r="WWP88" s="2010"/>
      <c r="WWQ88" s="2010"/>
      <c r="WWR88" s="2010"/>
      <c r="WWS88" s="2010"/>
      <c r="WWT88" s="2009"/>
      <c r="WWU88" s="2010"/>
      <c r="WWV88" s="2010"/>
      <c r="WWW88" s="2010"/>
      <c r="WWX88" s="2010"/>
      <c r="WWY88" s="2010"/>
      <c r="WWZ88" s="2009"/>
      <c r="WXA88" s="2010"/>
      <c r="WXB88" s="2010"/>
      <c r="WXC88" s="2010"/>
      <c r="WXD88" s="2010"/>
      <c r="WXE88" s="2010"/>
      <c r="WXF88" s="2009"/>
      <c r="WXG88" s="2010"/>
      <c r="WXH88" s="2010"/>
      <c r="WXI88" s="2010"/>
      <c r="WXJ88" s="2010"/>
      <c r="WXK88" s="2010"/>
      <c r="WXL88" s="2009"/>
      <c r="WXM88" s="2010"/>
      <c r="WXN88" s="2010"/>
      <c r="WXO88" s="2010"/>
      <c r="WXP88" s="2010"/>
      <c r="WXQ88" s="2010"/>
      <c r="WXR88" s="2009"/>
      <c r="WXS88" s="2010"/>
      <c r="WXT88" s="2010"/>
      <c r="WXU88" s="2010"/>
      <c r="WXV88" s="2010"/>
      <c r="WXW88" s="2010"/>
      <c r="WXX88" s="2009"/>
      <c r="WXY88" s="2010"/>
      <c r="WXZ88" s="2010"/>
      <c r="WYA88" s="2010"/>
      <c r="WYB88" s="2010"/>
      <c r="WYC88" s="2010"/>
      <c r="WYD88" s="2009"/>
      <c r="WYE88" s="2010"/>
      <c r="WYF88" s="2010"/>
      <c r="WYG88" s="2010"/>
      <c r="WYH88" s="2010"/>
      <c r="WYI88" s="2010"/>
      <c r="WYJ88" s="2009"/>
      <c r="WYK88" s="2010"/>
      <c r="WYL88" s="2010"/>
      <c r="WYM88" s="2010"/>
      <c r="WYN88" s="2010"/>
      <c r="WYO88" s="2010"/>
      <c r="WYP88" s="2009"/>
      <c r="WYQ88" s="2010"/>
      <c r="WYR88" s="2010"/>
      <c r="WYS88" s="2010"/>
      <c r="WYT88" s="2010"/>
      <c r="WYU88" s="2010"/>
      <c r="WYV88" s="2009"/>
      <c r="WYW88" s="2010"/>
      <c r="WYX88" s="2010"/>
      <c r="WYY88" s="2010"/>
      <c r="WYZ88" s="2010"/>
      <c r="WZA88" s="2010"/>
      <c r="WZB88" s="2009"/>
      <c r="WZC88" s="2010"/>
      <c r="WZD88" s="2010"/>
      <c r="WZE88" s="2010"/>
      <c r="WZF88" s="2010"/>
      <c r="WZG88" s="2010"/>
      <c r="WZH88" s="2009"/>
      <c r="WZI88" s="2010"/>
      <c r="WZJ88" s="2010"/>
      <c r="WZK88" s="2010"/>
      <c r="WZL88" s="2010"/>
      <c r="WZM88" s="2010"/>
      <c r="WZN88" s="2009"/>
      <c r="WZO88" s="2010"/>
      <c r="WZP88" s="2010"/>
      <c r="WZQ88" s="2010"/>
      <c r="WZR88" s="2010"/>
      <c r="WZS88" s="2010"/>
      <c r="WZT88" s="2009"/>
      <c r="WZU88" s="2010"/>
      <c r="WZV88" s="2010"/>
      <c r="WZW88" s="2010"/>
      <c r="WZX88" s="2010"/>
      <c r="WZY88" s="2010"/>
      <c r="WZZ88" s="2009"/>
      <c r="XAA88" s="2010"/>
      <c r="XAB88" s="2010"/>
      <c r="XAC88" s="2010"/>
      <c r="XAD88" s="2010"/>
      <c r="XAE88" s="2010"/>
      <c r="XAF88" s="2009"/>
      <c r="XAG88" s="2010"/>
      <c r="XAH88" s="2010"/>
      <c r="XAI88" s="2010"/>
      <c r="XAJ88" s="2010"/>
      <c r="XAK88" s="2010"/>
      <c r="XAL88" s="2009"/>
      <c r="XAM88" s="2010"/>
      <c r="XAN88" s="2010"/>
      <c r="XAO88" s="2010"/>
      <c r="XAP88" s="2010"/>
      <c r="XAQ88" s="2010"/>
      <c r="XAR88" s="2009"/>
      <c r="XAS88" s="2010"/>
      <c r="XAT88" s="2010"/>
      <c r="XAU88" s="2010"/>
      <c r="XAV88" s="2010"/>
      <c r="XAW88" s="2010"/>
      <c r="XAX88" s="2009"/>
      <c r="XAY88" s="2010"/>
      <c r="XAZ88" s="2010"/>
      <c r="XBA88" s="2010"/>
      <c r="XBB88" s="2010"/>
      <c r="XBC88" s="2010"/>
      <c r="XBD88" s="2009"/>
      <c r="XBE88" s="2010"/>
      <c r="XBF88" s="2010"/>
      <c r="XBG88" s="2010"/>
      <c r="XBH88" s="2010"/>
      <c r="XBI88" s="2010"/>
      <c r="XBJ88" s="2009"/>
      <c r="XBK88" s="2010"/>
      <c r="XBL88" s="2010"/>
      <c r="XBM88" s="2010"/>
      <c r="XBN88" s="2010"/>
      <c r="XBO88" s="2010"/>
      <c r="XBP88" s="2009"/>
      <c r="XBQ88" s="2010"/>
      <c r="XBR88" s="2010"/>
      <c r="XBS88" s="2010"/>
      <c r="XBT88" s="2010"/>
      <c r="XBU88" s="2010"/>
      <c r="XBV88" s="2009"/>
      <c r="XBW88" s="2010"/>
      <c r="XBX88" s="2010"/>
      <c r="XBY88" s="2010"/>
      <c r="XBZ88" s="2010"/>
      <c r="XCA88" s="2010"/>
      <c r="XCB88" s="2009"/>
      <c r="XCC88" s="2010"/>
      <c r="XCD88" s="2010"/>
      <c r="XCE88" s="2010"/>
      <c r="XCF88" s="2010"/>
      <c r="XCG88" s="2010"/>
      <c r="XCH88" s="2009"/>
      <c r="XCI88" s="2010"/>
      <c r="XCJ88" s="2010"/>
      <c r="XCK88" s="2010"/>
      <c r="XCL88" s="2010"/>
      <c r="XCM88" s="2010"/>
      <c r="XCN88" s="2009"/>
      <c r="XCO88" s="2010"/>
      <c r="XCP88" s="2010"/>
      <c r="XCQ88" s="2010"/>
      <c r="XCR88" s="2010"/>
      <c r="XCS88" s="2010"/>
      <c r="XCT88" s="2009"/>
      <c r="XCU88" s="2010"/>
      <c r="XCV88" s="2010"/>
      <c r="XCW88" s="2010"/>
      <c r="XCX88" s="2010"/>
      <c r="XCY88" s="2010"/>
      <c r="XCZ88" s="2009"/>
      <c r="XDA88" s="2010"/>
      <c r="XDB88" s="2010"/>
      <c r="XDC88" s="2010"/>
      <c r="XDD88" s="2010"/>
      <c r="XDE88" s="2010"/>
      <c r="XDF88" s="2009"/>
      <c r="XDG88" s="2010"/>
      <c r="XDH88" s="2010"/>
      <c r="XDI88" s="2010"/>
      <c r="XDJ88" s="2010"/>
      <c r="XDK88" s="2010"/>
      <c r="XDL88" s="2009"/>
      <c r="XDM88" s="2010"/>
      <c r="XDN88" s="2010"/>
      <c r="XDO88" s="2010"/>
      <c r="XDP88" s="2010"/>
      <c r="XDQ88" s="2010"/>
      <c r="XDR88" s="2009"/>
      <c r="XDS88" s="2010"/>
      <c r="XDT88" s="2010"/>
      <c r="XDU88" s="2010"/>
      <c r="XDV88" s="2010"/>
      <c r="XDW88" s="2010"/>
      <c r="XDX88" s="2009"/>
      <c r="XDY88" s="2010"/>
      <c r="XDZ88" s="2010"/>
      <c r="XEA88" s="2010"/>
      <c r="XEB88" s="2010"/>
      <c r="XEC88" s="2010"/>
      <c r="XED88" s="2009"/>
      <c r="XEE88" s="2010"/>
      <c r="XEF88" s="2010"/>
      <c r="XEG88" s="2010"/>
      <c r="XEH88" s="2010"/>
      <c r="XEI88" s="2010"/>
      <c r="XEJ88" s="2009"/>
      <c r="XEK88" s="2010"/>
      <c r="XEL88" s="2010"/>
      <c r="XEM88" s="2010"/>
    </row>
    <row r="89" spans="1:16367" x14ac:dyDescent="0.2">
      <c r="A89" s="29"/>
      <c r="B89" s="29"/>
      <c r="C89" s="2"/>
      <c r="D89" s="2"/>
      <c r="E89" s="12"/>
      <c r="F89" s="29"/>
      <c r="G89" s="29"/>
    </row>
    <row r="90" spans="1:16367" ht="42.75" customHeight="1" x14ac:dyDescent="0.2"/>
    <row r="91" spans="1:16367" s="643" customFormat="1" ht="32.25" customHeight="1" x14ac:dyDescent="0.2"/>
    <row r="92" spans="1:16367" s="643" customFormat="1" ht="43.5" customHeight="1" x14ac:dyDescent="0.2"/>
    <row r="99" spans="1:5" x14ac:dyDescent="0.2">
      <c r="A99" s="6"/>
      <c r="B99" s="6"/>
      <c r="C99" s="6"/>
      <c r="D99" s="2"/>
      <c r="E99" s="8"/>
    </row>
    <row r="100" spans="1:5" x14ac:dyDescent="0.2">
      <c r="A100" s="6"/>
      <c r="B100" s="6"/>
      <c r="C100" s="6"/>
      <c r="D100" s="2"/>
      <c r="E100" s="8"/>
    </row>
    <row r="101" spans="1:5" x14ac:dyDescent="0.2">
      <c r="A101" s="6"/>
      <c r="B101" s="6"/>
      <c r="C101" s="6"/>
      <c r="D101" s="2"/>
      <c r="E101" s="8"/>
    </row>
    <row r="102" spans="1:5" x14ac:dyDescent="0.2">
      <c r="A102" s="6"/>
      <c r="B102" s="6"/>
      <c r="C102" s="6"/>
      <c r="D102" s="2"/>
      <c r="E102" s="8"/>
    </row>
    <row r="103" spans="1:5" x14ac:dyDescent="0.2">
      <c r="A103" s="6"/>
      <c r="B103" s="6"/>
      <c r="C103" s="6"/>
      <c r="D103" s="2"/>
      <c r="E103" s="8"/>
    </row>
    <row r="104" spans="1:5" x14ac:dyDescent="0.2">
      <c r="A104" s="6"/>
      <c r="B104" s="6"/>
      <c r="C104" s="6"/>
      <c r="D104" s="2"/>
      <c r="E104" s="8"/>
    </row>
    <row r="105" spans="1:5" x14ac:dyDescent="0.2">
      <c r="A105" s="6"/>
      <c r="B105" s="6"/>
      <c r="C105" s="6"/>
      <c r="D105" s="2"/>
      <c r="E105" s="8"/>
    </row>
    <row r="106" spans="1:5" x14ac:dyDescent="0.2">
      <c r="A106" s="6"/>
      <c r="B106" s="6"/>
      <c r="C106" s="6"/>
      <c r="D106" s="2"/>
      <c r="E106" s="8"/>
    </row>
    <row r="107" spans="1:5" x14ac:dyDescent="0.2">
      <c r="A107" s="6"/>
      <c r="B107" s="6"/>
      <c r="C107" s="6"/>
      <c r="D107" s="2"/>
      <c r="E107" s="8"/>
    </row>
    <row r="108" spans="1:5" x14ac:dyDescent="0.2">
      <c r="A108" s="6"/>
      <c r="B108" s="6"/>
      <c r="C108" s="6"/>
      <c r="D108" s="2"/>
      <c r="E108" s="8"/>
    </row>
    <row r="109" spans="1:5" x14ac:dyDescent="0.2">
      <c r="A109" s="6"/>
      <c r="B109" s="6"/>
      <c r="C109" s="6"/>
      <c r="D109" s="2"/>
      <c r="E109" s="8"/>
    </row>
    <row r="110" spans="1:5" x14ac:dyDescent="0.2">
      <c r="A110" s="6"/>
      <c r="B110" s="6"/>
      <c r="C110" s="6"/>
      <c r="D110" s="2"/>
      <c r="E110" s="8"/>
    </row>
    <row r="111" spans="1:5" x14ac:dyDescent="0.2">
      <c r="A111" s="6"/>
      <c r="B111" s="6"/>
      <c r="C111" s="6"/>
      <c r="D111" s="2"/>
      <c r="E111" s="8"/>
    </row>
    <row r="112" spans="1:5" x14ac:dyDescent="0.2">
      <c r="A112" s="6"/>
      <c r="B112" s="6"/>
      <c r="C112" s="6"/>
      <c r="D112" s="2"/>
      <c r="E112" s="8"/>
    </row>
    <row r="113" spans="1:5" x14ac:dyDescent="0.2">
      <c r="A113" s="6"/>
      <c r="B113" s="6"/>
      <c r="C113" s="6"/>
      <c r="D113" s="2"/>
      <c r="E113" s="8"/>
    </row>
    <row r="114" spans="1:5" x14ac:dyDescent="0.2">
      <c r="A114" s="6"/>
      <c r="B114" s="6"/>
      <c r="C114" s="6"/>
      <c r="D114" s="2"/>
      <c r="E114" s="8"/>
    </row>
    <row r="115" spans="1:5" x14ac:dyDescent="0.2">
      <c r="A115" s="6"/>
      <c r="B115" s="6"/>
      <c r="C115" s="6"/>
      <c r="D115" s="2"/>
      <c r="E115" s="8"/>
    </row>
    <row r="116" spans="1:5" x14ac:dyDescent="0.2">
      <c r="A116" s="6"/>
      <c r="B116" s="6"/>
      <c r="C116" s="6"/>
      <c r="D116" s="2"/>
      <c r="E116" s="8"/>
    </row>
    <row r="117" spans="1:5" x14ac:dyDescent="0.2">
      <c r="A117" s="6"/>
      <c r="B117" s="6"/>
      <c r="C117" s="6"/>
      <c r="D117" s="2"/>
      <c r="E117" s="8"/>
    </row>
    <row r="118" spans="1:5" x14ac:dyDescent="0.2">
      <c r="A118" s="6"/>
      <c r="B118" s="6"/>
      <c r="C118" s="6"/>
      <c r="D118" s="2"/>
      <c r="E118" s="8"/>
    </row>
    <row r="119" spans="1:5" x14ac:dyDescent="0.2">
      <c r="A119" s="6"/>
      <c r="B119" s="6"/>
      <c r="C119" s="6"/>
      <c r="D119" s="2"/>
      <c r="E119" s="8"/>
    </row>
    <row r="120" spans="1:5" x14ac:dyDescent="0.2">
      <c r="A120" s="6"/>
      <c r="B120" s="6"/>
      <c r="C120" s="6"/>
      <c r="D120" s="2"/>
      <c r="E120" s="8"/>
    </row>
    <row r="121" spans="1:5" x14ac:dyDescent="0.2">
      <c r="A121" s="6"/>
      <c r="B121" s="6"/>
      <c r="C121" s="6"/>
      <c r="D121" s="2"/>
      <c r="E121" s="8"/>
    </row>
    <row r="122" spans="1:5" x14ac:dyDescent="0.2">
      <c r="A122" s="6"/>
      <c r="B122" s="6"/>
      <c r="C122" s="6"/>
      <c r="D122" s="2"/>
      <c r="E122" s="8"/>
    </row>
    <row r="123" spans="1:5" x14ac:dyDescent="0.2">
      <c r="A123" s="6"/>
      <c r="B123" s="6"/>
      <c r="C123" s="6"/>
      <c r="D123" s="2"/>
      <c r="E123" s="8"/>
    </row>
    <row r="124" spans="1:5" x14ac:dyDescent="0.2">
      <c r="A124" s="6"/>
      <c r="B124" s="6"/>
      <c r="C124" s="6"/>
      <c r="D124" s="2"/>
      <c r="E124" s="8"/>
    </row>
    <row r="125" spans="1:5" x14ac:dyDescent="0.2">
      <c r="A125" s="6"/>
      <c r="B125" s="6"/>
      <c r="C125" s="6"/>
      <c r="D125" s="2"/>
      <c r="E125" s="8"/>
    </row>
    <row r="126" spans="1:5" x14ac:dyDescent="0.2">
      <c r="A126" s="6"/>
      <c r="B126" s="6"/>
      <c r="C126" s="6"/>
      <c r="D126" s="2"/>
      <c r="E126" s="8"/>
    </row>
    <row r="127" spans="1:5" x14ac:dyDescent="0.2">
      <c r="A127" s="6"/>
      <c r="B127" s="6"/>
      <c r="C127" s="6"/>
      <c r="D127" s="2"/>
      <c r="E127" s="8"/>
    </row>
    <row r="128" spans="1:5" x14ac:dyDescent="0.2">
      <c r="A128" s="6"/>
      <c r="B128" s="6"/>
      <c r="C128" s="6"/>
      <c r="D128" s="2"/>
      <c r="E128" s="8"/>
    </row>
    <row r="129" spans="1:5" x14ac:dyDescent="0.2">
      <c r="A129" s="6"/>
      <c r="B129" s="6"/>
      <c r="C129" s="6"/>
      <c r="D129" s="2"/>
      <c r="E129" s="8"/>
    </row>
    <row r="130" spans="1:5" x14ac:dyDescent="0.2">
      <c r="A130" s="6"/>
      <c r="B130" s="6"/>
      <c r="C130" s="6"/>
      <c r="D130" s="2"/>
      <c r="E130" s="8"/>
    </row>
    <row r="131" spans="1:5" x14ac:dyDescent="0.2">
      <c r="A131" s="6"/>
      <c r="B131" s="6"/>
      <c r="C131" s="6"/>
      <c r="D131" s="2"/>
      <c r="E131" s="8"/>
    </row>
    <row r="132" spans="1:5" x14ac:dyDescent="0.2">
      <c r="A132" s="6"/>
      <c r="B132" s="6"/>
      <c r="C132" s="6"/>
      <c r="D132" s="2"/>
      <c r="E132" s="8"/>
    </row>
    <row r="133" spans="1:5" x14ac:dyDescent="0.2">
      <c r="A133" s="6"/>
      <c r="B133" s="6"/>
      <c r="C133" s="6"/>
      <c r="D133" s="2"/>
      <c r="E133" s="8"/>
    </row>
    <row r="134" spans="1:5" x14ac:dyDescent="0.2">
      <c r="A134" s="6"/>
      <c r="B134" s="6"/>
      <c r="C134" s="6"/>
      <c r="D134" s="2"/>
      <c r="E134" s="8"/>
    </row>
    <row r="135" spans="1:5" x14ac:dyDescent="0.2">
      <c r="A135" s="6"/>
      <c r="B135" s="6"/>
      <c r="C135" s="6"/>
      <c r="D135" s="2"/>
      <c r="E135" s="8"/>
    </row>
    <row r="136" spans="1:5" x14ac:dyDescent="0.2">
      <c r="A136" s="6"/>
      <c r="B136" s="6"/>
      <c r="C136" s="6"/>
      <c r="D136" s="2"/>
      <c r="E136" s="8"/>
    </row>
    <row r="137" spans="1:5" x14ac:dyDescent="0.2">
      <c r="A137" s="6"/>
      <c r="B137" s="6"/>
      <c r="C137" s="6"/>
      <c r="D137" s="2"/>
      <c r="E137" s="8"/>
    </row>
    <row r="138" spans="1:5" x14ac:dyDescent="0.2">
      <c r="A138" s="6"/>
      <c r="B138" s="6"/>
      <c r="C138" s="6"/>
      <c r="D138" s="2"/>
      <c r="E138" s="8"/>
    </row>
    <row r="139" spans="1:5" x14ac:dyDescent="0.2">
      <c r="A139" s="6"/>
      <c r="B139" s="6"/>
      <c r="C139" s="6"/>
      <c r="D139" s="2"/>
      <c r="E139" s="8"/>
    </row>
    <row r="140" spans="1:5" x14ac:dyDescent="0.2">
      <c r="A140" s="6"/>
      <c r="B140" s="6"/>
      <c r="C140" s="6"/>
      <c r="D140" s="2"/>
      <c r="E140" s="8"/>
    </row>
    <row r="141" spans="1:5" x14ac:dyDescent="0.2">
      <c r="A141" s="6"/>
      <c r="B141" s="6"/>
      <c r="C141" s="6"/>
      <c r="D141" s="2"/>
      <c r="E141" s="8"/>
    </row>
    <row r="142" spans="1:5" x14ac:dyDescent="0.2">
      <c r="A142" s="6"/>
      <c r="B142" s="6"/>
      <c r="C142" s="6"/>
      <c r="D142" s="2"/>
      <c r="E142" s="8"/>
    </row>
    <row r="143" spans="1:5" x14ac:dyDescent="0.2">
      <c r="A143" s="6"/>
      <c r="B143" s="6"/>
      <c r="C143" s="6"/>
      <c r="D143" s="2"/>
      <c r="E143" s="8"/>
    </row>
    <row r="144" spans="1:5" x14ac:dyDescent="0.2">
      <c r="A144" s="6"/>
      <c r="B144" s="6"/>
      <c r="C144" s="6"/>
      <c r="D144" s="2"/>
      <c r="E144" s="8"/>
    </row>
    <row r="145" spans="1:5" x14ac:dyDescent="0.2">
      <c r="A145" s="6"/>
      <c r="B145" s="6"/>
      <c r="C145" s="6"/>
      <c r="D145" s="2"/>
      <c r="E145" s="8"/>
    </row>
    <row r="146" spans="1:5" x14ac:dyDescent="0.2">
      <c r="A146" s="6"/>
      <c r="B146" s="6"/>
      <c r="C146" s="6"/>
      <c r="D146" s="2"/>
      <c r="E146" s="8"/>
    </row>
    <row r="147" spans="1:5" x14ac:dyDescent="0.2">
      <c r="A147" s="6"/>
      <c r="B147" s="6"/>
      <c r="C147" s="6"/>
      <c r="D147" s="2"/>
      <c r="E147" s="8"/>
    </row>
    <row r="148" spans="1:5" x14ac:dyDescent="0.2">
      <c r="A148" s="6"/>
      <c r="B148" s="6"/>
      <c r="C148" s="6"/>
      <c r="D148" s="2"/>
      <c r="E148" s="8"/>
    </row>
    <row r="149" spans="1:5" x14ac:dyDescent="0.2">
      <c r="A149" s="6"/>
      <c r="B149" s="6"/>
      <c r="C149" s="6"/>
      <c r="D149" s="2"/>
      <c r="E149" s="8"/>
    </row>
    <row r="150" spans="1:5" x14ac:dyDescent="0.2">
      <c r="A150" s="6"/>
      <c r="B150" s="6"/>
      <c r="C150" s="6"/>
      <c r="D150" s="2"/>
      <c r="E150" s="8"/>
    </row>
    <row r="151" spans="1:5" x14ac:dyDescent="0.2">
      <c r="A151" s="6"/>
      <c r="B151" s="6"/>
      <c r="C151" s="6"/>
      <c r="D151" s="2"/>
      <c r="E151" s="8"/>
    </row>
    <row r="152" spans="1:5" x14ac:dyDescent="0.2">
      <c r="A152" s="6"/>
      <c r="B152" s="6"/>
      <c r="C152" s="6"/>
      <c r="D152" s="2"/>
      <c r="E152" s="8"/>
    </row>
    <row r="153" spans="1:5" x14ac:dyDescent="0.2">
      <c r="A153" s="6"/>
      <c r="B153" s="6"/>
      <c r="C153" s="6"/>
      <c r="D153" s="2"/>
      <c r="E153" s="8"/>
    </row>
    <row r="154" spans="1:5" x14ac:dyDescent="0.2">
      <c r="A154" s="6"/>
      <c r="B154" s="6"/>
      <c r="C154" s="6"/>
      <c r="D154" s="2"/>
      <c r="E154" s="8"/>
    </row>
    <row r="155" spans="1:5" x14ac:dyDescent="0.2">
      <c r="A155" s="6"/>
      <c r="B155" s="6"/>
      <c r="C155" s="6"/>
      <c r="D155" s="2"/>
      <c r="E155" s="8"/>
    </row>
    <row r="156" spans="1:5" x14ac:dyDescent="0.2">
      <c r="A156" s="6"/>
      <c r="B156" s="6"/>
      <c r="C156" s="6"/>
      <c r="D156" s="2"/>
      <c r="E156" s="8"/>
    </row>
    <row r="157" spans="1:5" x14ac:dyDescent="0.2">
      <c r="A157" s="6"/>
      <c r="B157" s="6"/>
      <c r="C157" s="6"/>
      <c r="D157" s="2"/>
      <c r="E157" s="8"/>
    </row>
    <row r="158" spans="1:5" x14ac:dyDescent="0.2">
      <c r="A158" s="6"/>
      <c r="B158" s="6"/>
      <c r="C158" s="6"/>
      <c r="D158" s="2"/>
      <c r="E158" s="8"/>
    </row>
    <row r="159" spans="1:5" x14ac:dyDescent="0.2">
      <c r="A159" s="6"/>
      <c r="B159" s="6"/>
      <c r="C159" s="6"/>
      <c r="D159" s="2"/>
      <c r="E159" s="8"/>
    </row>
    <row r="160" spans="1:5" x14ac:dyDescent="0.2">
      <c r="A160" s="6"/>
      <c r="B160" s="6"/>
      <c r="C160" s="6"/>
      <c r="D160" s="2"/>
      <c r="E160" s="8"/>
    </row>
    <row r="161" spans="1:5" x14ac:dyDescent="0.2">
      <c r="A161" s="6"/>
      <c r="B161" s="6"/>
      <c r="C161" s="6"/>
      <c r="D161" s="2"/>
      <c r="E161" s="8"/>
    </row>
    <row r="162" spans="1:5" x14ac:dyDescent="0.2">
      <c r="A162" s="6"/>
      <c r="B162" s="6"/>
      <c r="C162" s="6"/>
      <c r="D162" s="2"/>
      <c r="E162" s="8"/>
    </row>
    <row r="163" spans="1:5" x14ac:dyDescent="0.2">
      <c r="A163" s="6"/>
      <c r="B163" s="6"/>
      <c r="C163" s="6"/>
      <c r="D163" s="2"/>
      <c r="E163" s="8"/>
    </row>
    <row r="164" spans="1:5" x14ac:dyDescent="0.2">
      <c r="A164" s="6"/>
      <c r="B164" s="6"/>
      <c r="C164" s="6"/>
      <c r="D164" s="2"/>
      <c r="E164" s="8"/>
    </row>
    <row r="165" spans="1:5" x14ac:dyDescent="0.2">
      <c r="A165" s="6"/>
      <c r="B165" s="6"/>
      <c r="C165" s="6"/>
      <c r="D165" s="2"/>
      <c r="E165" s="8"/>
    </row>
    <row r="166" spans="1:5" x14ac:dyDescent="0.2">
      <c r="A166" s="6"/>
      <c r="B166" s="6"/>
      <c r="C166" s="6"/>
      <c r="D166" s="2"/>
      <c r="E166" s="8"/>
    </row>
    <row r="167" spans="1:5" x14ac:dyDescent="0.2">
      <c r="A167" s="6"/>
      <c r="B167" s="6"/>
      <c r="C167" s="6"/>
      <c r="D167" s="2"/>
      <c r="E167" s="8"/>
    </row>
    <row r="168" spans="1:5" x14ac:dyDescent="0.2">
      <c r="A168" s="6"/>
      <c r="B168" s="6"/>
      <c r="C168" s="6"/>
      <c r="D168" s="2"/>
      <c r="E168" s="8"/>
    </row>
    <row r="169" spans="1:5" x14ac:dyDescent="0.2">
      <c r="A169" s="6"/>
      <c r="B169" s="6"/>
      <c r="C169" s="6"/>
      <c r="D169" s="2"/>
      <c r="E169" s="8"/>
    </row>
    <row r="170" spans="1:5" x14ac:dyDescent="0.2">
      <c r="A170" s="6"/>
      <c r="B170" s="6"/>
      <c r="C170" s="6"/>
      <c r="D170" s="2"/>
      <c r="E170" s="8"/>
    </row>
    <row r="171" spans="1:5" x14ac:dyDescent="0.2">
      <c r="A171" s="6"/>
      <c r="B171" s="6"/>
      <c r="C171" s="6"/>
      <c r="D171" s="2"/>
      <c r="E171" s="8"/>
    </row>
    <row r="172" spans="1:5" x14ac:dyDescent="0.2">
      <c r="A172" s="6"/>
      <c r="B172" s="6"/>
      <c r="C172" s="6"/>
      <c r="D172" s="2"/>
      <c r="E172" s="8"/>
    </row>
    <row r="173" spans="1:5" x14ac:dyDescent="0.2">
      <c r="A173" s="6"/>
      <c r="B173" s="6"/>
      <c r="C173" s="6"/>
      <c r="D173" s="2"/>
      <c r="E173" s="8"/>
    </row>
    <row r="174" spans="1:5" x14ac:dyDescent="0.2">
      <c r="A174" s="6"/>
      <c r="B174" s="6"/>
      <c r="C174" s="6"/>
      <c r="D174" s="2"/>
      <c r="E174" s="8"/>
    </row>
    <row r="175" spans="1:5" x14ac:dyDescent="0.2">
      <c r="A175" s="6"/>
      <c r="B175" s="6"/>
      <c r="C175" s="6"/>
      <c r="D175" s="2"/>
      <c r="E175" s="8"/>
    </row>
    <row r="176" spans="1:5" x14ac:dyDescent="0.2">
      <c r="A176" s="6"/>
      <c r="B176" s="6"/>
      <c r="C176" s="6"/>
      <c r="D176" s="2"/>
      <c r="E176" s="8"/>
    </row>
    <row r="177" spans="1:5" x14ac:dyDescent="0.2">
      <c r="A177" s="6"/>
      <c r="B177" s="6"/>
      <c r="C177" s="6"/>
      <c r="D177" s="2"/>
      <c r="E177" s="8"/>
    </row>
    <row r="178" spans="1:5" x14ac:dyDescent="0.2">
      <c r="A178" s="6"/>
      <c r="B178" s="6"/>
      <c r="C178" s="6"/>
      <c r="D178" s="2"/>
      <c r="E178" s="8"/>
    </row>
    <row r="179" spans="1:5" x14ac:dyDescent="0.2">
      <c r="A179" s="6"/>
      <c r="B179" s="6"/>
      <c r="C179" s="6"/>
      <c r="D179" s="2"/>
      <c r="E179" s="8"/>
    </row>
    <row r="180" spans="1:5" x14ac:dyDescent="0.2">
      <c r="A180" s="6"/>
      <c r="B180" s="6"/>
      <c r="C180" s="6"/>
      <c r="D180" s="2"/>
      <c r="E180" s="8"/>
    </row>
    <row r="181" spans="1:5" x14ac:dyDescent="0.2">
      <c r="A181" s="6"/>
      <c r="B181" s="6"/>
      <c r="C181" s="6"/>
      <c r="D181" s="2"/>
      <c r="E181" s="8"/>
    </row>
    <row r="182" spans="1:5" x14ac:dyDescent="0.2">
      <c r="A182" s="6"/>
      <c r="B182" s="6"/>
      <c r="C182" s="6"/>
      <c r="D182" s="2"/>
      <c r="E182" s="8"/>
    </row>
    <row r="183" spans="1:5" x14ac:dyDescent="0.2">
      <c r="A183" s="6"/>
      <c r="B183" s="6"/>
      <c r="C183" s="6"/>
      <c r="D183" s="2"/>
      <c r="E183" s="8"/>
    </row>
    <row r="184" spans="1:5" x14ac:dyDescent="0.2">
      <c r="A184" s="6"/>
      <c r="B184" s="6"/>
      <c r="C184" s="6"/>
      <c r="D184" s="2"/>
      <c r="E184" s="8"/>
    </row>
    <row r="185" spans="1:5" x14ac:dyDescent="0.2">
      <c r="A185" s="6"/>
      <c r="B185" s="6"/>
      <c r="C185" s="6"/>
      <c r="D185" s="2"/>
      <c r="E185" s="8"/>
    </row>
    <row r="186" spans="1:5" x14ac:dyDescent="0.2">
      <c r="A186" s="6"/>
      <c r="B186" s="6"/>
      <c r="C186" s="6"/>
      <c r="D186" s="2"/>
      <c r="E186" s="8"/>
    </row>
    <row r="187" spans="1:5" x14ac:dyDescent="0.2">
      <c r="A187" s="6"/>
      <c r="B187" s="6"/>
      <c r="C187" s="6"/>
      <c r="D187" s="2"/>
      <c r="E187" s="8"/>
    </row>
    <row r="188" spans="1:5" x14ac:dyDescent="0.2">
      <c r="A188" s="6"/>
      <c r="B188" s="6"/>
      <c r="C188" s="6"/>
      <c r="D188" s="2"/>
      <c r="E188" s="8"/>
    </row>
    <row r="189" spans="1:5" x14ac:dyDescent="0.2">
      <c r="A189" s="6"/>
      <c r="B189" s="6"/>
      <c r="C189" s="6"/>
      <c r="D189" s="2"/>
      <c r="E189" s="8"/>
    </row>
    <row r="190" spans="1:5" x14ac:dyDescent="0.2">
      <c r="A190" s="6"/>
      <c r="B190" s="6"/>
      <c r="C190" s="6"/>
      <c r="D190" s="2"/>
      <c r="E190" s="8"/>
    </row>
    <row r="191" spans="1:5" x14ac:dyDescent="0.2">
      <c r="A191" s="6"/>
      <c r="B191" s="6"/>
      <c r="C191" s="6"/>
      <c r="D191" s="2"/>
      <c r="E191" s="8"/>
    </row>
    <row r="192" spans="1:5" x14ac:dyDescent="0.2">
      <c r="A192" s="6"/>
      <c r="B192" s="6"/>
      <c r="C192" s="6"/>
      <c r="D192" s="2"/>
      <c r="E192" s="8"/>
    </row>
    <row r="193" spans="1:5" x14ac:dyDescent="0.2">
      <c r="A193" s="6"/>
      <c r="B193" s="6"/>
      <c r="C193" s="6"/>
      <c r="D193" s="2"/>
      <c r="E193" s="8"/>
    </row>
    <row r="194" spans="1:5" x14ac:dyDescent="0.2">
      <c r="A194" s="6"/>
      <c r="B194" s="6"/>
      <c r="C194" s="6"/>
      <c r="D194" s="2"/>
      <c r="E194" s="8"/>
    </row>
    <row r="195" spans="1:5" x14ac:dyDescent="0.2">
      <c r="A195" s="6"/>
      <c r="B195" s="6"/>
      <c r="C195" s="6"/>
      <c r="D195" s="2"/>
      <c r="E195" s="8"/>
    </row>
    <row r="196" spans="1:5" x14ac:dyDescent="0.2">
      <c r="A196" s="6"/>
      <c r="B196" s="6"/>
      <c r="C196" s="6"/>
      <c r="D196" s="2"/>
      <c r="E196" s="8"/>
    </row>
    <row r="197" spans="1:5" x14ac:dyDescent="0.2">
      <c r="A197" s="6"/>
      <c r="B197" s="6"/>
      <c r="C197" s="6"/>
      <c r="D197" s="2"/>
      <c r="E197" s="8"/>
    </row>
    <row r="198" spans="1:5" x14ac:dyDescent="0.2">
      <c r="A198" s="6"/>
      <c r="B198" s="6"/>
      <c r="C198" s="6"/>
      <c r="D198" s="2"/>
      <c r="E198" s="8"/>
    </row>
    <row r="199" spans="1:5" x14ac:dyDescent="0.2">
      <c r="A199" s="6"/>
      <c r="B199" s="6"/>
      <c r="C199" s="6"/>
      <c r="D199" s="2"/>
      <c r="E199" s="8"/>
    </row>
    <row r="200" spans="1:5" x14ac:dyDescent="0.2">
      <c r="A200" s="6"/>
      <c r="B200" s="6"/>
      <c r="C200" s="6"/>
      <c r="D200" s="2"/>
      <c r="E200" s="8"/>
    </row>
    <row r="201" spans="1:5" x14ac:dyDescent="0.2">
      <c r="A201" s="6"/>
      <c r="B201" s="6"/>
      <c r="C201" s="6"/>
      <c r="D201" s="2"/>
      <c r="E201" s="8"/>
    </row>
    <row r="202" spans="1:5" x14ac:dyDescent="0.2">
      <c r="A202" s="6"/>
      <c r="B202" s="6"/>
      <c r="C202" s="6"/>
      <c r="D202" s="2"/>
      <c r="E202" s="8"/>
    </row>
    <row r="203" spans="1:5" x14ac:dyDescent="0.2">
      <c r="A203" s="6"/>
      <c r="B203" s="6"/>
      <c r="C203" s="6"/>
      <c r="D203" s="2"/>
      <c r="E203" s="8"/>
    </row>
    <row r="204" spans="1:5" x14ac:dyDescent="0.2">
      <c r="A204" s="6"/>
      <c r="B204" s="6"/>
      <c r="C204" s="6"/>
      <c r="D204" s="2"/>
      <c r="E204" s="8"/>
    </row>
    <row r="205" spans="1:5" x14ac:dyDescent="0.2">
      <c r="A205" s="6"/>
      <c r="B205" s="6"/>
      <c r="C205" s="6"/>
      <c r="D205" s="2"/>
      <c r="E205" s="8"/>
    </row>
    <row r="206" spans="1:5" x14ac:dyDescent="0.2">
      <c r="A206" s="6"/>
      <c r="B206" s="6"/>
      <c r="C206" s="6"/>
      <c r="D206" s="2"/>
      <c r="E206" s="8"/>
    </row>
    <row r="207" spans="1:5" x14ac:dyDescent="0.2">
      <c r="A207" s="6"/>
      <c r="B207" s="6"/>
      <c r="C207" s="6"/>
      <c r="D207" s="2"/>
      <c r="E207" s="8"/>
    </row>
    <row r="208" spans="1:5" x14ac:dyDescent="0.2">
      <c r="A208" s="6"/>
      <c r="B208" s="6"/>
      <c r="C208" s="6"/>
      <c r="D208" s="2"/>
      <c r="E208" s="8"/>
    </row>
    <row r="209" spans="1:5" x14ac:dyDescent="0.2">
      <c r="A209" s="6"/>
      <c r="B209" s="6"/>
      <c r="C209" s="6"/>
      <c r="D209" s="2"/>
      <c r="E209" s="8"/>
    </row>
    <row r="210" spans="1:5" x14ac:dyDescent="0.2">
      <c r="A210" s="6"/>
      <c r="B210" s="6"/>
      <c r="C210" s="6"/>
      <c r="D210" s="2"/>
      <c r="E210" s="8"/>
    </row>
    <row r="211" spans="1:5" x14ac:dyDescent="0.2">
      <c r="A211" s="6"/>
      <c r="B211" s="6"/>
      <c r="C211" s="6"/>
      <c r="D211" s="2"/>
      <c r="E211" s="8"/>
    </row>
    <row r="212" spans="1:5" x14ac:dyDescent="0.2">
      <c r="A212" s="6"/>
      <c r="B212" s="6"/>
      <c r="C212" s="6"/>
      <c r="D212" s="2"/>
      <c r="E212" s="8"/>
    </row>
    <row r="213" spans="1:5" x14ac:dyDescent="0.2">
      <c r="A213" s="6"/>
      <c r="B213" s="6"/>
      <c r="C213" s="6"/>
      <c r="D213" s="2"/>
      <c r="E213" s="8"/>
    </row>
    <row r="214" spans="1:5" x14ac:dyDescent="0.2">
      <c r="A214" s="6"/>
      <c r="B214" s="6"/>
      <c r="C214" s="6"/>
      <c r="D214" s="2"/>
      <c r="E214" s="8"/>
    </row>
    <row r="215" spans="1:5" x14ac:dyDescent="0.2">
      <c r="A215" s="6"/>
      <c r="B215" s="6"/>
      <c r="C215" s="6"/>
      <c r="D215" s="2"/>
      <c r="E215" s="8"/>
    </row>
    <row r="216" spans="1:5" x14ac:dyDescent="0.2">
      <c r="A216" s="6"/>
      <c r="B216" s="6"/>
      <c r="C216" s="6"/>
      <c r="D216" s="2"/>
      <c r="E216" s="8"/>
    </row>
    <row r="217" spans="1:5" x14ac:dyDescent="0.2">
      <c r="A217" s="6"/>
      <c r="B217" s="6"/>
      <c r="C217" s="6"/>
      <c r="D217" s="2"/>
      <c r="E217" s="8"/>
    </row>
    <row r="218" spans="1:5" x14ac:dyDescent="0.2">
      <c r="A218" s="6"/>
      <c r="B218" s="6"/>
      <c r="C218" s="6"/>
      <c r="D218" s="2"/>
      <c r="E218" s="8"/>
    </row>
    <row r="219" spans="1:5" x14ac:dyDescent="0.2">
      <c r="A219" s="6"/>
      <c r="B219" s="6"/>
      <c r="C219" s="6"/>
      <c r="D219" s="2"/>
      <c r="E219" s="8"/>
    </row>
    <row r="220" spans="1:5" x14ac:dyDescent="0.2">
      <c r="A220" s="6"/>
      <c r="B220" s="6"/>
      <c r="C220" s="6"/>
      <c r="D220" s="2"/>
      <c r="E220" s="8"/>
    </row>
    <row r="221" spans="1:5" x14ac:dyDescent="0.2">
      <c r="A221" s="6"/>
      <c r="B221" s="6"/>
      <c r="C221" s="6"/>
      <c r="D221" s="2"/>
      <c r="E221" s="8"/>
    </row>
    <row r="222" spans="1:5" x14ac:dyDescent="0.2">
      <c r="A222" s="6"/>
      <c r="B222" s="6"/>
      <c r="C222" s="6"/>
      <c r="D222" s="2"/>
      <c r="E222" s="8"/>
    </row>
    <row r="223" spans="1:5" x14ac:dyDescent="0.2">
      <c r="A223" s="6"/>
      <c r="B223" s="6"/>
      <c r="C223" s="6"/>
      <c r="D223" s="2"/>
      <c r="E223" s="8"/>
    </row>
    <row r="224" spans="1:5" x14ac:dyDescent="0.2">
      <c r="A224" s="6"/>
      <c r="B224" s="6"/>
      <c r="C224" s="6"/>
      <c r="D224" s="2"/>
      <c r="E224" s="8"/>
    </row>
    <row r="225" spans="1:5" x14ac:dyDescent="0.2">
      <c r="A225" s="6"/>
      <c r="B225" s="6"/>
      <c r="C225" s="6"/>
      <c r="D225" s="2"/>
      <c r="E225" s="8"/>
    </row>
    <row r="226" spans="1:5" x14ac:dyDescent="0.2">
      <c r="A226" s="6"/>
      <c r="B226" s="6"/>
      <c r="C226" s="6"/>
      <c r="D226" s="2"/>
      <c r="E226" s="8"/>
    </row>
    <row r="227" spans="1:5" x14ac:dyDescent="0.2">
      <c r="A227" s="6"/>
      <c r="B227" s="6"/>
      <c r="C227" s="6"/>
      <c r="D227" s="2"/>
      <c r="E227" s="8"/>
    </row>
    <row r="228" spans="1:5" x14ac:dyDescent="0.2">
      <c r="A228" s="6"/>
      <c r="B228" s="6"/>
      <c r="C228" s="6"/>
      <c r="D228" s="2"/>
      <c r="E228" s="8"/>
    </row>
    <row r="229" spans="1:5" x14ac:dyDescent="0.2">
      <c r="A229" s="6"/>
      <c r="B229" s="6"/>
      <c r="C229" s="6"/>
      <c r="D229" s="2"/>
      <c r="E229" s="8"/>
    </row>
    <row r="230" spans="1:5" x14ac:dyDescent="0.2">
      <c r="A230" s="6"/>
      <c r="B230" s="6"/>
      <c r="C230" s="6"/>
      <c r="D230" s="2"/>
      <c r="E230" s="8"/>
    </row>
    <row r="231" spans="1:5" x14ac:dyDescent="0.2">
      <c r="A231" s="6"/>
      <c r="B231" s="6"/>
      <c r="C231" s="6"/>
      <c r="D231" s="2"/>
      <c r="E231" s="8"/>
    </row>
    <row r="232" spans="1:5" x14ac:dyDescent="0.2">
      <c r="A232" s="6"/>
      <c r="B232" s="6"/>
      <c r="C232" s="6"/>
      <c r="D232" s="2"/>
      <c r="E232" s="8"/>
    </row>
    <row r="233" spans="1:5" x14ac:dyDescent="0.2">
      <c r="A233" s="6"/>
      <c r="B233" s="6"/>
      <c r="C233" s="6"/>
      <c r="D233" s="2"/>
      <c r="E233" s="8"/>
    </row>
    <row r="234" spans="1:5" x14ac:dyDescent="0.2">
      <c r="A234" s="6"/>
      <c r="B234" s="6"/>
      <c r="C234" s="6"/>
      <c r="D234" s="2"/>
      <c r="E234" s="8"/>
    </row>
    <row r="235" spans="1:5" x14ac:dyDescent="0.2">
      <c r="A235" s="6"/>
      <c r="B235" s="6"/>
      <c r="C235" s="6"/>
      <c r="D235" s="2"/>
      <c r="E235" s="8"/>
    </row>
    <row r="236" spans="1:5" x14ac:dyDescent="0.2">
      <c r="A236" s="6"/>
      <c r="B236" s="6"/>
      <c r="C236" s="6"/>
      <c r="D236" s="2"/>
      <c r="E236" s="8"/>
    </row>
    <row r="237" spans="1:5" x14ac:dyDescent="0.2">
      <c r="A237" s="6"/>
      <c r="B237" s="6"/>
      <c r="C237" s="6"/>
      <c r="D237" s="2"/>
      <c r="E237" s="8"/>
    </row>
    <row r="238" spans="1:5" x14ac:dyDescent="0.2">
      <c r="A238" s="6"/>
      <c r="B238" s="6"/>
      <c r="C238" s="6"/>
      <c r="D238" s="2"/>
      <c r="E238" s="8"/>
    </row>
    <row r="239" spans="1:5" x14ac:dyDescent="0.2">
      <c r="A239" s="6"/>
      <c r="B239" s="6"/>
      <c r="C239" s="6"/>
      <c r="D239" s="2"/>
      <c r="E239" s="8"/>
    </row>
    <row r="240" spans="1:5" x14ac:dyDescent="0.2">
      <c r="A240" s="6"/>
      <c r="B240" s="6"/>
      <c r="C240" s="6"/>
      <c r="D240" s="2"/>
      <c r="E240" s="8"/>
    </row>
    <row r="241" spans="1:5" x14ac:dyDescent="0.2">
      <c r="A241" s="6"/>
      <c r="B241" s="6"/>
      <c r="C241" s="6"/>
      <c r="D241" s="2"/>
      <c r="E241" s="8"/>
    </row>
    <row r="242" spans="1:5" x14ac:dyDescent="0.2">
      <c r="A242" s="6"/>
      <c r="B242" s="6"/>
      <c r="C242" s="6"/>
      <c r="D242" s="2"/>
      <c r="E242" s="8"/>
    </row>
    <row r="243" spans="1:5" x14ac:dyDescent="0.2">
      <c r="A243" s="6"/>
      <c r="B243" s="6"/>
      <c r="C243" s="6"/>
      <c r="D243" s="2"/>
      <c r="E243" s="8"/>
    </row>
    <row r="244" spans="1:5" x14ac:dyDescent="0.2">
      <c r="A244" s="6"/>
      <c r="B244" s="6"/>
      <c r="C244" s="6"/>
      <c r="D244" s="2"/>
      <c r="E244" s="8"/>
    </row>
    <row r="245" spans="1:5" x14ac:dyDescent="0.2">
      <c r="A245" s="6"/>
      <c r="B245" s="6"/>
      <c r="C245" s="6"/>
      <c r="D245" s="2"/>
      <c r="E245" s="8"/>
    </row>
    <row r="246" spans="1:5" x14ac:dyDescent="0.2">
      <c r="A246" s="6"/>
      <c r="B246" s="6"/>
      <c r="C246" s="6"/>
      <c r="D246" s="2"/>
      <c r="E246" s="8"/>
    </row>
    <row r="247" spans="1:5" x14ac:dyDescent="0.2">
      <c r="A247" s="6"/>
      <c r="B247" s="6"/>
      <c r="C247" s="6"/>
      <c r="D247" s="2"/>
      <c r="E247" s="8"/>
    </row>
    <row r="248" spans="1:5" x14ac:dyDescent="0.2">
      <c r="A248" s="6"/>
      <c r="B248" s="6"/>
      <c r="C248" s="6"/>
      <c r="D248" s="2"/>
      <c r="E248" s="8"/>
    </row>
    <row r="249" spans="1:5" x14ac:dyDescent="0.2">
      <c r="A249" s="6"/>
      <c r="B249" s="6"/>
      <c r="C249" s="6"/>
      <c r="D249" s="2"/>
      <c r="E249" s="8"/>
    </row>
    <row r="250" spans="1:5" x14ac:dyDescent="0.2">
      <c r="A250" s="6"/>
      <c r="B250" s="6"/>
      <c r="C250" s="6"/>
      <c r="D250" s="2"/>
      <c r="E250" s="8"/>
    </row>
    <row r="251" spans="1:5" x14ac:dyDescent="0.2">
      <c r="A251" s="6"/>
      <c r="B251" s="6"/>
      <c r="C251" s="6"/>
      <c r="D251" s="2"/>
      <c r="E251" s="8"/>
    </row>
    <row r="252" spans="1:5" x14ac:dyDescent="0.2">
      <c r="A252" s="6"/>
      <c r="B252" s="6"/>
      <c r="C252" s="6"/>
      <c r="D252" s="2"/>
      <c r="E252" s="8"/>
    </row>
    <row r="253" spans="1:5" x14ac:dyDescent="0.2">
      <c r="A253" s="6"/>
      <c r="B253" s="6"/>
      <c r="C253" s="6"/>
      <c r="D253" s="2"/>
      <c r="E253" s="8"/>
    </row>
    <row r="254" spans="1:5" x14ac:dyDescent="0.2">
      <c r="A254" s="6"/>
      <c r="B254" s="6"/>
      <c r="C254" s="6"/>
      <c r="D254" s="2"/>
      <c r="E254" s="8"/>
    </row>
    <row r="255" spans="1:5" x14ac:dyDescent="0.2">
      <c r="A255" s="6"/>
      <c r="B255" s="6"/>
      <c r="C255" s="6"/>
      <c r="D255" s="2"/>
      <c r="E255" s="8"/>
    </row>
    <row r="256" spans="1:5" x14ac:dyDescent="0.2">
      <c r="A256" s="6"/>
      <c r="B256" s="6"/>
      <c r="C256" s="6"/>
      <c r="D256" s="2"/>
      <c r="E256" s="8"/>
    </row>
    <row r="257" spans="1:5" x14ac:dyDescent="0.2">
      <c r="A257" s="6"/>
      <c r="B257" s="6"/>
      <c r="C257" s="6"/>
      <c r="D257" s="2"/>
      <c r="E257" s="8"/>
    </row>
    <row r="258" spans="1:5" x14ac:dyDescent="0.2">
      <c r="A258" s="6"/>
      <c r="B258" s="6"/>
      <c r="C258" s="6"/>
      <c r="D258" s="2"/>
      <c r="E258" s="8"/>
    </row>
    <row r="259" spans="1:5" x14ac:dyDescent="0.2">
      <c r="A259" s="6"/>
      <c r="B259" s="6"/>
      <c r="C259" s="6"/>
      <c r="D259" s="2"/>
      <c r="E259" s="8"/>
    </row>
    <row r="260" spans="1:5" x14ac:dyDescent="0.2">
      <c r="A260" s="6"/>
      <c r="B260" s="6"/>
      <c r="C260" s="6"/>
      <c r="D260" s="2"/>
      <c r="E260" s="8"/>
    </row>
    <row r="261" spans="1:5" x14ac:dyDescent="0.2">
      <c r="A261" s="6"/>
      <c r="B261" s="6"/>
      <c r="C261" s="6"/>
      <c r="D261" s="2"/>
      <c r="E261" s="8"/>
    </row>
    <row r="262" spans="1:5" x14ac:dyDescent="0.2">
      <c r="A262" s="6"/>
      <c r="B262" s="6"/>
      <c r="C262" s="6"/>
      <c r="D262" s="2"/>
      <c r="E262" s="8"/>
    </row>
    <row r="263" spans="1:5" x14ac:dyDescent="0.2">
      <c r="A263" s="6"/>
      <c r="B263" s="6"/>
      <c r="C263" s="6"/>
      <c r="D263" s="2"/>
      <c r="E263" s="8"/>
    </row>
    <row r="264" spans="1:5" x14ac:dyDescent="0.2">
      <c r="A264" s="6"/>
      <c r="B264" s="6"/>
      <c r="C264" s="6"/>
      <c r="D264" s="2"/>
      <c r="E264" s="8"/>
    </row>
    <row r="265" spans="1:5" x14ac:dyDescent="0.2">
      <c r="A265" s="6"/>
      <c r="B265" s="6"/>
      <c r="C265" s="6"/>
      <c r="D265" s="2"/>
      <c r="E265" s="8"/>
    </row>
    <row r="266" spans="1:5" x14ac:dyDescent="0.2">
      <c r="A266" s="6"/>
      <c r="B266" s="6"/>
      <c r="C266" s="6"/>
      <c r="D266" s="2"/>
      <c r="E266" s="8"/>
    </row>
    <row r="267" spans="1:5" x14ac:dyDescent="0.2">
      <c r="A267" s="6"/>
      <c r="B267" s="6"/>
      <c r="C267" s="6"/>
      <c r="D267" s="2"/>
      <c r="E267" s="8"/>
    </row>
    <row r="268" spans="1:5" x14ac:dyDescent="0.2">
      <c r="A268" s="6"/>
      <c r="B268" s="6"/>
      <c r="C268" s="6"/>
      <c r="D268" s="2"/>
      <c r="E268" s="8"/>
    </row>
    <row r="269" spans="1:5" x14ac:dyDescent="0.2">
      <c r="A269" s="6"/>
      <c r="B269" s="6"/>
      <c r="C269" s="6"/>
      <c r="D269" s="2"/>
      <c r="E269" s="8"/>
    </row>
    <row r="270" spans="1:5" x14ac:dyDescent="0.2">
      <c r="A270" s="6"/>
      <c r="B270" s="6"/>
      <c r="C270" s="6"/>
      <c r="D270" s="2"/>
      <c r="E270" s="8"/>
    </row>
    <row r="271" spans="1:5" x14ac:dyDescent="0.2">
      <c r="A271" s="6"/>
      <c r="B271" s="6"/>
      <c r="C271" s="6"/>
      <c r="D271" s="2"/>
      <c r="E271" s="8"/>
    </row>
    <row r="272" spans="1:5" x14ac:dyDescent="0.2">
      <c r="A272" s="6"/>
      <c r="B272" s="6"/>
      <c r="C272" s="6"/>
      <c r="D272" s="2"/>
      <c r="E272" s="8"/>
    </row>
    <row r="273" spans="1:5" x14ac:dyDescent="0.2">
      <c r="A273" s="6"/>
      <c r="B273" s="6"/>
      <c r="C273" s="6"/>
      <c r="D273" s="2"/>
      <c r="E273" s="8"/>
    </row>
    <row r="274" spans="1:5" x14ac:dyDescent="0.2">
      <c r="A274" s="6"/>
      <c r="B274" s="6"/>
      <c r="C274" s="6"/>
      <c r="D274" s="2"/>
      <c r="E274" s="8"/>
    </row>
    <row r="275" spans="1:5" x14ac:dyDescent="0.2">
      <c r="A275" s="6"/>
      <c r="B275" s="6"/>
      <c r="C275" s="6"/>
      <c r="D275" s="2"/>
      <c r="E275" s="8"/>
    </row>
    <row r="276" spans="1:5" x14ac:dyDescent="0.2">
      <c r="A276" s="6"/>
      <c r="B276" s="6"/>
      <c r="C276" s="6"/>
      <c r="D276" s="2"/>
      <c r="E276" s="8"/>
    </row>
    <row r="277" spans="1:5" x14ac:dyDescent="0.2">
      <c r="A277" s="6"/>
      <c r="B277" s="6"/>
      <c r="C277" s="6"/>
      <c r="D277" s="2"/>
      <c r="E277" s="8"/>
    </row>
    <row r="278" spans="1:5" x14ac:dyDescent="0.2">
      <c r="A278" s="6"/>
      <c r="B278" s="6"/>
      <c r="C278" s="6"/>
      <c r="D278" s="2"/>
      <c r="E278" s="8"/>
    </row>
    <row r="279" spans="1:5" x14ac:dyDescent="0.2">
      <c r="A279" s="6"/>
      <c r="B279" s="6"/>
      <c r="C279" s="6"/>
      <c r="D279" s="2"/>
      <c r="E279" s="8"/>
    </row>
    <row r="280" spans="1:5" x14ac:dyDescent="0.2">
      <c r="A280" s="6"/>
      <c r="B280" s="6"/>
      <c r="C280" s="6"/>
      <c r="D280" s="2"/>
      <c r="E280" s="8"/>
    </row>
    <row r="281" spans="1:5" x14ac:dyDescent="0.2">
      <c r="A281" s="6"/>
      <c r="B281" s="6"/>
      <c r="C281" s="6"/>
      <c r="D281" s="2"/>
      <c r="E281" s="8"/>
    </row>
    <row r="282" spans="1:5" x14ac:dyDescent="0.2">
      <c r="A282" s="6"/>
      <c r="B282" s="6"/>
      <c r="C282" s="6"/>
      <c r="D282" s="2"/>
      <c r="E282" s="8"/>
    </row>
    <row r="283" spans="1:5" x14ac:dyDescent="0.2">
      <c r="A283" s="6"/>
      <c r="B283" s="6"/>
      <c r="C283" s="6"/>
      <c r="D283" s="2"/>
      <c r="E283" s="8"/>
    </row>
    <row r="284" spans="1:5" x14ac:dyDescent="0.2">
      <c r="A284" s="6"/>
      <c r="B284" s="6"/>
      <c r="C284" s="6"/>
      <c r="D284" s="2"/>
      <c r="E284" s="8"/>
    </row>
    <row r="285" spans="1:5" x14ac:dyDescent="0.2">
      <c r="A285" s="6"/>
      <c r="B285" s="6"/>
      <c r="C285" s="6"/>
      <c r="D285" s="2"/>
      <c r="E285" s="8"/>
    </row>
    <row r="286" spans="1:5" x14ac:dyDescent="0.2">
      <c r="A286" s="6"/>
      <c r="B286" s="6"/>
      <c r="C286" s="6"/>
      <c r="D286" s="2"/>
      <c r="E286" s="8"/>
    </row>
    <row r="287" spans="1:5" x14ac:dyDescent="0.2">
      <c r="A287" s="6"/>
      <c r="B287" s="6"/>
      <c r="C287" s="6"/>
      <c r="D287" s="2"/>
      <c r="E287" s="8"/>
    </row>
    <row r="288" spans="1:5" x14ac:dyDescent="0.2">
      <c r="A288" s="6"/>
      <c r="B288" s="6"/>
      <c r="C288" s="6"/>
      <c r="D288" s="2"/>
      <c r="E288" s="8"/>
    </row>
    <row r="289" spans="1:5" x14ac:dyDescent="0.2">
      <c r="A289" s="6"/>
      <c r="B289" s="6"/>
      <c r="C289" s="6"/>
      <c r="D289" s="2"/>
      <c r="E289" s="8"/>
    </row>
    <row r="290" spans="1:5" x14ac:dyDescent="0.2">
      <c r="A290" s="6"/>
      <c r="B290" s="6"/>
      <c r="C290" s="6"/>
      <c r="D290" s="2"/>
      <c r="E290" s="8"/>
    </row>
    <row r="291" spans="1:5" x14ac:dyDescent="0.2">
      <c r="A291" s="6"/>
      <c r="B291" s="6"/>
      <c r="C291" s="6"/>
      <c r="D291" s="2"/>
      <c r="E291" s="8"/>
    </row>
    <row r="292" spans="1:5" x14ac:dyDescent="0.2">
      <c r="A292" s="6"/>
      <c r="B292" s="6"/>
      <c r="C292" s="6"/>
      <c r="D292" s="2"/>
      <c r="E292" s="8"/>
    </row>
    <row r="293" spans="1:5" x14ac:dyDescent="0.2">
      <c r="A293" s="6"/>
      <c r="B293" s="6"/>
      <c r="C293" s="6"/>
      <c r="D293" s="2"/>
      <c r="E293" s="8"/>
    </row>
    <row r="294" spans="1:5" x14ac:dyDescent="0.2">
      <c r="A294" s="6"/>
      <c r="B294" s="6"/>
      <c r="C294" s="6"/>
      <c r="D294" s="2"/>
      <c r="E294" s="8"/>
    </row>
    <row r="295" spans="1:5" x14ac:dyDescent="0.2">
      <c r="A295" s="6"/>
      <c r="B295" s="6"/>
      <c r="C295" s="6"/>
      <c r="D295" s="2"/>
      <c r="E295" s="8"/>
    </row>
    <row r="296" spans="1:5" x14ac:dyDescent="0.2">
      <c r="A296" s="6"/>
      <c r="B296" s="6"/>
      <c r="C296" s="6"/>
      <c r="D296" s="2"/>
      <c r="E296" s="8"/>
    </row>
    <row r="297" spans="1:5" x14ac:dyDescent="0.2">
      <c r="A297" s="6"/>
      <c r="B297" s="6"/>
      <c r="C297" s="6"/>
      <c r="D297" s="2"/>
      <c r="E297" s="8"/>
    </row>
    <row r="298" spans="1:5" x14ac:dyDescent="0.2">
      <c r="A298" s="6"/>
      <c r="B298" s="6"/>
      <c r="C298" s="6"/>
      <c r="D298" s="2"/>
      <c r="E298" s="8"/>
    </row>
    <row r="299" spans="1:5" x14ac:dyDescent="0.2">
      <c r="A299" s="6"/>
      <c r="B299" s="6"/>
      <c r="C299" s="6"/>
      <c r="D299" s="2"/>
      <c r="E299" s="8"/>
    </row>
    <row r="300" spans="1:5" x14ac:dyDescent="0.2">
      <c r="A300" s="6"/>
      <c r="B300" s="6"/>
      <c r="C300" s="6"/>
      <c r="D300" s="2"/>
      <c r="E300" s="8"/>
    </row>
    <row r="301" spans="1:5" x14ac:dyDescent="0.2">
      <c r="A301" s="6"/>
      <c r="B301" s="6"/>
      <c r="C301" s="6"/>
      <c r="D301" s="2"/>
      <c r="E301" s="8"/>
    </row>
    <row r="302" spans="1:5" x14ac:dyDescent="0.2">
      <c r="A302" s="6"/>
      <c r="B302" s="6"/>
      <c r="C302" s="6"/>
      <c r="D302" s="2"/>
      <c r="E302" s="8"/>
    </row>
    <row r="303" spans="1:5" x14ac:dyDescent="0.2">
      <c r="A303" s="6"/>
      <c r="B303" s="6"/>
      <c r="C303" s="6"/>
      <c r="D303" s="2"/>
      <c r="E303" s="8"/>
    </row>
    <row r="304" spans="1:5" x14ac:dyDescent="0.2">
      <c r="A304" s="6"/>
      <c r="B304" s="6"/>
      <c r="C304" s="6"/>
      <c r="D304" s="2"/>
      <c r="E304" s="8"/>
    </row>
    <row r="305" spans="1:5" x14ac:dyDescent="0.2">
      <c r="A305" s="6"/>
      <c r="B305" s="6"/>
      <c r="C305" s="6"/>
      <c r="D305" s="2"/>
      <c r="E305" s="8"/>
    </row>
    <row r="306" spans="1:5" x14ac:dyDescent="0.2">
      <c r="A306" s="6"/>
      <c r="B306" s="6"/>
      <c r="C306" s="6"/>
      <c r="D306" s="2"/>
      <c r="E306" s="8"/>
    </row>
    <row r="307" spans="1:5" x14ac:dyDescent="0.2">
      <c r="A307" s="6"/>
      <c r="B307" s="6"/>
      <c r="C307" s="6"/>
      <c r="D307" s="2"/>
      <c r="E307" s="8"/>
    </row>
    <row r="308" spans="1:5" x14ac:dyDescent="0.2">
      <c r="A308" s="6"/>
      <c r="B308" s="6"/>
      <c r="C308" s="6"/>
      <c r="D308" s="2"/>
      <c r="E308" s="8"/>
    </row>
    <row r="309" spans="1:5" x14ac:dyDescent="0.2">
      <c r="A309" s="6"/>
      <c r="B309" s="6"/>
      <c r="C309" s="6"/>
      <c r="D309" s="2"/>
      <c r="E309" s="8"/>
    </row>
    <row r="310" spans="1:5" x14ac:dyDescent="0.2">
      <c r="A310" s="6"/>
      <c r="B310" s="6"/>
      <c r="C310" s="6"/>
      <c r="D310" s="2"/>
      <c r="E310" s="8"/>
    </row>
    <row r="311" spans="1:5" x14ac:dyDescent="0.2">
      <c r="A311" s="6"/>
      <c r="B311" s="6"/>
      <c r="C311" s="6"/>
      <c r="D311" s="2"/>
      <c r="E311" s="8"/>
    </row>
    <row r="312" spans="1:5" x14ac:dyDescent="0.2">
      <c r="A312" s="6"/>
      <c r="B312" s="6"/>
      <c r="C312" s="6"/>
      <c r="D312" s="2"/>
      <c r="E312" s="8"/>
    </row>
    <row r="313" spans="1:5" x14ac:dyDescent="0.2">
      <c r="A313" s="8"/>
      <c r="B313" s="8"/>
      <c r="C313" s="8"/>
      <c r="D313" s="12"/>
      <c r="E313" s="8"/>
    </row>
    <row r="314" spans="1:5" x14ac:dyDescent="0.2">
      <c r="A314" s="8"/>
      <c r="B314" s="8"/>
      <c r="C314" s="8"/>
      <c r="D314" s="12"/>
      <c r="E314" s="8"/>
    </row>
    <row r="315" spans="1:5" x14ac:dyDescent="0.2">
      <c r="A315" s="8"/>
      <c r="B315" s="8"/>
      <c r="C315" s="8"/>
      <c r="D315" s="12"/>
      <c r="E315" s="8"/>
    </row>
    <row r="316" spans="1:5" x14ac:dyDescent="0.2">
      <c r="A316" s="8"/>
      <c r="B316" s="8"/>
      <c r="C316" s="8"/>
      <c r="D316" s="12"/>
      <c r="E316" s="8"/>
    </row>
    <row r="317" spans="1:5" x14ac:dyDescent="0.2">
      <c r="A317" s="8"/>
      <c r="B317" s="8"/>
      <c r="C317" s="8"/>
      <c r="D317" s="12"/>
      <c r="E317" s="8"/>
    </row>
    <row r="318" spans="1:5" x14ac:dyDescent="0.2">
      <c r="A318" s="8"/>
      <c r="B318" s="8"/>
      <c r="C318" s="8"/>
      <c r="D318" s="12"/>
      <c r="E318" s="8"/>
    </row>
    <row r="319" spans="1:5" x14ac:dyDescent="0.2">
      <c r="A319" s="8"/>
      <c r="B319" s="8"/>
      <c r="C319" s="8"/>
      <c r="D319" s="12"/>
      <c r="E319" s="8"/>
    </row>
    <row r="320" spans="1:5" x14ac:dyDescent="0.2">
      <c r="A320" s="8"/>
      <c r="B320" s="8"/>
      <c r="C320" s="8"/>
      <c r="D320" s="12"/>
      <c r="E320" s="8"/>
    </row>
    <row r="321" spans="1:5" x14ac:dyDescent="0.2">
      <c r="A321" s="8"/>
      <c r="B321" s="8"/>
      <c r="C321" s="8"/>
      <c r="D321" s="12"/>
      <c r="E321" s="8"/>
    </row>
    <row r="322" spans="1:5" x14ac:dyDescent="0.2">
      <c r="A322" s="8"/>
      <c r="B322" s="8"/>
      <c r="C322" s="8"/>
      <c r="D322" s="12"/>
      <c r="E322" s="8"/>
    </row>
    <row r="323" spans="1:5" x14ac:dyDescent="0.2">
      <c r="A323" s="8"/>
      <c r="B323" s="8"/>
      <c r="C323" s="8"/>
      <c r="D323" s="12"/>
      <c r="E323" s="8"/>
    </row>
    <row r="324" spans="1:5" x14ac:dyDescent="0.2">
      <c r="A324" s="8"/>
      <c r="B324" s="8"/>
      <c r="C324" s="8"/>
      <c r="D324" s="12"/>
      <c r="E324" s="8"/>
    </row>
    <row r="325" spans="1:5" x14ac:dyDescent="0.2">
      <c r="A325" s="8"/>
      <c r="B325" s="8"/>
      <c r="C325" s="8"/>
      <c r="D325" s="12"/>
      <c r="E325" s="8"/>
    </row>
    <row r="326" spans="1:5" x14ac:dyDescent="0.2">
      <c r="A326" s="8"/>
      <c r="B326" s="8"/>
      <c r="C326" s="8"/>
      <c r="D326" s="12"/>
      <c r="E326" s="8"/>
    </row>
    <row r="327" spans="1:5" x14ac:dyDescent="0.2">
      <c r="A327" s="8"/>
      <c r="B327" s="8"/>
      <c r="C327" s="8"/>
      <c r="D327" s="12"/>
      <c r="E327" s="8"/>
    </row>
    <row r="328" spans="1:5" x14ac:dyDescent="0.2">
      <c r="A328" s="8"/>
      <c r="B328" s="8"/>
      <c r="C328" s="8"/>
      <c r="D328" s="12"/>
      <c r="E328" s="8"/>
    </row>
    <row r="329" spans="1:5" x14ac:dyDescent="0.2">
      <c r="A329" s="8"/>
      <c r="B329" s="8"/>
      <c r="C329" s="8"/>
      <c r="D329" s="12"/>
      <c r="E329" s="8"/>
    </row>
    <row r="330" spans="1:5" x14ac:dyDescent="0.2">
      <c r="A330" s="8"/>
      <c r="B330" s="8"/>
      <c r="C330" s="8"/>
      <c r="D330" s="12"/>
      <c r="E330" s="8"/>
    </row>
    <row r="331" spans="1:5" x14ac:dyDescent="0.2">
      <c r="A331" s="8"/>
      <c r="B331" s="8"/>
      <c r="C331" s="8"/>
      <c r="D331" s="12"/>
      <c r="E331" s="8"/>
    </row>
    <row r="332" spans="1:5" x14ac:dyDescent="0.2">
      <c r="A332" s="8"/>
      <c r="B332" s="8"/>
      <c r="C332" s="8"/>
      <c r="D332" s="12"/>
      <c r="E332" s="8"/>
    </row>
    <row r="333" spans="1:5" x14ac:dyDescent="0.2">
      <c r="A333" s="8"/>
      <c r="B333" s="8"/>
      <c r="C333" s="8"/>
      <c r="D333" s="12"/>
      <c r="E333" s="8"/>
    </row>
    <row r="334" spans="1:5" x14ac:dyDescent="0.2">
      <c r="A334" s="8"/>
      <c r="B334" s="8"/>
      <c r="C334" s="8"/>
      <c r="D334" s="12"/>
      <c r="E334" s="8"/>
    </row>
    <row r="335" spans="1:5" x14ac:dyDescent="0.2">
      <c r="A335" s="8"/>
      <c r="B335" s="8"/>
      <c r="C335" s="8"/>
      <c r="D335" s="12"/>
      <c r="E335" s="8"/>
    </row>
    <row r="336" spans="1:5" x14ac:dyDescent="0.2">
      <c r="A336" s="8"/>
      <c r="B336" s="8"/>
      <c r="C336" s="8"/>
      <c r="D336" s="12"/>
      <c r="E336" s="8"/>
    </row>
    <row r="337" spans="1:5" x14ac:dyDescent="0.2">
      <c r="A337" s="8"/>
      <c r="B337" s="8"/>
      <c r="C337" s="8"/>
      <c r="D337" s="12"/>
      <c r="E337" s="8"/>
    </row>
    <row r="338" spans="1:5" x14ac:dyDescent="0.2">
      <c r="A338" s="8"/>
      <c r="B338" s="8"/>
      <c r="C338" s="8"/>
      <c r="D338" s="12"/>
      <c r="E338" s="8"/>
    </row>
    <row r="339" spans="1:5" x14ac:dyDescent="0.2">
      <c r="A339" s="8"/>
      <c r="B339" s="8"/>
      <c r="C339" s="8"/>
      <c r="D339" s="12"/>
      <c r="E339" s="8"/>
    </row>
    <row r="340" spans="1:5" x14ac:dyDescent="0.2">
      <c r="A340" s="8"/>
      <c r="B340" s="8"/>
      <c r="C340" s="8"/>
      <c r="D340" s="12"/>
      <c r="E340" s="8"/>
    </row>
    <row r="341" spans="1:5" x14ac:dyDescent="0.2">
      <c r="A341" s="8"/>
      <c r="B341" s="8"/>
      <c r="C341" s="8"/>
      <c r="D341" s="12"/>
      <c r="E341" s="8"/>
    </row>
    <row r="342" spans="1:5" x14ac:dyDescent="0.2">
      <c r="A342" s="8"/>
      <c r="B342" s="8"/>
      <c r="C342" s="8"/>
      <c r="D342" s="12"/>
      <c r="E342" s="8"/>
    </row>
    <row r="343" spans="1:5" x14ac:dyDescent="0.2">
      <c r="A343" s="8"/>
      <c r="B343" s="8"/>
      <c r="C343" s="8"/>
      <c r="D343" s="12"/>
      <c r="E343" s="8"/>
    </row>
    <row r="344" spans="1:5" x14ac:dyDescent="0.2">
      <c r="A344" s="8"/>
      <c r="B344" s="8"/>
      <c r="C344" s="8"/>
      <c r="D344" s="12"/>
      <c r="E344" s="8"/>
    </row>
    <row r="345" spans="1:5" x14ac:dyDescent="0.2">
      <c r="A345" s="8"/>
      <c r="B345" s="8"/>
      <c r="C345" s="8"/>
      <c r="D345" s="12"/>
      <c r="E345" s="8"/>
    </row>
    <row r="346" spans="1:5" x14ac:dyDescent="0.2">
      <c r="A346" s="8"/>
      <c r="B346" s="8"/>
      <c r="C346" s="8"/>
      <c r="D346" s="12"/>
      <c r="E346" s="8"/>
    </row>
    <row r="347" spans="1:5" x14ac:dyDescent="0.2">
      <c r="A347" s="8"/>
      <c r="B347" s="8"/>
      <c r="C347" s="8"/>
      <c r="D347" s="12"/>
      <c r="E347" s="8"/>
    </row>
    <row r="348" spans="1:5" x14ac:dyDescent="0.2">
      <c r="A348" s="8"/>
      <c r="B348" s="8"/>
      <c r="C348" s="8"/>
      <c r="D348" s="12"/>
      <c r="E348" s="8"/>
    </row>
    <row r="349" spans="1:5" x14ac:dyDescent="0.2">
      <c r="A349" s="8"/>
      <c r="B349" s="8"/>
      <c r="C349" s="8"/>
      <c r="D349" s="12"/>
      <c r="E349" s="8"/>
    </row>
    <row r="350" spans="1:5" x14ac:dyDescent="0.2">
      <c r="A350" s="8"/>
      <c r="B350" s="8"/>
      <c r="C350" s="8"/>
      <c r="D350" s="12"/>
      <c r="E350" s="8"/>
    </row>
    <row r="351" spans="1:5" x14ac:dyDescent="0.2">
      <c r="A351" s="8"/>
      <c r="B351" s="8"/>
      <c r="C351" s="8"/>
      <c r="D351" s="12"/>
      <c r="E351" s="8"/>
    </row>
    <row r="352" spans="1:5" x14ac:dyDescent="0.2">
      <c r="A352" s="8"/>
      <c r="B352" s="8"/>
      <c r="C352" s="8"/>
      <c r="D352" s="12"/>
      <c r="E352" s="8"/>
    </row>
    <row r="353" spans="1:5" x14ac:dyDescent="0.2">
      <c r="A353" s="8"/>
      <c r="B353" s="8"/>
      <c r="C353" s="8"/>
      <c r="D353" s="12"/>
      <c r="E353" s="8"/>
    </row>
    <row r="354" spans="1:5" x14ac:dyDescent="0.2">
      <c r="A354" s="8"/>
      <c r="B354" s="8"/>
      <c r="C354" s="8"/>
      <c r="D354" s="12"/>
      <c r="E354" s="8"/>
    </row>
    <row r="355" spans="1:5" x14ac:dyDescent="0.2">
      <c r="A355" s="8"/>
      <c r="B355" s="8"/>
      <c r="C355" s="8"/>
      <c r="D355" s="12"/>
      <c r="E355" s="8"/>
    </row>
    <row r="356" spans="1:5" x14ac:dyDescent="0.2">
      <c r="A356" s="8"/>
      <c r="B356" s="8"/>
      <c r="C356" s="8"/>
      <c r="D356" s="12"/>
      <c r="E356" s="8"/>
    </row>
    <row r="357" spans="1:5" x14ac:dyDescent="0.2">
      <c r="A357" s="8"/>
      <c r="B357" s="8"/>
      <c r="C357" s="8"/>
      <c r="D357" s="12"/>
      <c r="E357" s="8"/>
    </row>
    <row r="358" spans="1:5" x14ac:dyDescent="0.2">
      <c r="A358" s="8"/>
      <c r="B358" s="8"/>
      <c r="C358" s="8"/>
      <c r="D358" s="12"/>
      <c r="E358" s="8"/>
    </row>
    <row r="359" spans="1:5" x14ac:dyDescent="0.2">
      <c r="A359" s="8"/>
      <c r="B359" s="8"/>
      <c r="C359" s="8"/>
      <c r="D359" s="12"/>
      <c r="E359" s="8"/>
    </row>
    <row r="360" spans="1:5" x14ac:dyDescent="0.2">
      <c r="A360" s="8"/>
      <c r="B360" s="8"/>
      <c r="C360" s="8"/>
      <c r="D360" s="12"/>
      <c r="E360" s="8"/>
    </row>
    <row r="361" spans="1:5" x14ac:dyDescent="0.2">
      <c r="A361" s="8"/>
      <c r="B361" s="8"/>
      <c r="C361" s="8"/>
      <c r="D361" s="12"/>
      <c r="E361" s="8"/>
    </row>
    <row r="362" spans="1:5" x14ac:dyDescent="0.2">
      <c r="A362" s="8"/>
      <c r="B362" s="8"/>
      <c r="C362" s="8"/>
      <c r="D362" s="12"/>
      <c r="E362" s="8"/>
    </row>
    <row r="363" spans="1:5" x14ac:dyDescent="0.2">
      <c r="A363" s="8"/>
      <c r="B363" s="8"/>
      <c r="C363" s="8"/>
      <c r="D363" s="12"/>
      <c r="E363" s="8"/>
    </row>
    <row r="364" spans="1:5" x14ac:dyDescent="0.2">
      <c r="A364" s="8"/>
      <c r="B364" s="8"/>
      <c r="C364" s="8"/>
      <c r="D364" s="12"/>
      <c r="E364" s="8"/>
    </row>
    <row r="365" spans="1:5" x14ac:dyDescent="0.2">
      <c r="A365" s="8"/>
      <c r="B365" s="8"/>
      <c r="C365" s="8"/>
      <c r="D365" s="12"/>
      <c r="E365" s="8"/>
    </row>
    <row r="366" spans="1:5" x14ac:dyDescent="0.2">
      <c r="A366" s="8"/>
      <c r="B366" s="8"/>
      <c r="C366" s="8"/>
      <c r="D366" s="12"/>
      <c r="E366" s="8"/>
    </row>
    <row r="367" spans="1:5" x14ac:dyDescent="0.2">
      <c r="A367" s="8"/>
      <c r="B367" s="8"/>
      <c r="C367" s="8"/>
      <c r="D367" s="12"/>
      <c r="E367" s="8"/>
    </row>
    <row r="368" spans="1:5" x14ac:dyDescent="0.2">
      <c r="A368" s="8"/>
      <c r="B368" s="8"/>
      <c r="C368" s="8"/>
      <c r="D368" s="12"/>
      <c r="E368" s="8"/>
    </row>
    <row r="369" spans="1:5" x14ac:dyDescent="0.2">
      <c r="A369" s="8"/>
      <c r="B369" s="8"/>
      <c r="C369" s="8"/>
      <c r="D369" s="12"/>
      <c r="E369" s="8"/>
    </row>
    <row r="370" spans="1:5" x14ac:dyDescent="0.2">
      <c r="A370" s="8"/>
      <c r="B370" s="8"/>
      <c r="C370" s="8"/>
      <c r="D370" s="12"/>
      <c r="E370" s="8"/>
    </row>
    <row r="371" spans="1:5" x14ac:dyDescent="0.2">
      <c r="A371" s="8"/>
      <c r="B371" s="8"/>
      <c r="C371" s="8"/>
      <c r="D371" s="12"/>
      <c r="E371" s="8"/>
    </row>
    <row r="372" spans="1:5" x14ac:dyDescent="0.2">
      <c r="A372" s="8"/>
      <c r="B372" s="8"/>
      <c r="C372" s="8"/>
      <c r="D372" s="12"/>
      <c r="E372" s="8"/>
    </row>
    <row r="373" spans="1:5" x14ac:dyDescent="0.2">
      <c r="A373" s="8"/>
      <c r="B373" s="8"/>
      <c r="C373" s="8"/>
      <c r="D373" s="12"/>
      <c r="E373" s="8"/>
    </row>
    <row r="374" spans="1:5" x14ac:dyDescent="0.2">
      <c r="A374" s="8"/>
      <c r="B374" s="8"/>
      <c r="C374" s="8"/>
      <c r="D374" s="12"/>
      <c r="E374" s="8"/>
    </row>
    <row r="375" spans="1:5" x14ac:dyDescent="0.2">
      <c r="A375" s="8"/>
      <c r="B375" s="8"/>
      <c r="C375" s="8"/>
      <c r="D375" s="12"/>
      <c r="E375" s="8"/>
    </row>
    <row r="376" spans="1:5" x14ac:dyDescent="0.2">
      <c r="A376" s="8"/>
      <c r="B376" s="8"/>
      <c r="C376" s="8"/>
      <c r="D376" s="12"/>
      <c r="E376" s="8"/>
    </row>
    <row r="377" spans="1:5" x14ac:dyDescent="0.2">
      <c r="A377" s="8"/>
      <c r="B377" s="8"/>
      <c r="C377" s="8"/>
      <c r="D377" s="12"/>
      <c r="E377" s="8"/>
    </row>
    <row r="378" spans="1:5" x14ac:dyDescent="0.2">
      <c r="A378" s="8"/>
      <c r="B378" s="8"/>
      <c r="C378" s="8"/>
      <c r="D378" s="12"/>
      <c r="E378" s="8"/>
    </row>
    <row r="379" spans="1:5" x14ac:dyDescent="0.2">
      <c r="A379" s="8"/>
      <c r="B379" s="8"/>
      <c r="C379" s="8"/>
      <c r="D379" s="12"/>
      <c r="E379" s="8"/>
    </row>
    <row r="380" spans="1:5" x14ac:dyDescent="0.2">
      <c r="A380" s="8"/>
      <c r="B380" s="8"/>
      <c r="C380" s="8"/>
      <c r="D380" s="12"/>
      <c r="E380" s="8"/>
    </row>
    <row r="381" spans="1:5" x14ac:dyDescent="0.2">
      <c r="A381" s="8"/>
      <c r="B381" s="8"/>
      <c r="C381" s="8"/>
      <c r="D381" s="12"/>
      <c r="E381" s="8"/>
    </row>
    <row r="382" spans="1:5" x14ac:dyDescent="0.2">
      <c r="A382" s="8"/>
      <c r="B382" s="8"/>
      <c r="C382" s="8"/>
      <c r="D382" s="12"/>
      <c r="E382" s="8"/>
    </row>
    <row r="383" spans="1:5" x14ac:dyDescent="0.2">
      <c r="A383" s="8"/>
      <c r="B383" s="8"/>
      <c r="C383" s="8"/>
      <c r="D383" s="12"/>
      <c r="E383" s="8"/>
    </row>
    <row r="384" spans="1:5" x14ac:dyDescent="0.2">
      <c r="A384" s="8"/>
      <c r="B384" s="8"/>
      <c r="C384" s="8"/>
      <c r="D384" s="12"/>
      <c r="E384" s="8"/>
    </row>
    <row r="385" spans="1:5" x14ac:dyDescent="0.2">
      <c r="A385" s="8"/>
      <c r="B385" s="8"/>
      <c r="C385" s="8"/>
      <c r="D385" s="12"/>
      <c r="E385" s="8"/>
    </row>
    <row r="386" spans="1:5" x14ac:dyDescent="0.2">
      <c r="A386" s="8"/>
      <c r="B386" s="8"/>
      <c r="C386" s="8"/>
      <c r="D386" s="12"/>
      <c r="E386" s="8"/>
    </row>
    <row r="387" spans="1:5" x14ac:dyDescent="0.2">
      <c r="A387" s="8"/>
      <c r="B387" s="8"/>
      <c r="C387" s="8"/>
      <c r="D387" s="12"/>
      <c r="E387" s="8"/>
    </row>
    <row r="388" spans="1:5" x14ac:dyDescent="0.2">
      <c r="A388" s="8"/>
      <c r="B388" s="8"/>
      <c r="C388" s="8"/>
      <c r="D388" s="12"/>
      <c r="E388" s="8"/>
    </row>
    <row r="389" spans="1:5" x14ac:dyDescent="0.2">
      <c r="A389" s="8"/>
      <c r="B389" s="8"/>
      <c r="C389" s="8"/>
      <c r="D389" s="12"/>
      <c r="E389" s="8"/>
    </row>
    <row r="390" spans="1:5" x14ac:dyDescent="0.2">
      <c r="A390" s="8"/>
      <c r="B390" s="8"/>
      <c r="C390" s="8"/>
      <c r="D390" s="12"/>
      <c r="E390" s="8"/>
    </row>
    <row r="391" spans="1:5" x14ac:dyDescent="0.2">
      <c r="A391" s="8"/>
      <c r="B391" s="8"/>
      <c r="C391" s="8"/>
      <c r="D391" s="12"/>
      <c r="E391" s="8"/>
    </row>
    <row r="392" spans="1:5" x14ac:dyDescent="0.2">
      <c r="A392" s="8"/>
      <c r="B392" s="8"/>
      <c r="C392" s="8"/>
      <c r="D392" s="12"/>
      <c r="E392" s="8"/>
    </row>
    <row r="393" spans="1:5" x14ac:dyDescent="0.2">
      <c r="A393" s="8"/>
      <c r="B393" s="8"/>
      <c r="C393" s="8"/>
      <c r="D393" s="12"/>
      <c r="E393" s="8"/>
    </row>
    <row r="394" spans="1:5" x14ac:dyDescent="0.2">
      <c r="A394" s="8"/>
      <c r="B394" s="8"/>
      <c r="C394" s="8"/>
      <c r="D394" s="12"/>
      <c r="E394" s="8"/>
    </row>
    <row r="395" spans="1:5" x14ac:dyDescent="0.2">
      <c r="A395" s="8"/>
      <c r="B395" s="8"/>
      <c r="C395" s="8"/>
      <c r="D395" s="12"/>
      <c r="E395" s="8"/>
    </row>
    <row r="396" spans="1:5" x14ac:dyDescent="0.2">
      <c r="A396" s="8"/>
      <c r="B396" s="8"/>
      <c r="C396" s="8"/>
      <c r="D396" s="12"/>
      <c r="E396" s="8"/>
    </row>
    <row r="397" spans="1:5" x14ac:dyDescent="0.2">
      <c r="A397" s="8"/>
      <c r="B397" s="8"/>
      <c r="C397" s="8"/>
      <c r="D397" s="12"/>
      <c r="E397" s="8"/>
    </row>
    <row r="398" spans="1:5" x14ac:dyDescent="0.2">
      <c r="A398" s="8"/>
      <c r="B398" s="8"/>
      <c r="C398" s="8"/>
      <c r="D398" s="12"/>
      <c r="E398" s="8"/>
    </row>
    <row r="399" spans="1:5" x14ac:dyDescent="0.2">
      <c r="A399" s="8"/>
      <c r="B399" s="8"/>
      <c r="C399" s="8"/>
      <c r="D399" s="12"/>
      <c r="E399" s="8"/>
    </row>
    <row r="400" spans="1:5" x14ac:dyDescent="0.2">
      <c r="A400" s="8"/>
      <c r="B400" s="8"/>
      <c r="C400" s="8"/>
      <c r="D400" s="12"/>
      <c r="E400" s="8"/>
    </row>
    <row r="401" spans="1:5" x14ac:dyDescent="0.2">
      <c r="A401" s="8"/>
      <c r="B401" s="8"/>
      <c r="C401" s="8"/>
      <c r="D401" s="12"/>
      <c r="E401" s="8"/>
    </row>
    <row r="402" spans="1:5" x14ac:dyDescent="0.2">
      <c r="A402" s="8"/>
      <c r="B402" s="8"/>
      <c r="C402" s="8"/>
      <c r="D402" s="12"/>
      <c r="E402" s="8"/>
    </row>
    <row r="403" spans="1:5" x14ac:dyDescent="0.2">
      <c r="A403" s="8"/>
      <c r="B403" s="8"/>
      <c r="C403" s="8"/>
      <c r="D403" s="12"/>
      <c r="E403" s="8"/>
    </row>
    <row r="404" spans="1:5" x14ac:dyDescent="0.2">
      <c r="A404" s="8"/>
      <c r="B404" s="8"/>
      <c r="C404" s="8"/>
      <c r="D404" s="12"/>
      <c r="E404" s="8"/>
    </row>
    <row r="405" spans="1:5" x14ac:dyDescent="0.2">
      <c r="A405" s="8"/>
      <c r="B405" s="8"/>
      <c r="C405" s="8"/>
      <c r="D405" s="12"/>
      <c r="E405" s="8"/>
    </row>
    <row r="406" spans="1:5" x14ac:dyDescent="0.2">
      <c r="A406" s="8"/>
      <c r="B406" s="8"/>
      <c r="C406" s="8"/>
      <c r="D406" s="12"/>
      <c r="E406" s="8"/>
    </row>
    <row r="407" spans="1:5" x14ac:dyDescent="0.2">
      <c r="A407" s="8"/>
      <c r="B407" s="8"/>
      <c r="C407" s="8"/>
      <c r="D407" s="12"/>
      <c r="E407" s="8"/>
    </row>
    <row r="408" spans="1:5" x14ac:dyDescent="0.2">
      <c r="A408" s="8"/>
      <c r="B408" s="8"/>
      <c r="C408" s="8"/>
      <c r="D408" s="12"/>
      <c r="E408" s="8"/>
    </row>
    <row r="409" spans="1:5" x14ac:dyDescent="0.2">
      <c r="A409" s="8"/>
      <c r="B409" s="8"/>
      <c r="C409" s="8"/>
      <c r="D409" s="12"/>
      <c r="E409" s="8"/>
    </row>
    <row r="410" spans="1:5" x14ac:dyDescent="0.2">
      <c r="A410" s="8"/>
      <c r="B410" s="8"/>
      <c r="C410" s="8"/>
      <c r="D410" s="12"/>
      <c r="E410" s="8"/>
    </row>
    <row r="411" spans="1:5" x14ac:dyDescent="0.2">
      <c r="A411" s="8"/>
      <c r="B411" s="8"/>
      <c r="C411" s="8"/>
      <c r="D411" s="12"/>
      <c r="E411" s="8"/>
    </row>
    <row r="412" spans="1:5" x14ac:dyDescent="0.2">
      <c r="A412" s="8"/>
      <c r="B412" s="8"/>
      <c r="C412" s="8"/>
      <c r="D412" s="12"/>
      <c r="E412" s="8"/>
    </row>
    <row r="413" spans="1:5" x14ac:dyDescent="0.2">
      <c r="A413" s="8"/>
      <c r="B413" s="8"/>
      <c r="C413" s="8"/>
      <c r="D413" s="12"/>
      <c r="E413" s="8"/>
    </row>
    <row r="414" spans="1:5" x14ac:dyDescent="0.2">
      <c r="A414" s="8"/>
      <c r="B414" s="8"/>
      <c r="C414" s="8"/>
      <c r="D414" s="12"/>
      <c r="E414" s="8"/>
    </row>
    <row r="415" spans="1:5" x14ac:dyDescent="0.2">
      <c r="A415" s="8"/>
      <c r="B415" s="8"/>
      <c r="C415" s="8"/>
      <c r="D415" s="12"/>
      <c r="E415" s="8"/>
    </row>
    <row r="416" spans="1:5" x14ac:dyDescent="0.2">
      <c r="A416" s="8"/>
      <c r="B416" s="8"/>
      <c r="C416" s="8"/>
      <c r="D416" s="12"/>
      <c r="E416" s="8"/>
    </row>
    <row r="417" spans="1:5" x14ac:dyDescent="0.2">
      <c r="A417" s="8"/>
      <c r="B417" s="8"/>
      <c r="C417" s="8"/>
      <c r="D417" s="12"/>
      <c r="E417" s="8"/>
    </row>
    <row r="418" spans="1:5" x14ac:dyDescent="0.2">
      <c r="A418" s="8"/>
      <c r="B418" s="8"/>
      <c r="C418" s="8"/>
      <c r="D418" s="12"/>
      <c r="E418" s="8"/>
    </row>
    <row r="419" spans="1:5" x14ac:dyDescent="0.2">
      <c r="A419" s="8"/>
      <c r="B419" s="8"/>
      <c r="C419" s="8"/>
      <c r="D419" s="12"/>
      <c r="E419" s="8"/>
    </row>
    <row r="420" spans="1:5" x14ac:dyDescent="0.2">
      <c r="A420" s="8"/>
      <c r="B420" s="8"/>
      <c r="C420" s="8"/>
      <c r="D420" s="12"/>
      <c r="E420" s="8"/>
    </row>
    <row r="421" spans="1:5" x14ac:dyDescent="0.2">
      <c r="A421" s="8"/>
      <c r="B421" s="8"/>
      <c r="C421" s="8"/>
      <c r="D421" s="12"/>
      <c r="E421" s="8"/>
    </row>
    <row r="422" spans="1:5" x14ac:dyDescent="0.2">
      <c r="A422" s="8"/>
      <c r="B422" s="8"/>
      <c r="C422" s="8"/>
      <c r="D422" s="12"/>
      <c r="E422" s="8"/>
    </row>
    <row r="423" spans="1:5" x14ac:dyDescent="0.2">
      <c r="A423" s="8"/>
      <c r="B423" s="8"/>
      <c r="C423" s="8"/>
      <c r="D423" s="12"/>
      <c r="E423" s="8"/>
    </row>
    <row r="424" spans="1:5" x14ac:dyDescent="0.2">
      <c r="A424" s="8"/>
      <c r="B424" s="8"/>
      <c r="C424" s="8"/>
      <c r="D424" s="12"/>
      <c r="E424" s="8"/>
    </row>
    <row r="425" spans="1:5" x14ac:dyDescent="0.2">
      <c r="A425" s="8"/>
      <c r="B425" s="8"/>
      <c r="C425" s="8"/>
      <c r="D425" s="12"/>
      <c r="E425" s="8"/>
    </row>
    <row r="426" spans="1:5" x14ac:dyDescent="0.2">
      <c r="A426" s="8"/>
      <c r="B426" s="8"/>
      <c r="C426" s="8"/>
      <c r="D426" s="12"/>
      <c r="E426" s="8"/>
    </row>
    <row r="427" spans="1:5" x14ac:dyDescent="0.2">
      <c r="A427" s="8"/>
      <c r="B427" s="8"/>
      <c r="C427" s="8"/>
      <c r="D427" s="12"/>
      <c r="E427" s="8"/>
    </row>
    <row r="428" spans="1:5" x14ac:dyDescent="0.2">
      <c r="A428" s="8"/>
      <c r="B428" s="8"/>
      <c r="C428" s="8"/>
      <c r="D428" s="12"/>
      <c r="E428" s="8"/>
    </row>
    <row r="429" spans="1:5" x14ac:dyDescent="0.2">
      <c r="A429" s="8"/>
      <c r="B429" s="8"/>
      <c r="C429" s="8"/>
      <c r="D429" s="12"/>
      <c r="E429" s="8"/>
    </row>
    <row r="430" spans="1:5" x14ac:dyDescent="0.2">
      <c r="A430" s="8"/>
      <c r="B430" s="8"/>
      <c r="C430" s="8"/>
      <c r="D430" s="12"/>
      <c r="E430" s="8"/>
    </row>
    <row r="431" spans="1:5" x14ac:dyDescent="0.2">
      <c r="A431" s="8"/>
      <c r="B431" s="8"/>
      <c r="C431" s="8"/>
      <c r="D431" s="12"/>
      <c r="E431" s="8"/>
    </row>
    <row r="432" spans="1:5" x14ac:dyDescent="0.2">
      <c r="A432" s="8"/>
      <c r="B432" s="8"/>
      <c r="C432" s="8"/>
      <c r="D432" s="12"/>
      <c r="E432" s="8"/>
    </row>
    <row r="433" spans="1:5" x14ac:dyDescent="0.2">
      <c r="A433" s="8"/>
      <c r="B433" s="8"/>
      <c r="C433" s="8"/>
      <c r="D433" s="12"/>
      <c r="E433" s="8"/>
    </row>
    <row r="434" spans="1:5" x14ac:dyDescent="0.2">
      <c r="A434" s="8"/>
      <c r="B434" s="8"/>
      <c r="C434" s="8"/>
      <c r="D434" s="12"/>
      <c r="E434" s="8"/>
    </row>
    <row r="435" spans="1:5" x14ac:dyDescent="0.2">
      <c r="A435" s="8"/>
      <c r="B435" s="8"/>
      <c r="C435" s="8"/>
      <c r="D435" s="12"/>
      <c r="E435" s="8"/>
    </row>
    <row r="436" spans="1:5" x14ac:dyDescent="0.2">
      <c r="A436" s="8"/>
      <c r="B436" s="8"/>
      <c r="C436" s="8"/>
      <c r="D436" s="12"/>
      <c r="E436" s="8"/>
    </row>
    <row r="437" spans="1:5" x14ac:dyDescent="0.2">
      <c r="A437" s="8"/>
      <c r="B437" s="8"/>
      <c r="C437" s="8"/>
      <c r="D437" s="12"/>
      <c r="E437" s="8"/>
    </row>
    <row r="438" spans="1:5" x14ac:dyDescent="0.2">
      <c r="A438" s="8"/>
      <c r="B438" s="8"/>
      <c r="C438" s="8"/>
      <c r="D438" s="12"/>
      <c r="E438" s="8"/>
    </row>
    <row r="439" spans="1:5" x14ac:dyDescent="0.2">
      <c r="A439" s="8"/>
      <c r="B439" s="8"/>
      <c r="C439" s="8"/>
      <c r="D439" s="12"/>
      <c r="E439" s="8"/>
    </row>
    <row r="440" spans="1:5" x14ac:dyDescent="0.2">
      <c r="A440" s="8"/>
      <c r="B440" s="8"/>
      <c r="C440" s="8"/>
      <c r="D440" s="12"/>
      <c r="E440" s="8"/>
    </row>
    <row r="441" spans="1:5" x14ac:dyDescent="0.2">
      <c r="A441" s="8"/>
      <c r="B441" s="8"/>
      <c r="C441" s="8"/>
      <c r="D441" s="12"/>
      <c r="E441" s="8"/>
    </row>
    <row r="442" spans="1:5" x14ac:dyDescent="0.2">
      <c r="A442" s="8"/>
      <c r="B442" s="8"/>
      <c r="C442" s="8"/>
      <c r="D442" s="12"/>
      <c r="E442" s="8"/>
    </row>
    <row r="443" spans="1:5" x14ac:dyDescent="0.2">
      <c r="A443" s="8"/>
      <c r="B443" s="8"/>
      <c r="C443" s="8"/>
      <c r="D443" s="12"/>
      <c r="E443" s="8"/>
    </row>
    <row r="444" spans="1:5" x14ac:dyDescent="0.2">
      <c r="A444" s="8"/>
      <c r="B444" s="8"/>
      <c r="C444" s="8"/>
      <c r="D444" s="12"/>
      <c r="E444" s="8"/>
    </row>
    <row r="445" spans="1:5" x14ac:dyDescent="0.2">
      <c r="A445" s="8"/>
      <c r="B445" s="8"/>
      <c r="C445" s="8"/>
      <c r="D445" s="12"/>
      <c r="E445" s="8"/>
    </row>
    <row r="446" spans="1:5" x14ac:dyDescent="0.2">
      <c r="A446" s="8"/>
      <c r="B446" s="8"/>
      <c r="C446" s="8"/>
      <c r="D446" s="12"/>
      <c r="E446" s="8"/>
    </row>
    <row r="447" spans="1:5" x14ac:dyDescent="0.2">
      <c r="A447" s="8"/>
      <c r="B447" s="8"/>
      <c r="C447" s="8"/>
      <c r="D447" s="12"/>
      <c r="E447" s="8"/>
    </row>
    <row r="448" spans="1:5" x14ac:dyDescent="0.2">
      <c r="A448" s="8"/>
      <c r="B448" s="8"/>
      <c r="C448" s="8"/>
      <c r="D448" s="12"/>
      <c r="E448" s="8"/>
    </row>
    <row r="449" spans="1:5" x14ac:dyDescent="0.2">
      <c r="A449" s="8"/>
      <c r="B449" s="8"/>
      <c r="C449" s="8"/>
      <c r="D449" s="12"/>
      <c r="E449" s="8"/>
    </row>
    <row r="450" spans="1:5" x14ac:dyDescent="0.2">
      <c r="A450" s="8"/>
      <c r="B450" s="8"/>
      <c r="C450" s="8"/>
      <c r="D450" s="12"/>
      <c r="E450" s="8"/>
    </row>
    <row r="451" spans="1:5" x14ac:dyDescent="0.2">
      <c r="A451" s="8"/>
      <c r="B451" s="8"/>
      <c r="C451" s="8"/>
      <c r="D451" s="12"/>
      <c r="E451" s="8"/>
    </row>
    <row r="452" spans="1:5" x14ac:dyDescent="0.2">
      <c r="A452" s="8"/>
      <c r="B452" s="8"/>
      <c r="C452" s="8"/>
      <c r="D452" s="12"/>
      <c r="E452" s="8"/>
    </row>
    <row r="453" spans="1:5" x14ac:dyDescent="0.2">
      <c r="A453" s="8"/>
      <c r="B453" s="8"/>
      <c r="C453" s="8"/>
      <c r="D453" s="12"/>
      <c r="E453" s="8"/>
    </row>
    <row r="454" spans="1:5" x14ac:dyDescent="0.2">
      <c r="A454" s="8"/>
      <c r="B454" s="8"/>
      <c r="C454" s="8"/>
      <c r="D454" s="12"/>
      <c r="E454" s="8"/>
    </row>
    <row r="455" spans="1:5" x14ac:dyDescent="0.2">
      <c r="A455" s="8"/>
      <c r="B455" s="8"/>
      <c r="C455" s="8"/>
      <c r="D455" s="12"/>
      <c r="E455" s="8"/>
    </row>
    <row r="456" spans="1:5" x14ac:dyDescent="0.2">
      <c r="A456" s="8"/>
      <c r="B456" s="8"/>
      <c r="C456" s="8"/>
      <c r="D456" s="12"/>
      <c r="E456" s="8"/>
    </row>
    <row r="457" spans="1:5" x14ac:dyDescent="0.2">
      <c r="A457" s="8"/>
      <c r="B457" s="8"/>
      <c r="C457" s="8"/>
      <c r="D457" s="12"/>
      <c r="E457" s="8"/>
    </row>
    <row r="458" spans="1:5" x14ac:dyDescent="0.2">
      <c r="A458" s="8"/>
      <c r="B458" s="8"/>
      <c r="C458" s="8"/>
      <c r="D458" s="12"/>
      <c r="E458" s="8"/>
    </row>
    <row r="459" spans="1:5" x14ac:dyDescent="0.2">
      <c r="A459" s="8"/>
      <c r="B459" s="8"/>
      <c r="C459" s="8"/>
      <c r="D459" s="12"/>
      <c r="E459" s="8"/>
    </row>
    <row r="460" spans="1:5" x14ac:dyDescent="0.2">
      <c r="A460" s="8"/>
      <c r="B460" s="8"/>
      <c r="C460" s="8"/>
      <c r="D460" s="12"/>
      <c r="E460" s="8"/>
    </row>
    <row r="461" spans="1:5" x14ac:dyDescent="0.2">
      <c r="A461" s="8"/>
      <c r="B461" s="8"/>
      <c r="C461" s="8"/>
      <c r="D461" s="12"/>
      <c r="E461" s="8"/>
    </row>
    <row r="462" spans="1:5" x14ac:dyDescent="0.2">
      <c r="A462" s="8"/>
      <c r="B462" s="8"/>
      <c r="C462" s="8"/>
      <c r="D462" s="12"/>
      <c r="E462" s="8"/>
    </row>
    <row r="463" spans="1:5" x14ac:dyDescent="0.2">
      <c r="A463" s="8"/>
      <c r="B463" s="8"/>
      <c r="C463" s="8"/>
      <c r="D463" s="12"/>
      <c r="E463" s="8"/>
    </row>
    <row r="464" spans="1:5" x14ac:dyDescent="0.2">
      <c r="A464" s="8"/>
      <c r="B464" s="8"/>
      <c r="C464" s="8"/>
      <c r="D464" s="12"/>
      <c r="E464" s="8"/>
    </row>
    <row r="465" spans="1:5" x14ac:dyDescent="0.2">
      <c r="A465" s="8"/>
      <c r="B465" s="8"/>
      <c r="C465" s="8"/>
      <c r="D465" s="12"/>
      <c r="E465" s="8"/>
    </row>
    <row r="466" spans="1:5" x14ac:dyDescent="0.2">
      <c r="A466" s="8"/>
      <c r="B466" s="8"/>
      <c r="C466" s="8"/>
      <c r="D466" s="12"/>
      <c r="E466" s="8"/>
    </row>
    <row r="467" spans="1:5" x14ac:dyDescent="0.2">
      <c r="A467" s="8"/>
      <c r="B467" s="8"/>
      <c r="C467" s="8"/>
      <c r="D467" s="12"/>
      <c r="E467" s="8"/>
    </row>
    <row r="468" spans="1:5" x14ac:dyDescent="0.2">
      <c r="A468" s="8"/>
      <c r="B468" s="8"/>
      <c r="C468" s="8"/>
      <c r="D468" s="12"/>
      <c r="E468" s="8"/>
    </row>
    <row r="469" spans="1:5" x14ac:dyDescent="0.2">
      <c r="A469" s="8"/>
      <c r="B469" s="8"/>
      <c r="C469" s="8"/>
      <c r="D469" s="12"/>
      <c r="E469" s="8"/>
    </row>
    <row r="470" spans="1:5" x14ac:dyDescent="0.2">
      <c r="A470" s="8"/>
      <c r="B470" s="8"/>
      <c r="C470" s="8"/>
      <c r="D470" s="12"/>
      <c r="E470" s="8"/>
    </row>
    <row r="471" spans="1:5" x14ac:dyDescent="0.2">
      <c r="A471" s="8"/>
      <c r="B471" s="8"/>
      <c r="C471" s="8"/>
      <c r="D471" s="12"/>
      <c r="E471" s="8"/>
    </row>
    <row r="472" spans="1:5" x14ac:dyDescent="0.2">
      <c r="A472" s="8"/>
      <c r="B472" s="8"/>
      <c r="C472" s="8"/>
      <c r="D472" s="12"/>
      <c r="E472" s="8"/>
    </row>
    <row r="473" spans="1:5" x14ac:dyDescent="0.2">
      <c r="A473" s="8"/>
      <c r="B473" s="8"/>
      <c r="C473" s="8"/>
      <c r="D473" s="12"/>
      <c r="E473" s="8"/>
    </row>
    <row r="474" spans="1:5" x14ac:dyDescent="0.2">
      <c r="A474" s="8"/>
      <c r="B474" s="8"/>
      <c r="C474" s="8"/>
      <c r="D474" s="12"/>
      <c r="E474" s="8"/>
    </row>
    <row r="475" spans="1:5" x14ac:dyDescent="0.2">
      <c r="A475" s="8"/>
      <c r="B475" s="8"/>
      <c r="C475" s="8"/>
      <c r="D475" s="12"/>
      <c r="E475" s="8"/>
    </row>
    <row r="476" spans="1:5" x14ac:dyDescent="0.2">
      <c r="A476" s="8"/>
      <c r="B476" s="8"/>
      <c r="C476" s="8"/>
      <c r="D476" s="12"/>
      <c r="E476" s="8"/>
    </row>
    <row r="477" spans="1:5" x14ac:dyDescent="0.2">
      <c r="A477" s="8"/>
      <c r="B477" s="8"/>
      <c r="C477" s="8"/>
      <c r="D477" s="12"/>
      <c r="E477" s="8"/>
    </row>
    <row r="478" spans="1:5" x14ac:dyDescent="0.2">
      <c r="A478" s="8"/>
      <c r="B478" s="8"/>
      <c r="C478" s="8"/>
      <c r="D478" s="12"/>
      <c r="E478" s="8"/>
    </row>
    <row r="479" spans="1:5" x14ac:dyDescent="0.2">
      <c r="A479" s="8"/>
      <c r="B479" s="8"/>
      <c r="C479" s="8"/>
      <c r="D479" s="12"/>
      <c r="E479" s="8"/>
    </row>
    <row r="480" spans="1:5" x14ac:dyDescent="0.2">
      <c r="A480" s="8"/>
      <c r="B480" s="8"/>
      <c r="C480" s="8"/>
      <c r="D480" s="12"/>
      <c r="E480" s="8"/>
    </row>
    <row r="481" spans="1:5" x14ac:dyDescent="0.2">
      <c r="A481" s="8"/>
      <c r="B481" s="8"/>
      <c r="C481" s="8"/>
      <c r="D481" s="12"/>
      <c r="E481" s="8"/>
    </row>
    <row r="482" spans="1:5" x14ac:dyDescent="0.2">
      <c r="A482" s="8"/>
      <c r="B482" s="8"/>
      <c r="C482" s="8"/>
      <c r="D482" s="12"/>
      <c r="E482" s="8"/>
    </row>
    <row r="483" spans="1:5" x14ac:dyDescent="0.2">
      <c r="A483" s="8"/>
      <c r="B483" s="8"/>
      <c r="C483" s="8"/>
      <c r="D483" s="12"/>
      <c r="E483" s="8"/>
    </row>
    <row r="484" spans="1:5" x14ac:dyDescent="0.2">
      <c r="A484" s="8"/>
      <c r="B484" s="8"/>
      <c r="C484" s="8"/>
      <c r="D484" s="12"/>
      <c r="E484" s="8"/>
    </row>
    <row r="485" spans="1:5" x14ac:dyDescent="0.2">
      <c r="A485" s="8"/>
      <c r="B485" s="8"/>
      <c r="C485" s="8"/>
      <c r="D485" s="12"/>
      <c r="E485" s="8"/>
    </row>
    <row r="486" spans="1:5" x14ac:dyDescent="0.2">
      <c r="A486" s="8"/>
      <c r="B486" s="8"/>
      <c r="C486" s="8"/>
      <c r="D486" s="12"/>
      <c r="E486" s="8"/>
    </row>
    <row r="487" spans="1:5" x14ac:dyDescent="0.2">
      <c r="A487" s="8"/>
      <c r="B487" s="8"/>
      <c r="C487" s="8"/>
      <c r="D487" s="12"/>
      <c r="E487" s="8"/>
    </row>
    <row r="488" spans="1:5" x14ac:dyDescent="0.2">
      <c r="A488" s="8"/>
      <c r="B488" s="8"/>
      <c r="C488" s="8"/>
      <c r="D488" s="12"/>
      <c r="E488" s="8"/>
    </row>
    <row r="489" spans="1:5" x14ac:dyDescent="0.2">
      <c r="A489" s="8"/>
      <c r="B489" s="8"/>
      <c r="C489" s="8"/>
      <c r="D489" s="12"/>
      <c r="E489" s="8"/>
    </row>
    <row r="490" spans="1:5" x14ac:dyDescent="0.2">
      <c r="A490" s="8"/>
      <c r="B490" s="8"/>
      <c r="C490" s="8"/>
      <c r="D490" s="12"/>
      <c r="E490" s="8"/>
    </row>
    <row r="491" spans="1:5" x14ac:dyDescent="0.2">
      <c r="A491" s="8"/>
      <c r="B491" s="8"/>
      <c r="C491" s="8"/>
      <c r="D491" s="12"/>
      <c r="E491" s="8"/>
    </row>
    <row r="492" spans="1:5" x14ac:dyDescent="0.2">
      <c r="A492" s="8"/>
      <c r="B492" s="8"/>
      <c r="C492" s="8"/>
      <c r="D492" s="12"/>
      <c r="E492" s="8"/>
    </row>
    <row r="493" spans="1:5" x14ac:dyDescent="0.2">
      <c r="A493" s="8"/>
      <c r="B493" s="8"/>
      <c r="C493" s="8"/>
      <c r="D493" s="12"/>
      <c r="E493" s="8"/>
    </row>
    <row r="494" spans="1:5" x14ac:dyDescent="0.2">
      <c r="A494" s="8"/>
      <c r="B494" s="8"/>
      <c r="C494" s="8"/>
      <c r="D494" s="12"/>
      <c r="E494" s="8"/>
    </row>
    <row r="495" spans="1:5" x14ac:dyDescent="0.2">
      <c r="A495" s="8"/>
      <c r="B495" s="8"/>
      <c r="C495" s="8"/>
      <c r="D495" s="12"/>
      <c r="E495" s="8"/>
    </row>
    <row r="496" spans="1:5" x14ac:dyDescent="0.2">
      <c r="A496" s="8"/>
      <c r="B496" s="8"/>
      <c r="C496" s="8"/>
      <c r="D496" s="12"/>
      <c r="E496" s="8"/>
    </row>
    <row r="497" spans="1:5" x14ac:dyDescent="0.2">
      <c r="A497" s="8"/>
      <c r="B497" s="8"/>
      <c r="C497" s="8"/>
      <c r="D497" s="12"/>
      <c r="E497" s="8"/>
    </row>
    <row r="498" spans="1:5" x14ac:dyDescent="0.2">
      <c r="A498" s="8"/>
      <c r="B498" s="8"/>
      <c r="C498" s="8"/>
      <c r="D498" s="12"/>
      <c r="E498" s="8"/>
    </row>
    <row r="499" spans="1:5" x14ac:dyDescent="0.2">
      <c r="A499" s="8"/>
      <c r="B499" s="8"/>
      <c r="C499" s="8"/>
      <c r="D499" s="12"/>
      <c r="E499" s="8"/>
    </row>
    <row r="500" spans="1:5" x14ac:dyDescent="0.2">
      <c r="A500" s="8"/>
      <c r="B500" s="8"/>
      <c r="C500" s="8"/>
      <c r="D500" s="12"/>
      <c r="E500" s="8"/>
    </row>
    <row r="501" spans="1:5" x14ac:dyDescent="0.2">
      <c r="A501" s="8"/>
      <c r="B501" s="8"/>
      <c r="C501" s="8"/>
      <c r="D501" s="12"/>
      <c r="E501" s="8"/>
    </row>
    <row r="502" spans="1:5" x14ac:dyDescent="0.2">
      <c r="A502" s="8"/>
      <c r="B502" s="8"/>
      <c r="C502" s="8"/>
      <c r="D502" s="12"/>
      <c r="E502" s="8"/>
    </row>
    <row r="503" spans="1:5" x14ac:dyDescent="0.2">
      <c r="A503" s="8"/>
      <c r="B503" s="8"/>
      <c r="C503" s="8"/>
      <c r="D503" s="12"/>
      <c r="E503" s="8"/>
    </row>
    <row r="504" spans="1:5" x14ac:dyDescent="0.2">
      <c r="A504" s="8"/>
      <c r="B504" s="8"/>
      <c r="C504" s="8"/>
      <c r="D504" s="12"/>
      <c r="E504" s="8"/>
    </row>
    <row r="505" spans="1:5" x14ac:dyDescent="0.2">
      <c r="A505" s="8"/>
      <c r="B505" s="8"/>
      <c r="C505" s="8"/>
      <c r="D505" s="12"/>
      <c r="E505" s="8"/>
    </row>
    <row r="506" spans="1:5" x14ac:dyDescent="0.2">
      <c r="A506" s="8"/>
      <c r="B506" s="8"/>
      <c r="C506" s="8"/>
      <c r="D506" s="12"/>
      <c r="E506" s="8"/>
    </row>
    <row r="507" spans="1:5" x14ac:dyDescent="0.2">
      <c r="A507" s="8"/>
      <c r="B507" s="8"/>
      <c r="C507" s="8"/>
      <c r="D507" s="12"/>
      <c r="E507" s="8"/>
    </row>
    <row r="508" spans="1:5" x14ac:dyDescent="0.2">
      <c r="A508" s="8"/>
      <c r="B508" s="8"/>
      <c r="C508" s="8"/>
      <c r="D508" s="12"/>
      <c r="E508" s="8"/>
    </row>
    <row r="509" spans="1:5" x14ac:dyDescent="0.2">
      <c r="A509" s="8"/>
      <c r="B509" s="8"/>
      <c r="C509" s="8"/>
      <c r="D509" s="12"/>
      <c r="E509" s="8"/>
    </row>
    <row r="510" spans="1:5" x14ac:dyDescent="0.2">
      <c r="A510" s="8"/>
      <c r="B510" s="8"/>
      <c r="C510" s="8"/>
      <c r="D510" s="12"/>
      <c r="E510" s="8"/>
    </row>
    <row r="511" spans="1:5" x14ac:dyDescent="0.2">
      <c r="A511" s="8"/>
      <c r="B511" s="8"/>
      <c r="C511" s="8"/>
      <c r="D511" s="12"/>
      <c r="E511" s="8"/>
    </row>
    <row r="512" spans="1:5" x14ac:dyDescent="0.2">
      <c r="A512" s="8"/>
      <c r="B512" s="8"/>
      <c r="C512" s="8"/>
      <c r="D512" s="12"/>
      <c r="E512" s="8"/>
    </row>
    <row r="513" spans="1:5" x14ac:dyDescent="0.2">
      <c r="A513" s="8"/>
      <c r="B513" s="8"/>
      <c r="C513" s="8"/>
      <c r="D513" s="12"/>
      <c r="E513" s="8"/>
    </row>
    <row r="514" spans="1:5" x14ac:dyDescent="0.2">
      <c r="A514" s="8"/>
      <c r="B514" s="8"/>
      <c r="C514" s="8"/>
      <c r="D514" s="12"/>
      <c r="E514" s="8"/>
    </row>
    <row r="515" spans="1:5" x14ac:dyDescent="0.2">
      <c r="A515" s="8"/>
      <c r="B515" s="8"/>
      <c r="C515" s="8"/>
      <c r="D515" s="12"/>
      <c r="E515" s="8"/>
    </row>
    <row r="516" spans="1:5" x14ac:dyDescent="0.2">
      <c r="A516" s="8"/>
      <c r="B516" s="8"/>
      <c r="C516" s="8"/>
      <c r="D516" s="12"/>
      <c r="E516" s="8"/>
    </row>
    <row r="517" spans="1:5" x14ac:dyDescent="0.2">
      <c r="A517" s="8"/>
      <c r="B517" s="8"/>
      <c r="C517" s="8"/>
      <c r="D517" s="12"/>
      <c r="E517" s="8"/>
    </row>
    <row r="518" spans="1:5" x14ac:dyDescent="0.2">
      <c r="A518" s="8"/>
      <c r="B518" s="8"/>
      <c r="C518" s="8"/>
      <c r="D518" s="12"/>
      <c r="E518" s="8"/>
    </row>
    <row r="519" spans="1:5" x14ac:dyDescent="0.2">
      <c r="A519" s="8"/>
      <c r="B519" s="8"/>
      <c r="C519" s="8"/>
      <c r="D519" s="12"/>
      <c r="E519" s="8"/>
    </row>
    <row r="520" spans="1:5" x14ac:dyDescent="0.2">
      <c r="A520" s="8"/>
      <c r="B520" s="8"/>
      <c r="C520" s="8"/>
      <c r="D520" s="12"/>
      <c r="E520" s="8"/>
    </row>
    <row r="521" spans="1:5" x14ac:dyDescent="0.2">
      <c r="A521" s="8"/>
      <c r="B521" s="8"/>
      <c r="C521" s="8"/>
      <c r="D521" s="12"/>
      <c r="E521" s="8"/>
    </row>
    <row r="522" spans="1:5" x14ac:dyDescent="0.2">
      <c r="A522" s="8"/>
      <c r="B522" s="8"/>
      <c r="C522" s="8"/>
      <c r="D522" s="12"/>
      <c r="E522" s="8"/>
    </row>
    <row r="523" spans="1:5" x14ac:dyDescent="0.2">
      <c r="A523" s="8"/>
      <c r="B523" s="8"/>
      <c r="C523" s="8"/>
      <c r="D523" s="12"/>
      <c r="E523" s="8"/>
    </row>
    <row r="524" spans="1:5" x14ac:dyDescent="0.2">
      <c r="A524" s="8"/>
      <c r="B524" s="8"/>
      <c r="C524" s="8"/>
      <c r="D524" s="12"/>
      <c r="E524" s="8"/>
    </row>
    <row r="525" spans="1:5" x14ac:dyDescent="0.2">
      <c r="A525" s="8"/>
      <c r="B525" s="8"/>
      <c r="C525" s="8"/>
      <c r="D525" s="12"/>
      <c r="E525" s="8"/>
    </row>
    <row r="526" spans="1:5" x14ac:dyDescent="0.2">
      <c r="A526" s="8"/>
      <c r="B526" s="8"/>
      <c r="C526" s="8"/>
      <c r="D526" s="12"/>
      <c r="E526" s="8"/>
    </row>
    <row r="527" spans="1:5" x14ac:dyDescent="0.2">
      <c r="A527" s="8"/>
      <c r="B527" s="8"/>
      <c r="C527" s="8"/>
      <c r="D527" s="12"/>
      <c r="E527" s="8"/>
    </row>
    <row r="528" spans="1:5" x14ac:dyDescent="0.2">
      <c r="A528" s="8"/>
      <c r="B528" s="8"/>
      <c r="C528" s="8"/>
      <c r="D528" s="12"/>
      <c r="E528" s="8"/>
    </row>
    <row r="529" spans="1:5" x14ac:dyDescent="0.2">
      <c r="A529" s="8"/>
      <c r="B529" s="8"/>
      <c r="C529" s="8"/>
      <c r="D529" s="12"/>
      <c r="E529" s="8"/>
    </row>
    <row r="530" spans="1:5" x14ac:dyDescent="0.2">
      <c r="A530" s="8"/>
      <c r="B530" s="8"/>
      <c r="C530" s="8"/>
      <c r="D530" s="12"/>
      <c r="E530" s="8"/>
    </row>
    <row r="531" spans="1:5" x14ac:dyDescent="0.2">
      <c r="A531" s="8"/>
      <c r="B531" s="8"/>
      <c r="C531" s="8"/>
      <c r="D531" s="12"/>
      <c r="E531" s="8"/>
    </row>
    <row r="532" spans="1:5" x14ac:dyDescent="0.2">
      <c r="A532" s="8"/>
      <c r="B532" s="8"/>
      <c r="C532" s="8"/>
      <c r="D532" s="12"/>
      <c r="E532" s="8"/>
    </row>
    <row r="533" spans="1:5" x14ac:dyDescent="0.2">
      <c r="A533" s="8"/>
      <c r="B533" s="8"/>
      <c r="C533" s="8"/>
      <c r="D533" s="12"/>
      <c r="E533" s="8"/>
    </row>
    <row r="534" spans="1:5" x14ac:dyDescent="0.2">
      <c r="A534" s="8"/>
      <c r="B534" s="8"/>
      <c r="C534" s="8"/>
      <c r="D534" s="12"/>
      <c r="E534" s="8"/>
    </row>
    <row r="535" spans="1:5" x14ac:dyDescent="0.2">
      <c r="A535" s="8"/>
      <c r="B535" s="8"/>
      <c r="C535" s="8"/>
      <c r="D535" s="12"/>
      <c r="E535" s="8"/>
    </row>
    <row r="536" spans="1:5" x14ac:dyDescent="0.2">
      <c r="A536" s="8"/>
      <c r="B536" s="8"/>
      <c r="C536" s="8"/>
      <c r="D536" s="12"/>
      <c r="E536" s="8"/>
    </row>
    <row r="537" spans="1:5" x14ac:dyDescent="0.2">
      <c r="A537" s="8"/>
      <c r="B537" s="8"/>
      <c r="C537" s="8"/>
      <c r="D537" s="12"/>
      <c r="E537" s="8"/>
    </row>
    <row r="538" spans="1:5" x14ac:dyDescent="0.2">
      <c r="A538" s="8"/>
      <c r="B538" s="8"/>
      <c r="C538" s="8"/>
      <c r="D538" s="12"/>
      <c r="E538" s="8"/>
    </row>
    <row r="539" spans="1:5" x14ac:dyDescent="0.2">
      <c r="A539" s="8"/>
      <c r="B539" s="8"/>
      <c r="C539" s="8"/>
      <c r="D539" s="12"/>
      <c r="E539" s="8"/>
    </row>
    <row r="540" spans="1:5" x14ac:dyDescent="0.2">
      <c r="A540" s="8"/>
      <c r="B540" s="8"/>
      <c r="C540" s="8"/>
      <c r="D540" s="12"/>
      <c r="E540" s="8"/>
    </row>
    <row r="541" spans="1:5" x14ac:dyDescent="0.2">
      <c r="A541" s="8"/>
      <c r="B541" s="8"/>
      <c r="C541" s="8"/>
      <c r="D541" s="12"/>
      <c r="E541" s="8"/>
    </row>
    <row r="542" spans="1:5" x14ac:dyDescent="0.2">
      <c r="A542" s="8"/>
      <c r="B542" s="8"/>
      <c r="C542" s="8"/>
      <c r="D542" s="12"/>
      <c r="E542" s="8"/>
    </row>
    <row r="543" spans="1:5" x14ac:dyDescent="0.2">
      <c r="A543" s="8"/>
      <c r="B543" s="8"/>
      <c r="C543" s="8"/>
      <c r="D543" s="12"/>
      <c r="E543" s="8"/>
    </row>
    <row r="544" spans="1:5" x14ac:dyDescent="0.2">
      <c r="A544" s="8"/>
      <c r="B544" s="8"/>
      <c r="C544" s="8"/>
      <c r="D544" s="12"/>
      <c r="E544" s="8"/>
    </row>
    <row r="545" spans="1:5" x14ac:dyDescent="0.2">
      <c r="A545" s="8"/>
      <c r="B545" s="8"/>
      <c r="C545" s="8"/>
      <c r="D545" s="12"/>
      <c r="E545" s="8"/>
    </row>
    <row r="546" spans="1:5" x14ac:dyDescent="0.2">
      <c r="A546" s="8"/>
      <c r="B546" s="8"/>
      <c r="C546" s="8"/>
      <c r="D546" s="12"/>
      <c r="E546" s="8"/>
    </row>
    <row r="547" spans="1:5" x14ac:dyDescent="0.2">
      <c r="A547" s="8"/>
      <c r="B547" s="8"/>
      <c r="C547" s="8"/>
      <c r="D547" s="12"/>
      <c r="E547" s="8"/>
    </row>
    <row r="548" spans="1:5" x14ac:dyDescent="0.2">
      <c r="A548" s="8"/>
      <c r="B548" s="8"/>
      <c r="C548" s="8"/>
      <c r="D548" s="12"/>
      <c r="E548" s="8"/>
    </row>
    <row r="549" spans="1:5" x14ac:dyDescent="0.2">
      <c r="A549" s="8"/>
      <c r="B549" s="8"/>
      <c r="C549" s="8"/>
      <c r="D549" s="12"/>
      <c r="E549" s="8"/>
    </row>
    <row r="550" spans="1:5" x14ac:dyDescent="0.2">
      <c r="A550" s="8"/>
      <c r="B550" s="8"/>
      <c r="C550" s="8"/>
      <c r="D550" s="12"/>
      <c r="E550" s="8"/>
    </row>
    <row r="551" spans="1:5" x14ac:dyDescent="0.2">
      <c r="A551" s="8"/>
      <c r="B551" s="8"/>
      <c r="C551" s="8"/>
      <c r="D551" s="12"/>
      <c r="E551" s="8"/>
    </row>
    <row r="552" spans="1:5" x14ac:dyDescent="0.2">
      <c r="A552" s="8"/>
      <c r="B552" s="8"/>
      <c r="C552" s="8"/>
      <c r="D552" s="12"/>
      <c r="E552" s="8"/>
    </row>
    <row r="553" spans="1:5" x14ac:dyDescent="0.2">
      <c r="A553" s="8"/>
      <c r="B553" s="8"/>
      <c r="C553" s="8"/>
      <c r="D553" s="12"/>
      <c r="E553" s="8"/>
    </row>
    <row r="554" spans="1:5" x14ac:dyDescent="0.2">
      <c r="A554" s="8"/>
      <c r="B554" s="8"/>
      <c r="C554" s="8"/>
      <c r="D554" s="12"/>
      <c r="E554" s="8"/>
    </row>
    <row r="555" spans="1:5" x14ac:dyDescent="0.2">
      <c r="A555" s="8"/>
      <c r="B555" s="8"/>
      <c r="C555" s="8"/>
      <c r="D555" s="12"/>
      <c r="E555" s="8"/>
    </row>
    <row r="556" spans="1:5" x14ac:dyDescent="0.2">
      <c r="A556" s="8"/>
      <c r="B556" s="8"/>
      <c r="C556" s="8"/>
      <c r="D556" s="12"/>
      <c r="E556" s="8"/>
    </row>
    <row r="557" spans="1:5" x14ac:dyDescent="0.2">
      <c r="A557" s="8"/>
      <c r="B557" s="8"/>
      <c r="C557" s="8"/>
      <c r="D557" s="12"/>
      <c r="E557" s="8"/>
    </row>
    <row r="558" spans="1:5" x14ac:dyDescent="0.2">
      <c r="A558" s="8"/>
      <c r="B558" s="8"/>
      <c r="C558" s="8"/>
      <c r="D558" s="12"/>
      <c r="E558" s="8"/>
    </row>
    <row r="559" spans="1:5" x14ac:dyDescent="0.2">
      <c r="A559" s="8"/>
      <c r="B559" s="8"/>
      <c r="C559" s="8"/>
      <c r="D559" s="12"/>
      <c r="E559" s="8"/>
    </row>
    <row r="560" spans="1:5" x14ac:dyDescent="0.2">
      <c r="A560" s="8"/>
      <c r="B560" s="8"/>
      <c r="C560" s="8"/>
      <c r="D560" s="12"/>
      <c r="E560" s="8"/>
    </row>
    <row r="561" spans="1:5" x14ac:dyDescent="0.2">
      <c r="A561" s="8"/>
      <c r="B561" s="8"/>
      <c r="C561" s="8"/>
      <c r="D561" s="12"/>
      <c r="E561" s="8"/>
    </row>
    <row r="562" spans="1:5" x14ac:dyDescent="0.2">
      <c r="A562" s="8"/>
      <c r="B562" s="8"/>
      <c r="C562" s="8"/>
      <c r="D562" s="12"/>
      <c r="E562" s="8"/>
    </row>
    <row r="563" spans="1:5" x14ac:dyDescent="0.2">
      <c r="A563" s="8"/>
      <c r="B563" s="8"/>
      <c r="C563" s="8"/>
      <c r="D563" s="12"/>
      <c r="E563" s="8"/>
    </row>
    <row r="564" spans="1:5" x14ac:dyDescent="0.2">
      <c r="A564" s="8"/>
      <c r="B564" s="8"/>
      <c r="C564" s="8"/>
      <c r="D564" s="12"/>
      <c r="E564" s="8"/>
    </row>
    <row r="565" spans="1:5" x14ac:dyDescent="0.2">
      <c r="A565" s="8"/>
      <c r="B565" s="8"/>
      <c r="C565" s="8"/>
      <c r="D565" s="12"/>
      <c r="E565" s="8"/>
    </row>
    <row r="566" spans="1:5" x14ac:dyDescent="0.2">
      <c r="A566" s="8"/>
      <c r="B566" s="8"/>
      <c r="C566" s="8"/>
      <c r="D566" s="12"/>
      <c r="E566" s="8"/>
    </row>
    <row r="567" spans="1:5" x14ac:dyDescent="0.2">
      <c r="A567" s="8"/>
      <c r="B567" s="8"/>
      <c r="C567" s="8"/>
      <c r="D567" s="12"/>
      <c r="E567" s="8"/>
    </row>
    <row r="568" spans="1:5" x14ac:dyDescent="0.2">
      <c r="A568" s="8"/>
      <c r="B568" s="8"/>
      <c r="C568" s="8"/>
      <c r="D568" s="12"/>
      <c r="E568" s="8"/>
    </row>
    <row r="569" spans="1:5" x14ac:dyDescent="0.2">
      <c r="A569" s="8"/>
      <c r="B569" s="8"/>
      <c r="C569" s="8"/>
      <c r="D569" s="12"/>
      <c r="E569" s="8"/>
    </row>
    <row r="570" spans="1:5" x14ac:dyDescent="0.2">
      <c r="A570" s="8"/>
      <c r="B570" s="8"/>
      <c r="C570" s="8"/>
      <c r="D570" s="12"/>
      <c r="E570" s="8"/>
    </row>
    <row r="571" spans="1:5" x14ac:dyDescent="0.2">
      <c r="A571" s="8"/>
      <c r="B571" s="8"/>
      <c r="C571" s="8"/>
      <c r="D571" s="12"/>
      <c r="E571" s="8"/>
    </row>
    <row r="572" spans="1:5" x14ac:dyDescent="0.2">
      <c r="A572" s="8"/>
      <c r="B572" s="8"/>
      <c r="C572" s="8"/>
      <c r="D572" s="12"/>
      <c r="E572" s="8"/>
    </row>
    <row r="573" spans="1:5" x14ac:dyDescent="0.2">
      <c r="A573" s="8"/>
      <c r="B573" s="8"/>
      <c r="C573" s="8"/>
      <c r="D573" s="12"/>
      <c r="E573" s="8"/>
    </row>
    <row r="574" spans="1:5" x14ac:dyDescent="0.2">
      <c r="A574" s="8"/>
      <c r="B574" s="8"/>
      <c r="C574" s="8"/>
      <c r="D574" s="12"/>
      <c r="E574" s="8"/>
    </row>
    <row r="575" spans="1:5" x14ac:dyDescent="0.2">
      <c r="A575" s="8"/>
      <c r="B575" s="8"/>
      <c r="C575" s="8"/>
      <c r="D575" s="12"/>
      <c r="E575" s="8"/>
    </row>
    <row r="576" spans="1:5" x14ac:dyDescent="0.2">
      <c r="A576" s="8"/>
      <c r="B576" s="8"/>
      <c r="C576" s="8"/>
      <c r="D576" s="12"/>
      <c r="E576" s="8"/>
    </row>
    <row r="577" spans="1:5" x14ac:dyDescent="0.2">
      <c r="A577" s="8"/>
      <c r="B577" s="8"/>
      <c r="C577" s="8"/>
      <c r="D577" s="12"/>
      <c r="E577" s="8"/>
    </row>
    <row r="578" spans="1:5" x14ac:dyDescent="0.2">
      <c r="A578" s="8"/>
      <c r="B578" s="8"/>
      <c r="C578" s="8"/>
      <c r="D578" s="12"/>
      <c r="E578" s="8"/>
    </row>
    <row r="579" spans="1:5" x14ac:dyDescent="0.2">
      <c r="A579" s="8"/>
      <c r="B579" s="8"/>
      <c r="C579" s="8"/>
      <c r="D579" s="12"/>
      <c r="E579" s="8"/>
    </row>
    <row r="580" spans="1:5" x14ac:dyDescent="0.2">
      <c r="A580" s="8"/>
      <c r="B580" s="8"/>
      <c r="C580" s="8"/>
      <c r="D580" s="12"/>
      <c r="E580" s="8"/>
    </row>
    <row r="581" spans="1:5" x14ac:dyDescent="0.2">
      <c r="A581" s="8"/>
      <c r="B581" s="8"/>
      <c r="C581" s="8"/>
      <c r="D581" s="12"/>
      <c r="E581" s="8"/>
    </row>
    <row r="582" spans="1:5" x14ac:dyDescent="0.2">
      <c r="A582" s="8"/>
      <c r="B582" s="8"/>
      <c r="C582" s="8"/>
      <c r="D582" s="12"/>
      <c r="E582" s="8"/>
    </row>
    <row r="583" spans="1:5" x14ac:dyDescent="0.2">
      <c r="A583" s="8"/>
      <c r="B583" s="8"/>
      <c r="C583" s="8"/>
      <c r="D583" s="12"/>
      <c r="E583" s="8"/>
    </row>
    <row r="584" spans="1:5" x14ac:dyDescent="0.2">
      <c r="A584" s="8"/>
      <c r="B584" s="8"/>
      <c r="C584" s="8"/>
      <c r="D584" s="12"/>
      <c r="E584" s="8"/>
    </row>
    <row r="585" spans="1:5" x14ac:dyDescent="0.2">
      <c r="A585" s="8"/>
      <c r="B585" s="8"/>
      <c r="C585" s="8"/>
      <c r="D585" s="12"/>
      <c r="E585" s="8"/>
    </row>
    <row r="586" spans="1:5" x14ac:dyDescent="0.2">
      <c r="A586" s="8"/>
      <c r="B586" s="8"/>
      <c r="C586" s="8"/>
      <c r="D586" s="12"/>
      <c r="E586" s="8"/>
    </row>
    <row r="587" spans="1:5" x14ac:dyDescent="0.2">
      <c r="A587" s="8"/>
      <c r="B587" s="8"/>
      <c r="C587" s="8"/>
      <c r="D587" s="12"/>
      <c r="E587" s="8"/>
    </row>
    <row r="588" spans="1:5" x14ac:dyDescent="0.2">
      <c r="A588" s="8"/>
      <c r="B588" s="8"/>
      <c r="C588" s="8"/>
      <c r="D588" s="12"/>
      <c r="E588" s="8"/>
    </row>
    <row r="589" spans="1:5" x14ac:dyDescent="0.2">
      <c r="A589" s="8"/>
      <c r="B589" s="8"/>
      <c r="C589" s="8"/>
      <c r="D589" s="12"/>
      <c r="E589" s="8"/>
    </row>
    <row r="590" spans="1:5" x14ac:dyDescent="0.2">
      <c r="A590" s="8"/>
      <c r="B590" s="8"/>
      <c r="C590" s="8"/>
      <c r="D590" s="12"/>
      <c r="E590" s="8"/>
    </row>
    <row r="591" spans="1:5" x14ac:dyDescent="0.2">
      <c r="A591" s="8"/>
      <c r="B591" s="8"/>
      <c r="C591" s="8"/>
      <c r="D591" s="12"/>
      <c r="E591" s="8"/>
    </row>
    <row r="592" spans="1:5" x14ac:dyDescent="0.2">
      <c r="A592" s="8"/>
      <c r="B592" s="8"/>
      <c r="C592" s="8"/>
      <c r="D592" s="12"/>
      <c r="E592" s="8"/>
    </row>
    <row r="593" spans="1:5" x14ac:dyDescent="0.2">
      <c r="A593" s="8"/>
      <c r="B593" s="8"/>
      <c r="C593" s="8"/>
      <c r="D593" s="12"/>
      <c r="E593" s="8"/>
    </row>
    <row r="594" spans="1:5" x14ac:dyDescent="0.2">
      <c r="A594" s="8"/>
      <c r="B594" s="8"/>
      <c r="C594" s="8"/>
      <c r="D594" s="12"/>
      <c r="E594" s="8"/>
    </row>
    <row r="595" spans="1:5" x14ac:dyDescent="0.2">
      <c r="A595" s="8"/>
      <c r="B595" s="8"/>
      <c r="C595" s="8"/>
      <c r="D595" s="12"/>
      <c r="E595" s="8"/>
    </row>
    <row r="596" spans="1:5" x14ac:dyDescent="0.2">
      <c r="A596" s="8"/>
      <c r="B596" s="8"/>
      <c r="C596" s="8"/>
      <c r="D596" s="12"/>
      <c r="E596" s="8"/>
    </row>
    <row r="597" spans="1:5" x14ac:dyDescent="0.2">
      <c r="A597" s="8"/>
      <c r="B597" s="8"/>
      <c r="C597" s="8"/>
      <c r="D597" s="12"/>
      <c r="E597" s="8"/>
    </row>
    <row r="598" spans="1:5" x14ac:dyDescent="0.2">
      <c r="A598" s="8"/>
      <c r="B598" s="8"/>
      <c r="C598" s="8"/>
      <c r="D598" s="12"/>
      <c r="E598" s="8"/>
    </row>
    <row r="599" spans="1:5" x14ac:dyDescent="0.2">
      <c r="A599" s="8"/>
      <c r="B599" s="8"/>
      <c r="C599" s="8"/>
      <c r="D599" s="12"/>
      <c r="E599" s="8"/>
    </row>
    <row r="600" spans="1:5" x14ac:dyDescent="0.2">
      <c r="A600" s="8"/>
      <c r="B600" s="8"/>
      <c r="C600" s="8"/>
      <c r="D600" s="12"/>
      <c r="E600" s="8"/>
    </row>
    <row r="601" spans="1:5" x14ac:dyDescent="0.2">
      <c r="A601" s="8"/>
      <c r="B601" s="8"/>
      <c r="C601" s="8"/>
      <c r="D601" s="12"/>
      <c r="E601" s="8"/>
    </row>
    <row r="602" spans="1:5" x14ac:dyDescent="0.2">
      <c r="A602" s="8"/>
      <c r="B602" s="8"/>
      <c r="C602" s="8"/>
      <c r="D602" s="12"/>
      <c r="E602" s="8"/>
    </row>
    <row r="603" spans="1:5" x14ac:dyDescent="0.2">
      <c r="A603" s="8"/>
      <c r="B603" s="8"/>
      <c r="C603" s="8"/>
      <c r="D603" s="12"/>
      <c r="E603" s="8"/>
    </row>
    <row r="604" spans="1:5" x14ac:dyDescent="0.2">
      <c r="A604" s="8"/>
      <c r="B604" s="8"/>
      <c r="C604" s="8"/>
      <c r="D604" s="12"/>
      <c r="E604" s="8"/>
    </row>
    <row r="605" spans="1:5" x14ac:dyDescent="0.2">
      <c r="A605" s="8"/>
      <c r="B605" s="8"/>
      <c r="C605" s="8"/>
      <c r="D605" s="12"/>
      <c r="E605" s="8"/>
    </row>
    <row r="606" spans="1:5" x14ac:dyDescent="0.2">
      <c r="A606" s="8"/>
      <c r="B606" s="8"/>
      <c r="C606" s="8"/>
      <c r="D606" s="12"/>
      <c r="E606" s="8"/>
    </row>
    <row r="607" spans="1:5" x14ac:dyDescent="0.2">
      <c r="A607" s="8"/>
      <c r="B607" s="8"/>
      <c r="C607" s="8"/>
      <c r="D607" s="12"/>
      <c r="E607" s="8"/>
    </row>
    <row r="608" spans="1:5" x14ac:dyDescent="0.2">
      <c r="A608" s="8"/>
      <c r="B608" s="8"/>
      <c r="C608" s="8"/>
      <c r="D608" s="12"/>
      <c r="E608" s="8"/>
    </row>
    <row r="609" spans="1:5" x14ac:dyDescent="0.2">
      <c r="A609" s="8"/>
      <c r="B609" s="8"/>
      <c r="C609" s="8"/>
      <c r="D609" s="12"/>
      <c r="E609" s="8"/>
    </row>
    <row r="610" spans="1:5" x14ac:dyDescent="0.2">
      <c r="A610" s="8"/>
      <c r="B610" s="8"/>
      <c r="C610" s="8"/>
      <c r="D610" s="12"/>
      <c r="E610" s="8"/>
    </row>
    <row r="611" spans="1:5" x14ac:dyDescent="0.2">
      <c r="A611" s="8"/>
      <c r="B611" s="8"/>
      <c r="C611" s="8"/>
      <c r="D611" s="12"/>
      <c r="E611" s="8"/>
    </row>
    <row r="612" spans="1:5" x14ac:dyDescent="0.2">
      <c r="A612" s="8"/>
      <c r="B612" s="8"/>
      <c r="C612" s="8"/>
      <c r="D612" s="12"/>
      <c r="E612" s="8"/>
    </row>
    <row r="613" spans="1:5" x14ac:dyDescent="0.2">
      <c r="A613" s="8"/>
      <c r="B613" s="8"/>
      <c r="C613" s="8"/>
      <c r="D613" s="12"/>
      <c r="E613" s="8"/>
    </row>
    <row r="614" spans="1:5" x14ac:dyDescent="0.2">
      <c r="A614" s="8"/>
      <c r="B614" s="8"/>
      <c r="C614" s="8"/>
      <c r="D614" s="12"/>
      <c r="E614" s="8"/>
    </row>
    <row r="615" spans="1:5" x14ac:dyDescent="0.2">
      <c r="A615" s="8"/>
      <c r="B615" s="8"/>
      <c r="C615" s="8"/>
      <c r="D615" s="12"/>
      <c r="E615" s="8"/>
    </row>
    <row r="616" spans="1:5" x14ac:dyDescent="0.2">
      <c r="A616" s="8"/>
      <c r="B616" s="8"/>
      <c r="C616" s="8"/>
      <c r="D616" s="12"/>
      <c r="E616" s="8"/>
    </row>
    <row r="617" spans="1:5" x14ac:dyDescent="0.2">
      <c r="A617" s="8"/>
      <c r="B617" s="8"/>
      <c r="C617" s="8"/>
      <c r="D617" s="12"/>
      <c r="E617" s="8"/>
    </row>
    <row r="618" spans="1:5" x14ac:dyDescent="0.2">
      <c r="A618" s="8"/>
      <c r="B618" s="8"/>
      <c r="C618" s="8"/>
      <c r="D618" s="12"/>
      <c r="E618" s="8"/>
    </row>
    <row r="619" spans="1:5" x14ac:dyDescent="0.2">
      <c r="A619" s="8"/>
      <c r="B619" s="8"/>
      <c r="C619" s="8"/>
      <c r="D619" s="12"/>
      <c r="E619" s="8"/>
    </row>
    <row r="620" spans="1:5" x14ac:dyDescent="0.2">
      <c r="A620" s="8"/>
      <c r="B620" s="8"/>
      <c r="C620" s="8"/>
      <c r="D620" s="12"/>
      <c r="E620" s="8"/>
    </row>
    <row r="621" spans="1:5" x14ac:dyDescent="0.2">
      <c r="A621" s="8"/>
      <c r="B621" s="8"/>
      <c r="C621" s="8"/>
      <c r="D621" s="12"/>
      <c r="E621" s="8"/>
    </row>
    <row r="622" spans="1:5" x14ac:dyDescent="0.2">
      <c r="A622" s="8"/>
      <c r="B622" s="8"/>
      <c r="C622" s="8"/>
      <c r="D622" s="12"/>
      <c r="E622" s="8"/>
    </row>
    <row r="623" spans="1:5" x14ac:dyDescent="0.2">
      <c r="A623" s="8"/>
      <c r="B623" s="8"/>
      <c r="C623" s="8"/>
      <c r="D623" s="12"/>
      <c r="E623" s="8"/>
    </row>
    <row r="624" spans="1:5" x14ac:dyDescent="0.2">
      <c r="A624" s="8"/>
      <c r="B624" s="8"/>
      <c r="C624" s="8"/>
      <c r="D624" s="12"/>
      <c r="E624" s="8"/>
    </row>
    <row r="625" spans="1:5" x14ac:dyDescent="0.2">
      <c r="A625" s="8"/>
      <c r="B625" s="8"/>
      <c r="C625" s="8"/>
      <c r="D625" s="12"/>
      <c r="E625" s="8"/>
    </row>
    <row r="626" spans="1:5" x14ac:dyDescent="0.2">
      <c r="A626" s="8"/>
      <c r="B626" s="8"/>
      <c r="C626" s="8"/>
      <c r="D626" s="12"/>
      <c r="E626" s="8"/>
    </row>
    <row r="627" spans="1:5" x14ac:dyDescent="0.2">
      <c r="A627" s="8"/>
      <c r="B627" s="8"/>
      <c r="C627" s="8"/>
      <c r="D627" s="12"/>
      <c r="E627" s="8"/>
    </row>
    <row r="628" spans="1:5" x14ac:dyDescent="0.2">
      <c r="A628" s="8"/>
      <c r="B628" s="8"/>
      <c r="C628" s="8"/>
      <c r="D628" s="12"/>
      <c r="E628" s="8"/>
    </row>
    <row r="629" spans="1:5" x14ac:dyDescent="0.2">
      <c r="A629" s="8"/>
      <c r="B629" s="8"/>
      <c r="C629" s="8"/>
      <c r="D629" s="12"/>
      <c r="E629" s="8"/>
    </row>
    <row r="630" spans="1:5" x14ac:dyDescent="0.2">
      <c r="A630" s="8"/>
      <c r="B630" s="8"/>
      <c r="C630" s="8"/>
      <c r="D630" s="12"/>
      <c r="E630" s="8"/>
    </row>
    <row r="631" spans="1:5" x14ac:dyDescent="0.2">
      <c r="A631" s="8"/>
      <c r="B631" s="8"/>
      <c r="C631" s="8"/>
      <c r="D631" s="12"/>
      <c r="E631" s="8"/>
    </row>
    <row r="632" spans="1:5" x14ac:dyDescent="0.2">
      <c r="A632" s="8"/>
      <c r="B632" s="8"/>
      <c r="C632" s="8"/>
      <c r="D632" s="12"/>
      <c r="E632" s="8"/>
    </row>
    <row r="633" spans="1:5" x14ac:dyDescent="0.2">
      <c r="A633" s="8"/>
      <c r="B633" s="8"/>
      <c r="C633" s="8"/>
      <c r="D633" s="12"/>
      <c r="E633" s="8"/>
    </row>
    <row r="634" spans="1:5" x14ac:dyDescent="0.2">
      <c r="A634" s="8"/>
      <c r="B634" s="8"/>
      <c r="C634" s="8"/>
      <c r="D634" s="12"/>
      <c r="E634" s="8"/>
    </row>
    <row r="635" spans="1:5" x14ac:dyDescent="0.2">
      <c r="A635" s="8"/>
      <c r="B635" s="8"/>
      <c r="C635" s="8"/>
      <c r="D635" s="12"/>
      <c r="E635" s="8"/>
    </row>
    <row r="636" spans="1:5" x14ac:dyDescent="0.2">
      <c r="A636" s="8"/>
      <c r="B636" s="8"/>
      <c r="C636" s="8"/>
      <c r="D636" s="12"/>
      <c r="E636" s="8"/>
    </row>
    <row r="637" spans="1:5" x14ac:dyDescent="0.2">
      <c r="A637" s="8"/>
      <c r="B637" s="8"/>
      <c r="C637" s="8"/>
      <c r="D637" s="12"/>
      <c r="E637" s="8"/>
    </row>
    <row r="638" spans="1:5" x14ac:dyDescent="0.2">
      <c r="A638" s="8"/>
      <c r="B638" s="8"/>
      <c r="C638" s="8"/>
      <c r="D638" s="12"/>
      <c r="E638" s="8"/>
    </row>
    <row r="639" spans="1:5" x14ac:dyDescent="0.2">
      <c r="A639" s="8"/>
      <c r="B639" s="8"/>
      <c r="C639" s="8"/>
      <c r="D639" s="12"/>
      <c r="E639" s="8"/>
    </row>
    <row r="640" spans="1:5" x14ac:dyDescent="0.2">
      <c r="A640" s="8"/>
      <c r="B640" s="8"/>
      <c r="C640" s="8"/>
      <c r="D640" s="12"/>
      <c r="E640" s="8"/>
    </row>
    <row r="641" spans="1:5" x14ac:dyDescent="0.2">
      <c r="A641" s="8"/>
      <c r="B641" s="8"/>
      <c r="C641" s="8"/>
      <c r="D641" s="12"/>
      <c r="E641" s="8"/>
    </row>
    <row r="642" spans="1:5" x14ac:dyDescent="0.2">
      <c r="A642" s="8"/>
      <c r="B642" s="8"/>
      <c r="C642" s="8"/>
      <c r="D642" s="12"/>
      <c r="E642" s="8"/>
    </row>
    <row r="643" spans="1:5" x14ac:dyDescent="0.2">
      <c r="A643" s="8"/>
      <c r="B643" s="8"/>
      <c r="C643" s="8"/>
      <c r="D643" s="12"/>
      <c r="E643" s="8"/>
    </row>
    <row r="644" spans="1:5" x14ac:dyDescent="0.2">
      <c r="A644" s="8"/>
      <c r="B644" s="8"/>
      <c r="C644" s="8"/>
      <c r="D644" s="12"/>
      <c r="E644" s="8"/>
    </row>
    <row r="645" spans="1:5" x14ac:dyDescent="0.2">
      <c r="A645" s="8"/>
      <c r="B645" s="8"/>
      <c r="C645" s="8"/>
      <c r="D645" s="12"/>
      <c r="E645" s="8"/>
    </row>
    <row r="646" spans="1:5" x14ac:dyDescent="0.2">
      <c r="A646" s="8"/>
      <c r="B646" s="8"/>
      <c r="C646" s="8"/>
      <c r="D646" s="12"/>
      <c r="E646" s="8"/>
    </row>
    <row r="647" spans="1:5" x14ac:dyDescent="0.2">
      <c r="A647" s="8"/>
      <c r="B647" s="8"/>
      <c r="C647" s="8"/>
      <c r="D647" s="12"/>
      <c r="E647" s="8"/>
    </row>
    <row r="648" spans="1:5" x14ac:dyDescent="0.2">
      <c r="A648" s="8"/>
      <c r="B648" s="8"/>
      <c r="C648" s="8"/>
      <c r="D648" s="12"/>
      <c r="E648" s="8"/>
    </row>
    <row r="649" spans="1:5" x14ac:dyDescent="0.2">
      <c r="A649" s="8"/>
      <c r="B649" s="8"/>
      <c r="C649" s="8"/>
      <c r="D649" s="12"/>
      <c r="E649" s="8"/>
    </row>
    <row r="650" spans="1:5" x14ac:dyDescent="0.2">
      <c r="A650" s="8"/>
      <c r="B650" s="8"/>
      <c r="C650" s="8"/>
      <c r="D650" s="12"/>
      <c r="E650" s="8"/>
    </row>
    <row r="651" spans="1:5" x14ac:dyDescent="0.2">
      <c r="A651" s="8"/>
      <c r="B651" s="8"/>
      <c r="C651" s="8"/>
      <c r="D651" s="12"/>
      <c r="E651" s="8"/>
    </row>
    <row r="652" spans="1:5" x14ac:dyDescent="0.2">
      <c r="A652" s="8"/>
      <c r="B652" s="8"/>
      <c r="C652" s="8"/>
      <c r="D652" s="12"/>
      <c r="E652" s="8"/>
    </row>
    <row r="653" spans="1:5" x14ac:dyDescent="0.2">
      <c r="A653" s="8"/>
      <c r="B653" s="8"/>
      <c r="C653" s="8"/>
      <c r="D653" s="12"/>
      <c r="E653" s="8"/>
    </row>
    <row r="654" spans="1:5" x14ac:dyDescent="0.2">
      <c r="A654" s="8"/>
      <c r="B654" s="8"/>
      <c r="C654" s="8"/>
      <c r="D654" s="12"/>
      <c r="E654" s="8"/>
    </row>
    <row r="655" spans="1:5" x14ac:dyDescent="0.2">
      <c r="A655" s="8"/>
      <c r="B655" s="8"/>
      <c r="C655" s="8"/>
      <c r="D655" s="12"/>
      <c r="E655" s="8"/>
    </row>
    <row r="656" spans="1:5" x14ac:dyDescent="0.2">
      <c r="A656" s="8"/>
      <c r="B656" s="8"/>
      <c r="C656" s="8"/>
      <c r="D656" s="12"/>
      <c r="E656" s="8"/>
    </row>
    <row r="657" spans="1:5" x14ac:dyDescent="0.2">
      <c r="A657" s="8"/>
      <c r="B657" s="8"/>
      <c r="C657" s="8"/>
      <c r="D657" s="12"/>
      <c r="E657" s="8"/>
    </row>
    <row r="658" spans="1:5" x14ac:dyDescent="0.2">
      <c r="A658" s="8"/>
      <c r="B658" s="8"/>
      <c r="C658" s="8"/>
      <c r="D658" s="12"/>
      <c r="E658" s="8"/>
    </row>
    <row r="659" spans="1:5" x14ac:dyDescent="0.2">
      <c r="A659" s="8"/>
      <c r="B659" s="8"/>
      <c r="C659" s="8"/>
      <c r="D659" s="12"/>
      <c r="E659" s="8"/>
    </row>
    <row r="660" spans="1:5" x14ac:dyDescent="0.2">
      <c r="A660" s="8"/>
      <c r="B660" s="8"/>
      <c r="C660" s="8"/>
      <c r="D660" s="12"/>
      <c r="E660" s="8"/>
    </row>
    <row r="661" spans="1:5" x14ac:dyDescent="0.2">
      <c r="A661" s="8"/>
      <c r="B661" s="8"/>
      <c r="C661" s="8"/>
      <c r="D661" s="12"/>
      <c r="E661" s="8"/>
    </row>
    <row r="662" spans="1:5" x14ac:dyDescent="0.2">
      <c r="A662" s="8"/>
      <c r="B662" s="8"/>
      <c r="C662" s="8"/>
      <c r="D662" s="12"/>
      <c r="E662" s="8"/>
    </row>
    <row r="663" spans="1:5" x14ac:dyDescent="0.2">
      <c r="A663" s="8"/>
      <c r="B663" s="8"/>
      <c r="C663" s="8"/>
      <c r="D663" s="12"/>
      <c r="E663" s="8"/>
    </row>
    <row r="664" spans="1:5" x14ac:dyDescent="0.2">
      <c r="A664" s="8"/>
      <c r="B664" s="8"/>
      <c r="C664" s="8"/>
      <c r="D664" s="12"/>
      <c r="E664" s="8"/>
    </row>
    <row r="665" spans="1:5" x14ac:dyDescent="0.2">
      <c r="A665" s="8"/>
      <c r="B665" s="8"/>
      <c r="C665" s="8"/>
      <c r="D665" s="12"/>
      <c r="E665" s="8"/>
    </row>
    <row r="666" spans="1:5" x14ac:dyDescent="0.2">
      <c r="A666" s="8"/>
      <c r="B666" s="8"/>
      <c r="C666" s="8"/>
      <c r="D666" s="12"/>
      <c r="E666" s="8"/>
    </row>
    <row r="667" spans="1:5" x14ac:dyDescent="0.2">
      <c r="A667" s="8"/>
      <c r="B667" s="8"/>
      <c r="C667" s="8"/>
      <c r="D667" s="12"/>
      <c r="E667" s="8"/>
    </row>
    <row r="668" spans="1:5" x14ac:dyDescent="0.2">
      <c r="A668" s="8"/>
      <c r="B668" s="8"/>
      <c r="C668" s="8"/>
      <c r="D668" s="12"/>
      <c r="E668" s="8"/>
    </row>
    <row r="669" spans="1:5" x14ac:dyDescent="0.2">
      <c r="A669" s="8"/>
      <c r="B669" s="8"/>
      <c r="C669" s="8"/>
      <c r="D669" s="12"/>
      <c r="E669" s="8"/>
    </row>
    <row r="670" spans="1:5" x14ac:dyDescent="0.2">
      <c r="A670" s="8"/>
      <c r="B670" s="8"/>
      <c r="C670" s="8"/>
      <c r="D670" s="12"/>
      <c r="E670" s="8"/>
    </row>
    <row r="671" spans="1:5" x14ac:dyDescent="0.2">
      <c r="A671" s="8"/>
      <c r="B671" s="8"/>
      <c r="C671" s="8"/>
      <c r="D671" s="12"/>
      <c r="E671" s="8"/>
    </row>
    <row r="672" spans="1:5" x14ac:dyDescent="0.2">
      <c r="A672" s="8"/>
      <c r="B672" s="8"/>
      <c r="C672" s="8"/>
      <c r="D672" s="12"/>
      <c r="E672" s="8"/>
    </row>
    <row r="673" spans="1:5" x14ac:dyDescent="0.2">
      <c r="A673" s="8"/>
      <c r="B673" s="8"/>
      <c r="C673" s="8"/>
      <c r="D673" s="12"/>
      <c r="E673" s="8"/>
    </row>
    <row r="674" spans="1:5" x14ac:dyDescent="0.2">
      <c r="A674" s="8"/>
      <c r="B674" s="8"/>
      <c r="C674" s="8"/>
      <c r="D674" s="12"/>
      <c r="E674" s="8"/>
    </row>
    <row r="675" spans="1:5" x14ac:dyDescent="0.2">
      <c r="A675" s="8"/>
      <c r="B675" s="8"/>
      <c r="C675" s="8"/>
      <c r="D675" s="12"/>
      <c r="E675" s="8"/>
    </row>
    <row r="676" spans="1:5" x14ac:dyDescent="0.2">
      <c r="A676" s="8"/>
      <c r="B676" s="8"/>
      <c r="C676" s="8"/>
      <c r="D676" s="12"/>
      <c r="E676" s="8"/>
    </row>
    <row r="677" spans="1:5" x14ac:dyDescent="0.2">
      <c r="A677" s="8"/>
      <c r="B677" s="8"/>
      <c r="C677" s="8"/>
      <c r="D677" s="12"/>
      <c r="E677" s="8"/>
    </row>
    <row r="678" spans="1:5" x14ac:dyDescent="0.2">
      <c r="A678" s="8"/>
      <c r="B678" s="8"/>
      <c r="C678" s="8"/>
      <c r="D678" s="12"/>
      <c r="E678" s="8"/>
    </row>
    <row r="679" spans="1:5" x14ac:dyDescent="0.2">
      <c r="A679" s="8"/>
      <c r="B679" s="8"/>
      <c r="C679" s="8"/>
      <c r="D679" s="12"/>
      <c r="E679" s="8"/>
    </row>
    <row r="680" spans="1:5" x14ac:dyDescent="0.2">
      <c r="A680" s="8"/>
      <c r="B680" s="8"/>
      <c r="C680" s="8"/>
      <c r="D680" s="12"/>
      <c r="E680" s="8"/>
    </row>
    <row r="681" spans="1:5" x14ac:dyDescent="0.2">
      <c r="A681" s="8"/>
      <c r="B681" s="8"/>
      <c r="C681" s="8"/>
      <c r="D681" s="12"/>
      <c r="E681" s="8"/>
    </row>
    <row r="682" spans="1:5" x14ac:dyDescent="0.2">
      <c r="A682" s="8"/>
      <c r="B682" s="8"/>
      <c r="C682" s="8"/>
      <c r="D682" s="12"/>
      <c r="E682" s="8"/>
    </row>
    <row r="683" spans="1:5" x14ac:dyDescent="0.2">
      <c r="A683" s="8"/>
      <c r="B683" s="8"/>
      <c r="C683" s="8"/>
      <c r="D683" s="12"/>
      <c r="E683" s="8"/>
    </row>
    <row r="684" spans="1:5" x14ac:dyDescent="0.2">
      <c r="A684" s="8"/>
      <c r="B684" s="8"/>
      <c r="C684" s="8"/>
      <c r="D684" s="12"/>
      <c r="E684" s="8"/>
    </row>
    <row r="685" spans="1:5" x14ac:dyDescent="0.2">
      <c r="A685" s="8"/>
      <c r="B685" s="8"/>
      <c r="C685" s="8"/>
      <c r="D685" s="12"/>
      <c r="E685" s="8"/>
    </row>
    <row r="686" spans="1:5" x14ac:dyDescent="0.2">
      <c r="A686" s="8"/>
      <c r="B686" s="8"/>
      <c r="C686" s="8"/>
      <c r="D686" s="12"/>
      <c r="E686" s="8"/>
    </row>
    <row r="687" spans="1:5" x14ac:dyDescent="0.2">
      <c r="A687" s="8"/>
      <c r="B687" s="8"/>
      <c r="C687" s="8"/>
      <c r="D687" s="12"/>
      <c r="E687" s="8"/>
    </row>
    <row r="688" spans="1:5" x14ac:dyDescent="0.2">
      <c r="A688" s="8"/>
      <c r="B688" s="8"/>
      <c r="C688" s="8"/>
      <c r="D688" s="12"/>
      <c r="E688" s="8"/>
    </row>
    <row r="689" spans="1:5" x14ac:dyDescent="0.2">
      <c r="A689" s="8"/>
      <c r="B689" s="8"/>
      <c r="C689" s="8"/>
      <c r="D689" s="12"/>
      <c r="E689" s="8"/>
    </row>
    <row r="690" spans="1:5" x14ac:dyDescent="0.2">
      <c r="A690" s="8"/>
      <c r="B690" s="8"/>
      <c r="C690" s="8"/>
      <c r="D690" s="12"/>
      <c r="E690" s="8"/>
    </row>
    <row r="691" spans="1:5" x14ac:dyDescent="0.2">
      <c r="A691" s="8"/>
      <c r="B691" s="8"/>
      <c r="C691" s="8"/>
      <c r="D691" s="12"/>
      <c r="E691" s="8"/>
    </row>
    <row r="692" spans="1:5" x14ac:dyDescent="0.2">
      <c r="A692" s="8"/>
      <c r="B692" s="8"/>
      <c r="C692" s="8"/>
      <c r="D692" s="12"/>
      <c r="E692" s="8"/>
    </row>
    <row r="693" spans="1:5" x14ac:dyDescent="0.2">
      <c r="A693" s="8"/>
      <c r="B693" s="8"/>
      <c r="C693" s="8"/>
      <c r="D693" s="12"/>
      <c r="E693" s="8"/>
    </row>
    <row r="694" spans="1:5" x14ac:dyDescent="0.2">
      <c r="A694" s="8"/>
      <c r="B694" s="8"/>
      <c r="C694" s="8"/>
      <c r="D694" s="12"/>
      <c r="E694" s="8"/>
    </row>
    <row r="695" spans="1:5" x14ac:dyDescent="0.2">
      <c r="A695" s="8"/>
      <c r="B695" s="8"/>
      <c r="C695" s="8"/>
      <c r="D695" s="12"/>
      <c r="E695" s="8"/>
    </row>
    <row r="696" spans="1:5" x14ac:dyDescent="0.2">
      <c r="A696" s="8"/>
      <c r="B696" s="8"/>
      <c r="C696" s="8"/>
      <c r="D696" s="12"/>
      <c r="E696" s="8"/>
    </row>
    <row r="697" spans="1:5" x14ac:dyDescent="0.2">
      <c r="A697" s="8"/>
      <c r="B697" s="8"/>
      <c r="C697" s="8"/>
      <c r="D697" s="12"/>
      <c r="E697" s="8"/>
    </row>
    <row r="698" spans="1:5" x14ac:dyDescent="0.2">
      <c r="A698" s="8"/>
      <c r="B698" s="8"/>
      <c r="C698" s="8"/>
      <c r="D698" s="12"/>
      <c r="E698" s="8"/>
    </row>
    <row r="699" spans="1:5" x14ac:dyDescent="0.2">
      <c r="A699" s="8"/>
      <c r="B699" s="8"/>
      <c r="C699" s="8"/>
      <c r="D699" s="12"/>
      <c r="E699" s="8"/>
    </row>
    <row r="700" spans="1:5" x14ac:dyDescent="0.2">
      <c r="A700" s="8"/>
      <c r="B700" s="8"/>
      <c r="C700" s="8"/>
      <c r="D700" s="12"/>
      <c r="E700" s="8"/>
    </row>
    <row r="701" spans="1:5" x14ac:dyDescent="0.2">
      <c r="A701" s="8"/>
      <c r="B701" s="8"/>
      <c r="C701" s="8"/>
      <c r="D701" s="12"/>
      <c r="E701" s="8"/>
    </row>
    <row r="702" spans="1:5" x14ac:dyDescent="0.2">
      <c r="A702" s="8"/>
      <c r="B702" s="8"/>
      <c r="C702" s="8"/>
      <c r="D702" s="12"/>
      <c r="E702" s="8"/>
    </row>
    <row r="703" spans="1:5" x14ac:dyDescent="0.2">
      <c r="A703" s="8"/>
      <c r="B703" s="8"/>
      <c r="C703" s="8"/>
      <c r="D703" s="12"/>
      <c r="E703" s="8"/>
    </row>
    <row r="704" spans="1:5" x14ac:dyDescent="0.2">
      <c r="A704" s="8"/>
      <c r="B704" s="8"/>
      <c r="C704" s="8"/>
      <c r="D704" s="12"/>
      <c r="E704" s="8"/>
    </row>
    <row r="705" spans="1:5" x14ac:dyDescent="0.2">
      <c r="A705" s="8"/>
      <c r="B705" s="8"/>
      <c r="C705" s="8"/>
      <c r="D705" s="12"/>
      <c r="E705" s="8"/>
    </row>
    <row r="706" spans="1:5" x14ac:dyDescent="0.2">
      <c r="A706" s="8"/>
      <c r="B706" s="8"/>
      <c r="C706" s="8"/>
      <c r="D706" s="12"/>
      <c r="E706" s="8"/>
    </row>
    <row r="707" spans="1:5" x14ac:dyDescent="0.2">
      <c r="A707" s="8"/>
      <c r="B707" s="8"/>
      <c r="C707" s="8"/>
      <c r="D707" s="12"/>
      <c r="E707" s="8"/>
    </row>
    <row r="708" spans="1:5" x14ac:dyDescent="0.2">
      <c r="A708" s="8"/>
      <c r="B708" s="8"/>
      <c r="C708" s="8"/>
      <c r="D708" s="12"/>
      <c r="E708" s="8"/>
    </row>
    <row r="709" spans="1:5" x14ac:dyDescent="0.2">
      <c r="A709" s="8"/>
      <c r="B709" s="8"/>
      <c r="C709" s="8"/>
      <c r="D709" s="12"/>
      <c r="E709" s="8"/>
    </row>
    <row r="710" spans="1:5" x14ac:dyDescent="0.2">
      <c r="A710" s="8"/>
      <c r="B710" s="8"/>
      <c r="C710" s="8"/>
      <c r="D710" s="12"/>
      <c r="E710" s="8"/>
    </row>
    <row r="711" spans="1:5" x14ac:dyDescent="0.2">
      <c r="A711" s="8"/>
      <c r="B711" s="8"/>
      <c r="C711" s="8"/>
      <c r="D711" s="12"/>
      <c r="E711" s="8"/>
    </row>
    <row r="712" spans="1:5" x14ac:dyDescent="0.2">
      <c r="A712" s="8"/>
      <c r="B712" s="8"/>
      <c r="C712" s="8"/>
      <c r="D712" s="12"/>
      <c r="E712" s="8"/>
    </row>
    <row r="713" spans="1:5" x14ac:dyDescent="0.2">
      <c r="A713" s="8"/>
      <c r="B713" s="8"/>
      <c r="C713" s="8"/>
      <c r="D713" s="12"/>
      <c r="E713" s="8"/>
    </row>
    <row r="714" spans="1:5" x14ac:dyDescent="0.2">
      <c r="E714" s="8"/>
    </row>
    <row r="715" spans="1:5" x14ac:dyDescent="0.2">
      <c r="E715" s="8"/>
    </row>
    <row r="716" spans="1:5" x14ac:dyDescent="0.2">
      <c r="E716" s="8"/>
    </row>
    <row r="717" spans="1:5" x14ac:dyDescent="0.2">
      <c r="E717" s="8"/>
    </row>
    <row r="718" spans="1:5" x14ac:dyDescent="0.2">
      <c r="E718" s="8"/>
    </row>
    <row r="719" spans="1:5" x14ac:dyDescent="0.2">
      <c r="E719" s="8"/>
    </row>
    <row r="720" spans="1:5" x14ac:dyDescent="0.2">
      <c r="E720" s="8"/>
    </row>
    <row r="721" spans="5:5" x14ac:dyDescent="0.2">
      <c r="E721" s="8"/>
    </row>
    <row r="722" spans="5:5" x14ac:dyDescent="0.2">
      <c r="E722" s="8"/>
    </row>
    <row r="723" spans="5:5" x14ac:dyDescent="0.2">
      <c r="E723" s="8"/>
    </row>
    <row r="724" spans="5:5" x14ac:dyDescent="0.2">
      <c r="E724" s="8"/>
    </row>
    <row r="725" spans="5:5" x14ac:dyDescent="0.2">
      <c r="E725" s="8"/>
    </row>
    <row r="726" spans="5:5" x14ac:dyDescent="0.2">
      <c r="E726" s="8"/>
    </row>
    <row r="727" spans="5:5" x14ac:dyDescent="0.2">
      <c r="E727" s="8"/>
    </row>
    <row r="728" spans="5:5" x14ac:dyDescent="0.2">
      <c r="E728" s="8"/>
    </row>
    <row r="729" spans="5:5" x14ac:dyDescent="0.2">
      <c r="E729" s="8"/>
    </row>
    <row r="730" spans="5:5" x14ac:dyDescent="0.2">
      <c r="E730" s="8"/>
    </row>
    <row r="731" spans="5:5" x14ac:dyDescent="0.2">
      <c r="E731" s="8"/>
    </row>
    <row r="732" spans="5:5" x14ac:dyDescent="0.2">
      <c r="E732" s="8"/>
    </row>
    <row r="733" spans="5:5" x14ac:dyDescent="0.2">
      <c r="E733" s="8"/>
    </row>
    <row r="734" spans="5:5" x14ac:dyDescent="0.2">
      <c r="E734" s="8"/>
    </row>
    <row r="735" spans="5:5" x14ac:dyDescent="0.2">
      <c r="E735" s="8"/>
    </row>
    <row r="736" spans="5:5" x14ac:dyDescent="0.2">
      <c r="E736" s="8"/>
    </row>
    <row r="737" spans="5:5" x14ac:dyDescent="0.2">
      <c r="E737" s="8"/>
    </row>
    <row r="738" spans="5:5" x14ac:dyDescent="0.2">
      <c r="E738" s="8"/>
    </row>
    <row r="739" spans="5:5" x14ac:dyDescent="0.2">
      <c r="E739" s="8"/>
    </row>
    <row r="740" spans="5:5" x14ac:dyDescent="0.2">
      <c r="E740" s="8"/>
    </row>
    <row r="741" spans="5:5" x14ac:dyDescent="0.2">
      <c r="E741" s="8"/>
    </row>
    <row r="742" spans="5:5" x14ac:dyDescent="0.2">
      <c r="E742" s="8"/>
    </row>
    <row r="743" spans="5:5" x14ac:dyDescent="0.2">
      <c r="E743" s="8"/>
    </row>
    <row r="744" spans="5:5" x14ac:dyDescent="0.2">
      <c r="E744" s="8"/>
    </row>
    <row r="745" spans="5:5" x14ac:dyDescent="0.2">
      <c r="E745" s="8"/>
    </row>
    <row r="746" spans="5:5" x14ac:dyDescent="0.2">
      <c r="E746" s="8"/>
    </row>
  </sheetData>
  <mergeCells count="5510">
    <mergeCell ref="A15:G15"/>
    <mergeCell ref="A16:G16"/>
    <mergeCell ref="A17:G17"/>
    <mergeCell ref="A18:G18"/>
    <mergeCell ref="A19:A20"/>
    <mergeCell ref="B53:F53"/>
    <mergeCell ref="A9:G9"/>
    <mergeCell ref="A10:G10"/>
    <mergeCell ref="A11:G11"/>
    <mergeCell ref="A12:G12"/>
    <mergeCell ref="A13:G13"/>
    <mergeCell ref="A14:G14"/>
    <mergeCell ref="B1:G1"/>
    <mergeCell ref="B2:G2"/>
    <mergeCell ref="B3:G3"/>
    <mergeCell ref="B4:G4"/>
    <mergeCell ref="B5:G5"/>
    <mergeCell ref="B7:G7"/>
    <mergeCell ref="B50:G50"/>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A83:A84"/>
    <mergeCell ref="B83:F83"/>
    <mergeCell ref="B84:F84"/>
    <mergeCell ref="A85:F85"/>
    <mergeCell ref="A86:F86"/>
    <mergeCell ref="A87:F87"/>
    <mergeCell ref="B78:F78"/>
    <mergeCell ref="A79:A81"/>
    <mergeCell ref="B79:F79"/>
    <mergeCell ref="B80:F80"/>
    <mergeCell ref="B81:F81"/>
    <mergeCell ref="B82:F82"/>
    <mergeCell ref="B72:F72"/>
    <mergeCell ref="B73:F73"/>
    <mergeCell ref="B74:F74"/>
    <mergeCell ref="B75:F75"/>
    <mergeCell ref="B76:F76"/>
    <mergeCell ref="B77:F77"/>
    <mergeCell ref="CB87:CG87"/>
    <mergeCell ref="CH87:CM87"/>
    <mergeCell ref="CN87:CS87"/>
    <mergeCell ref="CT87:CY87"/>
    <mergeCell ref="CZ87:DE87"/>
    <mergeCell ref="DF87:DK87"/>
    <mergeCell ref="AR87:AW87"/>
    <mergeCell ref="AX87:BC87"/>
    <mergeCell ref="BD87:BI87"/>
    <mergeCell ref="BJ87:BO87"/>
    <mergeCell ref="BP87:BU87"/>
    <mergeCell ref="BV87:CA87"/>
    <mergeCell ref="H87:M87"/>
    <mergeCell ref="N87:S87"/>
    <mergeCell ref="T87:Y87"/>
    <mergeCell ref="Z87:AE87"/>
    <mergeCell ref="AF87:AK87"/>
    <mergeCell ref="AL87:AQ87"/>
    <mergeCell ref="GF87:GK87"/>
    <mergeCell ref="GL87:GQ87"/>
    <mergeCell ref="GR87:GW87"/>
    <mergeCell ref="GX87:HC87"/>
    <mergeCell ref="HD87:HI87"/>
    <mergeCell ref="HJ87:HO87"/>
    <mergeCell ref="EV87:FA87"/>
    <mergeCell ref="FB87:FG87"/>
    <mergeCell ref="FH87:FM87"/>
    <mergeCell ref="FN87:FS87"/>
    <mergeCell ref="FT87:FY87"/>
    <mergeCell ref="FZ87:GE87"/>
    <mergeCell ref="DL87:DQ87"/>
    <mergeCell ref="DR87:DW87"/>
    <mergeCell ref="DX87:EC87"/>
    <mergeCell ref="ED87:EI87"/>
    <mergeCell ref="EJ87:EO87"/>
    <mergeCell ref="EP87:EU87"/>
    <mergeCell ref="KJ87:KO87"/>
    <mergeCell ref="KP87:KU87"/>
    <mergeCell ref="KV87:LA87"/>
    <mergeCell ref="LB87:LG87"/>
    <mergeCell ref="LH87:LM87"/>
    <mergeCell ref="LN87:LS87"/>
    <mergeCell ref="IZ87:JE87"/>
    <mergeCell ref="JF87:JK87"/>
    <mergeCell ref="JL87:JQ87"/>
    <mergeCell ref="JR87:JW87"/>
    <mergeCell ref="JX87:KC87"/>
    <mergeCell ref="KD87:KI87"/>
    <mergeCell ref="HP87:HU87"/>
    <mergeCell ref="HV87:IA87"/>
    <mergeCell ref="IB87:IG87"/>
    <mergeCell ref="IH87:IM87"/>
    <mergeCell ref="IN87:IS87"/>
    <mergeCell ref="IT87:IY87"/>
    <mergeCell ref="ON87:OS87"/>
    <mergeCell ref="OT87:OY87"/>
    <mergeCell ref="OZ87:PE87"/>
    <mergeCell ref="PF87:PK87"/>
    <mergeCell ref="PL87:PQ87"/>
    <mergeCell ref="PR87:PW87"/>
    <mergeCell ref="ND87:NI87"/>
    <mergeCell ref="NJ87:NO87"/>
    <mergeCell ref="NP87:NU87"/>
    <mergeCell ref="NV87:OA87"/>
    <mergeCell ref="OB87:OG87"/>
    <mergeCell ref="OH87:OM87"/>
    <mergeCell ref="LT87:LY87"/>
    <mergeCell ref="LZ87:ME87"/>
    <mergeCell ref="MF87:MK87"/>
    <mergeCell ref="ML87:MQ87"/>
    <mergeCell ref="MR87:MW87"/>
    <mergeCell ref="MX87:NC87"/>
    <mergeCell ref="SR87:SW87"/>
    <mergeCell ref="SX87:TC87"/>
    <mergeCell ref="TD87:TI87"/>
    <mergeCell ref="TJ87:TO87"/>
    <mergeCell ref="TP87:TU87"/>
    <mergeCell ref="TV87:UA87"/>
    <mergeCell ref="RH87:RM87"/>
    <mergeCell ref="RN87:RS87"/>
    <mergeCell ref="RT87:RY87"/>
    <mergeCell ref="RZ87:SE87"/>
    <mergeCell ref="SF87:SK87"/>
    <mergeCell ref="SL87:SQ87"/>
    <mergeCell ref="PX87:QC87"/>
    <mergeCell ref="QD87:QI87"/>
    <mergeCell ref="QJ87:QO87"/>
    <mergeCell ref="QP87:QU87"/>
    <mergeCell ref="QV87:RA87"/>
    <mergeCell ref="RB87:RG87"/>
    <mergeCell ref="WV87:XA87"/>
    <mergeCell ref="XB87:XG87"/>
    <mergeCell ref="XH87:XM87"/>
    <mergeCell ref="XN87:XS87"/>
    <mergeCell ref="XT87:XY87"/>
    <mergeCell ref="XZ87:YE87"/>
    <mergeCell ref="VL87:VQ87"/>
    <mergeCell ref="VR87:VW87"/>
    <mergeCell ref="VX87:WC87"/>
    <mergeCell ref="WD87:WI87"/>
    <mergeCell ref="WJ87:WO87"/>
    <mergeCell ref="WP87:WU87"/>
    <mergeCell ref="UB87:UG87"/>
    <mergeCell ref="UH87:UM87"/>
    <mergeCell ref="UN87:US87"/>
    <mergeCell ref="UT87:UY87"/>
    <mergeCell ref="UZ87:VE87"/>
    <mergeCell ref="VF87:VK87"/>
    <mergeCell ref="AAZ87:ABE87"/>
    <mergeCell ref="ABF87:ABK87"/>
    <mergeCell ref="ABL87:ABQ87"/>
    <mergeCell ref="ABR87:ABW87"/>
    <mergeCell ref="ABX87:ACC87"/>
    <mergeCell ref="ACD87:ACI87"/>
    <mergeCell ref="ZP87:ZU87"/>
    <mergeCell ref="ZV87:AAA87"/>
    <mergeCell ref="AAB87:AAG87"/>
    <mergeCell ref="AAH87:AAM87"/>
    <mergeCell ref="AAN87:AAS87"/>
    <mergeCell ref="AAT87:AAY87"/>
    <mergeCell ref="YF87:YK87"/>
    <mergeCell ref="YL87:YQ87"/>
    <mergeCell ref="YR87:YW87"/>
    <mergeCell ref="YX87:ZC87"/>
    <mergeCell ref="ZD87:ZI87"/>
    <mergeCell ref="ZJ87:ZO87"/>
    <mergeCell ref="AFD87:AFI87"/>
    <mergeCell ref="AFJ87:AFO87"/>
    <mergeCell ref="AFP87:AFU87"/>
    <mergeCell ref="AFV87:AGA87"/>
    <mergeCell ref="AGB87:AGG87"/>
    <mergeCell ref="AGH87:AGM87"/>
    <mergeCell ref="ADT87:ADY87"/>
    <mergeCell ref="ADZ87:AEE87"/>
    <mergeCell ref="AEF87:AEK87"/>
    <mergeCell ref="AEL87:AEQ87"/>
    <mergeCell ref="AER87:AEW87"/>
    <mergeCell ref="AEX87:AFC87"/>
    <mergeCell ref="ACJ87:ACO87"/>
    <mergeCell ref="ACP87:ACU87"/>
    <mergeCell ref="ACV87:ADA87"/>
    <mergeCell ref="ADB87:ADG87"/>
    <mergeCell ref="ADH87:ADM87"/>
    <mergeCell ref="ADN87:ADS87"/>
    <mergeCell ref="AJH87:AJM87"/>
    <mergeCell ref="AJN87:AJS87"/>
    <mergeCell ref="AJT87:AJY87"/>
    <mergeCell ref="AJZ87:AKE87"/>
    <mergeCell ref="AKF87:AKK87"/>
    <mergeCell ref="AKL87:AKQ87"/>
    <mergeCell ref="AHX87:AIC87"/>
    <mergeCell ref="AID87:AII87"/>
    <mergeCell ref="AIJ87:AIO87"/>
    <mergeCell ref="AIP87:AIU87"/>
    <mergeCell ref="AIV87:AJA87"/>
    <mergeCell ref="AJB87:AJG87"/>
    <mergeCell ref="AGN87:AGS87"/>
    <mergeCell ref="AGT87:AGY87"/>
    <mergeCell ref="AGZ87:AHE87"/>
    <mergeCell ref="AHF87:AHK87"/>
    <mergeCell ref="AHL87:AHQ87"/>
    <mergeCell ref="AHR87:AHW87"/>
    <mergeCell ref="ANL87:ANQ87"/>
    <mergeCell ref="ANR87:ANW87"/>
    <mergeCell ref="ANX87:AOC87"/>
    <mergeCell ref="AOD87:AOI87"/>
    <mergeCell ref="AOJ87:AOO87"/>
    <mergeCell ref="AOP87:AOU87"/>
    <mergeCell ref="AMB87:AMG87"/>
    <mergeCell ref="AMH87:AMM87"/>
    <mergeCell ref="AMN87:AMS87"/>
    <mergeCell ref="AMT87:AMY87"/>
    <mergeCell ref="AMZ87:ANE87"/>
    <mergeCell ref="ANF87:ANK87"/>
    <mergeCell ref="AKR87:AKW87"/>
    <mergeCell ref="AKX87:ALC87"/>
    <mergeCell ref="ALD87:ALI87"/>
    <mergeCell ref="ALJ87:ALO87"/>
    <mergeCell ref="ALP87:ALU87"/>
    <mergeCell ref="ALV87:AMA87"/>
    <mergeCell ref="ARP87:ARU87"/>
    <mergeCell ref="ARV87:ASA87"/>
    <mergeCell ref="ASB87:ASG87"/>
    <mergeCell ref="ASH87:ASM87"/>
    <mergeCell ref="ASN87:ASS87"/>
    <mergeCell ref="AST87:ASY87"/>
    <mergeCell ref="AQF87:AQK87"/>
    <mergeCell ref="AQL87:AQQ87"/>
    <mergeCell ref="AQR87:AQW87"/>
    <mergeCell ref="AQX87:ARC87"/>
    <mergeCell ref="ARD87:ARI87"/>
    <mergeCell ref="ARJ87:ARO87"/>
    <mergeCell ref="AOV87:APA87"/>
    <mergeCell ref="APB87:APG87"/>
    <mergeCell ref="APH87:APM87"/>
    <mergeCell ref="APN87:APS87"/>
    <mergeCell ref="APT87:APY87"/>
    <mergeCell ref="APZ87:AQE87"/>
    <mergeCell ref="AVT87:AVY87"/>
    <mergeCell ref="AVZ87:AWE87"/>
    <mergeCell ref="AWF87:AWK87"/>
    <mergeCell ref="AWL87:AWQ87"/>
    <mergeCell ref="AWR87:AWW87"/>
    <mergeCell ref="AWX87:AXC87"/>
    <mergeCell ref="AUJ87:AUO87"/>
    <mergeCell ref="AUP87:AUU87"/>
    <mergeCell ref="AUV87:AVA87"/>
    <mergeCell ref="AVB87:AVG87"/>
    <mergeCell ref="AVH87:AVM87"/>
    <mergeCell ref="AVN87:AVS87"/>
    <mergeCell ref="ASZ87:ATE87"/>
    <mergeCell ref="ATF87:ATK87"/>
    <mergeCell ref="ATL87:ATQ87"/>
    <mergeCell ref="ATR87:ATW87"/>
    <mergeCell ref="ATX87:AUC87"/>
    <mergeCell ref="AUD87:AUI87"/>
    <mergeCell ref="AZX87:BAC87"/>
    <mergeCell ref="BAD87:BAI87"/>
    <mergeCell ref="BAJ87:BAO87"/>
    <mergeCell ref="BAP87:BAU87"/>
    <mergeCell ref="BAV87:BBA87"/>
    <mergeCell ref="BBB87:BBG87"/>
    <mergeCell ref="AYN87:AYS87"/>
    <mergeCell ref="AYT87:AYY87"/>
    <mergeCell ref="AYZ87:AZE87"/>
    <mergeCell ref="AZF87:AZK87"/>
    <mergeCell ref="AZL87:AZQ87"/>
    <mergeCell ref="AZR87:AZW87"/>
    <mergeCell ref="AXD87:AXI87"/>
    <mergeCell ref="AXJ87:AXO87"/>
    <mergeCell ref="AXP87:AXU87"/>
    <mergeCell ref="AXV87:AYA87"/>
    <mergeCell ref="AYB87:AYG87"/>
    <mergeCell ref="AYH87:AYM87"/>
    <mergeCell ref="BEB87:BEG87"/>
    <mergeCell ref="BEH87:BEM87"/>
    <mergeCell ref="BEN87:BES87"/>
    <mergeCell ref="BET87:BEY87"/>
    <mergeCell ref="BEZ87:BFE87"/>
    <mergeCell ref="BFF87:BFK87"/>
    <mergeCell ref="BCR87:BCW87"/>
    <mergeCell ref="BCX87:BDC87"/>
    <mergeCell ref="BDD87:BDI87"/>
    <mergeCell ref="BDJ87:BDO87"/>
    <mergeCell ref="BDP87:BDU87"/>
    <mergeCell ref="BDV87:BEA87"/>
    <mergeCell ref="BBH87:BBM87"/>
    <mergeCell ref="BBN87:BBS87"/>
    <mergeCell ref="BBT87:BBY87"/>
    <mergeCell ref="BBZ87:BCE87"/>
    <mergeCell ref="BCF87:BCK87"/>
    <mergeCell ref="BCL87:BCQ87"/>
    <mergeCell ref="BIF87:BIK87"/>
    <mergeCell ref="BIL87:BIQ87"/>
    <mergeCell ref="BIR87:BIW87"/>
    <mergeCell ref="BIX87:BJC87"/>
    <mergeCell ref="BJD87:BJI87"/>
    <mergeCell ref="BJJ87:BJO87"/>
    <mergeCell ref="BGV87:BHA87"/>
    <mergeCell ref="BHB87:BHG87"/>
    <mergeCell ref="BHH87:BHM87"/>
    <mergeCell ref="BHN87:BHS87"/>
    <mergeCell ref="BHT87:BHY87"/>
    <mergeCell ref="BHZ87:BIE87"/>
    <mergeCell ref="BFL87:BFQ87"/>
    <mergeCell ref="BFR87:BFW87"/>
    <mergeCell ref="BFX87:BGC87"/>
    <mergeCell ref="BGD87:BGI87"/>
    <mergeCell ref="BGJ87:BGO87"/>
    <mergeCell ref="BGP87:BGU87"/>
    <mergeCell ref="BMJ87:BMO87"/>
    <mergeCell ref="BMP87:BMU87"/>
    <mergeCell ref="BMV87:BNA87"/>
    <mergeCell ref="BNB87:BNG87"/>
    <mergeCell ref="BNH87:BNM87"/>
    <mergeCell ref="BNN87:BNS87"/>
    <mergeCell ref="BKZ87:BLE87"/>
    <mergeCell ref="BLF87:BLK87"/>
    <mergeCell ref="BLL87:BLQ87"/>
    <mergeCell ref="BLR87:BLW87"/>
    <mergeCell ref="BLX87:BMC87"/>
    <mergeCell ref="BMD87:BMI87"/>
    <mergeCell ref="BJP87:BJU87"/>
    <mergeCell ref="BJV87:BKA87"/>
    <mergeCell ref="BKB87:BKG87"/>
    <mergeCell ref="BKH87:BKM87"/>
    <mergeCell ref="BKN87:BKS87"/>
    <mergeCell ref="BKT87:BKY87"/>
    <mergeCell ref="BQN87:BQS87"/>
    <mergeCell ref="BQT87:BQY87"/>
    <mergeCell ref="BQZ87:BRE87"/>
    <mergeCell ref="BRF87:BRK87"/>
    <mergeCell ref="BRL87:BRQ87"/>
    <mergeCell ref="BRR87:BRW87"/>
    <mergeCell ref="BPD87:BPI87"/>
    <mergeCell ref="BPJ87:BPO87"/>
    <mergeCell ref="BPP87:BPU87"/>
    <mergeCell ref="BPV87:BQA87"/>
    <mergeCell ref="BQB87:BQG87"/>
    <mergeCell ref="BQH87:BQM87"/>
    <mergeCell ref="BNT87:BNY87"/>
    <mergeCell ref="BNZ87:BOE87"/>
    <mergeCell ref="BOF87:BOK87"/>
    <mergeCell ref="BOL87:BOQ87"/>
    <mergeCell ref="BOR87:BOW87"/>
    <mergeCell ref="BOX87:BPC87"/>
    <mergeCell ref="BUR87:BUW87"/>
    <mergeCell ref="BUX87:BVC87"/>
    <mergeCell ref="BVD87:BVI87"/>
    <mergeCell ref="BVJ87:BVO87"/>
    <mergeCell ref="BVP87:BVU87"/>
    <mergeCell ref="BVV87:BWA87"/>
    <mergeCell ref="BTH87:BTM87"/>
    <mergeCell ref="BTN87:BTS87"/>
    <mergeCell ref="BTT87:BTY87"/>
    <mergeCell ref="BTZ87:BUE87"/>
    <mergeCell ref="BUF87:BUK87"/>
    <mergeCell ref="BUL87:BUQ87"/>
    <mergeCell ref="BRX87:BSC87"/>
    <mergeCell ref="BSD87:BSI87"/>
    <mergeCell ref="BSJ87:BSO87"/>
    <mergeCell ref="BSP87:BSU87"/>
    <mergeCell ref="BSV87:BTA87"/>
    <mergeCell ref="BTB87:BTG87"/>
    <mergeCell ref="BYV87:BZA87"/>
    <mergeCell ref="BZB87:BZG87"/>
    <mergeCell ref="BZH87:BZM87"/>
    <mergeCell ref="BZN87:BZS87"/>
    <mergeCell ref="BZT87:BZY87"/>
    <mergeCell ref="BZZ87:CAE87"/>
    <mergeCell ref="BXL87:BXQ87"/>
    <mergeCell ref="BXR87:BXW87"/>
    <mergeCell ref="BXX87:BYC87"/>
    <mergeCell ref="BYD87:BYI87"/>
    <mergeCell ref="BYJ87:BYO87"/>
    <mergeCell ref="BYP87:BYU87"/>
    <mergeCell ref="BWB87:BWG87"/>
    <mergeCell ref="BWH87:BWM87"/>
    <mergeCell ref="BWN87:BWS87"/>
    <mergeCell ref="BWT87:BWY87"/>
    <mergeCell ref="BWZ87:BXE87"/>
    <mergeCell ref="BXF87:BXK87"/>
    <mergeCell ref="CCZ87:CDE87"/>
    <mergeCell ref="CDF87:CDK87"/>
    <mergeCell ref="CDL87:CDQ87"/>
    <mergeCell ref="CDR87:CDW87"/>
    <mergeCell ref="CDX87:CEC87"/>
    <mergeCell ref="CED87:CEI87"/>
    <mergeCell ref="CBP87:CBU87"/>
    <mergeCell ref="CBV87:CCA87"/>
    <mergeCell ref="CCB87:CCG87"/>
    <mergeCell ref="CCH87:CCM87"/>
    <mergeCell ref="CCN87:CCS87"/>
    <mergeCell ref="CCT87:CCY87"/>
    <mergeCell ref="CAF87:CAK87"/>
    <mergeCell ref="CAL87:CAQ87"/>
    <mergeCell ref="CAR87:CAW87"/>
    <mergeCell ref="CAX87:CBC87"/>
    <mergeCell ref="CBD87:CBI87"/>
    <mergeCell ref="CBJ87:CBO87"/>
    <mergeCell ref="CHD87:CHI87"/>
    <mergeCell ref="CHJ87:CHO87"/>
    <mergeCell ref="CHP87:CHU87"/>
    <mergeCell ref="CHV87:CIA87"/>
    <mergeCell ref="CIB87:CIG87"/>
    <mergeCell ref="CIH87:CIM87"/>
    <mergeCell ref="CFT87:CFY87"/>
    <mergeCell ref="CFZ87:CGE87"/>
    <mergeCell ref="CGF87:CGK87"/>
    <mergeCell ref="CGL87:CGQ87"/>
    <mergeCell ref="CGR87:CGW87"/>
    <mergeCell ref="CGX87:CHC87"/>
    <mergeCell ref="CEJ87:CEO87"/>
    <mergeCell ref="CEP87:CEU87"/>
    <mergeCell ref="CEV87:CFA87"/>
    <mergeCell ref="CFB87:CFG87"/>
    <mergeCell ref="CFH87:CFM87"/>
    <mergeCell ref="CFN87:CFS87"/>
    <mergeCell ref="CLH87:CLM87"/>
    <mergeCell ref="CLN87:CLS87"/>
    <mergeCell ref="CLT87:CLY87"/>
    <mergeCell ref="CLZ87:CME87"/>
    <mergeCell ref="CMF87:CMK87"/>
    <mergeCell ref="CML87:CMQ87"/>
    <mergeCell ref="CJX87:CKC87"/>
    <mergeCell ref="CKD87:CKI87"/>
    <mergeCell ref="CKJ87:CKO87"/>
    <mergeCell ref="CKP87:CKU87"/>
    <mergeCell ref="CKV87:CLA87"/>
    <mergeCell ref="CLB87:CLG87"/>
    <mergeCell ref="CIN87:CIS87"/>
    <mergeCell ref="CIT87:CIY87"/>
    <mergeCell ref="CIZ87:CJE87"/>
    <mergeCell ref="CJF87:CJK87"/>
    <mergeCell ref="CJL87:CJQ87"/>
    <mergeCell ref="CJR87:CJW87"/>
    <mergeCell ref="CPL87:CPQ87"/>
    <mergeCell ref="CPR87:CPW87"/>
    <mergeCell ref="CPX87:CQC87"/>
    <mergeCell ref="CQD87:CQI87"/>
    <mergeCell ref="CQJ87:CQO87"/>
    <mergeCell ref="CQP87:CQU87"/>
    <mergeCell ref="COB87:COG87"/>
    <mergeCell ref="COH87:COM87"/>
    <mergeCell ref="CON87:COS87"/>
    <mergeCell ref="COT87:COY87"/>
    <mergeCell ref="COZ87:CPE87"/>
    <mergeCell ref="CPF87:CPK87"/>
    <mergeCell ref="CMR87:CMW87"/>
    <mergeCell ref="CMX87:CNC87"/>
    <mergeCell ref="CND87:CNI87"/>
    <mergeCell ref="CNJ87:CNO87"/>
    <mergeCell ref="CNP87:CNU87"/>
    <mergeCell ref="CNV87:COA87"/>
    <mergeCell ref="CTP87:CTU87"/>
    <mergeCell ref="CTV87:CUA87"/>
    <mergeCell ref="CUB87:CUG87"/>
    <mergeCell ref="CUH87:CUM87"/>
    <mergeCell ref="CUN87:CUS87"/>
    <mergeCell ref="CUT87:CUY87"/>
    <mergeCell ref="CSF87:CSK87"/>
    <mergeCell ref="CSL87:CSQ87"/>
    <mergeCell ref="CSR87:CSW87"/>
    <mergeCell ref="CSX87:CTC87"/>
    <mergeCell ref="CTD87:CTI87"/>
    <mergeCell ref="CTJ87:CTO87"/>
    <mergeCell ref="CQV87:CRA87"/>
    <mergeCell ref="CRB87:CRG87"/>
    <mergeCell ref="CRH87:CRM87"/>
    <mergeCell ref="CRN87:CRS87"/>
    <mergeCell ref="CRT87:CRY87"/>
    <mergeCell ref="CRZ87:CSE87"/>
    <mergeCell ref="CXT87:CXY87"/>
    <mergeCell ref="CXZ87:CYE87"/>
    <mergeCell ref="CYF87:CYK87"/>
    <mergeCell ref="CYL87:CYQ87"/>
    <mergeCell ref="CYR87:CYW87"/>
    <mergeCell ref="CYX87:CZC87"/>
    <mergeCell ref="CWJ87:CWO87"/>
    <mergeCell ref="CWP87:CWU87"/>
    <mergeCell ref="CWV87:CXA87"/>
    <mergeCell ref="CXB87:CXG87"/>
    <mergeCell ref="CXH87:CXM87"/>
    <mergeCell ref="CXN87:CXS87"/>
    <mergeCell ref="CUZ87:CVE87"/>
    <mergeCell ref="CVF87:CVK87"/>
    <mergeCell ref="CVL87:CVQ87"/>
    <mergeCell ref="CVR87:CVW87"/>
    <mergeCell ref="CVX87:CWC87"/>
    <mergeCell ref="CWD87:CWI87"/>
    <mergeCell ref="DBX87:DCC87"/>
    <mergeCell ref="DCD87:DCI87"/>
    <mergeCell ref="DCJ87:DCO87"/>
    <mergeCell ref="DCP87:DCU87"/>
    <mergeCell ref="DCV87:DDA87"/>
    <mergeCell ref="DDB87:DDG87"/>
    <mergeCell ref="DAN87:DAS87"/>
    <mergeCell ref="DAT87:DAY87"/>
    <mergeCell ref="DAZ87:DBE87"/>
    <mergeCell ref="DBF87:DBK87"/>
    <mergeCell ref="DBL87:DBQ87"/>
    <mergeCell ref="DBR87:DBW87"/>
    <mergeCell ref="CZD87:CZI87"/>
    <mergeCell ref="CZJ87:CZO87"/>
    <mergeCell ref="CZP87:CZU87"/>
    <mergeCell ref="CZV87:DAA87"/>
    <mergeCell ref="DAB87:DAG87"/>
    <mergeCell ref="DAH87:DAM87"/>
    <mergeCell ref="DGB87:DGG87"/>
    <mergeCell ref="DGH87:DGM87"/>
    <mergeCell ref="DGN87:DGS87"/>
    <mergeCell ref="DGT87:DGY87"/>
    <mergeCell ref="DGZ87:DHE87"/>
    <mergeCell ref="DHF87:DHK87"/>
    <mergeCell ref="DER87:DEW87"/>
    <mergeCell ref="DEX87:DFC87"/>
    <mergeCell ref="DFD87:DFI87"/>
    <mergeCell ref="DFJ87:DFO87"/>
    <mergeCell ref="DFP87:DFU87"/>
    <mergeCell ref="DFV87:DGA87"/>
    <mergeCell ref="DDH87:DDM87"/>
    <mergeCell ref="DDN87:DDS87"/>
    <mergeCell ref="DDT87:DDY87"/>
    <mergeCell ref="DDZ87:DEE87"/>
    <mergeCell ref="DEF87:DEK87"/>
    <mergeCell ref="DEL87:DEQ87"/>
    <mergeCell ref="DKF87:DKK87"/>
    <mergeCell ref="DKL87:DKQ87"/>
    <mergeCell ref="DKR87:DKW87"/>
    <mergeCell ref="DKX87:DLC87"/>
    <mergeCell ref="DLD87:DLI87"/>
    <mergeCell ref="DLJ87:DLO87"/>
    <mergeCell ref="DIV87:DJA87"/>
    <mergeCell ref="DJB87:DJG87"/>
    <mergeCell ref="DJH87:DJM87"/>
    <mergeCell ref="DJN87:DJS87"/>
    <mergeCell ref="DJT87:DJY87"/>
    <mergeCell ref="DJZ87:DKE87"/>
    <mergeCell ref="DHL87:DHQ87"/>
    <mergeCell ref="DHR87:DHW87"/>
    <mergeCell ref="DHX87:DIC87"/>
    <mergeCell ref="DID87:DII87"/>
    <mergeCell ref="DIJ87:DIO87"/>
    <mergeCell ref="DIP87:DIU87"/>
    <mergeCell ref="DOJ87:DOO87"/>
    <mergeCell ref="DOP87:DOU87"/>
    <mergeCell ref="DOV87:DPA87"/>
    <mergeCell ref="DPB87:DPG87"/>
    <mergeCell ref="DPH87:DPM87"/>
    <mergeCell ref="DPN87:DPS87"/>
    <mergeCell ref="DMZ87:DNE87"/>
    <mergeCell ref="DNF87:DNK87"/>
    <mergeCell ref="DNL87:DNQ87"/>
    <mergeCell ref="DNR87:DNW87"/>
    <mergeCell ref="DNX87:DOC87"/>
    <mergeCell ref="DOD87:DOI87"/>
    <mergeCell ref="DLP87:DLU87"/>
    <mergeCell ref="DLV87:DMA87"/>
    <mergeCell ref="DMB87:DMG87"/>
    <mergeCell ref="DMH87:DMM87"/>
    <mergeCell ref="DMN87:DMS87"/>
    <mergeCell ref="DMT87:DMY87"/>
    <mergeCell ref="DSN87:DSS87"/>
    <mergeCell ref="DST87:DSY87"/>
    <mergeCell ref="DSZ87:DTE87"/>
    <mergeCell ref="DTF87:DTK87"/>
    <mergeCell ref="DTL87:DTQ87"/>
    <mergeCell ref="DTR87:DTW87"/>
    <mergeCell ref="DRD87:DRI87"/>
    <mergeCell ref="DRJ87:DRO87"/>
    <mergeCell ref="DRP87:DRU87"/>
    <mergeCell ref="DRV87:DSA87"/>
    <mergeCell ref="DSB87:DSG87"/>
    <mergeCell ref="DSH87:DSM87"/>
    <mergeCell ref="DPT87:DPY87"/>
    <mergeCell ref="DPZ87:DQE87"/>
    <mergeCell ref="DQF87:DQK87"/>
    <mergeCell ref="DQL87:DQQ87"/>
    <mergeCell ref="DQR87:DQW87"/>
    <mergeCell ref="DQX87:DRC87"/>
    <mergeCell ref="DWR87:DWW87"/>
    <mergeCell ref="DWX87:DXC87"/>
    <mergeCell ref="DXD87:DXI87"/>
    <mergeCell ref="DXJ87:DXO87"/>
    <mergeCell ref="DXP87:DXU87"/>
    <mergeCell ref="DXV87:DYA87"/>
    <mergeCell ref="DVH87:DVM87"/>
    <mergeCell ref="DVN87:DVS87"/>
    <mergeCell ref="DVT87:DVY87"/>
    <mergeCell ref="DVZ87:DWE87"/>
    <mergeCell ref="DWF87:DWK87"/>
    <mergeCell ref="DWL87:DWQ87"/>
    <mergeCell ref="DTX87:DUC87"/>
    <mergeCell ref="DUD87:DUI87"/>
    <mergeCell ref="DUJ87:DUO87"/>
    <mergeCell ref="DUP87:DUU87"/>
    <mergeCell ref="DUV87:DVA87"/>
    <mergeCell ref="DVB87:DVG87"/>
    <mergeCell ref="EAV87:EBA87"/>
    <mergeCell ref="EBB87:EBG87"/>
    <mergeCell ref="EBH87:EBM87"/>
    <mergeCell ref="EBN87:EBS87"/>
    <mergeCell ref="EBT87:EBY87"/>
    <mergeCell ref="EBZ87:ECE87"/>
    <mergeCell ref="DZL87:DZQ87"/>
    <mergeCell ref="DZR87:DZW87"/>
    <mergeCell ref="DZX87:EAC87"/>
    <mergeCell ref="EAD87:EAI87"/>
    <mergeCell ref="EAJ87:EAO87"/>
    <mergeCell ref="EAP87:EAU87"/>
    <mergeCell ref="DYB87:DYG87"/>
    <mergeCell ref="DYH87:DYM87"/>
    <mergeCell ref="DYN87:DYS87"/>
    <mergeCell ref="DYT87:DYY87"/>
    <mergeCell ref="DYZ87:DZE87"/>
    <mergeCell ref="DZF87:DZK87"/>
    <mergeCell ref="EEZ87:EFE87"/>
    <mergeCell ref="EFF87:EFK87"/>
    <mergeCell ref="EFL87:EFQ87"/>
    <mergeCell ref="EFR87:EFW87"/>
    <mergeCell ref="EFX87:EGC87"/>
    <mergeCell ref="EGD87:EGI87"/>
    <mergeCell ref="EDP87:EDU87"/>
    <mergeCell ref="EDV87:EEA87"/>
    <mergeCell ref="EEB87:EEG87"/>
    <mergeCell ref="EEH87:EEM87"/>
    <mergeCell ref="EEN87:EES87"/>
    <mergeCell ref="EET87:EEY87"/>
    <mergeCell ref="ECF87:ECK87"/>
    <mergeCell ref="ECL87:ECQ87"/>
    <mergeCell ref="ECR87:ECW87"/>
    <mergeCell ref="ECX87:EDC87"/>
    <mergeCell ref="EDD87:EDI87"/>
    <mergeCell ref="EDJ87:EDO87"/>
    <mergeCell ref="EJD87:EJI87"/>
    <mergeCell ref="EJJ87:EJO87"/>
    <mergeCell ref="EJP87:EJU87"/>
    <mergeCell ref="EJV87:EKA87"/>
    <mergeCell ref="EKB87:EKG87"/>
    <mergeCell ref="EKH87:EKM87"/>
    <mergeCell ref="EHT87:EHY87"/>
    <mergeCell ref="EHZ87:EIE87"/>
    <mergeCell ref="EIF87:EIK87"/>
    <mergeCell ref="EIL87:EIQ87"/>
    <mergeCell ref="EIR87:EIW87"/>
    <mergeCell ref="EIX87:EJC87"/>
    <mergeCell ref="EGJ87:EGO87"/>
    <mergeCell ref="EGP87:EGU87"/>
    <mergeCell ref="EGV87:EHA87"/>
    <mergeCell ref="EHB87:EHG87"/>
    <mergeCell ref="EHH87:EHM87"/>
    <mergeCell ref="EHN87:EHS87"/>
    <mergeCell ref="ENH87:ENM87"/>
    <mergeCell ref="ENN87:ENS87"/>
    <mergeCell ref="ENT87:ENY87"/>
    <mergeCell ref="ENZ87:EOE87"/>
    <mergeCell ref="EOF87:EOK87"/>
    <mergeCell ref="EOL87:EOQ87"/>
    <mergeCell ref="ELX87:EMC87"/>
    <mergeCell ref="EMD87:EMI87"/>
    <mergeCell ref="EMJ87:EMO87"/>
    <mergeCell ref="EMP87:EMU87"/>
    <mergeCell ref="EMV87:ENA87"/>
    <mergeCell ref="ENB87:ENG87"/>
    <mergeCell ref="EKN87:EKS87"/>
    <mergeCell ref="EKT87:EKY87"/>
    <mergeCell ref="EKZ87:ELE87"/>
    <mergeCell ref="ELF87:ELK87"/>
    <mergeCell ref="ELL87:ELQ87"/>
    <mergeCell ref="ELR87:ELW87"/>
    <mergeCell ref="ERL87:ERQ87"/>
    <mergeCell ref="ERR87:ERW87"/>
    <mergeCell ref="ERX87:ESC87"/>
    <mergeCell ref="ESD87:ESI87"/>
    <mergeCell ref="ESJ87:ESO87"/>
    <mergeCell ref="ESP87:ESU87"/>
    <mergeCell ref="EQB87:EQG87"/>
    <mergeCell ref="EQH87:EQM87"/>
    <mergeCell ref="EQN87:EQS87"/>
    <mergeCell ref="EQT87:EQY87"/>
    <mergeCell ref="EQZ87:ERE87"/>
    <mergeCell ref="ERF87:ERK87"/>
    <mergeCell ref="EOR87:EOW87"/>
    <mergeCell ref="EOX87:EPC87"/>
    <mergeCell ref="EPD87:EPI87"/>
    <mergeCell ref="EPJ87:EPO87"/>
    <mergeCell ref="EPP87:EPU87"/>
    <mergeCell ref="EPV87:EQA87"/>
    <mergeCell ref="EVP87:EVU87"/>
    <mergeCell ref="EVV87:EWA87"/>
    <mergeCell ref="EWB87:EWG87"/>
    <mergeCell ref="EWH87:EWM87"/>
    <mergeCell ref="EWN87:EWS87"/>
    <mergeCell ref="EWT87:EWY87"/>
    <mergeCell ref="EUF87:EUK87"/>
    <mergeCell ref="EUL87:EUQ87"/>
    <mergeCell ref="EUR87:EUW87"/>
    <mergeCell ref="EUX87:EVC87"/>
    <mergeCell ref="EVD87:EVI87"/>
    <mergeCell ref="EVJ87:EVO87"/>
    <mergeCell ref="ESV87:ETA87"/>
    <mergeCell ref="ETB87:ETG87"/>
    <mergeCell ref="ETH87:ETM87"/>
    <mergeCell ref="ETN87:ETS87"/>
    <mergeCell ref="ETT87:ETY87"/>
    <mergeCell ref="ETZ87:EUE87"/>
    <mergeCell ref="EZT87:EZY87"/>
    <mergeCell ref="EZZ87:FAE87"/>
    <mergeCell ref="FAF87:FAK87"/>
    <mergeCell ref="FAL87:FAQ87"/>
    <mergeCell ref="FAR87:FAW87"/>
    <mergeCell ref="FAX87:FBC87"/>
    <mergeCell ref="EYJ87:EYO87"/>
    <mergeCell ref="EYP87:EYU87"/>
    <mergeCell ref="EYV87:EZA87"/>
    <mergeCell ref="EZB87:EZG87"/>
    <mergeCell ref="EZH87:EZM87"/>
    <mergeCell ref="EZN87:EZS87"/>
    <mergeCell ref="EWZ87:EXE87"/>
    <mergeCell ref="EXF87:EXK87"/>
    <mergeCell ref="EXL87:EXQ87"/>
    <mergeCell ref="EXR87:EXW87"/>
    <mergeCell ref="EXX87:EYC87"/>
    <mergeCell ref="EYD87:EYI87"/>
    <mergeCell ref="FDX87:FEC87"/>
    <mergeCell ref="FED87:FEI87"/>
    <mergeCell ref="FEJ87:FEO87"/>
    <mergeCell ref="FEP87:FEU87"/>
    <mergeCell ref="FEV87:FFA87"/>
    <mergeCell ref="FFB87:FFG87"/>
    <mergeCell ref="FCN87:FCS87"/>
    <mergeCell ref="FCT87:FCY87"/>
    <mergeCell ref="FCZ87:FDE87"/>
    <mergeCell ref="FDF87:FDK87"/>
    <mergeCell ref="FDL87:FDQ87"/>
    <mergeCell ref="FDR87:FDW87"/>
    <mergeCell ref="FBD87:FBI87"/>
    <mergeCell ref="FBJ87:FBO87"/>
    <mergeCell ref="FBP87:FBU87"/>
    <mergeCell ref="FBV87:FCA87"/>
    <mergeCell ref="FCB87:FCG87"/>
    <mergeCell ref="FCH87:FCM87"/>
    <mergeCell ref="FIB87:FIG87"/>
    <mergeCell ref="FIH87:FIM87"/>
    <mergeCell ref="FIN87:FIS87"/>
    <mergeCell ref="FIT87:FIY87"/>
    <mergeCell ref="FIZ87:FJE87"/>
    <mergeCell ref="FJF87:FJK87"/>
    <mergeCell ref="FGR87:FGW87"/>
    <mergeCell ref="FGX87:FHC87"/>
    <mergeCell ref="FHD87:FHI87"/>
    <mergeCell ref="FHJ87:FHO87"/>
    <mergeCell ref="FHP87:FHU87"/>
    <mergeCell ref="FHV87:FIA87"/>
    <mergeCell ref="FFH87:FFM87"/>
    <mergeCell ref="FFN87:FFS87"/>
    <mergeCell ref="FFT87:FFY87"/>
    <mergeCell ref="FFZ87:FGE87"/>
    <mergeCell ref="FGF87:FGK87"/>
    <mergeCell ref="FGL87:FGQ87"/>
    <mergeCell ref="FMF87:FMK87"/>
    <mergeCell ref="FML87:FMQ87"/>
    <mergeCell ref="FMR87:FMW87"/>
    <mergeCell ref="FMX87:FNC87"/>
    <mergeCell ref="FND87:FNI87"/>
    <mergeCell ref="FNJ87:FNO87"/>
    <mergeCell ref="FKV87:FLA87"/>
    <mergeCell ref="FLB87:FLG87"/>
    <mergeCell ref="FLH87:FLM87"/>
    <mergeCell ref="FLN87:FLS87"/>
    <mergeCell ref="FLT87:FLY87"/>
    <mergeCell ref="FLZ87:FME87"/>
    <mergeCell ref="FJL87:FJQ87"/>
    <mergeCell ref="FJR87:FJW87"/>
    <mergeCell ref="FJX87:FKC87"/>
    <mergeCell ref="FKD87:FKI87"/>
    <mergeCell ref="FKJ87:FKO87"/>
    <mergeCell ref="FKP87:FKU87"/>
    <mergeCell ref="FQJ87:FQO87"/>
    <mergeCell ref="FQP87:FQU87"/>
    <mergeCell ref="FQV87:FRA87"/>
    <mergeCell ref="FRB87:FRG87"/>
    <mergeCell ref="FRH87:FRM87"/>
    <mergeCell ref="FRN87:FRS87"/>
    <mergeCell ref="FOZ87:FPE87"/>
    <mergeCell ref="FPF87:FPK87"/>
    <mergeCell ref="FPL87:FPQ87"/>
    <mergeCell ref="FPR87:FPW87"/>
    <mergeCell ref="FPX87:FQC87"/>
    <mergeCell ref="FQD87:FQI87"/>
    <mergeCell ref="FNP87:FNU87"/>
    <mergeCell ref="FNV87:FOA87"/>
    <mergeCell ref="FOB87:FOG87"/>
    <mergeCell ref="FOH87:FOM87"/>
    <mergeCell ref="FON87:FOS87"/>
    <mergeCell ref="FOT87:FOY87"/>
    <mergeCell ref="FUN87:FUS87"/>
    <mergeCell ref="FUT87:FUY87"/>
    <mergeCell ref="FUZ87:FVE87"/>
    <mergeCell ref="FVF87:FVK87"/>
    <mergeCell ref="FVL87:FVQ87"/>
    <mergeCell ref="FVR87:FVW87"/>
    <mergeCell ref="FTD87:FTI87"/>
    <mergeCell ref="FTJ87:FTO87"/>
    <mergeCell ref="FTP87:FTU87"/>
    <mergeCell ref="FTV87:FUA87"/>
    <mergeCell ref="FUB87:FUG87"/>
    <mergeCell ref="FUH87:FUM87"/>
    <mergeCell ref="FRT87:FRY87"/>
    <mergeCell ref="FRZ87:FSE87"/>
    <mergeCell ref="FSF87:FSK87"/>
    <mergeCell ref="FSL87:FSQ87"/>
    <mergeCell ref="FSR87:FSW87"/>
    <mergeCell ref="FSX87:FTC87"/>
    <mergeCell ref="FYR87:FYW87"/>
    <mergeCell ref="FYX87:FZC87"/>
    <mergeCell ref="FZD87:FZI87"/>
    <mergeCell ref="FZJ87:FZO87"/>
    <mergeCell ref="FZP87:FZU87"/>
    <mergeCell ref="FZV87:GAA87"/>
    <mergeCell ref="FXH87:FXM87"/>
    <mergeCell ref="FXN87:FXS87"/>
    <mergeCell ref="FXT87:FXY87"/>
    <mergeCell ref="FXZ87:FYE87"/>
    <mergeCell ref="FYF87:FYK87"/>
    <mergeCell ref="FYL87:FYQ87"/>
    <mergeCell ref="FVX87:FWC87"/>
    <mergeCell ref="FWD87:FWI87"/>
    <mergeCell ref="FWJ87:FWO87"/>
    <mergeCell ref="FWP87:FWU87"/>
    <mergeCell ref="FWV87:FXA87"/>
    <mergeCell ref="FXB87:FXG87"/>
    <mergeCell ref="GCV87:GDA87"/>
    <mergeCell ref="GDB87:GDG87"/>
    <mergeCell ref="GDH87:GDM87"/>
    <mergeCell ref="GDN87:GDS87"/>
    <mergeCell ref="GDT87:GDY87"/>
    <mergeCell ref="GDZ87:GEE87"/>
    <mergeCell ref="GBL87:GBQ87"/>
    <mergeCell ref="GBR87:GBW87"/>
    <mergeCell ref="GBX87:GCC87"/>
    <mergeCell ref="GCD87:GCI87"/>
    <mergeCell ref="GCJ87:GCO87"/>
    <mergeCell ref="GCP87:GCU87"/>
    <mergeCell ref="GAB87:GAG87"/>
    <mergeCell ref="GAH87:GAM87"/>
    <mergeCell ref="GAN87:GAS87"/>
    <mergeCell ref="GAT87:GAY87"/>
    <mergeCell ref="GAZ87:GBE87"/>
    <mergeCell ref="GBF87:GBK87"/>
    <mergeCell ref="GGZ87:GHE87"/>
    <mergeCell ref="GHF87:GHK87"/>
    <mergeCell ref="GHL87:GHQ87"/>
    <mergeCell ref="GHR87:GHW87"/>
    <mergeCell ref="GHX87:GIC87"/>
    <mergeCell ref="GID87:GII87"/>
    <mergeCell ref="GFP87:GFU87"/>
    <mergeCell ref="GFV87:GGA87"/>
    <mergeCell ref="GGB87:GGG87"/>
    <mergeCell ref="GGH87:GGM87"/>
    <mergeCell ref="GGN87:GGS87"/>
    <mergeCell ref="GGT87:GGY87"/>
    <mergeCell ref="GEF87:GEK87"/>
    <mergeCell ref="GEL87:GEQ87"/>
    <mergeCell ref="GER87:GEW87"/>
    <mergeCell ref="GEX87:GFC87"/>
    <mergeCell ref="GFD87:GFI87"/>
    <mergeCell ref="GFJ87:GFO87"/>
    <mergeCell ref="GLD87:GLI87"/>
    <mergeCell ref="GLJ87:GLO87"/>
    <mergeCell ref="GLP87:GLU87"/>
    <mergeCell ref="GLV87:GMA87"/>
    <mergeCell ref="GMB87:GMG87"/>
    <mergeCell ref="GMH87:GMM87"/>
    <mergeCell ref="GJT87:GJY87"/>
    <mergeCell ref="GJZ87:GKE87"/>
    <mergeCell ref="GKF87:GKK87"/>
    <mergeCell ref="GKL87:GKQ87"/>
    <mergeCell ref="GKR87:GKW87"/>
    <mergeCell ref="GKX87:GLC87"/>
    <mergeCell ref="GIJ87:GIO87"/>
    <mergeCell ref="GIP87:GIU87"/>
    <mergeCell ref="GIV87:GJA87"/>
    <mergeCell ref="GJB87:GJG87"/>
    <mergeCell ref="GJH87:GJM87"/>
    <mergeCell ref="GJN87:GJS87"/>
    <mergeCell ref="GPH87:GPM87"/>
    <mergeCell ref="GPN87:GPS87"/>
    <mergeCell ref="GPT87:GPY87"/>
    <mergeCell ref="GPZ87:GQE87"/>
    <mergeCell ref="GQF87:GQK87"/>
    <mergeCell ref="GQL87:GQQ87"/>
    <mergeCell ref="GNX87:GOC87"/>
    <mergeCell ref="GOD87:GOI87"/>
    <mergeCell ref="GOJ87:GOO87"/>
    <mergeCell ref="GOP87:GOU87"/>
    <mergeCell ref="GOV87:GPA87"/>
    <mergeCell ref="GPB87:GPG87"/>
    <mergeCell ref="GMN87:GMS87"/>
    <mergeCell ref="GMT87:GMY87"/>
    <mergeCell ref="GMZ87:GNE87"/>
    <mergeCell ref="GNF87:GNK87"/>
    <mergeCell ref="GNL87:GNQ87"/>
    <mergeCell ref="GNR87:GNW87"/>
    <mergeCell ref="GTL87:GTQ87"/>
    <mergeCell ref="GTR87:GTW87"/>
    <mergeCell ref="GTX87:GUC87"/>
    <mergeCell ref="GUD87:GUI87"/>
    <mergeCell ref="GUJ87:GUO87"/>
    <mergeCell ref="GUP87:GUU87"/>
    <mergeCell ref="GSB87:GSG87"/>
    <mergeCell ref="GSH87:GSM87"/>
    <mergeCell ref="GSN87:GSS87"/>
    <mergeCell ref="GST87:GSY87"/>
    <mergeCell ref="GSZ87:GTE87"/>
    <mergeCell ref="GTF87:GTK87"/>
    <mergeCell ref="GQR87:GQW87"/>
    <mergeCell ref="GQX87:GRC87"/>
    <mergeCell ref="GRD87:GRI87"/>
    <mergeCell ref="GRJ87:GRO87"/>
    <mergeCell ref="GRP87:GRU87"/>
    <mergeCell ref="GRV87:GSA87"/>
    <mergeCell ref="GXP87:GXU87"/>
    <mergeCell ref="GXV87:GYA87"/>
    <mergeCell ref="GYB87:GYG87"/>
    <mergeCell ref="GYH87:GYM87"/>
    <mergeCell ref="GYN87:GYS87"/>
    <mergeCell ref="GYT87:GYY87"/>
    <mergeCell ref="GWF87:GWK87"/>
    <mergeCell ref="GWL87:GWQ87"/>
    <mergeCell ref="GWR87:GWW87"/>
    <mergeCell ref="GWX87:GXC87"/>
    <mergeCell ref="GXD87:GXI87"/>
    <mergeCell ref="GXJ87:GXO87"/>
    <mergeCell ref="GUV87:GVA87"/>
    <mergeCell ref="GVB87:GVG87"/>
    <mergeCell ref="GVH87:GVM87"/>
    <mergeCell ref="GVN87:GVS87"/>
    <mergeCell ref="GVT87:GVY87"/>
    <mergeCell ref="GVZ87:GWE87"/>
    <mergeCell ref="HBT87:HBY87"/>
    <mergeCell ref="HBZ87:HCE87"/>
    <mergeCell ref="HCF87:HCK87"/>
    <mergeCell ref="HCL87:HCQ87"/>
    <mergeCell ref="HCR87:HCW87"/>
    <mergeCell ref="HCX87:HDC87"/>
    <mergeCell ref="HAJ87:HAO87"/>
    <mergeCell ref="HAP87:HAU87"/>
    <mergeCell ref="HAV87:HBA87"/>
    <mergeCell ref="HBB87:HBG87"/>
    <mergeCell ref="HBH87:HBM87"/>
    <mergeCell ref="HBN87:HBS87"/>
    <mergeCell ref="GYZ87:GZE87"/>
    <mergeCell ref="GZF87:GZK87"/>
    <mergeCell ref="GZL87:GZQ87"/>
    <mergeCell ref="GZR87:GZW87"/>
    <mergeCell ref="GZX87:HAC87"/>
    <mergeCell ref="HAD87:HAI87"/>
    <mergeCell ref="HFX87:HGC87"/>
    <mergeCell ref="HGD87:HGI87"/>
    <mergeCell ref="HGJ87:HGO87"/>
    <mergeCell ref="HGP87:HGU87"/>
    <mergeCell ref="HGV87:HHA87"/>
    <mergeCell ref="HHB87:HHG87"/>
    <mergeCell ref="HEN87:HES87"/>
    <mergeCell ref="HET87:HEY87"/>
    <mergeCell ref="HEZ87:HFE87"/>
    <mergeCell ref="HFF87:HFK87"/>
    <mergeCell ref="HFL87:HFQ87"/>
    <mergeCell ref="HFR87:HFW87"/>
    <mergeCell ref="HDD87:HDI87"/>
    <mergeCell ref="HDJ87:HDO87"/>
    <mergeCell ref="HDP87:HDU87"/>
    <mergeCell ref="HDV87:HEA87"/>
    <mergeCell ref="HEB87:HEG87"/>
    <mergeCell ref="HEH87:HEM87"/>
    <mergeCell ref="HKB87:HKG87"/>
    <mergeCell ref="HKH87:HKM87"/>
    <mergeCell ref="HKN87:HKS87"/>
    <mergeCell ref="HKT87:HKY87"/>
    <mergeCell ref="HKZ87:HLE87"/>
    <mergeCell ref="HLF87:HLK87"/>
    <mergeCell ref="HIR87:HIW87"/>
    <mergeCell ref="HIX87:HJC87"/>
    <mergeCell ref="HJD87:HJI87"/>
    <mergeCell ref="HJJ87:HJO87"/>
    <mergeCell ref="HJP87:HJU87"/>
    <mergeCell ref="HJV87:HKA87"/>
    <mergeCell ref="HHH87:HHM87"/>
    <mergeCell ref="HHN87:HHS87"/>
    <mergeCell ref="HHT87:HHY87"/>
    <mergeCell ref="HHZ87:HIE87"/>
    <mergeCell ref="HIF87:HIK87"/>
    <mergeCell ref="HIL87:HIQ87"/>
    <mergeCell ref="HOF87:HOK87"/>
    <mergeCell ref="HOL87:HOQ87"/>
    <mergeCell ref="HOR87:HOW87"/>
    <mergeCell ref="HOX87:HPC87"/>
    <mergeCell ref="HPD87:HPI87"/>
    <mergeCell ref="HPJ87:HPO87"/>
    <mergeCell ref="HMV87:HNA87"/>
    <mergeCell ref="HNB87:HNG87"/>
    <mergeCell ref="HNH87:HNM87"/>
    <mergeCell ref="HNN87:HNS87"/>
    <mergeCell ref="HNT87:HNY87"/>
    <mergeCell ref="HNZ87:HOE87"/>
    <mergeCell ref="HLL87:HLQ87"/>
    <mergeCell ref="HLR87:HLW87"/>
    <mergeCell ref="HLX87:HMC87"/>
    <mergeCell ref="HMD87:HMI87"/>
    <mergeCell ref="HMJ87:HMO87"/>
    <mergeCell ref="HMP87:HMU87"/>
    <mergeCell ref="HSJ87:HSO87"/>
    <mergeCell ref="HSP87:HSU87"/>
    <mergeCell ref="HSV87:HTA87"/>
    <mergeCell ref="HTB87:HTG87"/>
    <mergeCell ref="HTH87:HTM87"/>
    <mergeCell ref="HTN87:HTS87"/>
    <mergeCell ref="HQZ87:HRE87"/>
    <mergeCell ref="HRF87:HRK87"/>
    <mergeCell ref="HRL87:HRQ87"/>
    <mergeCell ref="HRR87:HRW87"/>
    <mergeCell ref="HRX87:HSC87"/>
    <mergeCell ref="HSD87:HSI87"/>
    <mergeCell ref="HPP87:HPU87"/>
    <mergeCell ref="HPV87:HQA87"/>
    <mergeCell ref="HQB87:HQG87"/>
    <mergeCell ref="HQH87:HQM87"/>
    <mergeCell ref="HQN87:HQS87"/>
    <mergeCell ref="HQT87:HQY87"/>
    <mergeCell ref="HWN87:HWS87"/>
    <mergeCell ref="HWT87:HWY87"/>
    <mergeCell ref="HWZ87:HXE87"/>
    <mergeCell ref="HXF87:HXK87"/>
    <mergeCell ref="HXL87:HXQ87"/>
    <mergeCell ref="HXR87:HXW87"/>
    <mergeCell ref="HVD87:HVI87"/>
    <mergeCell ref="HVJ87:HVO87"/>
    <mergeCell ref="HVP87:HVU87"/>
    <mergeCell ref="HVV87:HWA87"/>
    <mergeCell ref="HWB87:HWG87"/>
    <mergeCell ref="HWH87:HWM87"/>
    <mergeCell ref="HTT87:HTY87"/>
    <mergeCell ref="HTZ87:HUE87"/>
    <mergeCell ref="HUF87:HUK87"/>
    <mergeCell ref="HUL87:HUQ87"/>
    <mergeCell ref="HUR87:HUW87"/>
    <mergeCell ref="HUX87:HVC87"/>
    <mergeCell ref="IAR87:IAW87"/>
    <mergeCell ref="IAX87:IBC87"/>
    <mergeCell ref="IBD87:IBI87"/>
    <mergeCell ref="IBJ87:IBO87"/>
    <mergeCell ref="IBP87:IBU87"/>
    <mergeCell ref="IBV87:ICA87"/>
    <mergeCell ref="HZH87:HZM87"/>
    <mergeCell ref="HZN87:HZS87"/>
    <mergeCell ref="HZT87:HZY87"/>
    <mergeCell ref="HZZ87:IAE87"/>
    <mergeCell ref="IAF87:IAK87"/>
    <mergeCell ref="IAL87:IAQ87"/>
    <mergeCell ref="HXX87:HYC87"/>
    <mergeCell ref="HYD87:HYI87"/>
    <mergeCell ref="HYJ87:HYO87"/>
    <mergeCell ref="HYP87:HYU87"/>
    <mergeCell ref="HYV87:HZA87"/>
    <mergeCell ref="HZB87:HZG87"/>
    <mergeCell ref="IEV87:IFA87"/>
    <mergeCell ref="IFB87:IFG87"/>
    <mergeCell ref="IFH87:IFM87"/>
    <mergeCell ref="IFN87:IFS87"/>
    <mergeCell ref="IFT87:IFY87"/>
    <mergeCell ref="IFZ87:IGE87"/>
    <mergeCell ref="IDL87:IDQ87"/>
    <mergeCell ref="IDR87:IDW87"/>
    <mergeCell ref="IDX87:IEC87"/>
    <mergeCell ref="IED87:IEI87"/>
    <mergeCell ref="IEJ87:IEO87"/>
    <mergeCell ref="IEP87:IEU87"/>
    <mergeCell ref="ICB87:ICG87"/>
    <mergeCell ref="ICH87:ICM87"/>
    <mergeCell ref="ICN87:ICS87"/>
    <mergeCell ref="ICT87:ICY87"/>
    <mergeCell ref="ICZ87:IDE87"/>
    <mergeCell ref="IDF87:IDK87"/>
    <mergeCell ref="IIZ87:IJE87"/>
    <mergeCell ref="IJF87:IJK87"/>
    <mergeCell ref="IJL87:IJQ87"/>
    <mergeCell ref="IJR87:IJW87"/>
    <mergeCell ref="IJX87:IKC87"/>
    <mergeCell ref="IKD87:IKI87"/>
    <mergeCell ref="IHP87:IHU87"/>
    <mergeCell ref="IHV87:IIA87"/>
    <mergeCell ref="IIB87:IIG87"/>
    <mergeCell ref="IIH87:IIM87"/>
    <mergeCell ref="IIN87:IIS87"/>
    <mergeCell ref="IIT87:IIY87"/>
    <mergeCell ref="IGF87:IGK87"/>
    <mergeCell ref="IGL87:IGQ87"/>
    <mergeCell ref="IGR87:IGW87"/>
    <mergeCell ref="IGX87:IHC87"/>
    <mergeCell ref="IHD87:IHI87"/>
    <mergeCell ref="IHJ87:IHO87"/>
    <mergeCell ref="IND87:INI87"/>
    <mergeCell ref="INJ87:INO87"/>
    <mergeCell ref="INP87:INU87"/>
    <mergeCell ref="INV87:IOA87"/>
    <mergeCell ref="IOB87:IOG87"/>
    <mergeCell ref="IOH87:IOM87"/>
    <mergeCell ref="ILT87:ILY87"/>
    <mergeCell ref="ILZ87:IME87"/>
    <mergeCell ref="IMF87:IMK87"/>
    <mergeCell ref="IML87:IMQ87"/>
    <mergeCell ref="IMR87:IMW87"/>
    <mergeCell ref="IMX87:INC87"/>
    <mergeCell ref="IKJ87:IKO87"/>
    <mergeCell ref="IKP87:IKU87"/>
    <mergeCell ref="IKV87:ILA87"/>
    <mergeCell ref="ILB87:ILG87"/>
    <mergeCell ref="ILH87:ILM87"/>
    <mergeCell ref="ILN87:ILS87"/>
    <mergeCell ref="IRH87:IRM87"/>
    <mergeCell ref="IRN87:IRS87"/>
    <mergeCell ref="IRT87:IRY87"/>
    <mergeCell ref="IRZ87:ISE87"/>
    <mergeCell ref="ISF87:ISK87"/>
    <mergeCell ref="ISL87:ISQ87"/>
    <mergeCell ref="IPX87:IQC87"/>
    <mergeCell ref="IQD87:IQI87"/>
    <mergeCell ref="IQJ87:IQO87"/>
    <mergeCell ref="IQP87:IQU87"/>
    <mergeCell ref="IQV87:IRA87"/>
    <mergeCell ref="IRB87:IRG87"/>
    <mergeCell ref="ION87:IOS87"/>
    <mergeCell ref="IOT87:IOY87"/>
    <mergeCell ref="IOZ87:IPE87"/>
    <mergeCell ref="IPF87:IPK87"/>
    <mergeCell ref="IPL87:IPQ87"/>
    <mergeCell ref="IPR87:IPW87"/>
    <mergeCell ref="IVL87:IVQ87"/>
    <mergeCell ref="IVR87:IVW87"/>
    <mergeCell ref="IVX87:IWC87"/>
    <mergeCell ref="IWD87:IWI87"/>
    <mergeCell ref="IWJ87:IWO87"/>
    <mergeCell ref="IWP87:IWU87"/>
    <mergeCell ref="IUB87:IUG87"/>
    <mergeCell ref="IUH87:IUM87"/>
    <mergeCell ref="IUN87:IUS87"/>
    <mergeCell ref="IUT87:IUY87"/>
    <mergeCell ref="IUZ87:IVE87"/>
    <mergeCell ref="IVF87:IVK87"/>
    <mergeCell ref="ISR87:ISW87"/>
    <mergeCell ref="ISX87:ITC87"/>
    <mergeCell ref="ITD87:ITI87"/>
    <mergeCell ref="ITJ87:ITO87"/>
    <mergeCell ref="ITP87:ITU87"/>
    <mergeCell ref="ITV87:IUA87"/>
    <mergeCell ref="IZP87:IZU87"/>
    <mergeCell ref="IZV87:JAA87"/>
    <mergeCell ref="JAB87:JAG87"/>
    <mergeCell ref="JAH87:JAM87"/>
    <mergeCell ref="JAN87:JAS87"/>
    <mergeCell ref="JAT87:JAY87"/>
    <mergeCell ref="IYF87:IYK87"/>
    <mergeCell ref="IYL87:IYQ87"/>
    <mergeCell ref="IYR87:IYW87"/>
    <mergeCell ref="IYX87:IZC87"/>
    <mergeCell ref="IZD87:IZI87"/>
    <mergeCell ref="IZJ87:IZO87"/>
    <mergeCell ref="IWV87:IXA87"/>
    <mergeCell ref="IXB87:IXG87"/>
    <mergeCell ref="IXH87:IXM87"/>
    <mergeCell ref="IXN87:IXS87"/>
    <mergeCell ref="IXT87:IXY87"/>
    <mergeCell ref="IXZ87:IYE87"/>
    <mergeCell ref="JDT87:JDY87"/>
    <mergeCell ref="JDZ87:JEE87"/>
    <mergeCell ref="JEF87:JEK87"/>
    <mergeCell ref="JEL87:JEQ87"/>
    <mergeCell ref="JER87:JEW87"/>
    <mergeCell ref="JEX87:JFC87"/>
    <mergeCell ref="JCJ87:JCO87"/>
    <mergeCell ref="JCP87:JCU87"/>
    <mergeCell ref="JCV87:JDA87"/>
    <mergeCell ref="JDB87:JDG87"/>
    <mergeCell ref="JDH87:JDM87"/>
    <mergeCell ref="JDN87:JDS87"/>
    <mergeCell ref="JAZ87:JBE87"/>
    <mergeCell ref="JBF87:JBK87"/>
    <mergeCell ref="JBL87:JBQ87"/>
    <mergeCell ref="JBR87:JBW87"/>
    <mergeCell ref="JBX87:JCC87"/>
    <mergeCell ref="JCD87:JCI87"/>
    <mergeCell ref="JHX87:JIC87"/>
    <mergeCell ref="JID87:JII87"/>
    <mergeCell ref="JIJ87:JIO87"/>
    <mergeCell ref="JIP87:JIU87"/>
    <mergeCell ref="JIV87:JJA87"/>
    <mergeCell ref="JJB87:JJG87"/>
    <mergeCell ref="JGN87:JGS87"/>
    <mergeCell ref="JGT87:JGY87"/>
    <mergeCell ref="JGZ87:JHE87"/>
    <mergeCell ref="JHF87:JHK87"/>
    <mergeCell ref="JHL87:JHQ87"/>
    <mergeCell ref="JHR87:JHW87"/>
    <mergeCell ref="JFD87:JFI87"/>
    <mergeCell ref="JFJ87:JFO87"/>
    <mergeCell ref="JFP87:JFU87"/>
    <mergeCell ref="JFV87:JGA87"/>
    <mergeCell ref="JGB87:JGG87"/>
    <mergeCell ref="JGH87:JGM87"/>
    <mergeCell ref="JMB87:JMG87"/>
    <mergeCell ref="JMH87:JMM87"/>
    <mergeCell ref="JMN87:JMS87"/>
    <mergeCell ref="JMT87:JMY87"/>
    <mergeCell ref="JMZ87:JNE87"/>
    <mergeCell ref="JNF87:JNK87"/>
    <mergeCell ref="JKR87:JKW87"/>
    <mergeCell ref="JKX87:JLC87"/>
    <mergeCell ref="JLD87:JLI87"/>
    <mergeCell ref="JLJ87:JLO87"/>
    <mergeCell ref="JLP87:JLU87"/>
    <mergeCell ref="JLV87:JMA87"/>
    <mergeCell ref="JJH87:JJM87"/>
    <mergeCell ref="JJN87:JJS87"/>
    <mergeCell ref="JJT87:JJY87"/>
    <mergeCell ref="JJZ87:JKE87"/>
    <mergeCell ref="JKF87:JKK87"/>
    <mergeCell ref="JKL87:JKQ87"/>
    <mergeCell ref="JQF87:JQK87"/>
    <mergeCell ref="JQL87:JQQ87"/>
    <mergeCell ref="JQR87:JQW87"/>
    <mergeCell ref="JQX87:JRC87"/>
    <mergeCell ref="JRD87:JRI87"/>
    <mergeCell ref="JRJ87:JRO87"/>
    <mergeCell ref="JOV87:JPA87"/>
    <mergeCell ref="JPB87:JPG87"/>
    <mergeCell ref="JPH87:JPM87"/>
    <mergeCell ref="JPN87:JPS87"/>
    <mergeCell ref="JPT87:JPY87"/>
    <mergeCell ref="JPZ87:JQE87"/>
    <mergeCell ref="JNL87:JNQ87"/>
    <mergeCell ref="JNR87:JNW87"/>
    <mergeCell ref="JNX87:JOC87"/>
    <mergeCell ref="JOD87:JOI87"/>
    <mergeCell ref="JOJ87:JOO87"/>
    <mergeCell ref="JOP87:JOU87"/>
    <mergeCell ref="JUJ87:JUO87"/>
    <mergeCell ref="JUP87:JUU87"/>
    <mergeCell ref="JUV87:JVA87"/>
    <mergeCell ref="JVB87:JVG87"/>
    <mergeCell ref="JVH87:JVM87"/>
    <mergeCell ref="JVN87:JVS87"/>
    <mergeCell ref="JSZ87:JTE87"/>
    <mergeCell ref="JTF87:JTK87"/>
    <mergeCell ref="JTL87:JTQ87"/>
    <mergeCell ref="JTR87:JTW87"/>
    <mergeCell ref="JTX87:JUC87"/>
    <mergeCell ref="JUD87:JUI87"/>
    <mergeCell ref="JRP87:JRU87"/>
    <mergeCell ref="JRV87:JSA87"/>
    <mergeCell ref="JSB87:JSG87"/>
    <mergeCell ref="JSH87:JSM87"/>
    <mergeCell ref="JSN87:JSS87"/>
    <mergeCell ref="JST87:JSY87"/>
    <mergeCell ref="JYN87:JYS87"/>
    <mergeCell ref="JYT87:JYY87"/>
    <mergeCell ref="JYZ87:JZE87"/>
    <mergeCell ref="JZF87:JZK87"/>
    <mergeCell ref="JZL87:JZQ87"/>
    <mergeCell ref="JZR87:JZW87"/>
    <mergeCell ref="JXD87:JXI87"/>
    <mergeCell ref="JXJ87:JXO87"/>
    <mergeCell ref="JXP87:JXU87"/>
    <mergeCell ref="JXV87:JYA87"/>
    <mergeCell ref="JYB87:JYG87"/>
    <mergeCell ref="JYH87:JYM87"/>
    <mergeCell ref="JVT87:JVY87"/>
    <mergeCell ref="JVZ87:JWE87"/>
    <mergeCell ref="JWF87:JWK87"/>
    <mergeCell ref="JWL87:JWQ87"/>
    <mergeCell ref="JWR87:JWW87"/>
    <mergeCell ref="JWX87:JXC87"/>
    <mergeCell ref="KCR87:KCW87"/>
    <mergeCell ref="KCX87:KDC87"/>
    <mergeCell ref="KDD87:KDI87"/>
    <mergeCell ref="KDJ87:KDO87"/>
    <mergeCell ref="KDP87:KDU87"/>
    <mergeCell ref="KDV87:KEA87"/>
    <mergeCell ref="KBH87:KBM87"/>
    <mergeCell ref="KBN87:KBS87"/>
    <mergeCell ref="KBT87:KBY87"/>
    <mergeCell ref="KBZ87:KCE87"/>
    <mergeCell ref="KCF87:KCK87"/>
    <mergeCell ref="KCL87:KCQ87"/>
    <mergeCell ref="JZX87:KAC87"/>
    <mergeCell ref="KAD87:KAI87"/>
    <mergeCell ref="KAJ87:KAO87"/>
    <mergeCell ref="KAP87:KAU87"/>
    <mergeCell ref="KAV87:KBA87"/>
    <mergeCell ref="KBB87:KBG87"/>
    <mergeCell ref="KGV87:KHA87"/>
    <mergeCell ref="KHB87:KHG87"/>
    <mergeCell ref="KHH87:KHM87"/>
    <mergeCell ref="KHN87:KHS87"/>
    <mergeCell ref="KHT87:KHY87"/>
    <mergeCell ref="KHZ87:KIE87"/>
    <mergeCell ref="KFL87:KFQ87"/>
    <mergeCell ref="KFR87:KFW87"/>
    <mergeCell ref="KFX87:KGC87"/>
    <mergeCell ref="KGD87:KGI87"/>
    <mergeCell ref="KGJ87:KGO87"/>
    <mergeCell ref="KGP87:KGU87"/>
    <mergeCell ref="KEB87:KEG87"/>
    <mergeCell ref="KEH87:KEM87"/>
    <mergeCell ref="KEN87:KES87"/>
    <mergeCell ref="KET87:KEY87"/>
    <mergeCell ref="KEZ87:KFE87"/>
    <mergeCell ref="KFF87:KFK87"/>
    <mergeCell ref="KKZ87:KLE87"/>
    <mergeCell ref="KLF87:KLK87"/>
    <mergeCell ref="KLL87:KLQ87"/>
    <mergeCell ref="KLR87:KLW87"/>
    <mergeCell ref="KLX87:KMC87"/>
    <mergeCell ref="KMD87:KMI87"/>
    <mergeCell ref="KJP87:KJU87"/>
    <mergeCell ref="KJV87:KKA87"/>
    <mergeCell ref="KKB87:KKG87"/>
    <mergeCell ref="KKH87:KKM87"/>
    <mergeCell ref="KKN87:KKS87"/>
    <mergeCell ref="KKT87:KKY87"/>
    <mergeCell ref="KIF87:KIK87"/>
    <mergeCell ref="KIL87:KIQ87"/>
    <mergeCell ref="KIR87:KIW87"/>
    <mergeCell ref="KIX87:KJC87"/>
    <mergeCell ref="KJD87:KJI87"/>
    <mergeCell ref="KJJ87:KJO87"/>
    <mergeCell ref="KPD87:KPI87"/>
    <mergeCell ref="KPJ87:KPO87"/>
    <mergeCell ref="KPP87:KPU87"/>
    <mergeCell ref="KPV87:KQA87"/>
    <mergeCell ref="KQB87:KQG87"/>
    <mergeCell ref="KQH87:KQM87"/>
    <mergeCell ref="KNT87:KNY87"/>
    <mergeCell ref="KNZ87:KOE87"/>
    <mergeCell ref="KOF87:KOK87"/>
    <mergeCell ref="KOL87:KOQ87"/>
    <mergeCell ref="KOR87:KOW87"/>
    <mergeCell ref="KOX87:KPC87"/>
    <mergeCell ref="KMJ87:KMO87"/>
    <mergeCell ref="KMP87:KMU87"/>
    <mergeCell ref="KMV87:KNA87"/>
    <mergeCell ref="KNB87:KNG87"/>
    <mergeCell ref="KNH87:KNM87"/>
    <mergeCell ref="KNN87:KNS87"/>
    <mergeCell ref="KTH87:KTM87"/>
    <mergeCell ref="KTN87:KTS87"/>
    <mergeCell ref="KTT87:KTY87"/>
    <mergeCell ref="KTZ87:KUE87"/>
    <mergeCell ref="KUF87:KUK87"/>
    <mergeCell ref="KUL87:KUQ87"/>
    <mergeCell ref="KRX87:KSC87"/>
    <mergeCell ref="KSD87:KSI87"/>
    <mergeCell ref="KSJ87:KSO87"/>
    <mergeCell ref="KSP87:KSU87"/>
    <mergeCell ref="KSV87:KTA87"/>
    <mergeCell ref="KTB87:KTG87"/>
    <mergeCell ref="KQN87:KQS87"/>
    <mergeCell ref="KQT87:KQY87"/>
    <mergeCell ref="KQZ87:KRE87"/>
    <mergeCell ref="KRF87:KRK87"/>
    <mergeCell ref="KRL87:KRQ87"/>
    <mergeCell ref="KRR87:KRW87"/>
    <mergeCell ref="KXL87:KXQ87"/>
    <mergeCell ref="KXR87:KXW87"/>
    <mergeCell ref="KXX87:KYC87"/>
    <mergeCell ref="KYD87:KYI87"/>
    <mergeCell ref="KYJ87:KYO87"/>
    <mergeCell ref="KYP87:KYU87"/>
    <mergeCell ref="KWB87:KWG87"/>
    <mergeCell ref="KWH87:KWM87"/>
    <mergeCell ref="KWN87:KWS87"/>
    <mergeCell ref="KWT87:KWY87"/>
    <mergeCell ref="KWZ87:KXE87"/>
    <mergeCell ref="KXF87:KXK87"/>
    <mergeCell ref="KUR87:KUW87"/>
    <mergeCell ref="KUX87:KVC87"/>
    <mergeCell ref="KVD87:KVI87"/>
    <mergeCell ref="KVJ87:KVO87"/>
    <mergeCell ref="KVP87:KVU87"/>
    <mergeCell ref="KVV87:KWA87"/>
    <mergeCell ref="LBP87:LBU87"/>
    <mergeCell ref="LBV87:LCA87"/>
    <mergeCell ref="LCB87:LCG87"/>
    <mergeCell ref="LCH87:LCM87"/>
    <mergeCell ref="LCN87:LCS87"/>
    <mergeCell ref="LCT87:LCY87"/>
    <mergeCell ref="LAF87:LAK87"/>
    <mergeCell ref="LAL87:LAQ87"/>
    <mergeCell ref="LAR87:LAW87"/>
    <mergeCell ref="LAX87:LBC87"/>
    <mergeCell ref="LBD87:LBI87"/>
    <mergeCell ref="LBJ87:LBO87"/>
    <mergeCell ref="KYV87:KZA87"/>
    <mergeCell ref="KZB87:KZG87"/>
    <mergeCell ref="KZH87:KZM87"/>
    <mergeCell ref="KZN87:KZS87"/>
    <mergeCell ref="KZT87:KZY87"/>
    <mergeCell ref="KZZ87:LAE87"/>
    <mergeCell ref="LFT87:LFY87"/>
    <mergeCell ref="LFZ87:LGE87"/>
    <mergeCell ref="LGF87:LGK87"/>
    <mergeCell ref="LGL87:LGQ87"/>
    <mergeCell ref="LGR87:LGW87"/>
    <mergeCell ref="LGX87:LHC87"/>
    <mergeCell ref="LEJ87:LEO87"/>
    <mergeCell ref="LEP87:LEU87"/>
    <mergeCell ref="LEV87:LFA87"/>
    <mergeCell ref="LFB87:LFG87"/>
    <mergeCell ref="LFH87:LFM87"/>
    <mergeCell ref="LFN87:LFS87"/>
    <mergeCell ref="LCZ87:LDE87"/>
    <mergeCell ref="LDF87:LDK87"/>
    <mergeCell ref="LDL87:LDQ87"/>
    <mergeCell ref="LDR87:LDW87"/>
    <mergeCell ref="LDX87:LEC87"/>
    <mergeCell ref="LED87:LEI87"/>
    <mergeCell ref="LJX87:LKC87"/>
    <mergeCell ref="LKD87:LKI87"/>
    <mergeCell ref="LKJ87:LKO87"/>
    <mergeCell ref="LKP87:LKU87"/>
    <mergeCell ref="LKV87:LLA87"/>
    <mergeCell ref="LLB87:LLG87"/>
    <mergeCell ref="LIN87:LIS87"/>
    <mergeCell ref="LIT87:LIY87"/>
    <mergeCell ref="LIZ87:LJE87"/>
    <mergeCell ref="LJF87:LJK87"/>
    <mergeCell ref="LJL87:LJQ87"/>
    <mergeCell ref="LJR87:LJW87"/>
    <mergeCell ref="LHD87:LHI87"/>
    <mergeCell ref="LHJ87:LHO87"/>
    <mergeCell ref="LHP87:LHU87"/>
    <mergeCell ref="LHV87:LIA87"/>
    <mergeCell ref="LIB87:LIG87"/>
    <mergeCell ref="LIH87:LIM87"/>
    <mergeCell ref="LOB87:LOG87"/>
    <mergeCell ref="LOH87:LOM87"/>
    <mergeCell ref="LON87:LOS87"/>
    <mergeCell ref="LOT87:LOY87"/>
    <mergeCell ref="LOZ87:LPE87"/>
    <mergeCell ref="LPF87:LPK87"/>
    <mergeCell ref="LMR87:LMW87"/>
    <mergeCell ref="LMX87:LNC87"/>
    <mergeCell ref="LND87:LNI87"/>
    <mergeCell ref="LNJ87:LNO87"/>
    <mergeCell ref="LNP87:LNU87"/>
    <mergeCell ref="LNV87:LOA87"/>
    <mergeCell ref="LLH87:LLM87"/>
    <mergeCell ref="LLN87:LLS87"/>
    <mergeCell ref="LLT87:LLY87"/>
    <mergeCell ref="LLZ87:LME87"/>
    <mergeCell ref="LMF87:LMK87"/>
    <mergeCell ref="LML87:LMQ87"/>
    <mergeCell ref="LSF87:LSK87"/>
    <mergeCell ref="LSL87:LSQ87"/>
    <mergeCell ref="LSR87:LSW87"/>
    <mergeCell ref="LSX87:LTC87"/>
    <mergeCell ref="LTD87:LTI87"/>
    <mergeCell ref="LTJ87:LTO87"/>
    <mergeCell ref="LQV87:LRA87"/>
    <mergeCell ref="LRB87:LRG87"/>
    <mergeCell ref="LRH87:LRM87"/>
    <mergeCell ref="LRN87:LRS87"/>
    <mergeCell ref="LRT87:LRY87"/>
    <mergeCell ref="LRZ87:LSE87"/>
    <mergeCell ref="LPL87:LPQ87"/>
    <mergeCell ref="LPR87:LPW87"/>
    <mergeCell ref="LPX87:LQC87"/>
    <mergeCell ref="LQD87:LQI87"/>
    <mergeCell ref="LQJ87:LQO87"/>
    <mergeCell ref="LQP87:LQU87"/>
    <mergeCell ref="LWJ87:LWO87"/>
    <mergeCell ref="LWP87:LWU87"/>
    <mergeCell ref="LWV87:LXA87"/>
    <mergeCell ref="LXB87:LXG87"/>
    <mergeCell ref="LXH87:LXM87"/>
    <mergeCell ref="LXN87:LXS87"/>
    <mergeCell ref="LUZ87:LVE87"/>
    <mergeCell ref="LVF87:LVK87"/>
    <mergeCell ref="LVL87:LVQ87"/>
    <mergeCell ref="LVR87:LVW87"/>
    <mergeCell ref="LVX87:LWC87"/>
    <mergeCell ref="LWD87:LWI87"/>
    <mergeCell ref="LTP87:LTU87"/>
    <mergeCell ref="LTV87:LUA87"/>
    <mergeCell ref="LUB87:LUG87"/>
    <mergeCell ref="LUH87:LUM87"/>
    <mergeCell ref="LUN87:LUS87"/>
    <mergeCell ref="LUT87:LUY87"/>
    <mergeCell ref="MAN87:MAS87"/>
    <mergeCell ref="MAT87:MAY87"/>
    <mergeCell ref="MAZ87:MBE87"/>
    <mergeCell ref="MBF87:MBK87"/>
    <mergeCell ref="MBL87:MBQ87"/>
    <mergeCell ref="MBR87:MBW87"/>
    <mergeCell ref="LZD87:LZI87"/>
    <mergeCell ref="LZJ87:LZO87"/>
    <mergeCell ref="LZP87:LZU87"/>
    <mergeCell ref="LZV87:MAA87"/>
    <mergeCell ref="MAB87:MAG87"/>
    <mergeCell ref="MAH87:MAM87"/>
    <mergeCell ref="LXT87:LXY87"/>
    <mergeCell ref="LXZ87:LYE87"/>
    <mergeCell ref="LYF87:LYK87"/>
    <mergeCell ref="LYL87:LYQ87"/>
    <mergeCell ref="LYR87:LYW87"/>
    <mergeCell ref="LYX87:LZC87"/>
    <mergeCell ref="MER87:MEW87"/>
    <mergeCell ref="MEX87:MFC87"/>
    <mergeCell ref="MFD87:MFI87"/>
    <mergeCell ref="MFJ87:MFO87"/>
    <mergeCell ref="MFP87:MFU87"/>
    <mergeCell ref="MFV87:MGA87"/>
    <mergeCell ref="MDH87:MDM87"/>
    <mergeCell ref="MDN87:MDS87"/>
    <mergeCell ref="MDT87:MDY87"/>
    <mergeCell ref="MDZ87:MEE87"/>
    <mergeCell ref="MEF87:MEK87"/>
    <mergeCell ref="MEL87:MEQ87"/>
    <mergeCell ref="MBX87:MCC87"/>
    <mergeCell ref="MCD87:MCI87"/>
    <mergeCell ref="MCJ87:MCO87"/>
    <mergeCell ref="MCP87:MCU87"/>
    <mergeCell ref="MCV87:MDA87"/>
    <mergeCell ref="MDB87:MDG87"/>
    <mergeCell ref="MIV87:MJA87"/>
    <mergeCell ref="MJB87:MJG87"/>
    <mergeCell ref="MJH87:MJM87"/>
    <mergeCell ref="MJN87:MJS87"/>
    <mergeCell ref="MJT87:MJY87"/>
    <mergeCell ref="MJZ87:MKE87"/>
    <mergeCell ref="MHL87:MHQ87"/>
    <mergeCell ref="MHR87:MHW87"/>
    <mergeCell ref="MHX87:MIC87"/>
    <mergeCell ref="MID87:MII87"/>
    <mergeCell ref="MIJ87:MIO87"/>
    <mergeCell ref="MIP87:MIU87"/>
    <mergeCell ref="MGB87:MGG87"/>
    <mergeCell ref="MGH87:MGM87"/>
    <mergeCell ref="MGN87:MGS87"/>
    <mergeCell ref="MGT87:MGY87"/>
    <mergeCell ref="MGZ87:MHE87"/>
    <mergeCell ref="MHF87:MHK87"/>
    <mergeCell ref="MMZ87:MNE87"/>
    <mergeCell ref="MNF87:MNK87"/>
    <mergeCell ref="MNL87:MNQ87"/>
    <mergeCell ref="MNR87:MNW87"/>
    <mergeCell ref="MNX87:MOC87"/>
    <mergeCell ref="MOD87:MOI87"/>
    <mergeCell ref="MLP87:MLU87"/>
    <mergeCell ref="MLV87:MMA87"/>
    <mergeCell ref="MMB87:MMG87"/>
    <mergeCell ref="MMH87:MMM87"/>
    <mergeCell ref="MMN87:MMS87"/>
    <mergeCell ref="MMT87:MMY87"/>
    <mergeCell ref="MKF87:MKK87"/>
    <mergeCell ref="MKL87:MKQ87"/>
    <mergeCell ref="MKR87:MKW87"/>
    <mergeCell ref="MKX87:MLC87"/>
    <mergeCell ref="MLD87:MLI87"/>
    <mergeCell ref="MLJ87:MLO87"/>
    <mergeCell ref="MRD87:MRI87"/>
    <mergeCell ref="MRJ87:MRO87"/>
    <mergeCell ref="MRP87:MRU87"/>
    <mergeCell ref="MRV87:MSA87"/>
    <mergeCell ref="MSB87:MSG87"/>
    <mergeCell ref="MSH87:MSM87"/>
    <mergeCell ref="MPT87:MPY87"/>
    <mergeCell ref="MPZ87:MQE87"/>
    <mergeCell ref="MQF87:MQK87"/>
    <mergeCell ref="MQL87:MQQ87"/>
    <mergeCell ref="MQR87:MQW87"/>
    <mergeCell ref="MQX87:MRC87"/>
    <mergeCell ref="MOJ87:MOO87"/>
    <mergeCell ref="MOP87:MOU87"/>
    <mergeCell ref="MOV87:MPA87"/>
    <mergeCell ref="MPB87:MPG87"/>
    <mergeCell ref="MPH87:MPM87"/>
    <mergeCell ref="MPN87:MPS87"/>
    <mergeCell ref="MVH87:MVM87"/>
    <mergeCell ref="MVN87:MVS87"/>
    <mergeCell ref="MVT87:MVY87"/>
    <mergeCell ref="MVZ87:MWE87"/>
    <mergeCell ref="MWF87:MWK87"/>
    <mergeCell ref="MWL87:MWQ87"/>
    <mergeCell ref="MTX87:MUC87"/>
    <mergeCell ref="MUD87:MUI87"/>
    <mergeCell ref="MUJ87:MUO87"/>
    <mergeCell ref="MUP87:MUU87"/>
    <mergeCell ref="MUV87:MVA87"/>
    <mergeCell ref="MVB87:MVG87"/>
    <mergeCell ref="MSN87:MSS87"/>
    <mergeCell ref="MST87:MSY87"/>
    <mergeCell ref="MSZ87:MTE87"/>
    <mergeCell ref="MTF87:MTK87"/>
    <mergeCell ref="MTL87:MTQ87"/>
    <mergeCell ref="MTR87:MTW87"/>
    <mergeCell ref="MZL87:MZQ87"/>
    <mergeCell ref="MZR87:MZW87"/>
    <mergeCell ref="MZX87:NAC87"/>
    <mergeCell ref="NAD87:NAI87"/>
    <mergeCell ref="NAJ87:NAO87"/>
    <mergeCell ref="NAP87:NAU87"/>
    <mergeCell ref="MYB87:MYG87"/>
    <mergeCell ref="MYH87:MYM87"/>
    <mergeCell ref="MYN87:MYS87"/>
    <mergeCell ref="MYT87:MYY87"/>
    <mergeCell ref="MYZ87:MZE87"/>
    <mergeCell ref="MZF87:MZK87"/>
    <mergeCell ref="MWR87:MWW87"/>
    <mergeCell ref="MWX87:MXC87"/>
    <mergeCell ref="MXD87:MXI87"/>
    <mergeCell ref="MXJ87:MXO87"/>
    <mergeCell ref="MXP87:MXU87"/>
    <mergeCell ref="MXV87:MYA87"/>
    <mergeCell ref="NDP87:NDU87"/>
    <mergeCell ref="NDV87:NEA87"/>
    <mergeCell ref="NEB87:NEG87"/>
    <mergeCell ref="NEH87:NEM87"/>
    <mergeCell ref="NEN87:NES87"/>
    <mergeCell ref="NET87:NEY87"/>
    <mergeCell ref="NCF87:NCK87"/>
    <mergeCell ref="NCL87:NCQ87"/>
    <mergeCell ref="NCR87:NCW87"/>
    <mergeCell ref="NCX87:NDC87"/>
    <mergeCell ref="NDD87:NDI87"/>
    <mergeCell ref="NDJ87:NDO87"/>
    <mergeCell ref="NAV87:NBA87"/>
    <mergeCell ref="NBB87:NBG87"/>
    <mergeCell ref="NBH87:NBM87"/>
    <mergeCell ref="NBN87:NBS87"/>
    <mergeCell ref="NBT87:NBY87"/>
    <mergeCell ref="NBZ87:NCE87"/>
    <mergeCell ref="NHT87:NHY87"/>
    <mergeCell ref="NHZ87:NIE87"/>
    <mergeCell ref="NIF87:NIK87"/>
    <mergeCell ref="NIL87:NIQ87"/>
    <mergeCell ref="NIR87:NIW87"/>
    <mergeCell ref="NIX87:NJC87"/>
    <mergeCell ref="NGJ87:NGO87"/>
    <mergeCell ref="NGP87:NGU87"/>
    <mergeCell ref="NGV87:NHA87"/>
    <mergeCell ref="NHB87:NHG87"/>
    <mergeCell ref="NHH87:NHM87"/>
    <mergeCell ref="NHN87:NHS87"/>
    <mergeCell ref="NEZ87:NFE87"/>
    <mergeCell ref="NFF87:NFK87"/>
    <mergeCell ref="NFL87:NFQ87"/>
    <mergeCell ref="NFR87:NFW87"/>
    <mergeCell ref="NFX87:NGC87"/>
    <mergeCell ref="NGD87:NGI87"/>
    <mergeCell ref="NLX87:NMC87"/>
    <mergeCell ref="NMD87:NMI87"/>
    <mergeCell ref="NMJ87:NMO87"/>
    <mergeCell ref="NMP87:NMU87"/>
    <mergeCell ref="NMV87:NNA87"/>
    <mergeCell ref="NNB87:NNG87"/>
    <mergeCell ref="NKN87:NKS87"/>
    <mergeCell ref="NKT87:NKY87"/>
    <mergeCell ref="NKZ87:NLE87"/>
    <mergeCell ref="NLF87:NLK87"/>
    <mergeCell ref="NLL87:NLQ87"/>
    <mergeCell ref="NLR87:NLW87"/>
    <mergeCell ref="NJD87:NJI87"/>
    <mergeCell ref="NJJ87:NJO87"/>
    <mergeCell ref="NJP87:NJU87"/>
    <mergeCell ref="NJV87:NKA87"/>
    <mergeCell ref="NKB87:NKG87"/>
    <mergeCell ref="NKH87:NKM87"/>
    <mergeCell ref="NQB87:NQG87"/>
    <mergeCell ref="NQH87:NQM87"/>
    <mergeCell ref="NQN87:NQS87"/>
    <mergeCell ref="NQT87:NQY87"/>
    <mergeCell ref="NQZ87:NRE87"/>
    <mergeCell ref="NRF87:NRK87"/>
    <mergeCell ref="NOR87:NOW87"/>
    <mergeCell ref="NOX87:NPC87"/>
    <mergeCell ref="NPD87:NPI87"/>
    <mergeCell ref="NPJ87:NPO87"/>
    <mergeCell ref="NPP87:NPU87"/>
    <mergeCell ref="NPV87:NQA87"/>
    <mergeCell ref="NNH87:NNM87"/>
    <mergeCell ref="NNN87:NNS87"/>
    <mergeCell ref="NNT87:NNY87"/>
    <mergeCell ref="NNZ87:NOE87"/>
    <mergeCell ref="NOF87:NOK87"/>
    <mergeCell ref="NOL87:NOQ87"/>
    <mergeCell ref="NUF87:NUK87"/>
    <mergeCell ref="NUL87:NUQ87"/>
    <mergeCell ref="NUR87:NUW87"/>
    <mergeCell ref="NUX87:NVC87"/>
    <mergeCell ref="NVD87:NVI87"/>
    <mergeCell ref="NVJ87:NVO87"/>
    <mergeCell ref="NSV87:NTA87"/>
    <mergeCell ref="NTB87:NTG87"/>
    <mergeCell ref="NTH87:NTM87"/>
    <mergeCell ref="NTN87:NTS87"/>
    <mergeCell ref="NTT87:NTY87"/>
    <mergeCell ref="NTZ87:NUE87"/>
    <mergeCell ref="NRL87:NRQ87"/>
    <mergeCell ref="NRR87:NRW87"/>
    <mergeCell ref="NRX87:NSC87"/>
    <mergeCell ref="NSD87:NSI87"/>
    <mergeCell ref="NSJ87:NSO87"/>
    <mergeCell ref="NSP87:NSU87"/>
    <mergeCell ref="NYJ87:NYO87"/>
    <mergeCell ref="NYP87:NYU87"/>
    <mergeCell ref="NYV87:NZA87"/>
    <mergeCell ref="NZB87:NZG87"/>
    <mergeCell ref="NZH87:NZM87"/>
    <mergeCell ref="NZN87:NZS87"/>
    <mergeCell ref="NWZ87:NXE87"/>
    <mergeCell ref="NXF87:NXK87"/>
    <mergeCell ref="NXL87:NXQ87"/>
    <mergeCell ref="NXR87:NXW87"/>
    <mergeCell ref="NXX87:NYC87"/>
    <mergeCell ref="NYD87:NYI87"/>
    <mergeCell ref="NVP87:NVU87"/>
    <mergeCell ref="NVV87:NWA87"/>
    <mergeCell ref="NWB87:NWG87"/>
    <mergeCell ref="NWH87:NWM87"/>
    <mergeCell ref="NWN87:NWS87"/>
    <mergeCell ref="NWT87:NWY87"/>
    <mergeCell ref="OCN87:OCS87"/>
    <mergeCell ref="OCT87:OCY87"/>
    <mergeCell ref="OCZ87:ODE87"/>
    <mergeCell ref="ODF87:ODK87"/>
    <mergeCell ref="ODL87:ODQ87"/>
    <mergeCell ref="ODR87:ODW87"/>
    <mergeCell ref="OBD87:OBI87"/>
    <mergeCell ref="OBJ87:OBO87"/>
    <mergeCell ref="OBP87:OBU87"/>
    <mergeCell ref="OBV87:OCA87"/>
    <mergeCell ref="OCB87:OCG87"/>
    <mergeCell ref="OCH87:OCM87"/>
    <mergeCell ref="NZT87:NZY87"/>
    <mergeCell ref="NZZ87:OAE87"/>
    <mergeCell ref="OAF87:OAK87"/>
    <mergeCell ref="OAL87:OAQ87"/>
    <mergeCell ref="OAR87:OAW87"/>
    <mergeCell ref="OAX87:OBC87"/>
    <mergeCell ref="OGR87:OGW87"/>
    <mergeCell ref="OGX87:OHC87"/>
    <mergeCell ref="OHD87:OHI87"/>
    <mergeCell ref="OHJ87:OHO87"/>
    <mergeCell ref="OHP87:OHU87"/>
    <mergeCell ref="OHV87:OIA87"/>
    <mergeCell ref="OFH87:OFM87"/>
    <mergeCell ref="OFN87:OFS87"/>
    <mergeCell ref="OFT87:OFY87"/>
    <mergeCell ref="OFZ87:OGE87"/>
    <mergeCell ref="OGF87:OGK87"/>
    <mergeCell ref="OGL87:OGQ87"/>
    <mergeCell ref="ODX87:OEC87"/>
    <mergeCell ref="OED87:OEI87"/>
    <mergeCell ref="OEJ87:OEO87"/>
    <mergeCell ref="OEP87:OEU87"/>
    <mergeCell ref="OEV87:OFA87"/>
    <mergeCell ref="OFB87:OFG87"/>
    <mergeCell ref="OKV87:OLA87"/>
    <mergeCell ref="OLB87:OLG87"/>
    <mergeCell ref="OLH87:OLM87"/>
    <mergeCell ref="OLN87:OLS87"/>
    <mergeCell ref="OLT87:OLY87"/>
    <mergeCell ref="OLZ87:OME87"/>
    <mergeCell ref="OJL87:OJQ87"/>
    <mergeCell ref="OJR87:OJW87"/>
    <mergeCell ref="OJX87:OKC87"/>
    <mergeCell ref="OKD87:OKI87"/>
    <mergeCell ref="OKJ87:OKO87"/>
    <mergeCell ref="OKP87:OKU87"/>
    <mergeCell ref="OIB87:OIG87"/>
    <mergeCell ref="OIH87:OIM87"/>
    <mergeCell ref="OIN87:OIS87"/>
    <mergeCell ref="OIT87:OIY87"/>
    <mergeCell ref="OIZ87:OJE87"/>
    <mergeCell ref="OJF87:OJK87"/>
    <mergeCell ref="OOZ87:OPE87"/>
    <mergeCell ref="OPF87:OPK87"/>
    <mergeCell ref="OPL87:OPQ87"/>
    <mergeCell ref="OPR87:OPW87"/>
    <mergeCell ref="OPX87:OQC87"/>
    <mergeCell ref="OQD87:OQI87"/>
    <mergeCell ref="ONP87:ONU87"/>
    <mergeCell ref="ONV87:OOA87"/>
    <mergeCell ref="OOB87:OOG87"/>
    <mergeCell ref="OOH87:OOM87"/>
    <mergeCell ref="OON87:OOS87"/>
    <mergeCell ref="OOT87:OOY87"/>
    <mergeCell ref="OMF87:OMK87"/>
    <mergeCell ref="OML87:OMQ87"/>
    <mergeCell ref="OMR87:OMW87"/>
    <mergeCell ref="OMX87:ONC87"/>
    <mergeCell ref="OND87:ONI87"/>
    <mergeCell ref="ONJ87:ONO87"/>
    <mergeCell ref="OTD87:OTI87"/>
    <mergeCell ref="OTJ87:OTO87"/>
    <mergeCell ref="OTP87:OTU87"/>
    <mergeCell ref="OTV87:OUA87"/>
    <mergeCell ref="OUB87:OUG87"/>
    <mergeCell ref="OUH87:OUM87"/>
    <mergeCell ref="ORT87:ORY87"/>
    <mergeCell ref="ORZ87:OSE87"/>
    <mergeCell ref="OSF87:OSK87"/>
    <mergeCell ref="OSL87:OSQ87"/>
    <mergeCell ref="OSR87:OSW87"/>
    <mergeCell ref="OSX87:OTC87"/>
    <mergeCell ref="OQJ87:OQO87"/>
    <mergeCell ref="OQP87:OQU87"/>
    <mergeCell ref="OQV87:ORA87"/>
    <mergeCell ref="ORB87:ORG87"/>
    <mergeCell ref="ORH87:ORM87"/>
    <mergeCell ref="ORN87:ORS87"/>
    <mergeCell ref="OXH87:OXM87"/>
    <mergeCell ref="OXN87:OXS87"/>
    <mergeCell ref="OXT87:OXY87"/>
    <mergeCell ref="OXZ87:OYE87"/>
    <mergeCell ref="OYF87:OYK87"/>
    <mergeCell ref="OYL87:OYQ87"/>
    <mergeCell ref="OVX87:OWC87"/>
    <mergeCell ref="OWD87:OWI87"/>
    <mergeCell ref="OWJ87:OWO87"/>
    <mergeCell ref="OWP87:OWU87"/>
    <mergeCell ref="OWV87:OXA87"/>
    <mergeCell ref="OXB87:OXG87"/>
    <mergeCell ref="OUN87:OUS87"/>
    <mergeCell ref="OUT87:OUY87"/>
    <mergeCell ref="OUZ87:OVE87"/>
    <mergeCell ref="OVF87:OVK87"/>
    <mergeCell ref="OVL87:OVQ87"/>
    <mergeCell ref="OVR87:OVW87"/>
    <mergeCell ref="PBL87:PBQ87"/>
    <mergeCell ref="PBR87:PBW87"/>
    <mergeCell ref="PBX87:PCC87"/>
    <mergeCell ref="PCD87:PCI87"/>
    <mergeCell ref="PCJ87:PCO87"/>
    <mergeCell ref="PCP87:PCU87"/>
    <mergeCell ref="PAB87:PAG87"/>
    <mergeCell ref="PAH87:PAM87"/>
    <mergeCell ref="PAN87:PAS87"/>
    <mergeCell ref="PAT87:PAY87"/>
    <mergeCell ref="PAZ87:PBE87"/>
    <mergeCell ref="PBF87:PBK87"/>
    <mergeCell ref="OYR87:OYW87"/>
    <mergeCell ref="OYX87:OZC87"/>
    <mergeCell ref="OZD87:OZI87"/>
    <mergeCell ref="OZJ87:OZO87"/>
    <mergeCell ref="OZP87:OZU87"/>
    <mergeCell ref="OZV87:PAA87"/>
    <mergeCell ref="PFP87:PFU87"/>
    <mergeCell ref="PFV87:PGA87"/>
    <mergeCell ref="PGB87:PGG87"/>
    <mergeCell ref="PGH87:PGM87"/>
    <mergeCell ref="PGN87:PGS87"/>
    <mergeCell ref="PGT87:PGY87"/>
    <mergeCell ref="PEF87:PEK87"/>
    <mergeCell ref="PEL87:PEQ87"/>
    <mergeCell ref="PER87:PEW87"/>
    <mergeCell ref="PEX87:PFC87"/>
    <mergeCell ref="PFD87:PFI87"/>
    <mergeCell ref="PFJ87:PFO87"/>
    <mergeCell ref="PCV87:PDA87"/>
    <mergeCell ref="PDB87:PDG87"/>
    <mergeCell ref="PDH87:PDM87"/>
    <mergeCell ref="PDN87:PDS87"/>
    <mergeCell ref="PDT87:PDY87"/>
    <mergeCell ref="PDZ87:PEE87"/>
    <mergeCell ref="PJT87:PJY87"/>
    <mergeCell ref="PJZ87:PKE87"/>
    <mergeCell ref="PKF87:PKK87"/>
    <mergeCell ref="PKL87:PKQ87"/>
    <mergeCell ref="PKR87:PKW87"/>
    <mergeCell ref="PKX87:PLC87"/>
    <mergeCell ref="PIJ87:PIO87"/>
    <mergeCell ref="PIP87:PIU87"/>
    <mergeCell ref="PIV87:PJA87"/>
    <mergeCell ref="PJB87:PJG87"/>
    <mergeCell ref="PJH87:PJM87"/>
    <mergeCell ref="PJN87:PJS87"/>
    <mergeCell ref="PGZ87:PHE87"/>
    <mergeCell ref="PHF87:PHK87"/>
    <mergeCell ref="PHL87:PHQ87"/>
    <mergeCell ref="PHR87:PHW87"/>
    <mergeCell ref="PHX87:PIC87"/>
    <mergeCell ref="PID87:PII87"/>
    <mergeCell ref="PNX87:POC87"/>
    <mergeCell ref="POD87:POI87"/>
    <mergeCell ref="POJ87:POO87"/>
    <mergeCell ref="POP87:POU87"/>
    <mergeCell ref="POV87:PPA87"/>
    <mergeCell ref="PPB87:PPG87"/>
    <mergeCell ref="PMN87:PMS87"/>
    <mergeCell ref="PMT87:PMY87"/>
    <mergeCell ref="PMZ87:PNE87"/>
    <mergeCell ref="PNF87:PNK87"/>
    <mergeCell ref="PNL87:PNQ87"/>
    <mergeCell ref="PNR87:PNW87"/>
    <mergeCell ref="PLD87:PLI87"/>
    <mergeCell ref="PLJ87:PLO87"/>
    <mergeCell ref="PLP87:PLU87"/>
    <mergeCell ref="PLV87:PMA87"/>
    <mergeCell ref="PMB87:PMG87"/>
    <mergeCell ref="PMH87:PMM87"/>
    <mergeCell ref="PSB87:PSG87"/>
    <mergeCell ref="PSH87:PSM87"/>
    <mergeCell ref="PSN87:PSS87"/>
    <mergeCell ref="PST87:PSY87"/>
    <mergeCell ref="PSZ87:PTE87"/>
    <mergeCell ref="PTF87:PTK87"/>
    <mergeCell ref="PQR87:PQW87"/>
    <mergeCell ref="PQX87:PRC87"/>
    <mergeCell ref="PRD87:PRI87"/>
    <mergeCell ref="PRJ87:PRO87"/>
    <mergeCell ref="PRP87:PRU87"/>
    <mergeCell ref="PRV87:PSA87"/>
    <mergeCell ref="PPH87:PPM87"/>
    <mergeCell ref="PPN87:PPS87"/>
    <mergeCell ref="PPT87:PPY87"/>
    <mergeCell ref="PPZ87:PQE87"/>
    <mergeCell ref="PQF87:PQK87"/>
    <mergeCell ref="PQL87:PQQ87"/>
    <mergeCell ref="PWF87:PWK87"/>
    <mergeCell ref="PWL87:PWQ87"/>
    <mergeCell ref="PWR87:PWW87"/>
    <mergeCell ref="PWX87:PXC87"/>
    <mergeCell ref="PXD87:PXI87"/>
    <mergeCell ref="PXJ87:PXO87"/>
    <mergeCell ref="PUV87:PVA87"/>
    <mergeCell ref="PVB87:PVG87"/>
    <mergeCell ref="PVH87:PVM87"/>
    <mergeCell ref="PVN87:PVS87"/>
    <mergeCell ref="PVT87:PVY87"/>
    <mergeCell ref="PVZ87:PWE87"/>
    <mergeCell ref="PTL87:PTQ87"/>
    <mergeCell ref="PTR87:PTW87"/>
    <mergeCell ref="PTX87:PUC87"/>
    <mergeCell ref="PUD87:PUI87"/>
    <mergeCell ref="PUJ87:PUO87"/>
    <mergeCell ref="PUP87:PUU87"/>
    <mergeCell ref="QAJ87:QAO87"/>
    <mergeCell ref="QAP87:QAU87"/>
    <mergeCell ref="QAV87:QBA87"/>
    <mergeCell ref="QBB87:QBG87"/>
    <mergeCell ref="QBH87:QBM87"/>
    <mergeCell ref="QBN87:QBS87"/>
    <mergeCell ref="PYZ87:PZE87"/>
    <mergeCell ref="PZF87:PZK87"/>
    <mergeCell ref="PZL87:PZQ87"/>
    <mergeCell ref="PZR87:PZW87"/>
    <mergeCell ref="PZX87:QAC87"/>
    <mergeCell ref="QAD87:QAI87"/>
    <mergeCell ref="PXP87:PXU87"/>
    <mergeCell ref="PXV87:PYA87"/>
    <mergeCell ref="PYB87:PYG87"/>
    <mergeCell ref="PYH87:PYM87"/>
    <mergeCell ref="PYN87:PYS87"/>
    <mergeCell ref="PYT87:PYY87"/>
    <mergeCell ref="QEN87:QES87"/>
    <mergeCell ref="QET87:QEY87"/>
    <mergeCell ref="QEZ87:QFE87"/>
    <mergeCell ref="QFF87:QFK87"/>
    <mergeCell ref="QFL87:QFQ87"/>
    <mergeCell ref="QFR87:QFW87"/>
    <mergeCell ref="QDD87:QDI87"/>
    <mergeCell ref="QDJ87:QDO87"/>
    <mergeCell ref="QDP87:QDU87"/>
    <mergeCell ref="QDV87:QEA87"/>
    <mergeCell ref="QEB87:QEG87"/>
    <mergeCell ref="QEH87:QEM87"/>
    <mergeCell ref="QBT87:QBY87"/>
    <mergeCell ref="QBZ87:QCE87"/>
    <mergeCell ref="QCF87:QCK87"/>
    <mergeCell ref="QCL87:QCQ87"/>
    <mergeCell ref="QCR87:QCW87"/>
    <mergeCell ref="QCX87:QDC87"/>
    <mergeCell ref="QIR87:QIW87"/>
    <mergeCell ref="QIX87:QJC87"/>
    <mergeCell ref="QJD87:QJI87"/>
    <mergeCell ref="QJJ87:QJO87"/>
    <mergeCell ref="QJP87:QJU87"/>
    <mergeCell ref="QJV87:QKA87"/>
    <mergeCell ref="QHH87:QHM87"/>
    <mergeCell ref="QHN87:QHS87"/>
    <mergeCell ref="QHT87:QHY87"/>
    <mergeCell ref="QHZ87:QIE87"/>
    <mergeCell ref="QIF87:QIK87"/>
    <mergeCell ref="QIL87:QIQ87"/>
    <mergeCell ref="QFX87:QGC87"/>
    <mergeCell ref="QGD87:QGI87"/>
    <mergeCell ref="QGJ87:QGO87"/>
    <mergeCell ref="QGP87:QGU87"/>
    <mergeCell ref="QGV87:QHA87"/>
    <mergeCell ref="QHB87:QHG87"/>
    <mergeCell ref="QMV87:QNA87"/>
    <mergeCell ref="QNB87:QNG87"/>
    <mergeCell ref="QNH87:QNM87"/>
    <mergeCell ref="QNN87:QNS87"/>
    <mergeCell ref="QNT87:QNY87"/>
    <mergeCell ref="QNZ87:QOE87"/>
    <mergeCell ref="QLL87:QLQ87"/>
    <mergeCell ref="QLR87:QLW87"/>
    <mergeCell ref="QLX87:QMC87"/>
    <mergeCell ref="QMD87:QMI87"/>
    <mergeCell ref="QMJ87:QMO87"/>
    <mergeCell ref="QMP87:QMU87"/>
    <mergeCell ref="QKB87:QKG87"/>
    <mergeCell ref="QKH87:QKM87"/>
    <mergeCell ref="QKN87:QKS87"/>
    <mergeCell ref="QKT87:QKY87"/>
    <mergeCell ref="QKZ87:QLE87"/>
    <mergeCell ref="QLF87:QLK87"/>
    <mergeCell ref="QQZ87:QRE87"/>
    <mergeCell ref="QRF87:QRK87"/>
    <mergeCell ref="QRL87:QRQ87"/>
    <mergeCell ref="QRR87:QRW87"/>
    <mergeCell ref="QRX87:QSC87"/>
    <mergeCell ref="QSD87:QSI87"/>
    <mergeCell ref="QPP87:QPU87"/>
    <mergeCell ref="QPV87:QQA87"/>
    <mergeCell ref="QQB87:QQG87"/>
    <mergeCell ref="QQH87:QQM87"/>
    <mergeCell ref="QQN87:QQS87"/>
    <mergeCell ref="QQT87:QQY87"/>
    <mergeCell ref="QOF87:QOK87"/>
    <mergeCell ref="QOL87:QOQ87"/>
    <mergeCell ref="QOR87:QOW87"/>
    <mergeCell ref="QOX87:QPC87"/>
    <mergeCell ref="QPD87:QPI87"/>
    <mergeCell ref="QPJ87:QPO87"/>
    <mergeCell ref="QVD87:QVI87"/>
    <mergeCell ref="QVJ87:QVO87"/>
    <mergeCell ref="QVP87:QVU87"/>
    <mergeCell ref="QVV87:QWA87"/>
    <mergeCell ref="QWB87:QWG87"/>
    <mergeCell ref="QWH87:QWM87"/>
    <mergeCell ref="QTT87:QTY87"/>
    <mergeCell ref="QTZ87:QUE87"/>
    <mergeCell ref="QUF87:QUK87"/>
    <mergeCell ref="QUL87:QUQ87"/>
    <mergeCell ref="QUR87:QUW87"/>
    <mergeCell ref="QUX87:QVC87"/>
    <mergeCell ref="QSJ87:QSO87"/>
    <mergeCell ref="QSP87:QSU87"/>
    <mergeCell ref="QSV87:QTA87"/>
    <mergeCell ref="QTB87:QTG87"/>
    <mergeCell ref="QTH87:QTM87"/>
    <mergeCell ref="QTN87:QTS87"/>
    <mergeCell ref="QZH87:QZM87"/>
    <mergeCell ref="QZN87:QZS87"/>
    <mergeCell ref="QZT87:QZY87"/>
    <mergeCell ref="QZZ87:RAE87"/>
    <mergeCell ref="RAF87:RAK87"/>
    <mergeCell ref="RAL87:RAQ87"/>
    <mergeCell ref="QXX87:QYC87"/>
    <mergeCell ref="QYD87:QYI87"/>
    <mergeCell ref="QYJ87:QYO87"/>
    <mergeCell ref="QYP87:QYU87"/>
    <mergeCell ref="QYV87:QZA87"/>
    <mergeCell ref="QZB87:QZG87"/>
    <mergeCell ref="QWN87:QWS87"/>
    <mergeCell ref="QWT87:QWY87"/>
    <mergeCell ref="QWZ87:QXE87"/>
    <mergeCell ref="QXF87:QXK87"/>
    <mergeCell ref="QXL87:QXQ87"/>
    <mergeCell ref="QXR87:QXW87"/>
    <mergeCell ref="RDL87:RDQ87"/>
    <mergeCell ref="RDR87:RDW87"/>
    <mergeCell ref="RDX87:REC87"/>
    <mergeCell ref="RED87:REI87"/>
    <mergeCell ref="REJ87:REO87"/>
    <mergeCell ref="REP87:REU87"/>
    <mergeCell ref="RCB87:RCG87"/>
    <mergeCell ref="RCH87:RCM87"/>
    <mergeCell ref="RCN87:RCS87"/>
    <mergeCell ref="RCT87:RCY87"/>
    <mergeCell ref="RCZ87:RDE87"/>
    <mergeCell ref="RDF87:RDK87"/>
    <mergeCell ref="RAR87:RAW87"/>
    <mergeCell ref="RAX87:RBC87"/>
    <mergeCell ref="RBD87:RBI87"/>
    <mergeCell ref="RBJ87:RBO87"/>
    <mergeCell ref="RBP87:RBU87"/>
    <mergeCell ref="RBV87:RCA87"/>
    <mergeCell ref="RHP87:RHU87"/>
    <mergeCell ref="RHV87:RIA87"/>
    <mergeCell ref="RIB87:RIG87"/>
    <mergeCell ref="RIH87:RIM87"/>
    <mergeCell ref="RIN87:RIS87"/>
    <mergeCell ref="RIT87:RIY87"/>
    <mergeCell ref="RGF87:RGK87"/>
    <mergeCell ref="RGL87:RGQ87"/>
    <mergeCell ref="RGR87:RGW87"/>
    <mergeCell ref="RGX87:RHC87"/>
    <mergeCell ref="RHD87:RHI87"/>
    <mergeCell ref="RHJ87:RHO87"/>
    <mergeCell ref="REV87:RFA87"/>
    <mergeCell ref="RFB87:RFG87"/>
    <mergeCell ref="RFH87:RFM87"/>
    <mergeCell ref="RFN87:RFS87"/>
    <mergeCell ref="RFT87:RFY87"/>
    <mergeCell ref="RFZ87:RGE87"/>
    <mergeCell ref="RLT87:RLY87"/>
    <mergeCell ref="RLZ87:RME87"/>
    <mergeCell ref="RMF87:RMK87"/>
    <mergeCell ref="RML87:RMQ87"/>
    <mergeCell ref="RMR87:RMW87"/>
    <mergeCell ref="RMX87:RNC87"/>
    <mergeCell ref="RKJ87:RKO87"/>
    <mergeCell ref="RKP87:RKU87"/>
    <mergeCell ref="RKV87:RLA87"/>
    <mergeCell ref="RLB87:RLG87"/>
    <mergeCell ref="RLH87:RLM87"/>
    <mergeCell ref="RLN87:RLS87"/>
    <mergeCell ref="RIZ87:RJE87"/>
    <mergeCell ref="RJF87:RJK87"/>
    <mergeCell ref="RJL87:RJQ87"/>
    <mergeCell ref="RJR87:RJW87"/>
    <mergeCell ref="RJX87:RKC87"/>
    <mergeCell ref="RKD87:RKI87"/>
    <mergeCell ref="RPX87:RQC87"/>
    <mergeCell ref="RQD87:RQI87"/>
    <mergeCell ref="RQJ87:RQO87"/>
    <mergeCell ref="RQP87:RQU87"/>
    <mergeCell ref="RQV87:RRA87"/>
    <mergeCell ref="RRB87:RRG87"/>
    <mergeCell ref="RON87:ROS87"/>
    <mergeCell ref="ROT87:ROY87"/>
    <mergeCell ref="ROZ87:RPE87"/>
    <mergeCell ref="RPF87:RPK87"/>
    <mergeCell ref="RPL87:RPQ87"/>
    <mergeCell ref="RPR87:RPW87"/>
    <mergeCell ref="RND87:RNI87"/>
    <mergeCell ref="RNJ87:RNO87"/>
    <mergeCell ref="RNP87:RNU87"/>
    <mergeCell ref="RNV87:ROA87"/>
    <mergeCell ref="ROB87:ROG87"/>
    <mergeCell ref="ROH87:ROM87"/>
    <mergeCell ref="RUB87:RUG87"/>
    <mergeCell ref="RUH87:RUM87"/>
    <mergeCell ref="RUN87:RUS87"/>
    <mergeCell ref="RUT87:RUY87"/>
    <mergeCell ref="RUZ87:RVE87"/>
    <mergeCell ref="RVF87:RVK87"/>
    <mergeCell ref="RSR87:RSW87"/>
    <mergeCell ref="RSX87:RTC87"/>
    <mergeCell ref="RTD87:RTI87"/>
    <mergeCell ref="RTJ87:RTO87"/>
    <mergeCell ref="RTP87:RTU87"/>
    <mergeCell ref="RTV87:RUA87"/>
    <mergeCell ref="RRH87:RRM87"/>
    <mergeCell ref="RRN87:RRS87"/>
    <mergeCell ref="RRT87:RRY87"/>
    <mergeCell ref="RRZ87:RSE87"/>
    <mergeCell ref="RSF87:RSK87"/>
    <mergeCell ref="RSL87:RSQ87"/>
    <mergeCell ref="RYF87:RYK87"/>
    <mergeCell ref="RYL87:RYQ87"/>
    <mergeCell ref="RYR87:RYW87"/>
    <mergeCell ref="RYX87:RZC87"/>
    <mergeCell ref="RZD87:RZI87"/>
    <mergeCell ref="RZJ87:RZO87"/>
    <mergeCell ref="RWV87:RXA87"/>
    <mergeCell ref="RXB87:RXG87"/>
    <mergeCell ref="RXH87:RXM87"/>
    <mergeCell ref="RXN87:RXS87"/>
    <mergeCell ref="RXT87:RXY87"/>
    <mergeCell ref="RXZ87:RYE87"/>
    <mergeCell ref="RVL87:RVQ87"/>
    <mergeCell ref="RVR87:RVW87"/>
    <mergeCell ref="RVX87:RWC87"/>
    <mergeCell ref="RWD87:RWI87"/>
    <mergeCell ref="RWJ87:RWO87"/>
    <mergeCell ref="RWP87:RWU87"/>
    <mergeCell ref="SCJ87:SCO87"/>
    <mergeCell ref="SCP87:SCU87"/>
    <mergeCell ref="SCV87:SDA87"/>
    <mergeCell ref="SDB87:SDG87"/>
    <mergeCell ref="SDH87:SDM87"/>
    <mergeCell ref="SDN87:SDS87"/>
    <mergeCell ref="SAZ87:SBE87"/>
    <mergeCell ref="SBF87:SBK87"/>
    <mergeCell ref="SBL87:SBQ87"/>
    <mergeCell ref="SBR87:SBW87"/>
    <mergeCell ref="SBX87:SCC87"/>
    <mergeCell ref="SCD87:SCI87"/>
    <mergeCell ref="RZP87:RZU87"/>
    <mergeCell ref="RZV87:SAA87"/>
    <mergeCell ref="SAB87:SAG87"/>
    <mergeCell ref="SAH87:SAM87"/>
    <mergeCell ref="SAN87:SAS87"/>
    <mergeCell ref="SAT87:SAY87"/>
    <mergeCell ref="SGN87:SGS87"/>
    <mergeCell ref="SGT87:SGY87"/>
    <mergeCell ref="SGZ87:SHE87"/>
    <mergeCell ref="SHF87:SHK87"/>
    <mergeCell ref="SHL87:SHQ87"/>
    <mergeCell ref="SHR87:SHW87"/>
    <mergeCell ref="SFD87:SFI87"/>
    <mergeCell ref="SFJ87:SFO87"/>
    <mergeCell ref="SFP87:SFU87"/>
    <mergeCell ref="SFV87:SGA87"/>
    <mergeCell ref="SGB87:SGG87"/>
    <mergeCell ref="SGH87:SGM87"/>
    <mergeCell ref="SDT87:SDY87"/>
    <mergeCell ref="SDZ87:SEE87"/>
    <mergeCell ref="SEF87:SEK87"/>
    <mergeCell ref="SEL87:SEQ87"/>
    <mergeCell ref="SER87:SEW87"/>
    <mergeCell ref="SEX87:SFC87"/>
    <mergeCell ref="SKR87:SKW87"/>
    <mergeCell ref="SKX87:SLC87"/>
    <mergeCell ref="SLD87:SLI87"/>
    <mergeCell ref="SLJ87:SLO87"/>
    <mergeCell ref="SLP87:SLU87"/>
    <mergeCell ref="SLV87:SMA87"/>
    <mergeCell ref="SJH87:SJM87"/>
    <mergeCell ref="SJN87:SJS87"/>
    <mergeCell ref="SJT87:SJY87"/>
    <mergeCell ref="SJZ87:SKE87"/>
    <mergeCell ref="SKF87:SKK87"/>
    <mergeCell ref="SKL87:SKQ87"/>
    <mergeCell ref="SHX87:SIC87"/>
    <mergeCell ref="SID87:SII87"/>
    <mergeCell ref="SIJ87:SIO87"/>
    <mergeCell ref="SIP87:SIU87"/>
    <mergeCell ref="SIV87:SJA87"/>
    <mergeCell ref="SJB87:SJG87"/>
    <mergeCell ref="SOV87:SPA87"/>
    <mergeCell ref="SPB87:SPG87"/>
    <mergeCell ref="SPH87:SPM87"/>
    <mergeCell ref="SPN87:SPS87"/>
    <mergeCell ref="SPT87:SPY87"/>
    <mergeCell ref="SPZ87:SQE87"/>
    <mergeCell ref="SNL87:SNQ87"/>
    <mergeCell ref="SNR87:SNW87"/>
    <mergeCell ref="SNX87:SOC87"/>
    <mergeCell ref="SOD87:SOI87"/>
    <mergeCell ref="SOJ87:SOO87"/>
    <mergeCell ref="SOP87:SOU87"/>
    <mergeCell ref="SMB87:SMG87"/>
    <mergeCell ref="SMH87:SMM87"/>
    <mergeCell ref="SMN87:SMS87"/>
    <mergeCell ref="SMT87:SMY87"/>
    <mergeCell ref="SMZ87:SNE87"/>
    <mergeCell ref="SNF87:SNK87"/>
    <mergeCell ref="SSZ87:STE87"/>
    <mergeCell ref="STF87:STK87"/>
    <mergeCell ref="STL87:STQ87"/>
    <mergeCell ref="STR87:STW87"/>
    <mergeCell ref="STX87:SUC87"/>
    <mergeCell ref="SUD87:SUI87"/>
    <mergeCell ref="SRP87:SRU87"/>
    <mergeCell ref="SRV87:SSA87"/>
    <mergeCell ref="SSB87:SSG87"/>
    <mergeCell ref="SSH87:SSM87"/>
    <mergeCell ref="SSN87:SSS87"/>
    <mergeCell ref="SST87:SSY87"/>
    <mergeCell ref="SQF87:SQK87"/>
    <mergeCell ref="SQL87:SQQ87"/>
    <mergeCell ref="SQR87:SQW87"/>
    <mergeCell ref="SQX87:SRC87"/>
    <mergeCell ref="SRD87:SRI87"/>
    <mergeCell ref="SRJ87:SRO87"/>
    <mergeCell ref="SXD87:SXI87"/>
    <mergeCell ref="SXJ87:SXO87"/>
    <mergeCell ref="SXP87:SXU87"/>
    <mergeCell ref="SXV87:SYA87"/>
    <mergeCell ref="SYB87:SYG87"/>
    <mergeCell ref="SYH87:SYM87"/>
    <mergeCell ref="SVT87:SVY87"/>
    <mergeCell ref="SVZ87:SWE87"/>
    <mergeCell ref="SWF87:SWK87"/>
    <mergeCell ref="SWL87:SWQ87"/>
    <mergeCell ref="SWR87:SWW87"/>
    <mergeCell ref="SWX87:SXC87"/>
    <mergeCell ref="SUJ87:SUO87"/>
    <mergeCell ref="SUP87:SUU87"/>
    <mergeCell ref="SUV87:SVA87"/>
    <mergeCell ref="SVB87:SVG87"/>
    <mergeCell ref="SVH87:SVM87"/>
    <mergeCell ref="SVN87:SVS87"/>
    <mergeCell ref="TBH87:TBM87"/>
    <mergeCell ref="TBN87:TBS87"/>
    <mergeCell ref="TBT87:TBY87"/>
    <mergeCell ref="TBZ87:TCE87"/>
    <mergeCell ref="TCF87:TCK87"/>
    <mergeCell ref="TCL87:TCQ87"/>
    <mergeCell ref="SZX87:TAC87"/>
    <mergeCell ref="TAD87:TAI87"/>
    <mergeCell ref="TAJ87:TAO87"/>
    <mergeCell ref="TAP87:TAU87"/>
    <mergeCell ref="TAV87:TBA87"/>
    <mergeCell ref="TBB87:TBG87"/>
    <mergeCell ref="SYN87:SYS87"/>
    <mergeCell ref="SYT87:SYY87"/>
    <mergeCell ref="SYZ87:SZE87"/>
    <mergeCell ref="SZF87:SZK87"/>
    <mergeCell ref="SZL87:SZQ87"/>
    <mergeCell ref="SZR87:SZW87"/>
    <mergeCell ref="TFL87:TFQ87"/>
    <mergeCell ref="TFR87:TFW87"/>
    <mergeCell ref="TFX87:TGC87"/>
    <mergeCell ref="TGD87:TGI87"/>
    <mergeCell ref="TGJ87:TGO87"/>
    <mergeCell ref="TGP87:TGU87"/>
    <mergeCell ref="TEB87:TEG87"/>
    <mergeCell ref="TEH87:TEM87"/>
    <mergeCell ref="TEN87:TES87"/>
    <mergeCell ref="TET87:TEY87"/>
    <mergeCell ref="TEZ87:TFE87"/>
    <mergeCell ref="TFF87:TFK87"/>
    <mergeCell ref="TCR87:TCW87"/>
    <mergeCell ref="TCX87:TDC87"/>
    <mergeCell ref="TDD87:TDI87"/>
    <mergeCell ref="TDJ87:TDO87"/>
    <mergeCell ref="TDP87:TDU87"/>
    <mergeCell ref="TDV87:TEA87"/>
    <mergeCell ref="TJP87:TJU87"/>
    <mergeCell ref="TJV87:TKA87"/>
    <mergeCell ref="TKB87:TKG87"/>
    <mergeCell ref="TKH87:TKM87"/>
    <mergeCell ref="TKN87:TKS87"/>
    <mergeCell ref="TKT87:TKY87"/>
    <mergeCell ref="TIF87:TIK87"/>
    <mergeCell ref="TIL87:TIQ87"/>
    <mergeCell ref="TIR87:TIW87"/>
    <mergeCell ref="TIX87:TJC87"/>
    <mergeCell ref="TJD87:TJI87"/>
    <mergeCell ref="TJJ87:TJO87"/>
    <mergeCell ref="TGV87:THA87"/>
    <mergeCell ref="THB87:THG87"/>
    <mergeCell ref="THH87:THM87"/>
    <mergeCell ref="THN87:THS87"/>
    <mergeCell ref="THT87:THY87"/>
    <mergeCell ref="THZ87:TIE87"/>
    <mergeCell ref="TNT87:TNY87"/>
    <mergeCell ref="TNZ87:TOE87"/>
    <mergeCell ref="TOF87:TOK87"/>
    <mergeCell ref="TOL87:TOQ87"/>
    <mergeCell ref="TOR87:TOW87"/>
    <mergeCell ref="TOX87:TPC87"/>
    <mergeCell ref="TMJ87:TMO87"/>
    <mergeCell ref="TMP87:TMU87"/>
    <mergeCell ref="TMV87:TNA87"/>
    <mergeCell ref="TNB87:TNG87"/>
    <mergeCell ref="TNH87:TNM87"/>
    <mergeCell ref="TNN87:TNS87"/>
    <mergeCell ref="TKZ87:TLE87"/>
    <mergeCell ref="TLF87:TLK87"/>
    <mergeCell ref="TLL87:TLQ87"/>
    <mergeCell ref="TLR87:TLW87"/>
    <mergeCell ref="TLX87:TMC87"/>
    <mergeCell ref="TMD87:TMI87"/>
    <mergeCell ref="TRX87:TSC87"/>
    <mergeCell ref="TSD87:TSI87"/>
    <mergeCell ref="TSJ87:TSO87"/>
    <mergeCell ref="TSP87:TSU87"/>
    <mergeCell ref="TSV87:TTA87"/>
    <mergeCell ref="TTB87:TTG87"/>
    <mergeCell ref="TQN87:TQS87"/>
    <mergeCell ref="TQT87:TQY87"/>
    <mergeCell ref="TQZ87:TRE87"/>
    <mergeCell ref="TRF87:TRK87"/>
    <mergeCell ref="TRL87:TRQ87"/>
    <mergeCell ref="TRR87:TRW87"/>
    <mergeCell ref="TPD87:TPI87"/>
    <mergeCell ref="TPJ87:TPO87"/>
    <mergeCell ref="TPP87:TPU87"/>
    <mergeCell ref="TPV87:TQA87"/>
    <mergeCell ref="TQB87:TQG87"/>
    <mergeCell ref="TQH87:TQM87"/>
    <mergeCell ref="TWB87:TWG87"/>
    <mergeCell ref="TWH87:TWM87"/>
    <mergeCell ref="TWN87:TWS87"/>
    <mergeCell ref="TWT87:TWY87"/>
    <mergeCell ref="TWZ87:TXE87"/>
    <mergeCell ref="TXF87:TXK87"/>
    <mergeCell ref="TUR87:TUW87"/>
    <mergeCell ref="TUX87:TVC87"/>
    <mergeCell ref="TVD87:TVI87"/>
    <mergeCell ref="TVJ87:TVO87"/>
    <mergeCell ref="TVP87:TVU87"/>
    <mergeCell ref="TVV87:TWA87"/>
    <mergeCell ref="TTH87:TTM87"/>
    <mergeCell ref="TTN87:TTS87"/>
    <mergeCell ref="TTT87:TTY87"/>
    <mergeCell ref="TTZ87:TUE87"/>
    <mergeCell ref="TUF87:TUK87"/>
    <mergeCell ref="TUL87:TUQ87"/>
    <mergeCell ref="UAF87:UAK87"/>
    <mergeCell ref="UAL87:UAQ87"/>
    <mergeCell ref="UAR87:UAW87"/>
    <mergeCell ref="UAX87:UBC87"/>
    <mergeCell ref="UBD87:UBI87"/>
    <mergeCell ref="UBJ87:UBO87"/>
    <mergeCell ref="TYV87:TZA87"/>
    <mergeCell ref="TZB87:TZG87"/>
    <mergeCell ref="TZH87:TZM87"/>
    <mergeCell ref="TZN87:TZS87"/>
    <mergeCell ref="TZT87:TZY87"/>
    <mergeCell ref="TZZ87:UAE87"/>
    <mergeCell ref="TXL87:TXQ87"/>
    <mergeCell ref="TXR87:TXW87"/>
    <mergeCell ref="TXX87:TYC87"/>
    <mergeCell ref="TYD87:TYI87"/>
    <mergeCell ref="TYJ87:TYO87"/>
    <mergeCell ref="TYP87:TYU87"/>
    <mergeCell ref="UEJ87:UEO87"/>
    <mergeCell ref="UEP87:UEU87"/>
    <mergeCell ref="UEV87:UFA87"/>
    <mergeCell ref="UFB87:UFG87"/>
    <mergeCell ref="UFH87:UFM87"/>
    <mergeCell ref="UFN87:UFS87"/>
    <mergeCell ref="UCZ87:UDE87"/>
    <mergeCell ref="UDF87:UDK87"/>
    <mergeCell ref="UDL87:UDQ87"/>
    <mergeCell ref="UDR87:UDW87"/>
    <mergeCell ref="UDX87:UEC87"/>
    <mergeCell ref="UED87:UEI87"/>
    <mergeCell ref="UBP87:UBU87"/>
    <mergeCell ref="UBV87:UCA87"/>
    <mergeCell ref="UCB87:UCG87"/>
    <mergeCell ref="UCH87:UCM87"/>
    <mergeCell ref="UCN87:UCS87"/>
    <mergeCell ref="UCT87:UCY87"/>
    <mergeCell ref="UIN87:UIS87"/>
    <mergeCell ref="UIT87:UIY87"/>
    <mergeCell ref="UIZ87:UJE87"/>
    <mergeCell ref="UJF87:UJK87"/>
    <mergeCell ref="UJL87:UJQ87"/>
    <mergeCell ref="UJR87:UJW87"/>
    <mergeCell ref="UHD87:UHI87"/>
    <mergeCell ref="UHJ87:UHO87"/>
    <mergeCell ref="UHP87:UHU87"/>
    <mergeCell ref="UHV87:UIA87"/>
    <mergeCell ref="UIB87:UIG87"/>
    <mergeCell ref="UIH87:UIM87"/>
    <mergeCell ref="UFT87:UFY87"/>
    <mergeCell ref="UFZ87:UGE87"/>
    <mergeCell ref="UGF87:UGK87"/>
    <mergeCell ref="UGL87:UGQ87"/>
    <mergeCell ref="UGR87:UGW87"/>
    <mergeCell ref="UGX87:UHC87"/>
    <mergeCell ref="UMR87:UMW87"/>
    <mergeCell ref="UMX87:UNC87"/>
    <mergeCell ref="UND87:UNI87"/>
    <mergeCell ref="UNJ87:UNO87"/>
    <mergeCell ref="UNP87:UNU87"/>
    <mergeCell ref="UNV87:UOA87"/>
    <mergeCell ref="ULH87:ULM87"/>
    <mergeCell ref="ULN87:ULS87"/>
    <mergeCell ref="ULT87:ULY87"/>
    <mergeCell ref="ULZ87:UME87"/>
    <mergeCell ref="UMF87:UMK87"/>
    <mergeCell ref="UML87:UMQ87"/>
    <mergeCell ref="UJX87:UKC87"/>
    <mergeCell ref="UKD87:UKI87"/>
    <mergeCell ref="UKJ87:UKO87"/>
    <mergeCell ref="UKP87:UKU87"/>
    <mergeCell ref="UKV87:ULA87"/>
    <mergeCell ref="ULB87:ULG87"/>
    <mergeCell ref="UQV87:URA87"/>
    <mergeCell ref="URB87:URG87"/>
    <mergeCell ref="URH87:URM87"/>
    <mergeCell ref="URN87:URS87"/>
    <mergeCell ref="URT87:URY87"/>
    <mergeCell ref="URZ87:USE87"/>
    <mergeCell ref="UPL87:UPQ87"/>
    <mergeCell ref="UPR87:UPW87"/>
    <mergeCell ref="UPX87:UQC87"/>
    <mergeCell ref="UQD87:UQI87"/>
    <mergeCell ref="UQJ87:UQO87"/>
    <mergeCell ref="UQP87:UQU87"/>
    <mergeCell ref="UOB87:UOG87"/>
    <mergeCell ref="UOH87:UOM87"/>
    <mergeCell ref="UON87:UOS87"/>
    <mergeCell ref="UOT87:UOY87"/>
    <mergeCell ref="UOZ87:UPE87"/>
    <mergeCell ref="UPF87:UPK87"/>
    <mergeCell ref="UUZ87:UVE87"/>
    <mergeCell ref="UVF87:UVK87"/>
    <mergeCell ref="UVL87:UVQ87"/>
    <mergeCell ref="UVR87:UVW87"/>
    <mergeCell ref="UVX87:UWC87"/>
    <mergeCell ref="UWD87:UWI87"/>
    <mergeCell ref="UTP87:UTU87"/>
    <mergeCell ref="UTV87:UUA87"/>
    <mergeCell ref="UUB87:UUG87"/>
    <mergeCell ref="UUH87:UUM87"/>
    <mergeCell ref="UUN87:UUS87"/>
    <mergeCell ref="UUT87:UUY87"/>
    <mergeCell ref="USF87:USK87"/>
    <mergeCell ref="USL87:USQ87"/>
    <mergeCell ref="USR87:USW87"/>
    <mergeCell ref="USX87:UTC87"/>
    <mergeCell ref="UTD87:UTI87"/>
    <mergeCell ref="UTJ87:UTO87"/>
    <mergeCell ref="UZD87:UZI87"/>
    <mergeCell ref="UZJ87:UZO87"/>
    <mergeCell ref="UZP87:UZU87"/>
    <mergeCell ref="UZV87:VAA87"/>
    <mergeCell ref="VAB87:VAG87"/>
    <mergeCell ref="VAH87:VAM87"/>
    <mergeCell ref="UXT87:UXY87"/>
    <mergeCell ref="UXZ87:UYE87"/>
    <mergeCell ref="UYF87:UYK87"/>
    <mergeCell ref="UYL87:UYQ87"/>
    <mergeCell ref="UYR87:UYW87"/>
    <mergeCell ref="UYX87:UZC87"/>
    <mergeCell ref="UWJ87:UWO87"/>
    <mergeCell ref="UWP87:UWU87"/>
    <mergeCell ref="UWV87:UXA87"/>
    <mergeCell ref="UXB87:UXG87"/>
    <mergeCell ref="UXH87:UXM87"/>
    <mergeCell ref="UXN87:UXS87"/>
    <mergeCell ref="VDH87:VDM87"/>
    <mergeCell ref="VDN87:VDS87"/>
    <mergeCell ref="VDT87:VDY87"/>
    <mergeCell ref="VDZ87:VEE87"/>
    <mergeCell ref="VEF87:VEK87"/>
    <mergeCell ref="VEL87:VEQ87"/>
    <mergeCell ref="VBX87:VCC87"/>
    <mergeCell ref="VCD87:VCI87"/>
    <mergeCell ref="VCJ87:VCO87"/>
    <mergeCell ref="VCP87:VCU87"/>
    <mergeCell ref="VCV87:VDA87"/>
    <mergeCell ref="VDB87:VDG87"/>
    <mergeCell ref="VAN87:VAS87"/>
    <mergeCell ref="VAT87:VAY87"/>
    <mergeCell ref="VAZ87:VBE87"/>
    <mergeCell ref="VBF87:VBK87"/>
    <mergeCell ref="VBL87:VBQ87"/>
    <mergeCell ref="VBR87:VBW87"/>
    <mergeCell ref="VHL87:VHQ87"/>
    <mergeCell ref="VHR87:VHW87"/>
    <mergeCell ref="VHX87:VIC87"/>
    <mergeCell ref="VID87:VII87"/>
    <mergeCell ref="VIJ87:VIO87"/>
    <mergeCell ref="VIP87:VIU87"/>
    <mergeCell ref="VGB87:VGG87"/>
    <mergeCell ref="VGH87:VGM87"/>
    <mergeCell ref="VGN87:VGS87"/>
    <mergeCell ref="VGT87:VGY87"/>
    <mergeCell ref="VGZ87:VHE87"/>
    <mergeCell ref="VHF87:VHK87"/>
    <mergeCell ref="VER87:VEW87"/>
    <mergeCell ref="VEX87:VFC87"/>
    <mergeCell ref="VFD87:VFI87"/>
    <mergeCell ref="VFJ87:VFO87"/>
    <mergeCell ref="VFP87:VFU87"/>
    <mergeCell ref="VFV87:VGA87"/>
    <mergeCell ref="VLP87:VLU87"/>
    <mergeCell ref="VLV87:VMA87"/>
    <mergeCell ref="VMB87:VMG87"/>
    <mergeCell ref="VMH87:VMM87"/>
    <mergeCell ref="VMN87:VMS87"/>
    <mergeCell ref="VMT87:VMY87"/>
    <mergeCell ref="VKF87:VKK87"/>
    <mergeCell ref="VKL87:VKQ87"/>
    <mergeCell ref="VKR87:VKW87"/>
    <mergeCell ref="VKX87:VLC87"/>
    <mergeCell ref="VLD87:VLI87"/>
    <mergeCell ref="VLJ87:VLO87"/>
    <mergeCell ref="VIV87:VJA87"/>
    <mergeCell ref="VJB87:VJG87"/>
    <mergeCell ref="VJH87:VJM87"/>
    <mergeCell ref="VJN87:VJS87"/>
    <mergeCell ref="VJT87:VJY87"/>
    <mergeCell ref="VJZ87:VKE87"/>
    <mergeCell ref="VPT87:VPY87"/>
    <mergeCell ref="VPZ87:VQE87"/>
    <mergeCell ref="VQF87:VQK87"/>
    <mergeCell ref="VQL87:VQQ87"/>
    <mergeCell ref="VQR87:VQW87"/>
    <mergeCell ref="VQX87:VRC87"/>
    <mergeCell ref="VOJ87:VOO87"/>
    <mergeCell ref="VOP87:VOU87"/>
    <mergeCell ref="VOV87:VPA87"/>
    <mergeCell ref="VPB87:VPG87"/>
    <mergeCell ref="VPH87:VPM87"/>
    <mergeCell ref="VPN87:VPS87"/>
    <mergeCell ref="VMZ87:VNE87"/>
    <mergeCell ref="VNF87:VNK87"/>
    <mergeCell ref="VNL87:VNQ87"/>
    <mergeCell ref="VNR87:VNW87"/>
    <mergeCell ref="VNX87:VOC87"/>
    <mergeCell ref="VOD87:VOI87"/>
    <mergeCell ref="VTX87:VUC87"/>
    <mergeCell ref="VUD87:VUI87"/>
    <mergeCell ref="VUJ87:VUO87"/>
    <mergeCell ref="VUP87:VUU87"/>
    <mergeCell ref="VUV87:VVA87"/>
    <mergeCell ref="VVB87:VVG87"/>
    <mergeCell ref="VSN87:VSS87"/>
    <mergeCell ref="VST87:VSY87"/>
    <mergeCell ref="VSZ87:VTE87"/>
    <mergeCell ref="VTF87:VTK87"/>
    <mergeCell ref="VTL87:VTQ87"/>
    <mergeCell ref="VTR87:VTW87"/>
    <mergeCell ref="VRD87:VRI87"/>
    <mergeCell ref="VRJ87:VRO87"/>
    <mergeCell ref="VRP87:VRU87"/>
    <mergeCell ref="VRV87:VSA87"/>
    <mergeCell ref="VSB87:VSG87"/>
    <mergeCell ref="VSH87:VSM87"/>
    <mergeCell ref="VYB87:VYG87"/>
    <mergeCell ref="VYH87:VYM87"/>
    <mergeCell ref="VYN87:VYS87"/>
    <mergeCell ref="VYT87:VYY87"/>
    <mergeCell ref="VYZ87:VZE87"/>
    <mergeCell ref="VZF87:VZK87"/>
    <mergeCell ref="VWR87:VWW87"/>
    <mergeCell ref="VWX87:VXC87"/>
    <mergeCell ref="VXD87:VXI87"/>
    <mergeCell ref="VXJ87:VXO87"/>
    <mergeCell ref="VXP87:VXU87"/>
    <mergeCell ref="VXV87:VYA87"/>
    <mergeCell ref="VVH87:VVM87"/>
    <mergeCell ref="VVN87:VVS87"/>
    <mergeCell ref="VVT87:VVY87"/>
    <mergeCell ref="VVZ87:VWE87"/>
    <mergeCell ref="VWF87:VWK87"/>
    <mergeCell ref="VWL87:VWQ87"/>
    <mergeCell ref="WCF87:WCK87"/>
    <mergeCell ref="WCL87:WCQ87"/>
    <mergeCell ref="WCR87:WCW87"/>
    <mergeCell ref="WCX87:WDC87"/>
    <mergeCell ref="WDD87:WDI87"/>
    <mergeCell ref="WDJ87:WDO87"/>
    <mergeCell ref="WAV87:WBA87"/>
    <mergeCell ref="WBB87:WBG87"/>
    <mergeCell ref="WBH87:WBM87"/>
    <mergeCell ref="WBN87:WBS87"/>
    <mergeCell ref="WBT87:WBY87"/>
    <mergeCell ref="WBZ87:WCE87"/>
    <mergeCell ref="VZL87:VZQ87"/>
    <mergeCell ref="VZR87:VZW87"/>
    <mergeCell ref="VZX87:WAC87"/>
    <mergeCell ref="WAD87:WAI87"/>
    <mergeCell ref="WAJ87:WAO87"/>
    <mergeCell ref="WAP87:WAU87"/>
    <mergeCell ref="WGJ87:WGO87"/>
    <mergeCell ref="WGP87:WGU87"/>
    <mergeCell ref="WGV87:WHA87"/>
    <mergeCell ref="WHB87:WHG87"/>
    <mergeCell ref="WHH87:WHM87"/>
    <mergeCell ref="WHN87:WHS87"/>
    <mergeCell ref="WEZ87:WFE87"/>
    <mergeCell ref="WFF87:WFK87"/>
    <mergeCell ref="WFL87:WFQ87"/>
    <mergeCell ref="WFR87:WFW87"/>
    <mergeCell ref="WFX87:WGC87"/>
    <mergeCell ref="WGD87:WGI87"/>
    <mergeCell ref="WDP87:WDU87"/>
    <mergeCell ref="WDV87:WEA87"/>
    <mergeCell ref="WEB87:WEG87"/>
    <mergeCell ref="WEH87:WEM87"/>
    <mergeCell ref="WEN87:WES87"/>
    <mergeCell ref="WET87:WEY87"/>
    <mergeCell ref="WKN87:WKS87"/>
    <mergeCell ref="WKT87:WKY87"/>
    <mergeCell ref="WKZ87:WLE87"/>
    <mergeCell ref="WLF87:WLK87"/>
    <mergeCell ref="WLL87:WLQ87"/>
    <mergeCell ref="WLR87:WLW87"/>
    <mergeCell ref="WJD87:WJI87"/>
    <mergeCell ref="WJJ87:WJO87"/>
    <mergeCell ref="WJP87:WJU87"/>
    <mergeCell ref="WJV87:WKA87"/>
    <mergeCell ref="WKB87:WKG87"/>
    <mergeCell ref="WKH87:WKM87"/>
    <mergeCell ref="WHT87:WHY87"/>
    <mergeCell ref="WHZ87:WIE87"/>
    <mergeCell ref="WIF87:WIK87"/>
    <mergeCell ref="WIL87:WIQ87"/>
    <mergeCell ref="WIR87:WIW87"/>
    <mergeCell ref="WIX87:WJC87"/>
    <mergeCell ref="WOR87:WOW87"/>
    <mergeCell ref="WOX87:WPC87"/>
    <mergeCell ref="WPD87:WPI87"/>
    <mergeCell ref="WPJ87:WPO87"/>
    <mergeCell ref="WPP87:WPU87"/>
    <mergeCell ref="WPV87:WQA87"/>
    <mergeCell ref="WNH87:WNM87"/>
    <mergeCell ref="WNN87:WNS87"/>
    <mergeCell ref="WNT87:WNY87"/>
    <mergeCell ref="WNZ87:WOE87"/>
    <mergeCell ref="WOF87:WOK87"/>
    <mergeCell ref="WOL87:WOQ87"/>
    <mergeCell ref="WLX87:WMC87"/>
    <mergeCell ref="WMD87:WMI87"/>
    <mergeCell ref="WMJ87:WMO87"/>
    <mergeCell ref="WMP87:WMU87"/>
    <mergeCell ref="WMV87:WNA87"/>
    <mergeCell ref="WNB87:WNG87"/>
    <mergeCell ref="WSV87:WTA87"/>
    <mergeCell ref="WTB87:WTG87"/>
    <mergeCell ref="WTH87:WTM87"/>
    <mergeCell ref="WTN87:WTS87"/>
    <mergeCell ref="WTT87:WTY87"/>
    <mergeCell ref="WTZ87:WUE87"/>
    <mergeCell ref="WRL87:WRQ87"/>
    <mergeCell ref="WRR87:WRW87"/>
    <mergeCell ref="WRX87:WSC87"/>
    <mergeCell ref="WSD87:WSI87"/>
    <mergeCell ref="WSJ87:WSO87"/>
    <mergeCell ref="WSP87:WSU87"/>
    <mergeCell ref="WQB87:WQG87"/>
    <mergeCell ref="WQH87:WQM87"/>
    <mergeCell ref="WQN87:WQS87"/>
    <mergeCell ref="WQT87:WQY87"/>
    <mergeCell ref="WQZ87:WRE87"/>
    <mergeCell ref="WRF87:WRK87"/>
    <mergeCell ref="WZH87:WZM87"/>
    <mergeCell ref="WZN87:WZS87"/>
    <mergeCell ref="WWZ87:WXE87"/>
    <mergeCell ref="WXF87:WXK87"/>
    <mergeCell ref="WXL87:WXQ87"/>
    <mergeCell ref="WXR87:WXW87"/>
    <mergeCell ref="WXX87:WYC87"/>
    <mergeCell ref="WYD87:WYI87"/>
    <mergeCell ref="WVP87:WVU87"/>
    <mergeCell ref="WVV87:WWA87"/>
    <mergeCell ref="WWB87:WWG87"/>
    <mergeCell ref="WWH87:WWM87"/>
    <mergeCell ref="WWN87:WWS87"/>
    <mergeCell ref="WWT87:WWY87"/>
    <mergeCell ref="WUF87:WUK87"/>
    <mergeCell ref="WUL87:WUQ87"/>
    <mergeCell ref="WUR87:WUW87"/>
    <mergeCell ref="WUX87:WVC87"/>
    <mergeCell ref="WVD87:WVI87"/>
    <mergeCell ref="WVJ87:WVO87"/>
    <mergeCell ref="XDX87:XEC87"/>
    <mergeCell ref="XED87:XEI87"/>
    <mergeCell ref="XEJ87:XEM87"/>
    <mergeCell ref="A88:F88"/>
    <mergeCell ref="H88:M88"/>
    <mergeCell ref="N88:S88"/>
    <mergeCell ref="T88:Y88"/>
    <mergeCell ref="Z88:AE88"/>
    <mergeCell ref="AF88:AK88"/>
    <mergeCell ref="AL88:AQ88"/>
    <mergeCell ref="XCN87:XCS87"/>
    <mergeCell ref="XCT87:XCY87"/>
    <mergeCell ref="XCZ87:XDE87"/>
    <mergeCell ref="XDF87:XDK87"/>
    <mergeCell ref="XDL87:XDQ87"/>
    <mergeCell ref="XDR87:XDW87"/>
    <mergeCell ref="XBD87:XBI87"/>
    <mergeCell ref="XBJ87:XBO87"/>
    <mergeCell ref="XBP87:XBU87"/>
    <mergeCell ref="XBV87:XCA87"/>
    <mergeCell ref="XCB87:XCG87"/>
    <mergeCell ref="XCH87:XCM87"/>
    <mergeCell ref="WZT87:WZY87"/>
    <mergeCell ref="WZZ87:XAE87"/>
    <mergeCell ref="XAF87:XAK87"/>
    <mergeCell ref="XAL87:XAQ87"/>
    <mergeCell ref="XAR87:XAW87"/>
    <mergeCell ref="XAX87:XBC87"/>
    <mergeCell ref="WYJ87:WYO87"/>
    <mergeCell ref="WYP87:WYU87"/>
    <mergeCell ref="WYV87:WZA87"/>
    <mergeCell ref="WZB87:WZG87"/>
    <mergeCell ref="DL88:DQ88"/>
    <mergeCell ref="DR88:DW88"/>
    <mergeCell ref="DX88:EC88"/>
    <mergeCell ref="ED88:EI88"/>
    <mergeCell ref="EJ88:EO88"/>
    <mergeCell ref="EP88:EU88"/>
    <mergeCell ref="CB88:CG88"/>
    <mergeCell ref="CH88:CM88"/>
    <mergeCell ref="CN88:CS88"/>
    <mergeCell ref="CT88:CY88"/>
    <mergeCell ref="CZ88:DE88"/>
    <mergeCell ref="DF88:DK88"/>
    <mergeCell ref="AR88:AW88"/>
    <mergeCell ref="AX88:BC88"/>
    <mergeCell ref="BD88:BI88"/>
    <mergeCell ref="BJ88:BO88"/>
    <mergeCell ref="BP88:BU88"/>
    <mergeCell ref="BV88:CA88"/>
    <mergeCell ref="HP88:HU88"/>
    <mergeCell ref="HV88:IA88"/>
    <mergeCell ref="IB88:IG88"/>
    <mergeCell ref="IH88:IM88"/>
    <mergeCell ref="IN88:IS88"/>
    <mergeCell ref="IT88:IY88"/>
    <mergeCell ref="GF88:GK88"/>
    <mergeCell ref="GL88:GQ88"/>
    <mergeCell ref="GR88:GW88"/>
    <mergeCell ref="GX88:HC88"/>
    <mergeCell ref="HD88:HI88"/>
    <mergeCell ref="HJ88:HO88"/>
    <mergeCell ref="EV88:FA88"/>
    <mergeCell ref="FB88:FG88"/>
    <mergeCell ref="FH88:FM88"/>
    <mergeCell ref="FN88:FS88"/>
    <mergeCell ref="FT88:FY88"/>
    <mergeCell ref="FZ88:GE88"/>
    <mergeCell ref="LT88:LY88"/>
    <mergeCell ref="LZ88:ME88"/>
    <mergeCell ref="MF88:MK88"/>
    <mergeCell ref="ML88:MQ88"/>
    <mergeCell ref="MR88:MW88"/>
    <mergeCell ref="MX88:NC88"/>
    <mergeCell ref="KJ88:KO88"/>
    <mergeCell ref="KP88:KU88"/>
    <mergeCell ref="KV88:LA88"/>
    <mergeCell ref="LB88:LG88"/>
    <mergeCell ref="LH88:LM88"/>
    <mergeCell ref="LN88:LS88"/>
    <mergeCell ref="IZ88:JE88"/>
    <mergeCell ref="JF88:JK88"/>
    <mergeCell ref="JL88:JQ88"/>
    <mergeCell ref="JR88:JW88"/>
    <mergeCell ref="JX88:KC88"/>
    <mergeCell ref="KD88:KI88"/>
    <mergeCell ref="PX88:QC88"/>
    <mergeCell ref="QD88:QI88"/>
    <mergeCell ref="QJ88:QO88"/>
    <mergeCell ref="QP88:QU88"/>
    <mergeCell ref="QV88:RA88"/>
    <mergeCell ref="RB88:RG88"/>
    <mergeCell ref="ON88:OS88"/>
    <mergeCell ref="OT88:OY88"/>
    <mergeCell ref="OZ88:PE88"/>
    <mergeCell ref="PF88:PK88"/>
    <mergeCell ref="PL88:PQ88"/>
    <mergeCell ref="PR88:PW88"/>
    <mergeCell ref="ND88:NI88"/>
    <mergeCell ref="NJ88:NO88"/>
    <mergeCell ref="NP88:NU88"/>
    <mergeCell ref="NV88:OA88"/>
    <mergeCell ref="OB88:OG88"/>
    <mergeCell ref="OH88:OM88"/>
    <mergeCell ref="UB88:UG88"/>
    <mergeCell ref="UH88:UM88"/>
    <mergeCell ref="UN88:US88"/>
    <mergeCell ref="UT88:UY88"/>
    <mergeCell ref="UZ88:VE88"/>
    <mergeCell ref="VF88:VK88"/>
    <mergeCell ref="SR88:SW88"/>
    <mergeCell ref="SX88:TC88"/>
    <mergeCell ref="TD88:TI88"/>
    <mergeCell ref="TJ88:TO88"/>
    <mergeCell ref="TP88:TU88"/>
    <mergeCell ref="TV88:UA88"/>
    <mergeCell ref="RH88:RM88"/>
    <mergeCell ref="RN88:RS88"/>
    <mergeCell ref="RT88:RY88"/>
    <mergeCell ref="RZ88:SE88"/>
    <mergeCell ref="SF88:SK88"/>
    <mergeCell ref="SL88:SQ88"/>
    <mergeCell ref="YF88:YK88"/>
    <mergeCell ref="YL88:YQ88"/>
    <mergeCell ref="YR88:YW88"/>
    <mergeCell ref="YX88:ZC88"/>
    <mergeCell ref="ZD88:ZI88"/>
    <mergeCell ref="ZJ88:ZO88"/>
    <mergeCell ref="WV88:XA88"/>
    <mergeCell ref="XB88:XG88"/>
    <mergeCell ref="XH88:XM88"/>
    <mergeCell ref="XN88:XS88"/>
    <mergeCell ref="XT88:XY88"/>
    <mergeCell ref="XZ88:YE88"/>
    <mergeCell ref="VL88:VQ88"/>
    <mergeCell ref="VR88:VW88"/>
    <mergeCell ref="VX88:WC88"/>
    <mergeCell ref="WD88:WI88"/>
    <mergeCell ref="WJ88:WO88"/>
    <mergeCell ref="WP88:WU88"/>
    <mergeCell ref="ACJ88:ACO88"/>
    <mergeCell ref="ACP88:ACU88"/>
    <mergeCell ref="ACV88:ADA88"/>
    <mergeCell ref="ADB88:ADG88"/>
    <mergeCell ref="ADH88:ADM88"/>
    <mergeCell ref="ADN88:ADS88"/>
    <mergeCell ref="AAZ88:ABE88"/>
    <mergeCell ref="ABF88:ABK88"/>
    <mergeCell ref="ABL88:ABQ88"/>
    <mergeCell ref="ABR88:ABW88"/>
    <mergeCell ref="ABX88:ACC88"/>
    <mergeCell ref="ACD88:ACI88"/>
    <mergeCell ref="ZP88:ZU88"/>
    <mergeCell ref="ZV88:AAA88"/>
    <mergeCell ref="AAB88:AAG88"/>
    <mergeCell ref="AAH88:AAM88"/>
    <mergeCell ref="AAN88:AAS88"/>
    <mergeCell ref="AAT88:AAY88"/>
    <mergeCell ref="AGN88:AGS88"/>
    <mergeCell ref="AGT88:AGY88"/>
    <mergeCell ref="AGZ88:AHE88"/>
    <mergeCell ref="AHF88:AHK88"/>
    <mergeCell ref="AHL88:AHQ88"/>
    <mergeCell ref="AHR88:AHW88"/>
    <mergeCell ref="AFD88:AFI88"/>
    <mergeCell ref="AFJ88:AFO88"/>
    <mergeCell ref="AFP88:AFU88"/>
    <mergeCell ref="AFV88:AGA88"/>
    <mergeCell ref="AGB88:AGG88"/>
    <mergeCell ref="AGH88:AGM88"/>
    <mergeCell ref="ADT88:ADY88"/>
    <mergeCell ref="ADZ88:AEE88"/>
    <mergeCell ref="AEF88:AEK88"/>
    <mergeCell ref="AEL88:AEQ88"/>
    <mergeCell ref="AER88:AEW88"/>
    <mergeCell ref="AEX88:AFC88"/>
    <mergeCell ref="AKR88:AKW88"/>
    <mergeCell ref="AKX88:ALC88"/>
    <mergeCell ref="ALD88:ALI88"/>
    <mergeCell ref="ALJ88:ALO88"/>
    <mergeCell ref="ALP88:ALU88"/>
    <mergeCell ref="ALV88:AMA88"/>
    <mergeCell ref="AJH88:AJM88"/>
    <mergeCell ref="AJN88:AJS88"/>
    <mergeCell ref="AJT88:AJY88"/>
    <mergeCell ref="AJZ88:AKE88"/>
    <mergeCell ref="AKF88:AKK88"/>
    <mergeCell ref="AKL88:AKQ88"/>
    <mergeCell ref="AHX88:AIC88"/>
    <mergeCell ref="AID88:AII88"/>
    <mergeCell ref="AIJ88:AIO88"/>
    <mergeCell ref="AIP88:AIU88"/>
    <mergeCell ref="AIV88:AJA88"/>
    <mergeCell ref="AJB88:AJG88"/>
    <mergeCell ref="AOV88:APA88"/>
    <mergeCell ref="APB88:APG88"/>
    <mergeCell ref="APH88:APM88"/>
    <mergeCell ref="APN88:APS88"/>
    <mergeCell ref="APT88:APY88"/>
    <mergeCell ref="APZ88:AQE88"/>
    <mergeCell ref="ANL88:ANQ88"/>
    <mergeCell ref="ANR88:ANW88"/>
    <mergeCell ref="ANX88:AOC88"/>
    <mergeCell ref="AOD88:AOI88"/>
    <mergeCell ref="AOJ88:AOO88"/>
    <mergeCell ref="AOP88:AOU88"/>
    <mergeCell ref="AMB88:AMG88"/>
    <mergeCell ref="AMH88:AMM88"/>
    <mergeCell ref="AMN88:AMS88"/>
    <mergeCell ref="AMT88:AMY88"/>
    <mergeCell ref="AMZ88:ANE88"/>
    <mergeCell ref="ANF88:ANK88"/>
    <mergeCell ref="ASZ88:ATE88"/>
    <mergeCell ref="ATF88:ATK88"/>
    <mergeCell ref="ATL88:ATQ88"/>
    <mergeCell ref="ATR88:ATW88"/>
    <mergeCell ref="ATX88:AUC88"/>
    <mergeCell ref="AUD88:AUI88"/>
    <mergeCell ref="ARP88:ARU88"/>
    <mergeCell ref="ARV88:ASA88"/>
    <mergeCell ref="ASB88:ASG88"/>
    <mergeCell ref="ASH88:ASM88"/>
    <mergeCell ref="ASN88:ASS88"/>
    <mergeCell ref="AST88:ASY88"/>
    <mergeCell ref="AQF88:AQK88"/>
    <mergeCell ref="AQL88:AQQ88"/>
    <mergeCell ref="AQR88:AQW88"/>
    <mergeCell ref="AQX88:ARC88"/>
    <mergeCell ref="ARD88:ARI88"/>
    <mergeCell ref="ARJ88:ARO88"/>
    <mergeCell ref="AXD88:AXI88"/>
    <mergeCell ref="AXJ88:AXO88"/>
    <mergeCell ref="AXP88:AXU88"/>
    <mergeCell ref="AXV88:AYA88"/>
    <mergeCell ref="AYB88:AYG88"/>
    <mergeCell ref="AYH88:AYM88"/>
    <mergeCell ref="AVT88:AVY88"/>
    <mergeCell ref="AVZ88:AWE88"/>
    <mergeCell ref="AWF88:AWK88"/>
    <mergeCell ref="AWL88:AWQ88"/>
    <mergeCell ref="AWR88:AWW88"/>
    <mergeCell ref="AWX88:AXC88"/>
    <mergeCell ref="AUJ88:AUO88"/>
    <mergeCell ref="AUP88:AUU88"/>
    <mergeCell ref="AUV88:AVA88"/>
    <mergeCell ref="AVB88:AVG88"/>
    <mergeCell ref="AVH88:AVM88"/>
    <mergeCell ref="AVN88:AVS88"/>
    <mergeCell ref="BBH88:BBM88"/>
    <mergeCell ref="BBN88:BBS88"/>
    <mergeCell ref="BBT88:BBY88"/>
    <mergeCell ref="BBZ88:BCE88"/>
    <mergeCell ref="BCF88:BCK88"/>
    <mergeCell ref="BCL88:BCQ88"/>
    <mergeCell ref="AZX88:BAC88"/>
    <mergeCell ref="BAD88:BAI88"/>
    <mergeCell ref="BAJ88:BAO88"/>
    <mergeCell ref="BAP88:BAU88"/>
    <mergeCell ref="BAV88:BBA88"/>
    <mergeCell ref="BBB88:BBG88"/>
    <mergeCell ref="AYN88:AYS88"/>
    <mergeCell ref="AYT88:AYY88"/>
    <mergeCell ref="AYZ88:AZE88"/>
    <mergeCell ref="AZF88:AZK88"/>
    <mergeCell ref="AZL88:AZQ88"/>
    <mergeCell ref="AZR88:AZW88"/>
    <mergeCell ref="BFL88:BFQ88"/>
    <mergeCell ref="BFR88:BFW88"/>
    <mergeCell ref="BFX88:BGC88"/>
    <mergeCell ref="BGD88:BGI88"/>
    <mergeCell ref="BGJ88:BGO88"/>
    <mergeCell ref="BGP88:BGU88"/>
    <mergeCell ref="BEB88:BEG88"/>
    <mergeCell ref="BEH88:BEM88"/>
    <mergeCell ref="BEN88:BES88"/>
    <mergeCell ref="BET88:BEY88"/>
    <mergeCell ref="BEZ88:BFE88"/>
    <mergeCell ref="BFF88:BFK88"/>
    <mergeCell ref="BCR88:BCW88"/>
    <mergeCell ref="BCX88:BDC88"/>
    <mergeCell ref="BDD88:BDI88"/>
    <mergeCell ref="BDJ88:BDO88"/>
    <mergeCell ref="BDP88:BDU88"/>
    <mergeCell ref="BDV88:BEA88"/>
    <mergeCell ref="BJP88:BJU88"/>
    <mergeCell ref="BJV88:BKA88"/>
    <mergeCell ref="BKB88:BKG88"/>
    <mergeCell ref="BKH88:BKM88"/>
    <mergeCell ref="BKN88:BKS88"/>
    <mergeCell ref="BKT88:BKY88"/>
    <mergeCell ref="BIF88:BIK88"/>
    <mergeCell ref="BIL88:BIQ88"/>
    <mergeCell ref="BIR88:BIW88"/>
    <mergeCell ref="BIX88:BJC88"/>
    <mergeCell ref="BJD88:BJI88"/>
    <mergeCell ref="BJJ88:BJO88"/>
    <mergeCell ref="BGV88:BHA88"/>
    <mergeCell ref="BHB88:BHG88"/>
    <mergeCell ref="BHH88:BHM88"/>
    <mergeCell ref="BHN88:BHS88"/>
    <mergeCell ref="BHT88:BHY88"/>
    <mergeCell ref="BHZ88:BIE88"/>
    <mergeCell ref="BNT88:BNY88"/>
    <mergeCell ref="BNZ88:BOE88"/>
    <mergeCell ref="BOF88:BOK88"/>
    <mergeCell ref="BOL88:BOQ88"/>
    <mergeCell ref="BOR88:BOW88"/>
    <mergeCell ref="BOX88:BPC88"/>
    <mergeCell ref="BMJ88:BMO88"/>
    <mergeCell ref="BMP88:BMU88"/>
    <mergeCell ref="BMV88:BNA88"/>
    <mergeCell ref="BNB88:BNG88"/>
    <mergeCell ref="BNH88:BNM88"/>
    <mergeCell ref="BNN88:BNS88"/>
    <mergeCell ref="BKZ88:BLE88"/>
    <mergeCell ref="BLF88:BLK88"/>
    <mergeCell ref="BLL88:BLQ88"/>
    <mergeCell ref="BLR88:BLW88"/>
    <mergeCell ref="BLX88:BMC88"/>
    <mergeCell ref="BMD88:BMI88"/>
    <mergeCell ref="BRX88:BSC88"/>
    <mergeCell ref="BSD88:BSI88"/>
    <mergeCell ref="BSJ88:BSO88"/>
    <mergeCell ref="BSP88:BSU88"/>
    <mergeCell ref="BSV88:BTA88"/>
    <mergeCell ref="BTB88:BTG88"/>
    <mergeCell ref="BQN88:BQS88"/>
    <mergeCell ref="BQT88:BQY88"/>
    <mergeCell ref="BQZ88:BRE88"/>
    <mergeCell ref="BRF88:BRK88"/>
    <mergeCell ref="BRL88:BRQ88"/>
    <mergeCell ref="BRR88:BRW88"/>
    <mergeCell ref="BPD88:BPI88"/>
    <mergeCell ref="BPJ88:BPO88"/>
    <mergeCell ref="BPP88:BPU88"/>
    <mergeCell ref="BPV88:BQA88"/>
    <mergeCell ref="BQB88:BQG88"/>
    <mergeCell ref="BQH88:BQM88"/>
    <mergeCell ref="BWB88:BWG88"/>
    <mergeCell ref="BWH88:BWM88"/>
    <mergeCell ref="BWN88:BWS88"/>
    <mergeCell ref="BWT88:BWY88"/>
    <mergeCell ref="BWZ88:BXE88"/>
    <mergeCell ref="BXF88:BXK88"/>
    <mergeCell ref="BUR88:BUW88"/>
    <mergeCell ref="BUX88:BVC88"/>
    <mergeCell ref="BVD88:BVI88"/>
    <mergeCell ref="BVJ88:BVO88"/>
    <mergeCell ref="BVP88:BVU88"/>
    <mergeCell ref="BVV88:BWA88"/>
    <mergeCell ref="BTH88:BTM88"/>
    <mergeCell ref="BTN88:BTS88"/>
    <mergeCell ref="BTT88:BTY88"/>
    <mergeCell ref="BTZ88:BUE88"/>
    <mergeCell ref="BUF88:BUK88"/>
    <mergeCell ref="BUL88:BUQ88"/>
    <mergeCell ref="CAF88:CAK88"/>
    <mergeCell ref="CAL88:CAQ88"/>
    <mergeCell ref="CAR88:CAW88"/>
    <mergeCell ref="CAX88:CBC88"/>
    <mergeCell ref="CBD88:CBI88"/>
    <mergeCell ref="CBJ88:CBO88"/>
    <mergeCell ref="BYV88:BZA88"/>
    <mergeCell ref="BZB88:BZG88"/>
    <mergeCell ref="BZH88:BZM88"/>
    <mergeCell ref="BZN88:BZS88"/>
    <mergeCell ref="BZT88:BZY88"/>
    <mergeCell ref="BZZ88:CAE88"/>
    <mergeCell ref="BXL88:BXQ88"/>
    <mergeCell ref="BXR88:BXW88"/>
    <mergeCell ref="BXX88:BYC88"/>
    <mergeCell ref="BYD88:BYI88"/>
    <mergeCell ref="BYJ88:BYO88"/>
    <mergeCell ref="BYP88:BYU88"/>
    <mergeCell ref="CEJ88:CEO88"/>
    <mergeCell ref="CEP88:CEU88"/>
    <mergeCell ref="CEV88:CFA88"/>
    <mergeCell ref="CFB88:CFG88"/>
    <mergeCell ref="CFH88:CFM88"/>
    <mergeCell ref="CFN88:CFS88"/>
    <mergeCell ref="CCZ88:CDE88"/>
    <mergeCell ref="CDF88:CDK88"/>
    <mergeCell ref="CDL88:CDQ88"/>
    <mergeCell ref="CDR88:CDW88"/>
    <mergeCell ref="CDX88:CEC88"/>
    <mergeCell ref="CED88:CEI88"/>
    <mergeCell ref="CBP88:CBU88"/>
    <mergeCell ref="CBV88:CCA88"/>
    <mergeCell ref="CCB88:CCG88"/>
    <mergeCell ref="CCH88:CCM88"/>
    <mergeCell ref="CCN88:CCS88"/>
    <mergeCell ref="CCT88:CCY88"/>
    <mergeCell ref="CIN88:CIS88"/>
    <mergeCell ref="CIT88:CIY88"/>
    <mergeCell ref="CIZ88:CJE88"/>
    <mergeCell ref="CJF88:CJK88"/>
    <mergeCell ref="CJL88:CJQ88"/>
    <mergeCell ref="CJR88:CJW88"/>
    <mergeCell ref="CHD88:CHI88"/>
    <mergeCell ref="CHJ88:CHO88"/>
    <mergeCell ref="CHP88:CHU88"/>
    <mergeCell ref="CHV88:CIA88"/>
    <mergeCell ref="CIB88:CIG88"/>
    <mergeCell ref="CIH88:CIM88"/>
    <mergeCell ref="CFT88:CFY88"/>
    <mergeCell ref="CFZ88:CGE88"/>
    <mergeCell ref="CGF88:CGK88"/>
    <mergeCell ref="CGL88:CGQ88"/>
    <mergeCell ref="CGR88:CGW88"/>
    <mergeCell ref="CGX88:CHC88"/>
    <mergeCell ref="CMR88:CMW88"/>
    <mergeCell ref="CMX88:CNC88"/>
    <mergeCell ref="CND88:CNI88"/>
    <mergeCell ref="CNJ88:CNO88"/>
    <mergeCell ref="CNP88:CNU88"/>
    <mergeCell ref="CNV88:COA88"/>
    <mergeCell ref="CLH88:CLM88"/>
    <mergeCell ref="CLN88:CLS88"/>
    <mergeCell ref="CLT88:CLY88"/>
    <mergeCell ref="CLZ88:CME88"/>
    <mergeCell ref="CMF88:CMK88"/>
    <mergeCell ref="CML88:CMQ88"/>
    <mergeCell ref="CJX88:CKC88"/>
    <mergeCell ref="CKD88:CKI88"/>
    <mergeCell ref="CKJ88:CKO88"/>
    <mergeCell ref="CKP88:CKU88"/>
    <mergeCell ref="CKV88:CLA88"/>
    <mergeCell ref="CLB88:CLG88"/>
    <mergeCell ref="CQV88:CRA88"/>
    <mergeCell ref="CRB88:CRG88"/>
    <mergeCell ref="CRH88:CRM88"/>
    <mergeCell ref="CRN88:CRS88"/>
    <mergeCell ref="CRT88:CRY88"/>
    <mergeCell ref="CRZ88:CSE88"/>
    <mergeCell ref="CPL88:CPQ88"/>
    <mergeCell ref="CPR88:CPW88"/>
    <mergeCell ref="CPX88:CQC88"/>
    <mergeCell ref="CQD88:CQI88"/>
    <mergeCell ref="CQJ88:CQO88"/>
    <mergeCell ref="CQP88:CQU88"/>
    <mergeCell ref="COB88:COG88"/>
    <mergeCell ref="COH88:COM88"/>
    <mergeCell ref="CON88:COS88"/>
    <mergeCell ref="COT88:COY88"/>
    <mergeCell ref="COZ88:CPE88"/>
    <mergeCell ref="CPF88:CPK88"/>
    <mergeCell ref="CUZ88:CVE88"/>
    <mergeCell ref="CVF88:CVK88"/>
    <mergeCell ref="CVL88:CVQ88"/>
    <mergeCell ref="CVR88:CVW88"/>
    <mergeCell ref="CVX88:CWC88"/>
    <mergeCell ref="CWD88:CWI88"/>
    <mergeCell ref="CTP88:CTU88"/>
    <mergeCell ref="CTV88:CUA88"/>
    <mergeCell ref="CUB88:CUG88"/>
    <mergeCell ref="CUH88:CUM88"/>
    <mergeCell ref="CUN88:CUS88"/>
    <mergeCell ref="CUT88:CUY88"/>
    <mergeCell ref="CSF88:CSK88"/>
    <mergeCell ref="CSL88:CSQ88"/>
    <mergeCell ref="CSR88:CSW88"/>
    <mergeCell ref="CSX88:CTC88"/>
    <mergeCell ref="CTD88:CTI88"/>
    <mergeCell ref="CTJ88:CTO88"/>
    <mergeCell ref="CZD88:CZI88"/>
    <mergeCell ref="CZJ88:CZO88"/>
    <mergeCell ref="CZP88:CZU88"/>
    <mergeCell ref="CZV88:DAA88"/>
    <mergeCell ref="DAB88:DAG88"/>
    <mergeCell ref="DAH88:DAM88"/>
    <mergeCell ref="CXT88:CXY88"/>
    <mergeCell ref="CXZ88:CYE88"/>
    <mergeCell ref="CYF88:CYK88"/>
    <mergeCell ref="CYL88:CYQ88"/>
    <mergeCell ref="CYR88:CYW88"/>
    <mergeCell ref="CYX88:CZC88"/>
    <mergeCell ref="CWJ88:CWO88"/>
    <mergeCell ref="CWP88:CWU88"/>
    <mergeCell ref="CWV88:CXA88"/>
    <mergeCell ref="CXB88:CXG88"/>
    <mergeCell ref="CXH88:CXM88"/>
    <mergeCell ref="CXN88:CXS88"/>
    <mergeCell ref="DDH88:DDM88"/>
    <mergeCell ref="DDN88:DDS88"/>
    <mergeCell ref="DDT88:DDY88"/>
    <mergeCell ref="DDZ88:DEE88"/>
    <mergeCell ref="DEF88:DEK88"/>
    <mergeCell ref="DEL88:DEQ88"/>
    <mergeCell ref="DBX88:DCC88"/>
    <mergeCell ref="DCD88:DCI88"/>
    <mergeCell ref="DCJ88:DCO88"/>
    <mergeCell ref="DCP88:DCU88"/>
    <mergeCell ref="DCV88:DDA88"/>
    <mergeCell ref="DDB88:DDG88"/>
    <mergeCell ref="DAN88:DAS88"/>
    <mergeCell ref="DAT88:DAY88"/>
    <mergeCell ref="DAZ88:DBE88"/>
    <mergeCell ref="DBF88:DBK88"/>
    <mergeCell ref="DBL88:DBQ88"/>
    <mergeCell ref="DBR88:DBW88"/>
    <mergeCell ref="DHL88:DHQ88"/>
    <mergeCell ref="DHR88:DHW88"/>
    <mergeCell ref="DHX88:DIC88"/>
    <mergeCell ref="DID88:DII88"/>
    <mergeCell ref="DIJ88:DIO88"/>
    <mergeCell ref="DIP88:DIU88"/>
    <mergeCell ref="DGB88:DGG88"/>
    <mergeCell ref="DGH88:DGM88"/>
    <mergeCell ref="DGN88:DGS88"/>
    <mergeCell ref="DGT88:DGY88"/>
    <mergeCell ref="DGZ88:DHE88"/>
    <mergeCell ref="DHF88:DHK88"/>
    <mergeCell ref="DER88:DEW88"/>
    <mergeCell ref="DEX88:DFC88"/>
    <mergeCell ref="DFD88:DFI88"/>
    <mergeCell ref="DFJ88:DFO88"/>
    <mergeCell ref="DFP88:DFU88"/>
    <mergeCell ref="DFV88:DGA88"/>
    <mergeCell ref="DLP88:DLU88"/>
    <mergeCell ref="DLV88:DMA88"/>
    <mergeCell ref="DMB88:DMG88"/>
    <mergeCell ref="DMH88:DMM88"/>
    <mergeCell ref="DMN88:DMS88"/>
    <mergeCell ref="DMT88:DMY88"/>
    <mergeCell ref="DKF88:DKK88"/>
    <mergeCell ref="DKL88:DKQ88"/>
    <mergeCell ref="DKR88:DKW88"/>
    <mergeCell ref="DKX88:DLC88"/>
    <mergeCell ref="DLD88:DLI88"/>
    <mergeCell ref="DLJ88:DLO88"/>
    <mergeCell ref="DIV88:DJA88"/>
    <mergeCell ref="DJB88:DJG88"/>
    <mergeCell ref="DJH88:DJM88"/>
    <mergeCell ref="DJN88:DJS88"/>
    <mergeCell ref="DJT88:DJY88"/>
    <mergeCell ref="DJZ88:DKE88"/>
    <mergeCell ref="DPT88:DPY88"/>
    <mergeCell ref="DPZ88:DQE88"/>
    <mergeCell ref="DQF88:DQK88"/>
    <mergeCell ref="DQL88:DQQ88"/>
    <mergeCell ref="DQR88:DQW88"/>
    <mergeCell ref="DQX88:DRC88"/>
    <mergeCell ref="DOJ88:DOO88"/>
    <mergeCell ref="DOP88:DOU88"/>
    <mergeCell ref="DOV88:DPA88"/>
    <mergeCell ref="DPB88:DPG88"/>
    <mergeCell ref="DPH88:DPM88"/>
    <mergeCell ref="DPN88:DPS88"/>
    <mergeCell ref="DMZ88:DNE88"/>
    <mergeCell ref="DNF88:DNK88"/>
    <mergeCell ref="DNL88:DNQ88"/>
    <mergeCell ref="DNR88:DNW88"/>
    <mergeCell ref="DNX88:DOC88"/>
    <mergeCell ref="DOD88:DOI88"/>
    <mergeCell ref="DTX88:DUC88"/>
    <mergeCell ref="DUD88:DUI88"/>
    <mergeCell ref="DUJ88:DUO88"/>
    <mergeCell ref="DUP88:DUU88"/>
    <mergeCell ref="DUV88:DVA88"/>
    <mergeCell ref="DVB88:DVG88"/>
    <mergeCell ref="DSN88:DSS88"/>
    <mergeCell ref="DST88:DSY88"/>
    <mergeCell ref="DSZ88:DTE88"/>
    <mergeCell ref="DTF88:DTK88"/>
    <mergeCell ref="DTL88:DTQ88"/>
    <mergeCell ref="DTR88:DTW88"/>
    <mergeCell ref="DRD88:DRI88"/>
    <mergeCell ref="DRJ88:DRO88"/>
    <mergeCell ref="DRP88:DRU88"/>
    <mergeCell ref="DRV88:DSA88"/>
    <mergeCell ref="DSB88:DSG88"/>
    <mergeCell ref="DSH88:DSM88"/>
    <mergeCell ref="DYB88:DYG88"/>
    <mergeCell ref="DYH88:DYM88"/>
    <mergeCell ref="DYN88:DYS88"/>
    <mergeCell ref="DYT88:DYY88"/>
    <mergeCell ref="DYZ88:DZE88"/>
    <mergeCell ref="DZF88:DZK88"/>
    <mergeCell ref="DWR88:DWW88"/>
    <mergeCell ref="DWX88:DXC88"/>
    <mergeCell ref="DXD88:DXI88"/>
    <mergeCell ref="DXJ88:DXO88"/>
    <mergeCell ref="DXP88:DXU88"/>
    <mergeCell ref="DXV88:DYA88"/>
    <mergeCell ref="DVH88:DVM88"/>
    <mergeCell ref="DVN88:DVS88"/>
    <mergeCell ref="DVT88:DVY88"/>
    <mergeCell ref="DVZ88:DWE88"/>
    <mergeCell ref="DWF88:DWK88"/>
    <mergeCell ref="DWL88:DWQ88"/>
    <mergeCell ref="ECF88:ECK88"/>
    <mergeCell ref="ECL88:ECQ88"/>
    <mergeCell ref="ECR88:ECW88"/>
    <mergeCell ref="ECX88:EDC88"/>
    <mergeCell ref="EDD88:EDI88"/>
    <mergeCell ref="EDJ88:EDO88"/>
    <mergeCell ref="EAV88:EBA88"/>
    <mergeCell ref="EBB88:EBG88"/>
    <mergeCell ref="EBH88:EBM88"/>
    <mergeCell ref="EBN88:EBS88"/>
    <mergeCell ref="EBT88:EBY88"/>
    <mergeCell ref="EBZ88:ECE88"/>
    <mergeCell ref="DZL88:DZQ88"/>
    <mergeCell ref="DZR88:DZW88"/>
    <mergeCell ref="DZX88:EAC88"/>
    <mergeCell ref="EAD88:EAI88"/>
    <mergeCell ref="EAJ88:EAO88"/>
    <mergeCell ref="EAP88:EAU88"/>
    <mergeCell ref="EGJ88:EGO88"/>
    <mergeCell ref="EGP88:EGU88"/>
    <mergeCell ref="EGV88:EHA88"/>
    <mergeCell ref="EHB88:EHG88"/>
    <mergeCell ref="EHH88:EHM88"/>
    <mergeCell ref="EHN88:EHS88"/>
    <mergeCell ref="EEZ88:EFE88"/>
    <mergeCell ref="EFF88:EFK88"/>
    <mergeCell ref="EFL88:EFQ88"/>
    <mergeCell ref="EFR88:EFW88"/>
    <mergeCell ref="EFX88:EGC88"/>
    <mergeCell ref="EGD88:EGI88"/>
    <mergeCell ref="EDP88:EDU88"/>
    <mergeCell ref="EDV88:EEA88"/>
    <mergeCell ref="EEB88:EEG88"/>
    <mergeCell ref="EEH88:EEM88"/>
    <mergeCell ref="EEN88:EES88"/>
    <mergeCell ref="EET88:EEY88"/>
    <mergeCell ref="EKN88:EKS88"/>
    <mergeCell ref="EKT88:EKY88"/>
    <mergeCell ref="EKZ88:ELE88"/>
    <mergeCell ref="ELF88:ELK88"/>
    <mergeCell ref="ELL88:ELQ88"/>
    <mergeCell ref="ELR88:ELW88"/>
    <mergeCell ref="EJD88:EJI88"/>
    <mergeCell ref="EJJ88:EJO88"/>
    <mergeCell ref="EJP88:EJU88"/>
    <mergeCell ref="EJV88:EKA88"/>
    <mergeCell ref="EKB88:EKG88"/>
    <mergeCell ref="EKH88:EKM88"/>
    <mergeCell ref="EHT88:EHY88"/>
    <mergeCell ref="EHZ88:EIE88"/>
    <mergeCell ref="EIF88:EIK88"/>
    <mergeCell ref="EIL88:EIQ88"/>
    <mergeCell ref="EIR88:EIW88"/>
    <mergeCell ref="EIX88:EJC88"/>
    <mergeCell ref="EOR88:EOW88"/>
    <mergeCell ref="EOX88:EPC88"/>
    <mergeCell ref="EPD88:EPI88"/>
    <mergeCell ref="EPJ88:EPO88"/>
    <mergeCell ref="EPP88:EPU88"/>
    <mergeCell ref="EPV88:EQA88"/>
    <mergeCell ref="ENH88:ENM88"/>
    <mergeCell ref="ENN88:ENS88"/>
    <mergeCell ref="ENT88:ENY88"/>
    <mergeCell ref="ENZ88:EOE88"/>
    <mergeCell ref="EOF88:EOK88"/>
    <mergeCell ref="EOL88:EOQ88"/>
    <mergeCell ref="ELX88:EMC88"/>
    <mergeCell ref="EMD88:EMI88"/>
    <mergeCell ref="EMJ88:EMO88"/>
    <mergeCell ref="EMP88:EMU88"/>
    <mergeCell ref="EMV88:ENA88"/>
    <mergeCell ref="ENB88:ENG88"/>
    <mergeCell ref="ESV88:ETA88"/>
    <mergeCell ref="ETB88:ETG88"/>
    <mergeCell ref="ETH88:ETM88"/>
    <mergeCell ref="ETN88:ETS88"/>
    <mergeCell ref="ETT88:ETY88"/>
    <mergeCell ref="ETZ88:EUE88"/>
    <mergeCell ref="ERL88:ERQ88"/>
    <mergeCell ref="ERR88:ERW88"/>
    <mergeCell ref="ERX88:ESC88"/>
    <mergeCell ref="ESD88:ESI88"/>
    <mergeCell ref="ESJ88:ESO88"/>
    <mergeCell ref="ESP88:ESU88"/>
    <mergeCell ref="EQB88:EQG88"/>
    <mergeCell ref="EQH88:EQM88"/>
    <mergeCell ref="EQN88:EQS88"/>
    <mergeCell ref="EQT88:EQY88"/>
    <mergeCell ref="EQZ88:ERE88"/>
    <mergeCell ref="ERF88:ERK88"/>
    <mergeCell ref="EWZ88:EXE88"/>
    <mergeCell ref="EXF88:EXK88"/>
    <mergeCell ref="EXL88:EXQ88"/>
    <mergeCell ref="EXR88:EXW88"/>
    <mergeCell ref="EXX88:EYC88"/>
    <mergeCell ref="EYD88:EYI88"/>
    <mergeCell ref="EVP88:EVU88"/>
    <mergeCell ref="EVV88:EWA88"/>
    <mergeCell ref="EWB88:EWG88"/>
    <mergeCell ref="EWH88:EWM88"/>
    <mergeCell ref="EWN88:EWS88"/>
    <mergeCell ref="EWT88:EWY88"/>
    <mergeCell ref="EUF88:EUK88"/>
    <mergeCell ref="EUL88:EUQ88"/>
    <mergeCell ref="EUR88:EUW88"/>
    <mergeCell ref="EUX88:EVC88"/>
    <mergeCell ref="EVD88:EVI88"/>
    <mergeCell ref="EVJ88:EVO88"/>
    <mergeCell ref="FBD88:FBI88"/>
    <mergeCell ref="FBJ88:FBO88"/>
    <mergeCell ref="FBP88:FBU88"/>
    <mergeCell ref="FBV88:FCA88"/>
    <mergeCell ref="FCB88:FCG88"/>
    <mergeCell ref="FCH88:FCM88"/>
    <mergeCell ref="EZT88:EZY88"/>
    <mergeCell ref="EZZ88:FAE88"/>
    <mergeCell ref="FAF88:FAK88"/>
    <mergeCell ref="FAL88:FAQ88"/>
    <mergeCell ref="FAR88:FAW88"/>
    <mergeCell ref="FAX88:FBC88"/>
    <mergeCell ref="EYJ88:EYO88"/>
    <mergeCell ref="EYP88:EYU88"/>
    <mergeCell ref="EYV88:EZA88"/>
    <mergeCell ref="EZB88:EZG88"/>
    <mergeCell ref="EZH88:EZM88"/>
    <mergeCell ref="EZN88:EZS88"/>
    <mergeCell ref="FFH88:FFM88"/>
    <mergeCell ref="FFN88:FFS88"/>
    <mergeCell ref="FFT88:FFY88"/>
    <mergeCell ref="FFZ88:FGE88"/>
    <mergeCell ref="FGF88:FGK88"/>
    <mergeCell ref="FGL88:FGQ88"/>
    <mergeCell ref="FDX88:FEC88"/>
    <mergeCell ref="FED88:FEI88"/>
    <mergeCell ref="FEJ88:FEO88"/>
    <mergeCell ref="FEP88:FEU88"/>
    <mergeCell ref="FEV88:FFA88"/>
    <mergeCell ref="FFB88:FFG88"/>
    <mergeCell ref="FCN88:FCS88"/>
    <mergeCell ref="FCT88:FCY88"/>
    <mergeCell ref="FCZ88:FDE88"/>
    <mergeCell ref="FDF88:FDK88"/>
    <mergeCell ref="FDL88:FDQ88"/>
    <mergeCell ref="FDR88:FDW88"/>
    <mergeCell ref="FJL88:FJQ88"/>
    <mergeCell ref="FJR88:FJW88"/>
    <mergeCell ref="FJX88:FKC88"/>
    <mergeCell ref="FKD88:FKI88"/>
    <mergeCell ref="FKJ88:FKO88"/>
    <mergeCell ref="FKP88:FKU88"/>
    <mergeCell ref="FIB88:FIG88"/>
    <mergeCell ref="FIH88:FIM88"/>
    <mergeCell ref="FIN88:FIS88"/>
    <mergeCell ref="FIT88:FIY88"/>
    <mergeCell ref="FIZ88:FJE88"/>
    <mergeCell ref="FJF88:FJK88"/>
    <mergeCell ref="FGR88:FGW88"/>
    <mergeCell ref="FGX88:FHC88"/>
    <mergeCell ref="FHD88:FHI88"/>
    <mergeCell ref="FHJ88:FHO88"/>
    <mergeCell ref="FHP88:FHU88"/>
    <mergeCell ref="FHV88:FIA88"/>
    <mergeCell ref="FNP88:FNU88"/>
    <mergeCell ref="FNV88:FOA88"/>
    <mergeCell ref="FOB88:FOG88"/>
    <mergeCell ref="FOH88:FOM88"/>
    <mergeCell ref="FON88:FOS88"/>
    <mergeCell ref="FOT88:FOY88"/>
    <mergeCell ref="FMF88:FMK88"/>
    <mergeCell ref="FML88:FMQ88"/>
    <mergeCell ref="FMR88:FMW88"/>
    <mergeCell ref="FMX88:FNC88"/>
    <mergeCell ref="FND88:FNI88"/>
    <mergeCell ref="FNJ88:FNO88"/>
    <mergeCell ref="FKV88:FLA88"/>
    <mergeCell ref="FLB88:FLG88"/>
    <mergeCell ref="FLH88:FLM88"/>
    <mergeCell ref="FLN88:FLS88"/>
    <mergeCell ref="FLT88:FLY88"/>
    <mergeCell ref="FLZ88:FME88"/>
    <mergeCell ref="FRT88:FRY88"/>
    <mergeCell ref="FRZ88:FSE88"/>
    <mergeCell ref="FSF88:FSK88"/>
    <mergeCell ref="FSL88:FSQ88"/>
    <mergeCell ref="FSR88:FSW88"/>
    <mergeCell ref="FSX88:FTC88"/>
    <mergeCell ref="FQJ88:FQO88"/>
    <mergeCell ref="FQP88:FQU88"/>
    <mergeCell ref="FQV88:FRA88"/>
    <mergeCell ref="FRB88:FRG88"/>
    <mergeCell ref="FRH88:FRM88"/>
    <mergeCell ref="FRN88:FRS88"/>
    <mergeCell ref="FOZ88:FPE88"/>
    <mergeCell ref="FPF88:FPK88"/>
    <mergeCell ref="FPL88:FPQ88"/>
    <mergeCell ref="FPR88:FPW88"/>
    <mergeCell ref="FPX88:FQC88"/>
    <mergeCell ref="FQD88:FQI88"/>
    <mergeCell ref="FVX88:FWC88"/>
    <mergeCell ref="FWD88:FWI88"/>
    <mergeCell ref="FWJ88:FWO88"/>
    <mergeCell ref="FWP88:FWU88"/>
    <mergeCell ref="FWV88:FXA88"/>
    <mergeCell ref="FXB88:FXG88"/>
    <mergeCell ref="FUN88:FUS88"/>
    <mergeCell ref="FUT88:FUY88"/>
    <mergeCell ref="FUZ88:FVE88"/>
    <mergeCell ref="FVF88:FVK88"/>
    <mergeCell ref="FVL88:FVQ88"/>
    <mergeCell ref="FVR88:FVW88"/>
    <mergeCell ref="FTD88:FTI88"/>
    <mergeCell ref="FTJ88:FTO88"/>
    <mergeCell ref="FTP88:FTU88"/>
    <mergeCell ref="FTV88:FUA88"/>
    <mergeCell ref="FUB88:FUG88"/>
    <mergeCell ref="FUH88:FUM88"/>
    <mergeCell ref="GAB88:GAG88"/>
    <mergeCell ref="GAH88:GAM88"/>
    <mergeCell ref="GAN88:GAS88"/>
    <mergeCell ref="GAT88:GAY88"/>
    <mergeCell ref="GAZ88:GBE88"/>
    <mergeCell ref="GBF88:GBK88"/>
    <mergeCell ref="FYR88:FYW88"/>
    <mergeCell ref="FYX88:FZC88"/>
    <mergeCell ref="FZD88:FZI88"/>
    <mergeCell ref="FZJ88:FZO88"/>
    <mergeCell ref="FZP88:FZU88"/>
    <mergeCell ref="FZV88:GAA88"/>
    <mergeCell ref="FXH88:FXM88"/>
    <mergeCell ref="FXN88:FXS88"/>
    <mergeCell ref="FXT88:FXY88"/>
    <mergeCell ref="FXZ88:FYE88"/>
    <mergeCell ref="FYF88:FYK88"/>
    <mergeCell ref="FYL88:FYQ88"/>
    <mergeCell ref="GEF88:GEK88"/>
    <mergeCell ref="GEL88:GEQ88"/>
    <mergeCell ref="GER88:GEW88"/>
    <mergeCell ref="GEX88:GFC88"/>
    <mergeCell ref="GFD88:GFI88"/>
    <mergeCell ref="GFJ88:GFO88"/>
    <mergeCell ref="GCV88:GDA88"/>
    <mergeCell ref="GDB88:GDG88"/>
    <mergeCell ref="GDH88:GDM88"/>
    <mergeCell ref="GDN88:GDS88"/>
    <mergeCell ref="GDT88:GDY88"/>
    <mergeCell ref="GDZ88:GEE88"/>
    <mergeCell ref="GBL88:GBQ88"/>
    <mergeCell ref="GBR88:GBW88"/>
    <mergeCell ref="GBX88:GCC88"/>
    <mergeCell ref="GCD88:GCI88"/>
    <mergeCell ref="GCJ88:GCO88"/>
    <mergeCell ref="GCP88:GCU88"/>
    <mergeCell ref="GIJ88:GIO88"/>
    <mergeCell ref="GIP88:GIU88"/>
    <mergeCell ref="GIV88:GJA88"/>
    <mergeCell ref="GJB88:GJG88"/>
    <mergeCell ref="GJH88:GJM88"/>
    <mergeCell ref="GJN88:GJS88"/>
    <mergeCell ref="GGZ88:GHE88"/>
    <mergeCell ref="GHF88:GHK88"/>
    <mergeCell ref="GHL88:GHQ88"/>
    <mergeCell ref="GHR88:GHW88"/>
    <mergeCell ref="GHX88:GIC88"/>
    <mergeCell ref="GID88:GII88"/>
    <mergeCell ref="GFP88:GFU88"/>
    <mergeCell ref="GFV88:GGA88"/>
    <mergeCell ref="GGB88:GGG88"/>
    <mergeCell ref="GGH88:GGM88"/>
    <mergeCell ref="GGN88:GGS88"/>
    <mergeCell ref="GGT88:GGY88"/>
    <mergeCell ref="GMN88:GMS88"/>
    <mergeCell ref="GMT88:GMY88"/>
    <mergeCell ref="GMZ88:GNE88"/>
    <mergeCell ref="GNF88:GNK88"/>
    <mergeCell ref="GNL88:GNQ88"/>
    <mergeCell ref="GNR88:GNW88"/>
    <mergeCell ref="GLD88:GLI88"/>
    <mergeCell ref="GLJ88:GLO88"/>
    <mergeCell ref="GLP88:GLU88"/>
    <mergeCell ref="GLV88:GMA88"/>
    <mergeCell ref="GMB88:GMG88"/>
    <mergeCell ref="GMH88:GMM88"/>
    <mergeCell ref="GJT88:GJY88"/>
    <mergeCell ref="GJZ88:GKE88"/>
    <mergeCell ref="GKF88:GKK88"/>
    <mergeCell ref="GKL88:GKQ88"/>
    <mergeCell ref="GKR88:GKW88"/>
    <mergeCell ref="GKX88:GLC88"/>
    <mergeCell ref="GQR88:GQW88"/>
    <mergeCell ref="GQX88:GRC88"/>
    <mergeCell ref="GRD88:GRI88"/>
    <mergeCell ref="GRJ88:GRO88"/>
    <mergeCell ref="GRP88:GRU88"/>
    <mergeCell ref="GRV88:GSA88"/>
    <mergeCell ref="GPH88:GPM88"/>
    <mergeCell ref="GPN88:GPS88"/>
    <mergeCell ref="GPT88:GPY88"/>
    <mergeCell ref="GPZ88:GQE88"/>
    <mergeCell ref="GQF88:GQK88"/>
    <mergeCell ref="GQL88:GQQ88"/>
    <mergeCell ref="GNX88:GOC88"/>
    <mergeCell ref="GOD88:GOI88"/>
    <mergeCell ref="GOJ88:GOO88"/>
    <mergeCell ref="GOP88:GOU88"/>
    <mergeCell ref="GOV88:GPA88"/>
    <mergeCell ref="GPB88:GPG88"/>
    <mergeCell ref="GUV88:GVA88"/>
    <mergeCell ref="GVB88:GVG88"/>
    <mergeCell ref="GVH88:GVM88"/>
    <mergeCell ref="GVN88:GVS88"/>
    <mergeCell ref="GVT88:GVY88"/>
    <mergeCell ref="GVZ88:GWE88"/>
    <mergeCell ref="GTL88:GTQ88"/>
    <mergeCell ref="GTR88:GTW88"/>
    <mergeCell ref="GTX88:GUC88"/>
    <mergeCell ref="GUD88:GUI88"/>
    <mergeCell ref="GUJ88:GUO88"/>
    <mergeCell ref="GUP88:GUU88"/>
    <mergeCell ref="GSB88:GSG88"/>
    <mergeCell ref="GSH88:GSM88"/>
    <mergeCell ref="GSN88:GSS88"/>
    <mergeCell ref="GST88:GSY88"/>
    <mergeCell ref="GSZ88:GTE88"/>
    <mergeCell ref="GTF88:GTK88"/>
    <mergeCell ref="GYZ88:GZE88"/>
    <mergeCell ref="GZF88:GZK88"/>
    <mergeCell ref="GZL88:GZQ88"/>
    <mergeCell ref="GZR88:GZW88"/>
    <mergeCell ref="GZX88:HAC88"/>
    <mergeCell ref="HAD88:HAI88"/>
    <mergeCell ref="GXP88:GXU88"/>
    <mergeCell ref="GXV88:GYA88"/>
    <mergeCell ref="GYB88:GYG88"/>
    <mergeCell ref="GYH88:GYM88"/>
    <mergeCell ref="GYN88:GYS88"/>
    <mergeCell ref="GYT88:GYY88"/>
    <mergeCell ref="GWF88:GWK88"/>
    <mergeCell ref="GWL88:GWQ88"/>
    <mergeCell ref="GWR88:GWW88"/>
    <mergeCell ref="GWX88:GXC88"/>
    <mergeCell ref="GXD88:GXI88"/>
    <mergeCell ref="GXJ88:GXO88"/>
    <mergeCell ref="HDD88:HDI88"/>
    <mergeCell ref="HDJ88:HDO88"/>
    <mergeCell ref="HDP88:HDU88"/>
    <mergeCell ref="HDV88:HEA88"/>
    <mergeCell ref="HEB88:HEG88"/>
    <mergeCell ref="HEH88:HEM88"/>
    <mergeCell ref="HBT88:HBY88"/>
    <mergeCell ref="HBZ88:HCE88"/>
    <mergeCell ref="HCF88:HCK88"/>
    <mergeCell ref="HCL88:HCQ88"/>
    <mergeCell ref="HCR88:HCW88"/>
    <mergeCell ref="HCX88:HDC88"/>
    <mergeCell ref="HAJ88:HAO88"/>
    <mergeCell ref="HAP88:HAU88"/>
    <mergeCell ref="HAV88:HBA88"/>
    <mergeCell ref="HBB88:HBG88"/>
    <mergeCell ref="HBH88:HBM88"/>
    <mergeCell ref="HBN88:HBS88"/>
    <mergeCell ref="HHH88:HHM88"/>
    <mergeCell ref="HHN88:HHS88"/>
    <mergeCell ref="HHT88:HHY88"/>
    <mergeCell ref="HHZ88:HIE88"/>
    <mergeCell ref="HIF88:HIK88"/>
    <mergeCell ref="HIL88:HIQ88"/>
    <mergeCell ref="HFX88:HGC88"/>
    <mergeCell ref="HGD88:HGI88"/>
    <mergeCell ref="HGJ88:HGO88"/>
    <mergeCell ref="HGP88:HGU88"/>
    <mergeCell ref="HGV88:HHA88"/>
    <mergeCell ref="HHB88:HHG88"/>
    <mergeCell ref="HEN88:HES88"/>
    <mergeCell ref="HET88:HEY88"/>
    <mergeCell ref="HEZ88:HFE88"/>
    <mergeCell ref="HFF88:HFK88"/>
    <mergeCell ref="HFL88:HFQ88"/>
    <mergeCell ref="HFR88:HFW88"/>
    <mergeCell ref="HLL88:HLQ88"/>
    <mergeCell ref="HLR88:HLW88"/>
    <mergeCell ref="HLX88:HMC88"/>
    <mergeCell ref="HMD88:HMI88"/>
    <mergeCell ref="HMJ88:HMO88"/>
    <mergeCell ref="HMP88:HMU88"/>
    <mergeCell ref="HKB88:HKG88"/>
    <mergeCell ref="HKH88:HKM88"/>
    <mergeCell ref="HKN88:HKS88"/>
    <mergeCell ref="HKT88:HKY88"/>
    <mergeCell ref="HKZ88:HLE88"/>
    <mergeCell ref="HLF88:HLK88"/>
    <mergeCell ref="HIR88:HIW88"/>
    <mergeCell ref="HIX88:HJC88"/>
    <mergeCell ref="HJD88:HJI88"/>
    <mergeCell ref="HJJ88:HJO88"/>
    <mergeCell ref="HJP88:HJU88"/>
    <mergeCell ref="HJV88:HKA88"/>
    <mergeCell ref="HPP88:HPU88"/>
    <mergeCell ref="HPV88:HQA88"/>
    <mergeCell ref="HQB88:HQG88"/>
    <mergeCell ref="HQH88:HQM88"/>
    <mergeCell ref="HQN88:HQS88"/>
    <mergeCell ref="HQT88:HQY88"/>
    <mergeCell ref="HOF88:HOK88"/>
    <mergeCell ref="HOL88:HOQ88"/>
    <mergeCell ref="HOR88:HOW88"/>
    <mergeCell ref="HOX88:HPC88"/>
    <mergeCell ref="HPD88:HPI88"/>
    <mergeCell ref="HPJ88:HPO88"/>
    <mergeCell ref="HMV88:HNA88"/>
    <mergeCell ref="HNB88:HNG88"/>
    <mergeCell ref="HNH88:HNM88"/>
    <mergeCell ref="HNN88:HNS88"/>
    <mergeCell ref="HNT88:HNY88"/>
    <mergeCell ref="HNZ88:HOE88"/>
    <mergeCell ref="HTT88:HTY88"/>
    <mergeCell ref="HTZ88:HUE88"/>
    <mergeCell ref="HUF88:HUK88"/>
    <mergeCell ref="HUL88:HUQ88"/>
    <mergeCell ref="HUR88:HUW88"/>
    <mergeCell ref="HUX88:HVC88"/>
    <mergeCell ref="HSJ88:HSO88"/>
    <mergeCell ref="HSP88:HSU88"/>
    <mergeCell ref="HSV88:HTA88"/>
    <mergeCell ref="HTB88:HTG88"/>
    <mergeCell ref="HTH88:HTM88"/>
    <mergeCell ref="HTN88:HTS88"/>
    <mergeCell ref="HQZ88:HRE88"/>
    <mergeCell ref="HRF88:HRK88"/>
    <mergeCell ref="HRL88:HRQ88"/>
    <mergeCell ref="HRR88:HRW88"/>
    <mergeCell ref="HRX88:HSC88"/>
    <mergeCell ref="HSD88:HSI88"/>
    <mergeCell ref="HXX88:HYC88"/>
    <mergeCell ref="HYD88:HYI88"/>
    <mergeCell ref="HYJ88:HYO88"/>
    <mergeCell ref="HYP88:HYU88"/>
    <mergeCell ref="HYV88:HZA88"/>
    <mergeCell ref="HZB88:HZG88"/>
    <mergeCell ref="HWN88:HWS88"/>
    <mergeCell ref="HWT88:HWY88"/>
    <mergeCell ref="HWZ88:HXE88"/>
    <mergeCell ref="HXF88:HXK88"/>
    <mergeCell ref="HXL88:HXQ88"/>
    <mergeCell ref="HXR88:HXW88"/>
    <mergeCell ref="HVD88:HVI88"/>
    <mergeCell ref="HVJ88:HVO88"/>
    <mergeCell ref="HVP88:HVU88"/>
    <mergeCell ref="HVV88:HWA88"/>
    <mergeCell ref="HWB88:HWG88"/>
    <mergeCell ref="HWH88:HWM88"/>
    <mergeCell ref="ICB88:ICG88"/>
    <mergeCell ref="ICH88:ICM88"/>
    <mergeCell ref="ICN88:ICS88"/>
    <mergeCell ref="ICT88:ICY88"/>
    <mergeCell ref="ICZ88:IDE88"/>
    <mergeCell ref="IDF88:IDK88"/>
    <mergeCell ref="IAR88:IAW88"/>
    <mergeCell ref="IAX88:IBC88"/>
    <mergeCell ref="IBD88:IBI88"/>
    <mergeCell ref="IBJ88:IBO88"/>
    <mergeCell ref="IBP88:IBU88"/>
    <mergeCell ref="IBV88:ICA88"/>
    <mergeCell ref="HZH88:HZM88"/>
    <mergeCell ref="HZN88:HZS88"/>
    <mergeCell ref="HZT88:HZY88"/>
    <mergeCell ref="HZZ88:IAE88"/>
    <mergeCell ref="IAF88:IAK88"/>
    <mergeCell ref="IAL88:IAQ88"/>
    <mergeCell ref="IGF88:IGK88"/>
    <mergeCell ref="IGL88:IGQ88"/>
    <mergeCell ref="IGR88:IGW88"/>
    <mergeCell ref="IGX88:IHC88"/>
    <mergeCell ref="IHD88:IHI88"/>
    <mergeCell ref="IHJ88:IHO88"/>
    <mergeCell ref="IEV88:IFA88"/>
    <mergeCell ref="IFB88:IFG88"/>
    <mergeCell ref="IFH88:IFM88"/>
    <mergeCell ref="IFN88:IFS88"/>
    <mergeCell ref="IFT88:IFY88"/>
    <mergeCell ref="IFZ88:IGE88"/>
    <mergeCell ref="IDL88:IDQ88"/>
    <mergeCell ref="IDR88:IDW88"/>
    <mergeCell ref="IDX88:IEC88"/>
    <mergeCell ref="IED88:IEI88"/>
    <mergeCell ref="IEJ88:IEO88"/>
    <mergeCell ref="IEP88:IEU88"/>
    <mergeCell ref="IKJ88:IKO88"/>
    <mergeCell ref="IKP88:IKU88"/>
    <mergeCell ref="IKV88:ILA88"/>
    <mergeCell ref="ILB88:ILG88"/>
    <mergeCell ref="ILH88:ILM88"/>
    <mergeCell ref="ILN88:ILS88"/>
    <mergeCell ref="IIZ88:IJE88"/>
    <mergeCell ref="IJF88:IJK88"/>
    <mergeCell ref="IJL88:IJQ88"/>
    <mergeCell ref="IJR88:IJW88"/>
    <mergeCell ref="IJX88:IKC88"/>
    <mergeCell ref="IKD88:IKI88"/>
    <mergeCell ref="IHP88:IHU88"/>
    <mergeCell ref="IHV88:IIA88"/>
    <mergeCell ref="IIB88:IIG88"/>
    <mergeCell ref="IIH88:IIM88"/>
    <mergeCell ref="IIN88:IIS88"/>
    <mergeCell ref="IIT88:IIY88"/>
    <mergeCell ref="ION88:IOS88"/>
    <mergeCell ref="IOT88:IOY88"/>
    <mergeCell ref="IOZ88:IPE88"/>
    <mergeCell ref="IPF88:IPK88"/>
    <mergeCell ref="IPL88:IPQ88"/>
    <mergeCell ref="IPR88:IPW88"/>
    <mergeCell ref="IND88:INI88"/>
    <mergeCell ref="INJ88:INO88"/>
    <mergeCell ref="INP88:INU88"/>
    <mergeCell ref="INV88:IOA88"/>
    <mergeCell ref="IOB88:IOG88"/>
    <mergeCell ref="IOH88:IOM88"/>
    <mergeCell ref="ILT88:ILY88"/>
    <mergeCell ref="ILZ88:IME88"/>
    <mergeCell ref="IMF88:IMK88"/>
    <mergeCell ref="IML88:IMQ88"/>
    <mergeCell ref="IMR88:IMW88"/>
    <mergeCell ref="IMX88:INC88"/>
    <mergeCell ref="ISR88:ISW88"/>
    <mergeCell ref="ISX88:ITC88"/>
    <mergeCell ref="ITD88:ITI88"/>
    <mergeCell ref="ITJ88:ITO88"/>
    <mergeCell ref="ITP88:ITU88"/>
    <mergeCell ref="ITV88:IUA88"/>
    <mergeCell ref="IRH88:IRM88"/>
    <mergeCell ref="IRN88:IRS88"/>
    <mergeCell ref="IRT88:IRY88"/>
    <mergeCell ref="IRZ88:ISE88"/>
    <mergeCell ref="ISF88:ISK88"/>
    <mergeCell ref="ISL88:ISQ88"/>
    <mergeCell ref="IPX88:IQC88"/>
    <mergeCell ref="IQD88:IQI88"/>
    <mergeCell ref="IQJ88:IQO88"/>
    <mergeCell ref="IQP88:IQU88"/>
    <mergeCell ref="IQV88:IRA88"/>
    <mergeCell ref="IRB88:IRG88"/>
    <mergeCell ref="IWV88:IXA88"/>
    <mergeCell ref="IXB88:IXG88"/>
    <mergeCell ref="IXH88:IXM88"/>
    <mergeCell ref="IXN88:IXS88"/>
    <mergeCell ref="IXT88:IXY88"/>
    <mergeCell ref="IXZ88:IYE88"/>
    <mergeCell ref="IVL88:IVQ88"/>
    <mergeCell ref="IVR88:IVW88"/>
    <mergeCell ref="IVX88:IWC88"/>
    <mergeCell ref="IWD88:IWI88"/>
    <mergeCell ref="IWJ88:IWO88"/>
    <mergeCell ref="IWP88:IWU88"/>
    <mergeCell ref="IUB88:IUG88"/>
    <mergeCell ref="IUH88:IUM88"/>
    <mergeCell ref="IUN88:IUS88"/>
    <mergeCell ref="IUT88:IUY88"/>
    <mergeCell ref="IUZ88:IVE88"/>
    <mergeCell ref="IVF88:IVK88"/>
    <mergeCell ref="JAZ88:JBE88"/>
    <mergeCell ref="JBF88:JBK88"/>
    <mergeCell ref="JBL88:JBQ88"/>
    <mergeCell ref="JBR88:JBW88"/>
    <mergeCell ref="JBX88:JCC88"/>
    <mergeCell ref="JCD88:JCI88"/>
    <mergeCell ref="IZP88:IZU88"/>
    <mergeCell ref="IZV88:JAA88"/>
    <mergeCell ref="JAB88:JAG88"/>
    <mergeCell ref="JAH88:JAM88"/>
    <mergeCell ref="JAN88:JAS88"/>
    <mergeCell ref="JAT88:JAY88"/>
    <mergeCell ref="IYF88:IYK88"/>
    <mergeCell ref="IYL88:IYQ88"/>
    <mergeCell ref="IYR88:IYW88"/>
    <mergeCell ref="IYX88:IZC88"/>
    <mergeCell ref="IZD88:IZI88"/>
    <mergeCell ref="IZJ88:IZO88"/>
    <mergeCell ref="JFD88:JFI88"/>
    <mergeCell ref="JFJ88:JFO88"/>
    <mergeCell ref="JFP88:JFU88"/>
    <mergeCell ref="JFV88:JGA88"/>
    <mergeCell ref="JGB88:JGG88"/>
    <mergeCell ref="JGH88:JGM88"/>
    <mergeCell ref="JDT88:JDY88"/>
    <mergeCell ref="JDZ88:JEE88"/>
    <mergeCell ref="JEF88:JEK88"/>
    <mergeCell ref="JEL88:JEQ88"/>
    <mergeCell ref="JER88:JEW88"/>
    <mergeCell ref="JEX88:JFC88"/>
    <mergeCell ref="JCJ88:JCO88"/>
    <mergeCell ref="JCP88:JCU88"/>
    <mergeCell ref="JCV88:JDA88"/>
    <mergeCell ref="JDB88:JDG88"/>
    <mergeCell ref="JDH88:JDM88"/>
    <mergeCell ref="JDN88:JDS88"/>
    <mergeCell ref="JJH88:JJM88"/>
    <mergeCell ref="JJN88:JJS88"/>
    <mergeCell ref="JJT88:JJY88"/>
    <mergeCell ref="JJZ88:JKE88"/>
    <mergeCell ref="JKF88:JKK88"/>
    <mergeCell ref="JKL88:JKQ88"/>
    <mergeCell ref="JHX88:JIC88"/>
    <mergeCell ref="JID88:JII88"/>
    <mergeCell ref="JIJ88:JIO88"/>
    <mergeCell ref="JIP88:JIU88"/>
    <mergeCell ref="JIV88:JJA88"/>
    <mergeCell ref="JJB88:JJG88"/>
    <mergeCell ref="JGN88:JGS88"/>
    <mergeCell ref="JGT88:JGY88"/>
    <mergeCell ref="JGZ88:JHE88"/>
    <mergeCell ref="JHF88:JHK88"/>
    <mergeCell ref="JHL88:JHQ88"/>
    <mergeCell ref="JHR88:JHW88"/>
    <mergeCell ref="JNL88:JNQ88"/>
    <mergeCell ref="JNR88:JNW88"/>
    <mergeCell ref="JNX88:JOC88"/>
    <mergeCell ref="JOD88:JOI88"/>
    <mergeCell ref="JOJ88:JOO88"/>
    <mergeCell ref="JOP88:JOU88"/>
    <mergeCell ref="JMB88:JMG88"/>
    <mergeCell ref="JMH88:JMM88"/>
    <mergeCell ref="JMN88:JMS88"/>
    <mergeCell ref="JMT88:JMY88"/>
    <mergeCell ref="JMZ88:JNE88"/>
    <mergeCell ref="JNF88:JNK88"/>
    <mergeCell ref="JKR88:JKW88"/>
    <mergeCell ref="JKX88:JLC88"/>
    <mergeCell ref="JLD88:JLI88"/>
    <mergeCell ref="JLJ88:JLO88"/>
    <mergeCell ref="JLP88:JLU88"/>
    <mergeCell ref="JLV88:JMA88"/>
    <mergeCell ref="JRP88:JRU88"/>
    <mergeCell ref="JRV88:JSA88"/>
    <mergeCell ref="JSB88:JSG88"/>
    <mergeCell ref="JSH88:JSM88"/>
    <mergeCell ref="JSN88:JSS88"/>
    <mergeCell ref="JST88:JSY88"/>
    <mergeCell ref="JQF88:JQK88"/>
    <mergeCell ref="JQL88:JQQ88"/>
    <mergeCell ref="JQR88:JQW88"/>
    <mergeCell ref="JQX88:JRC88"/>
    <mergeCell ref="JRD88:JRI88"/>
    <mergeCell ref="JRJ88:JRO88"/>
    <mergeCell ref="JOV88:JPA88"/>
    <mergeCell ref="JPB88:JPG88"/>
    <mergeCell ref="JPH88:JPM88"/>
    <mergeCell ref="JPN88:JPS88"/>
    <mergeCell ref="JPT88:JPY88"/>
    <mergeCell ref="JPZ88:JQE88"/>
    <mergeCell ref="JVT88:JVY88"/>
    <mergeCell ref="JVZ88:JWE88"/>
    <mergeCell ref="JWF88:JWK88"/>
    <mergeCell ref="JWL88:JWQ88"/>
    <mergeCell ref="JWR88:JWW88"/>
    <mergeCell ref="JWX88:JXC88"/>
    <mergeCell ref="JUJ88:JUO88"/>
    <mergeCell ref="JUP88:JUU88"/>
    <mergeCell ref="JUV88:JVA88"/>
    <mergeCell ref="JVB88:JVG88"/>
    <mergeCell ref="JVH88:JVM88"/>
    <mergeCell ref="JVN88:JVS88"/>
    <mergeCell ref="JSZ88:JTE88"/>
    <mergeCell ref="JTF88:JTK88"/>
    <mergeCell ref="JTL88:JTQ88"/>
    <mergeCell ref="JTR88:JTW88"/>
    <mergeCell ref="JTX88:JUC88"/>
    <mergeCell ref="JUD88:JUI88"/>
    <mergeCell ref="JZX88:KAC88"/>
    <mergeCell ref="KAD88:KAI88"/>
    <mergeCell ref="KAJ88:KAO88"/>
    <mergeCell ref="KAP88:KAU88"/>
    <mergeCell ref="KAV88:KBA88"/>
    <mergeCell ref="KBB88:KBG88"/>
    <mergeCell ref="JYN88:JYS88"/>
    <mergeCell ref="JYT88:JYY88"/>
    <mergeCell ref="JYZ88:JZE88"/>
    <mergeCell ref="JZF88:JZK88"/>
    <mergeCell ref="JZL88:JZQ88"/>
    <mergeCell ref="JZR88:JZW88"/>
    <mergeCell ref="JXD88:JXI88"/>
    <mergeCell ref="JXJ88:JXO88"/>
    <mergeCell ref="JXP88:JXU88"/>
    <mergeCell ref="JXV88:JYA88"/>
    <mergeCell ref="JYB88:JYG88"/>
    <mergeCell ref="JYH88:JYM88"/>
    <mergeCell ref="KEB88:KEG88"/>
    <mergeCell ref="KEH88:KEM88"/>
    <mergeCell ref="KEN88:KES88"/>
    <mergeCell ref="KET88:KEY88"/>
    <mergeCell ref="KEZ88:KFE88"/>
    <mergeCell ref="KFF88:KFK88"/>
    <mergeCell ref="KCR88:KCW88"/>
    <mergeCell ref="KCX88:KDC88"/>
    <mergeCell ref="KDD88:KDI88"/>
    <mergeCell ref="KDJ88:KDO88"/>
    <mergeCell ref="KDP88:KDU88"/>
    <mergeCell ref="KDV88:KEA88"/>
    <mergeCell ref="KBH88:KBM88"/>
    <mergeCell ref="KBN88:KBS88"/>
    <mergeCell ref="KBT88:KBY88"/>
    <mergeCell ref="KBZ88:KCE88"/>
    <mergeCell ref="KCF88:KCK88"/>
    <mergeCell ref="KCL88:KCQ88"/>
    <mergeCell ref="KIF88:KIK88"/>
    <mergeCell ref="KIL88:KIQ88"/>
    <mergeCell ref="KIR88:KIW88"/>
    <mergeCell ref="KIX88:KJC88"/>
    <mergeCell ref="KJD88:KJI88"/>
    <mergeCell ref="KJJ88:KJO88"/>
    <mergeCell ref="KGV88:KHA88"/>
    <mergeCell ref="KHB88:KHG88"/>
    <mergeCell ref="KHH88:KHM88"/>
    <mergeCell ref="KHN88:KHS88"/>
    <mergeCell ref="KHT88:KHY88"/>
    <mergeCell ref="KHZ88:KIE88"/>
    <mergeCell ref="KFL88:KFQ88"/>
    <mergeCell ref="KFR88:KFW88"/>
    <mergeCell ref="KFX88:KGC88"/>
    <mergeCell ref="KGD88:KGI88"/>
    <mergeCell ref="KGJ88:KGO88"/>
    <mergeCell ref="KGP88:KGU88"/>
    <mergeCell ref="KMJ88:KMO88"/>
    <mergeCell ref="KMP88:KMU88"/>
    <mergeCell ref="KMV88:KNA88"/>
    <mergeCell ref="KNB88:KNG88"/>
    <mergeCell ref="KNH88:KNM88"/>
    <mergeCell ref="KNN88:KNS88"/>
    <mergeCell ref="KKZ88:KLE88"/>
    <mergeCell ref="KLF88:KLK88"/>
    <mergeCell ref="KLL88:KLQ88"/>
    <mergeCell ref="KLR88:KLW88"/>
    <mergeCell ref="KLX88:KMC88"/>
    <mergeCell ref="KMD88:KMI88"/>
    <mergeCell ref="KJP88:KJU88"/>
    <mergeCell ref="KJV88:KKA88"/>
    <mergeCell ref="KKB88:KKG88"/>
    <mergeCell ref="KKH88:KKM88"/>
    <mergeCell ref="KKN88:KKS88"/>
    <mergeCell ref="KKT88:KKY88"/>
    <mergeCell ref="KQN88:KQS88"/>
    <mergeCell ref="KQT88:KQY88"/>
    <mergeCell ref="KQZ88:KRE88"/>
    <mergeCell ref="KRF88:KRK88"/>
    <mergeCell ref="KRL88:KRQ88"/>
    <mergeCell ref="KRR88:KRW88"/>
    <mergeCell ref="KPD88:KPI88"/>
    <mergeCell ref="KPJ88:KPO88"/>
    <mergeCell ref="KPP88:KPU88"/>
    <mergeCell ref="KPV88:KQA88"/>
    <mergeCell ref="KQB88:KQG88"/>
    <mergeCell ref="KQH88:KQM88"/>
    <mergeCell ref="KNT88:KNY88"/>
    <mergeCell ref="KNZ88:KOE88"/>
    <mergeCell ref="KOF88:KOK88"/>
    <mergeCell ref="KOL88:KOQ88"/>
    <mergeCell ref="KOR88:KOW88"/>
    <mergeCell ref="KOX88:KPC88"/>
    <mergeCell ref="KUR88:KUW88"/>
    <mergeCell ref="KUX88:KVC88"/>
    <mergeCell ref="KVD88:KVI88"/>
    <mergeCell ref="KVJ88:KVO88"/>
    <mergeCell ref="KVP88:KVU88"/>
    <mergeCell ref="KVV88:KWA88"/>
    <mergeCell ref="KTH88:KTM88"/>
    <mergeCell ref="KTN88:KTS88"/>
    <mergeCell ref="KTT88:KTY88"/>
    <mergeCell ref="KTZ88:KUE88"/>
    <mergeCell ref="KUF88:KUK88"/>
    <mergeCell ref="KUL88:KUQ88"/>
    <mergeCell ref="KRX88:KSC88"/>
    <mergeCell ref="KSD88:KSI88"/>
    <mergeCell ref="KSJ88:KSO88"/>
    <mergeCell ref="KSP88:KSU88"/>
    <mergeCell ref="KSV88:KTA88"/>
    <mergeCell ref="KTB88:KTG88"/>
    <mergeCell ref="KYV88:KZA88"/>
    <mergeCell ref="KZB88:KZG88"/>
    <mergeCell ref="KZH88:KZM88"/>
    <mergeCell ref="KZN88:KZS88"/>
    <mergeCell ref="KZT88:KZY88"/>
    <mergeCell ref="KZZ88:LAE88"/>
    <mergeCell ref="KXL88:KXQ88"/>
    <mergeCell ref="KXR88:KXW88"/>
    <mergeCell ref="KXX88:KYC88"/>
    <mergeCell ref="KYD88:KYI88"/>
    <mergeCell ref="KYJ88:KYO88"/>
    <mergeCell ref="KYP88:KYU88"/>
    <mergeCell ref="KWB88:KWG88"/>
    <mergeCell ref="KWH88:KWM88"/>
    <mergeCell ref="KWN88:KWS88"/>
    <mergeCell ref="KWT88:KWY88"/>
    <mergeCell ref="KWZ88:KXE88"/>
    <mergeCell ref="KXF88:KXK88"/>
    <mergeCell ref="LCZ88:LDE88"/>
    <mergeCell ref="LDF88:LDK88"/>
    <mergeCell ref="LDL88:LDQ88"/>
    <mergeCell ref="LDR88:LDW88"/>
    <mergeCell ref="LDX88:LEC88"/>
    <mergeCell ref="LED88:LEI88"/>
    <mergeCell ref="LBP88:LBU88"/>
    <mergeCell ref="LBV88:LCA88"/>
    <mergeCell ref="LCB88:LCG88"/>
    <mergeCell ref="LCH88:LCM88"/>
    <mergeCell ref="LCN88:LCS88"/>
    <mergeCell ref="LCT88:LCY88"/>
    <mergeCell ref="LAF88:LAK88"/>
    <mergeCell ref="LAL88:LAQ88"/>
    <mergeCell ref="LAR88:LAW88"/>
    <mergeCell ref="LAX88:LBC88"/>
    <mergeCell ref="LBD88:LBI88"/>
    <mergeCell ref="LBJ88:LBO88"/>
    <mergeCell ref="LHD88:LHI88"/>
    <mergeCell ref="LHJ88:LHO88"/>
    <mergeCell ref="LHP88:LHU88"/>
    <mergeCell ref="LHV88:LIA88"/>
    <mergeCell ref="LIB88:LIG88"/>
    <mergeCell ref="LIH88:LIM88"/>
    <mergeCell ref="LFT88:LFY88"/>
    <mergeCell ref="LFZ88:LGE88"/>
    <mergeCell ref="LGF88:LGK88"/>
    <mergeCell ref="LGL88:LGQ88"/>
    <mergeCell ref="LGR88:LGW88"/>
    <mergeCell ref="LGX88:LHC88"/>
    <mergeCell ref="LEJ88:LEO88"/>
    <mergeCell ref="LEP88:LEU88"/>
    <mergeCell ref="LEV88:LFA88"/>
    <mergeCell ref="LFB88:LFG88"/>
    <mergeCell ref="LFH88:LFM88"/>
    <mergeCell ref="LFN88:LFS88"/>
    <mergeCell ref="LLH88:LLM88"/>
    <mergeCell ref="LLN88:LLS88"/>
    <mergeCell ref="LLT88:LLY88"/>
    <mergeCell ref="LLZ88:LME88"/>
    <mergeCell ref="LMF88:LMK88"/>
    <mergeCell ref="LML88:LMQ88"/>
    <mergeCell ref="LJX88:LKC88"/>
    <mergeCell ref="LKD88:LKI88"/>
    <mergeCell ref="LKJ88:LKO88"/>
    <mergeCell ref="LKP88:LKU88"/>
    <mergeCell ref="LKV88:LLA88"/>
    <mergeCell ref="LLB88:LLG88"/>
    <mergeCell ref="LIN88:LIS88"/>
    <mergeCell ref="LIT88:LIY88"/>
    <mergeCell ref="LIZ88:LJE88"/>
    <mergeCell ref="LJF88:LJK88"/>
    <mergeCell ref="LJL88:LJQ88"/>
    <mergeCell ref="LJR88:LJW88"/>
    <mergeCell ref="LPL88:LPQ88"/>
    <mergeCell ref="LPR88:LPW88"/>
    <mergeCell ref="LPX88:LQC88"/>
    <mergeCell ref="LQD88:LQI88"/>
    <mergeCell ref="LQJ88:LQO88"/>
    <mergeCell ref="LQP88:LQU88"/>
    <mergeCell ref="LOB88:LOG88"/>
    <mergeCell ref="LOH88:LOM88"/>
    <mergeCell ref="LON88:LOS88"/>
    <mergeCell ref="LOT88:LOY88"/>
    <mergeCell ref="LOZ88:LPE88"/>
    <mergeCell ref="LPF88:LPK88"/>
    <mergeCell ref="LMR88:LMW88"/>
    <mergeCell ref="LMX88:LNC88"/>
    <mergeCell ref="LND88:LNI88"/>
    <mergeCell ref="LNJ88:LNO88"/>
    <mergeCell ref="LNP88:LNU88"/>
    <mergeCell ref="LNV88:LOA88"/>
    <mergeCell ref="LTP88:LTU88"/>
    <mergeCell ref="LTV88:LUA88"/>
    <mergeCell ref="LUB88:LUG88"/>
    <mergeCell ref="LUH88:LUM88"/>
    <mergeCell ref="LUN88:LUS88"/>
    <mergeCell ref="LUT88:LUY88"/>
    <mergeCell ref="LSF88:LSK88"/>
    <mergeCell ref="LSL88:LSQ88"/>
    <mergeCell ref="LSR88:LSW88"/>
    <mergeCell ref="LSX88:LTC88"/>
    <mergeCell ref="LTD88:LTI88"/>
    <mergeCell ref="LTJ88:LTO88"/>
    <mergeCell ref="LQV88:LRA88"/>
    <mergeCell ref="LRB88:LRG88"/>
    <mergeCell ref="LRH88:LRM88"/>
    <mergeCell ref="LRN88:LRS88"/>
    <mergeCell ref="LRT88:LRY88"/>
    <mergeCell ref="LRZ88:LSE88"/>
    <mergeCell ref="LXT88:LXY88"/>
    <mergeCell ref="LXZ88:LYE88"/>
    <mergeCell ref="LYF88:LYK88"/>
    <mergeCell ref="LYL88:LYQ88"/>
    <mergeCell ref="LYR88:LYW88"/>
    <mergeCell ref="LYX88:LZC88"/>
    <mergeCell ref="LWJ88:LWO88"/>
    <mergeCell ref="LWP88:LWU88"/>
    <mergeCell ref="LWV88:LXA88"/>
    <mergeCell ref="LXB88:LXG88"/>
    <mergeCell ref="LXH88:LXM88"/>
    <mergeCell ref="LXN88:LXS88"/>
    <mergeCell ref="LUZ88:LVE88"/>
    <mergeCell ref="LVF88:LVK88"/>
    <mergeCell ref="LVL88:LVQ88"/>
    <mergeCell ref="LVR88:LVW88"/>
    <mergeCell ref="LVX88:LWC88"/>
    <mergeCell ref="LWD88:LWI88"/>
    <mergeCell ref="MBX88:MCC88"/>
    <mergeCell ref="MCD88:MCI88"/>
    <mergeCell ref="MCJ88:MCO88"/>
    <mergeCell ref="MCP88:MCU88"/>
    <mergeCell ref="MCV88:MDA88"/>
    <mergeCell ref="MDB88:MDG88"/>
    <mergeCell ref="MAN88:MAS88"/>
    <mergeCell ref="MAT88:MAY88"/>
    <mergeCell ref="MAZ88:MBE88"/>
    <mergeCell ref="MBF88:MBK88"/>
    <mergeCell ref="MBL88:MBQ88"/>
    <mergeCell ref="MBR88:MBW88"/>
    <mergeCell ref="LZD88:LZI88"/>
    <mergeCell ref="LZJ88:LZO88"/>
    <mergeCell ref="LZP88:LZU88"/>
    <mergeCell ref="LZV88:MAA88"/>
    <mergeCell ref="MAB88:MAG88"/>
    <mergeCell ref="MAH88:MAM88"/>
    <mergeCell ref="MGB88:MGG88"/>
    <mergeCell ref="MGH88:MGM88"/>
    <mergeCell ref="MGN88:MGS88"/>
    <mergeCell ref="MGT88:MGY88"/>
    <mergeCell ref="MGZ88:MHE88"/>
    <mergeCell ref="MHF88:MHK88"/>
    <mergeCell ref="MER88:MEW88"/>
    <mergeCell ref="MEX88:MFC88"/>
    <mergeCell ref="MFD88:MFI88"/>
    <mergeCell ref="MFJ88:MFO88"/>
    <mergeCell ref="MFP88:MFU88"/>
    <mergeCell ref="MFV88:MGA88"/>
    <mergeCell ref="MDH88:MDM88"/>
    <mergeCell ref="MDN88:MDS88"/>
    <mergeCell ref="MDT88:MDY88"/>
    <mergeCell ref="MDZ88:MEE88"/>
    <mergeCell ref="MEF88:MEK88"/>
    <mergeCell ref="MEL88:MEQ88"/>
    <mergeCell ref="MKF88:MKK88"/>
    <mergeCell ref="MKL88:MKQ88"/>
    <mergeCell ref="MKR88:MKW88"/>
    <mergeCell ref="MKX88:MLC88"/>
    <mergeCell ref="MLD88:MLI88"/>
    <mergeCell ref="MLJ88:MLO88"/>
    <mergeCell ref="MIV88:MJA88"/>
    <mergeCell ref="MJB88:MJG88"/>
    <mergeCell ref="MJH88:MJM88"/>
    <mergeCell ref="MJN88:MJS88"/>
    <mergeCell ref="MJT88:MJY88"/>
    <mergeCell ref="MJZ88:MKE88"/>
    <mergeCell ref="MHL88:MHQ88"/>
    <mergeCell ref="MHR88:MHW88"/>
    <mergeCell ref="MHX88:MIC88"/>
    <mergeCell ref="MID88:MII88"/>
    <mergeCell ref="MIJ88:MIO88"/>
    <mergeCell ref="MIP88:MIU88"/>
    <mergeCell ref="MOJ88:MOO88"/>
    <mergeCell ref="MOP88:MOU88"/>
    <mergeCell ref="MOV88:MPA88"/>
    <mergeCell ref="MPB88:MPG88"/>
    <mergeCell ref="MPH88:MPM88"/>
    <mergeCell ref="MPN88:MPS88"/>
    <mergeCell ref="MMZ88:MNE88"/>
    <mergeCell ref="MNF88:MNK88"/>
    <mergeCell ref="MNL88:MNQ88"/>
    <mergeCell ref="MNR88:MNW88"/>
    <mergeCell ref="MNX88:MOC88"/>
    <mergeCell ref="MOD88:MOI88"/>
    <mergeCell ref="MLP88:MLU88"/>
    <mergeCell ref="MLV88:MMA88"/>
    <mergeCell ref="MMB88:MMG88"/>
    <mergeCell ref="MMH88:MMM88"/>
    <mergeCell ref="MMN88:MMS88"/>
    <mergeCell ref="MMT88:MMY88"/>
    <mergeCell ref="MSN88:MSS88"/>
    <mergeCell ref="MST88:MSY88"/>
    <mergeCell ref="MSZ88:MTE88"/>
    <mergeCell ref="MTF88:MTK88"/>
    <mergeCell ref="MTL88:MTQ88"/>
    <mergeCell ref="MTR88:MTW88"/>
    <mergeCell ref="MRD88:MRI88"/>
    <mergeCell ref="MRJ88:MRO88"/>
    <mergeCell ref="MRP88:MRU88"/>
    <mergeCell ref="MRV88:MSA88"/>
    <mergeCell ref="MSB88:MSG88"/>
    <mergeCell ref="MSH88:MSM88"/>
    <mergeCell ref="MPT88:MPY88"/>
    <mergeCell ref="MPZ88:MQE88"/>
    <mergeCell ref="MQF88:MQK88"/>
    <mergeCell ref="MQL88:MQQ88"/>
    <mergeCell ref="MQR88:MQW88"/>
    <mergeCell ref="MQX88:MRC88"/>
    <mergeCell ref="MWR88:MWW88"/>
    <mergeCell ref="MWX88:MXC88"/>
    <mergeCell ref="MXD88:MXI88"/>
    <mergeCell ref="MXJ88:MXO88"/>
    <mergeCell ref="MXP88:MXU88"/>
    <mergeCell ref="MXV88:MYA88"/>
    <mergeCell ref="MVH88:MVM88"/>
    <mergeCell ref="MVN88:MVS88"/>
    <mergeCell ref="MVT88:MVY88"/>
    <mergeCell ref="MVZ88:MWE88"/>
    <mergeCell ref="MWF88:MWK88"/>
    <mergeCell ref="MWL88:MWQ88"/>
    <mergeCell ref="MTX88:MUC88"/>
    <mergeCell ref="MUD88:MUI88"/>
    <mergeCell ref="MUJ88:MUO88"/>
    <mergeCell ref="MUP88:MUU88"/>
    <mergeCell ref="MUV88:MVA88"/>
    <mergeCell ref="MVB88:MVG88"/>
    <mergeCell ref="NAV88:NBA88"/>
    <mergeCell ref="NBB88:NBG88"/>
    <mergeCell ref="NBH88:NBM88"/>
    <mergeCell ref="NBN88:NBS88"/>
    <mergeCell ref="NBT88:NBY88"/>
    <mergeCell ref="NBZ88:NCE88"/>
    <mergeCell ref="MZL88:MZQ88"/>
    <mergeCell ref="MZR88:MZW88"/>
    <mergeCell ref="MZX88:NAC88"/>
    <mergeCell ref="NAD88:NAI88"/>
    <mergeCell ref="NAJ88:NAO88"/>
    <mergeCell ref="NAP88:NAU88"/>
    <mergeCell ref="MYB88:MYG88"/>
    <mergeCell ref="MYH88:MYM88"/>
    <mergeCell ref="MYN88:MYS88"/>
    <mergeCell ref="MYT88:MYY88"/>
    <mergeCell ref="MYZ88:MZE88"/>
    <mergeCell ref="MZF88:MZK88"/>
    <mergeCell ref="NEZ88:NFE88"/>
    <mergeCell ref="NFF88:NFK88"/>
    <mergeCell ref="NFL88:NFQ88"/>
    <mergeCell ref="NFR88:NFW88"/>
    <mergeCell ref="NFX88:NGC88"/>
    <mergeCell ref="NGD88:NGI88"/>
    <mergeCell ref="NDP88:NDU88"/>
    <mergeCell ref="NDV88:NEA88"/>
    <mergeCell ref="NEB88:NEG88"/>
    <mergeCell ref="NEH88:NEM88"/>
    <mergeCell ref="NEN88:NES88"/>
    <mergeCell ref="NET88:NEY88"/>
    <mergeCell ref="NCF88:NCK88"/>
    <mergeCell ref="NCL88:NCQ88"/>
    <mergeCell ref="NCR88:NCW88"/>
    <mergeCell ref="NCX88:NDC88"/>
    <mergeCell ref="NDD88:NDI88"/>
    <mergeCell ref="NDJ88:NDO88"/>
    <mergeCell ref="NJD88:NJI88"/>
    <mergeCell ref="NJJ88:NJO88"/>
    <mergeCell ref="NJP88:NJU88"/>
    <mergeCell ref="NJV88:NKA88"/>
    <mergeCell ref="NKB88:NKG88"/>
    <mergeCell ref="NKH88:NKM88"/>
    <mergeCell ref="NHT88:NHY88"/>
    <mergeCell ref="NHZ88:NIE88"/>
    <mergeCell ref="NIF88:NIK88"/>
    <mergeCell ref="NIL88:NIQ88"/>
    <mergeCell ref="NIR88:NIW88"/>
    <mergeCell ref="NIX88:NJC88"/>
    <mergeCell ref="NGJ88:NGO88"/>
    <mergeCell ref="NGP88:NGU88"/>
    <mergeCell ref="NGV88:NHA88"/>
    <mergeCell ref="NHB88:NHG88"/>
    <mergeCell ref="NHH88:NHM88"/>
    <mergeCell ref="NHN88:NHS88"/>
    <mergeCell ref="NNH88:NNM88"/>
    <mergeCell ref="NNN88:NNS88"/>
    <mergeCell ref="NNT88:NNY88"/>
    <mergeCell ref="NNZ88:NOE88"/>
    <mergeCell ref="NOF88:NOK88"/>
    <mergeCell ref="NOL88:NOQ88"/>
    <mergeCell ref="NLX88:NMC88"/>
    <mergeCell ref="NMD88:NMI88"/>
    <mergeCell ref="NMJ88:NMO88"/>
    <mergeCell ref="NMP88:NMU88"/>
    <mergeCell ref="NMV88:NNA88"/>
    <mergeCell ref="NNB88:NNG88"/>
    <mergeCell ref="NKN88:NKS88"/>
    <mergeCell ref="NKT88:NKY88"/>
    <mergeCell ref="NKZ88:NLE88"/>
    <mergeCell ref="NLF88:NLK88"/>
    <mergeCell ref="NLL88:NLQ88"/>
    <mergeCell ref="NLR88:NLW88"/>
    <mergeCell ref="NRL88:NRQ88"/>
    <mergeCell ref="NRR88:NRW88"/>
    <mergeCell ref="NRX88:NSC88"/>
    <mergeCell ref="NSD88:NSI88"/>
    <mergeCell ref="NSJ88:NSO88"/>
    <mergeCell ref="NSP88:NSU88"/>
    <mergeCell ref="NQB88:NQG88"/>
    <mergeCell ref="NQH88:NQM88"/>
    <mergeCell ref="NQN88:NQS88"/>
    <mergeCell ref="NQT88:NQY88"/>
    <mergeCell ref="NQZ88:NRE88"/>
    <mergeCell ref="NRF88:NRK88"/>
    <mergeCell ref="NOR88:NOW88"/>
    <mergeCell ref="NOX88:NPC88"/>
    <mergeCell ref="NPD88:NPI88"/>
    <mergeCell ref="NPJ88:NPO88"/>
    <mergeCell ref="NPP88:NPU88"/>
    <mergeCell ref="NPV88:NQA88"/>
    <mergeCell ref="NVP88:NVU88"/>
    <mergeCell ref="NVV88:NWA88"/>
    <mergeCell ref="NWB88:NWG88"/>
    <mergeCell ref="NWH88:NWM88"/>
    <mergeCell ref="NWN88:NWS88"/>
    <mergeCell ref="NWT88:NWY88"/>
    <mergeCell ref="NUF88:NUK88"/>
    <mergeCell ref="NUL88:NUQ88"/>
    <mergeCell ref="NUR88:NUW88"/>
    <mergeCell ref="NUX88:NVC88"/>
    <mergeCell ref="NVD88:NVI88"/>
    <mergeCell ref="NVJ88:NVO88"/>
    <mergeCell ref="NSV88:NTA88"/>
    <mergeCell ref="NTB88:NTG88"/>
    <mergeCell ref="NTH88:NTM88"/>
    <mergeCell ref="NTN88:NTS88"/>
    <mergeCell ref="NTT88:NTY88"/>
    <mergeCell ref="NTZ88:NUE88"/>
    <mergeCell ref="NZT88:NZY88"/>
    <mergeCell ref="NZZ88:OAE88"/>
    <mergeCell ref="OAF88:OAK88"/>
    <mergeCell ref="OAL88:OAQ88"/>
    <mergeCell ref="OAR88:OAW88"/>
    <mergeCell ref="OAX88:OBC88"/>
    <mergeCell ref="NYJ88:NYO88"/>
    <mergeCell ref="NYP88:NYU88"/>
    <mergeCell ref="NYV88:NZA88"/>
    <mergeCell ref="NZB88:NZG88"/>
    <mergeCell ref="NZH88:NZM88"/>
    <mergeCell ref="NZN88:NZS88"/>
    <mergeCell ref="NWZ88:NXE88"/>
    <mergeCell ref="NXF88:NXK88"/>
    <mergeCell ref="NXL88:NXQ88"/>
    <mergeCell ref="NXR88:NXW88"/>
    <mergeCell ref="NXX88:NYC88"/>
    <mergeCell ref="NYD88:NYI88"/>
    <mergeCell ref="ODX88:OEC88"/>
    <mergeCell ref="OED88:OEI88"/>
    <mergeCell ref="OEJ88:OEO88"/>
    <mergeCell ref="OEP88:OEU88"/>
    <mergeCell ref="OEV88:OFA88"/>
    <mergeCell ref="OFB88:OFG88"/>
    <mergeCell ref="OCN88:OCS88"/>
    <mergeCell ref="OCT88:OCY88"/>
    <mergeCell ref="OCZ88:ODE88"/>
    <mergeCell ref="ODF88:ODK88"/>
    <mergeCell ref="ODL88:ODQ88"/>
    <mergeCell ref="ODR88:ODW88"/>
    <mergeCell ref="OBD88:OBI88"/>
    <mergeCell ref="OBJ88:OBO88"/>
    <mergeCell ref="OBP88:OBU88"/>
    <mergeCell ref="OBV88:OCA88"/>
    <mergeCell ref="OCB88:OCG88"/>
    <mergeCell ref="OCH88:OCM88"/>
    <mergeCell ref="OIB88:OIG88"/>
    <mergeCell ref="OIH88:OIM88"/>
    <mergeCell ref="OIN88:OIS88"/>
    <mergeCell ref="OIT88:OIY88"/>
    <mergeCell ref="OIZ88:OJE88"/>
    <mergeCell ref="OJF88:OJK88"/>
    <mergeCell ref="OGR88:OGW88"/>
    <mergeCell ref="OGX88:OHC88"/>
    <mergeCell ref="OHD88:OHI88"/>
    <mergeCell ref="OHJ88:OHO88"/>
    <mergeCell ref="OHP88:OHU88"/>
    <mergeCell ref="OHV88:OIA88"/>
    <mergeCell ref="OFH88:OFM88"/>
    <mergeCell ref="OFN88:OFS88"/>
    <mergeCell ref="OFT88:OFY88"/>
    <mergeCell ref="OFZ88:OGE88"/>
    <mergeCell ref="OGF88:OGK88"/>
    <mergeCell ref="OGL88:OGQ88"/>
    <mergeCell ref="OMF88:OMK88"/>
    <mergeCell ref="OML88:OMQ88"/>
    <mergeCell ref="OMR88:OMW88"/>
    <mergeCell ref="OMX88:ONC88"/>
    <mergeCell ref="OND88:ONI88"/>
    <mergeCell ref="ONJ88:ONO88"/>
    <mergeCell ref="OKV88:OLA88"/>
    <mergeCell ref="OLB88:OLG88"/>
    <mergeCell ref="OLH88:OLM88"/>
    <mergeCell ref="OLN88:OLS88"/>
    <mergeCell ref="OLT88:OLY88"/>
    <mergeCell ref="OLZ88:OME88"/>
    <mergeCell ref="OJL88:OJQ88"/>
    <mergeCell ref="OJR88:OJW88"/>
    <mergeCell ref="OJX88:OKC88"/>
    <mergeCell ref="OKD88:OKI88"/>
    <mergeCell ref="OKJ88:OKO88"/>
    <mergeCell ref="OKP88:OKU88"/>
    <mergeCell ref="OQJ88:OQO88"/>
    <mergeCell ref="OQP88:OQU88"/>
    <mergeCell ref="OQV88:ORA88"/>
    <mergeCell ref="ORB88:ORG88"/>
    <mergeCell ref="ORH88:ORM88"/>
    <mergeCell ref="ORN88:ORS88"/>
    <mergeCell ref="OOZ88:OPE88"/>
    <mergeCell ref="OPF88:OPK88"/>
    <mergeCell ref="OPL88:OPQ88"/>
    <mergeCell ref="OPR88:OPW88"/>
    <mergeCell ref="OPX88:OQC88"/>
    <mergeCell ref="OQD88:OQI88"/>
    <mergeCell ref="ONP88:ONU88"/>
    <mergeCell ref="ONV88:OOA88"/>
    <mergeCell ref="OOB88:OOG88"/>
    <mergeCell ref="OOH88:OOM88"/>
    <mergeCell ref="OON88:OOS88"/>
    <mergeCell ref="OOT88:OOY88"/>
    <mergeCell ref="OUN88:OUS88"/>
    <mergeCell ref="OUT88:OUY88"/>
    <mergeCell ref="OUZ88:OVE88"/>
    <mergeCell ref="OVF88:OVK88"/>
    <mergeCell ref="OVL88:OVQ88"/>
    <mergeCell ref="OVR88:OVW88"/>
    <mergeCell ref="OTD88:OTI88"/>
    <mergeCell ref="OTJ88:OTO88"/>
    <mergeCell ref="OTP88:OTU88"/>
    <mergeCell ref="OTV88:OUA88"/>
    <mergeCell ref="OUB88:OUG88"/>
    <mergeCell ref="OUH88:OUM88"/>
    <mergeCell ref="ORT88:ORY88"/>
    <mergeCell ref="ORZ88:OSE88"/>
    <mergeCell ref="OSF88:OSK88"/>
    <mergeCell ref="OSL88:OSQ88"/>
    <mergeCell ref="OSR88:OSW88"/>
    <mergeCell ref="OSX88:OTC88"/>
    <mergeCell ref="OYR88:OYW88"/>
    <mergeCell ref="OYX88:OZC88"/>
    <mergeCell ref="OZD88:OZI88"/>
    <mergeCell ref="OZJ88:OZO88"/>
    <mergeCell ref="OZP88:OZU88"/>
    <mergeCell ref="OZV88:PAA88"/>
    <mergeCell ref="OXH88:OXM88"/>
    <mergeCell ref="OXN88:OXS88"/>
    <mergeCell ref="OXT88:OXY88"/>
    <mergeCell ref="OXZ88:OYE88"/>
    <mergeCell ref="OYF88:OYK88"/>
    <mergeCell ref="OYL88:OYQ88"/>
    <mergeCell ref="OVX88:OWC88"/>
    <mergeCell ref="OWD88:OWI88"/>
    <mergeCell ref="OWJ88:OWO88"/>
    <mergeCell ref="OWP88:OWU88"/>
    <mergeCell ref="OWV88:OXA88"/>
    <mergeCell ref="OXB88:OXG88"/>
    <mergeCell ref="PCV88:PDA88"/>
    <mergeCell ref="PDB88:PDG88"/>
    <mergeCell ref="PDH88:PDM88"/>
    <mergeCell ref="PDN88:PDS88"/>
    <mergeCell ref="PDT88:PDY88"/>
    <mergeCell ref="PDZ88:PEE88"/>
    <mergeCell ref="PBL88:PBQ88"/>
    <mergeCell ref="PBR88:PBW88"/>
    <mergeCell ref="PBX88:PCC88"/>
    <mergeCell ref="PCD88:PCI88"/>
    <mergeCell ref="PCJ88:PCO88"/>
    <mergeCell ref="PCP88:PCU88"/>
    <mergeCell ref="PAB88:PAG88"/>
    <mergeCell ref="PAH88:PAM88"/>
    <mergeCell ref="PAN88:PAS88"/>
    <mergeCell ref="PAT88:PAY88"/>
    <mergeCell ref="PAZ88:PBE88"/>
    <mergeCell ref="PBF88:PBK88"/>
    <mergeCell ref="PGZ88:PHE88"/>
    <mergeCell ref="PHF88:PHK88"/>
    <mergeCell ref="PHL88:PHQ88"/>
    <mergeCell ref="PHR88:PHW88"/>
    <mergeCell ref="PHX88:PIC88"/>
    <mergeCell ref="PID88:PII88"/>
    <mergeCell ref="PFP88:PFU88"/>
    <mergeCell ref="PFV88:PGA88"/>
    <mergeCell ref="PGB88:PGG88"/>
    <mergeCell ref="PGH88:PGM88"/>
    <mergeCell ref="PGN88:PGS88"/>
    <mergeCell ref="PGT88:PGY88"/>
    <mergeCell ref="PEF88:PEK88"/>
    <mergeCell ref="PEL88:PEQ88"/>
    <mergeCell ref="PER88:PEW88"/>
    <mergeCell ref="PEX88:PFC88"/>
    <mergeCell ref="PFD88:PFI88"/>
    <mergeCell ref="PFJ88:PFO88"/>
    <mergeCell ref="PLD88:PLI88"/>
    <mergeCell ref="PLJ88:PLO88"/>
    <mergeCell ref="PLP88:PLU88"/>
    <mergeCell ref="PLV88:PMA88"/>
    <mergeCell ref="PMB88:PMG88"/>
    <mergeCell ref="PMH88:PMM88"/>
    <mergeCell ref="PJT88:PJY88"/>
    <mergeCell ref="PJZ88:PKE88"/>
    <mergeCell ref="PKF88:PKK88"/>
    <mergeCell ref="PKL88:PKQ88"/>
    <mergeCell ref="PKR88:PKW88"/>
    <mergeCell ref="PKX88:PLC88"/>
    <mergeCell ref="PIJ88:PIO88"/>
    <mergeCell ref="PIP88:PIU88"/>
    <mergeCell ref="PIV88:PJA88"/>
    <mergeCell ref="PJB88:PJG88"/>
    <mergeCell ref="PJH88:PJM88"/>
    <mergeCell ref="PJN88:PJS88"/>
    <mergeCell ref="PPH88:PPM88"/>
    <mergeCell ref="PPN88:PPS88"/>
    <mergeCell ref="PPT88:PPY88"/>
    <mergeCell ref="PPZ88:PQE88"/>
    <mergeCell ref="PQF88:PQK88"/>
    <mergeCell ref="PQL88:PQQ88"/>
    <mergeCell ref="PNX88:POC88"/>
    <mergeCell ref="POD88:POI88"/>
    <mergeCell ref="POJ88:POO88"/>
    <mergeCell ref="POP88:POU88"/>
    <mergeCell ref="POV88:PPA88"/>
    <mergeCell ref="PPB88:PPG88"/>
    <mergeCell ref="PMN88:PMS88"/>
    <mergeCell ref="PMT88:PMY88"/>
    <mergeCell ref="PMZ88:PNE88"/>
    <mergeCell ref="PNF88:PNK88"/>
    <mergeCell ref="PNL88:PNQ88"/>
    <mergeCell ref="PNR88:PNW88"/>
    <mergeCell ref="PTL88:PTQ88"/>
    <mergeCell ref="PTR88:PTW88"/>
    <mergeCell ref="PTX88:PUC88"/>
    <mergeCell ref="PUD88:PUI88"/>
    <mergeCell ref="PUJ88:PUO88"/>
    <mergeCell ref="PUP88:PUU88"/>
    <mergeCell ref="PSB88:PSG88"/>
    <mergeCell ref="PSH88:PSM88"/>
    <mergeCell ref="PSN88:PSS88"/>
    <mergeCell ref="PST88:PSY88"/>
    <mergeCell ref="PSZ88:PTE88"/>
    <mergeCell ref="PTF88:PTK88"/>
    <mergeCell ref="PQR88:PQW88"/>
    <mergeCell ref="PQX88:PRC88"/>
    <mergeCell ref="PRD88:PRI88"/>
    <mergeCell ref="PRJ88:PRO88"/>
    <mergeCell ref="PRP88:PRU88"/>
    <mergeCell ref="PRV88:PSA88"/>
    <mergeCell ref="PXP88:PXU88"/>
    <mergeCell ref="PXV88:PYA88"/>
    <mergeCell ref="PYB88:PYG88"/>
    <mergeCell ref="PYH88:PYM88"/>
    <mergeCell ref="PYN88:PYS88"/>
    <mergeCell ref="PYT88:PYY88"/>
    <mergeCell ref="PWF88:PWK88"/>
    <mergeCell ref="PWL88:PWQ88"/>
    <mergeCell ref="PWR88:PWW88"/>
    <mergeCell ref="PWX88:PXC88"/>
    <mergeCell ref="PXD88:PXI88"/>
    <mergeCell ref="PXJ88:PXO88"/>
    <mergeCell ref="PUV88:PVA88"/>
    <mergeCell ref="PVB88:PVG88"/>
    <mergeCell ref="PVH88:PVM88"/>
    <mergeCell ref="PVN88:PVS88"/>
    <mergeCell ref="PVT88:PVY88"/>
    <mergeCell ref="PVZ88:PWE88"/>
    <mergeCell ref="QBT88:QBY88"/>
    <mergeCell ref="QBZ88:QCE88"/>
    <mergeCell ref="QCF88:QCK88"/>
    <mergeCell ref="QCL88:QCQ88"/>
    <mergeCell ref="QCR88:QCW88"/>
    <mergeCell ref="QCX88:QDC88"/>
    <mergeCell ref="QAJ88:QAO88"/>
    <mergeCell ref="QAP88:QAU88"/>
    <mergeCell ref="QAV88:QBA88"/>
    <mergeCell ref="QBB88:QBG88"/>
    <mergeCell ref="QBH88:QBM88"/>
    <mergeCell ref="QBN88:QBS88"/>
    <mergeCell ref="PYZ88:PZE88"/>
    <mergeCell ref="PZF88:PZK88"/>
    <mergeCell ref="PZL88:PZQ88"/>
    <mergeCell ref="PZR88:PZW88"/>
    <mergeCell ref="PZX88:QAC88"/>
    <mergeCell ref="QAD88:QAI88"/>
    <mergeCell ref="QFX88:QGC88"/>
    <mergeCell ref="QGD88:QGI88"/>
    <mergeCell ref="QGJ88:QGO88"/>
    <mergeCell ref="QGP88:QGU88"/>
    <mergeCell ref="QGV88:QHA88"/>
    <mergeCell ref="QHB88:QHG88"/>
    <mergeCell ref="QEN88:QES88"/>
    <mergeCell ref="QET88:QEY88"/>
    <mergeCell ref="QEZ88:QFE88"/>
    <mergeCell ref="QFF88:QFK88"/>
    <mergeCell ref="QFL88:QFQ88"/>
    <mergeCell ref="QFR88:QFW88"/>
    <mergeCell ref="QDD88:QDI88"/>
    <mergeCell ref="QDJ88:QDO88"/>
    <mergeCell ref="QDP88:QDU88"/>
    <mergeCell ref="QDV88:QEA88"/>
    <mergeCell ref="QEB88:QEG88"/>
    <mergeCell ref="QEH88:QEM88"/>
    <mergeCell ref="QKB88:QKG88"/>
    <mergeCell ref="QKH88:QKM88"/>
    <mergeCell ref="QKN88:QKS88"/>
    <mergeCell ref="QKT88:QKY88"/>
    <mergeCell ref="QKZ88:QLE88"/>
    <mergeCell ref="QLF88:QLK88"/>
    <mergeCell ref="QIR88:QIW88"/>
    <mergeCell ref="QIX88:QJC88"/>
    <mergeCell ref="QJD88:QJI88"/>
    <mergeCell ref="QJJ88:QJO88"/>
    <mergeCell ref="QJP88:QJU88"/>
    <mergeCell ref="QJV88:QKA88"/>
    <mergeCell ref="QHH88:QHM88"/>
    <mergeCell ref="QHN88:QHS88"/>
    <mergeCell ref="QHT88:QHY88"/>
    <mergeCell ref="QHZ88:QIE88"/>
    <mergeCell ref="QIF88:QIK88"/>
    <mergeCell ref="QIL88:QIQ88"/>
    <mergeCell ref="QOF88:QOK88"/>
    <mergeCell ref="QOL88:QOQ88"/>
    <mergeCell ref="QOR88:QOW88"/>
    <mergeCell ref="QOX88:QPC88"/>
    <mergeCell ref="QPD88:QPI88"/>
    <mergeCell ref="QPJ88:QPO88"/>
    <mergeCell ref="QMV88:QNA88"/>
    <mergeCell ref="QNB88:QNG88"/>
    <mergeCell ref="QNH88:QNM88"/>
    <mergeCell ref="QNN88:QNS88"/>
    <mergeCell ref="QNT88:QNY88"/>
    <mergeCell ref="QNZ88:QOE88"/>
    <mergeCell ref="QLL88:QLQ88"/>
    <mergeCell ref="QLR88:QLW88"/>
    <mergeCell ref="QLX88:QMC88"/>
    <mergeCell ref="QMD88:QMI88"/>
    <mergeCell ref="QMJ88:QMO88"/>
    <mergeCell ref="QMP88:QMU88"/>
    <mergeCell ref="QSJ88:QSO88"/>
    <mergeCell ref="QSP88:QSU88"/>
    <mergeCell ref="QSV88:QTA88"/>
    <mergeCell ref="QTB88:QTG88"/>
    <mergeCell ref="QTH88:QTM88"/>
    <mergeCell ref="QTN88:QTS88"/>
    <mergeCell ref="QQZ88:QRE88"/>
    <mergeCell ref="QRF88:QRK88"/>
    <mergeCell ref="QRL88:QRQ88"/>
    <mergeCell ref="QRR88:QRW88"/>
    <mergeCell ref="QRX88:QSC88"/>
    <mergeCell ref="QSD88:QSI88"/>
    <mergeCell ref="QPP88:QPU88"/>
    <mergeCell ref="QPV88:QQA88"/>
    <mergeCell ref="QQB88:QQG88"/>
    <mergeCell ref="QQH88:QQM88"/>
    <mergeCell ref="QQN88:QQS88"/>
    <mergeCell ref="QQT88:QQY88"/>
    <mergeCell ref="QWN88:QWS88"/>
    <mergeCell ref="QWT88:QWY88"/>
    <mergeCell ref="QWZ88:QXE88"/>
    <mergeCell ref="QXF88:QXK88"/>
    <mergeCell ref="QXL88:QXQ88"/>
    <mergeCell ref="QXR88:QXW88"/>
    <mergeCell ref="QVD88:QVI88"/>
    <mergeCell ref="QVJ88:QVO88"/>
    <mergeCell ref="QVP88:QVU88"/>
    <mergeCell ref="QVV88:QWA88"/>
    <mergeCell ref="QWB88:QWG88"/>
    <mergeCell ref="QWH88:QWM88"/>
    <mergeCell ref="QTT88:QTY88"/>
    <mergeCell ref="QTZ88:QUE88"/>
    <mergeCell ref="QUF88:QUK88"/>
    <mergeCell ref="QUL88:QUQ88"/>
    <mergeCell ref="QUR88:QUW88"/>
    <mergeCell ref="QUX88:QVC88"/>
    <mergeCell ref="RAR88:RAW88"/>
    <mergeCell ref="RAX88:RBC88"/>
    <mergeCell ref="RBD88:RBI88"/>
    <mergeCell ref="RBJ88:RBO88"/>
    <mergeCell ref="RBP88:RBU88"/>
    <mergeCell ref="RBV88:RCA88"/>
    <mergeCell ref="QZH88:QZM88"/>
    <mergeCell ref="QZN88:QZS88"/>
    <mergeCell ref="QZT88:QZY88"/>
    <mergeCell ref="QZZ88:RAE88"/>
    <mergeCell ref="RAF88:RAK88"/>
    <mergeCell ref="RAL88:RAQ88"/>
    <mergeCell ref="QXX88:QYC88"/>
    <mergeCell ref="QYD88:QYI88"/>
    <mergeCell ref="QYJ88:QYO88"/>
    <mergeCell ref="QYP88:QYU88"/>
    <mergeCell ref="QYV88:QZA88"/>
    <mergeCell ref="QZB88:QZG88"/>
    <mergeCell ref="REV88:RFA88"/>
    <mergeCell ref="RFB88:RFG88"/>
    <mergeCell ref="RFH88:RFM88"/>
    <mergeCell ref="RFN88:RFS88"/>
    <mergeCell ref="RFT88:RFY88"/>
    <mergeCell ref="RFZ88:RGE88"/>
    <mergeCell ref="RDL88:RDQ88"/>
    <mergeCell ref="RDR88:RDW88"/>
    <mergeCell ref="RDX88:REC88"/>
    <mergeCell ref="RED88:REI88"/>
    <mergeCell ref="REJ88:REO88"/>
    <mergeCell ref="REP88:REU88"/>
    <mergeCell ref="RCB88:RCG88"/>
    <mergeCell ref="RCH88:RCM88"/>
    <mergeCell ref="RCN88:RCS88"/>
    <mergeCell ref="RCT88:RCY88"/>
    <mergeCell ref="RCZ88:RDE88"/>
    <mergeCell ref="RDF88:RDK88"/>
    <mergeCell ref="RIZ88:RJE88"/>
    <mergeCell ref="RJF88:RJK88"/>
    <mergeCell ref="RJL88:RJQ88"/>
    <mergeCell ref="RJR88:RJW88"/>
    <mergeCell ref="RJX88:RKC88"/>
    <mergeCell ref="RKD88:RKI88"/>
    <mergeCell ref="RHP88:RHU88"/>
    <mergeCell ref="RHV88:RIA88"/>
    <mergeCell ref="RIB88:RIG88"/>
    <mergeCell ref="RIH88:RIM88"/>
    <mergeCell ref="RIN88:RIS88"/>
    <mergeCell ref="RIT88:RIY88"/>
    <mergeCell ref="RGF88:RGK88"/>
    <mergeCell ref="RGL88:RGQ88"/>
    <mergeCell ref="RGR88:RGW88"/>
    <mergeCell ref="RGX88:RHC88"/>
    <mergeCell ref="RHD88:RHI88"/>
    <mergeCell ref="RHJ88:RHO88"/>
    <mergeCell ref="RND88:RNI88"/>
    <mergeCell ref="RNJ88:RNO88"/>
    <mergeCell ref="RNP88:RNU88"/>
    <mergeCell ref="RNV88:ROA88"/>
    <mergeCell ref="ROB88:ROG88"/>
    <mergeCell ref="ROH88:ROM88"/>
    <mergeCell ref="RLT88:RLY88"/>
    <mergeCell ref="RLZ88:RME88"/>
    <mergeCell ref="RMF88:RMK88"/>
    <mergeCell ref="RML88:RMQ88"/>
    <mergeCell ref="RMR88:RMW88"/>
    <mergeCell ref="RMX88:RNC88"/>
    <mergeCell ref="RKJ88:RKO88"/>
    <mergeCell ref="RKP88:RKU88"/>
    <mergeCell ref="RKV88:RLA88"/>
    <mergeCell ref="RLB88:RLG88"/>
    <mergeCell ref="RLH88:RLM88"/>
    <mergeCell ref="RLN88:RLS88"/>
    <mergeCell ref="RRH88:RRM88"/>
    <mergeCell ref="RRN88:RRS88"/>
    <mergeCell ref="RRT88:RRY88"/>
    <mergeCell ref="RRZ88:RSE88"/>
    <mergeCell ref="RSF88:RSK88"/>
    <mergeCell ref="RSL88:RSQ88"/>
    <mergeCell ref="RPX88:RQC88"/>
    <mergeCell ref="RQD88:RQI88"/>
    <mergeCell ref="RQJ88:RQO88"/>
    <mergeCell ref="RQP88:RQU88"/>
    <mergeCell ref="RQV88:RRA88"/>
    <mergeCell ref="RRB88:RRG88"/>
    <mergeCell ref="RON88:ROS88"/>
    <mergeCell ref="ROT88:ROY88"/>
    <mergeCell ref="ROZ88:RPE88"/>
    <mergeCell ref="RPF88:RPK88"/>
    <mergeCell ref="RPL88:RPQ88"/>
    <mergeCell ref="RPR88:RPW88"/>
    <mergeCell ref="RVL88:RVQ88"/>
    <mergeCell ref="RVR88:RVW88"/>
    <mergeCell ref="RVX88:RWC88"/>
    <mergeCell ref="RWD88:RWI88"/>
    <mergeCell ref="RWJ88:RWO88"/>
    <mergeCell ref="RWP88:RWU88"/>
    <mergeCell ref="RUB88:RUG88"/>
    <mergeCell ref="RUH88:RUM88"/>
    <mergeCell ref="RUN88:RUS88"/>
    <mergeCell ref="RUT88:RUY88"/>
    <mergeCell ref="RUZ88:RVE88"/>
    <mergeCell ref="RVF88:RVK88"/>
    <mergeCell ref="RSR88:RSW88"/>
    <mergeCell ref="RSX88:RTC88"/>
    <mergeCell ref="RTD88:RTI88"/>
    <mergeCell ref="RTJ88:RTO88"/>
    <mergeCell ref="RTP88:RTU88"/>
    <mergeCell ref="RTV88:RUA88"/>
    <mergeCell ref="RZP88:RZU88"/>
    <mergeCell ref="RZV88:SAA88"/>
    <mergeCell ref="SAB88:SAG88"/>
    <mergeCell ref="SAH88:SAM88"/>
    <mergeCell ref="SAN88:SAS88"/>
    <mergeCell ref="SAT88:SAY88"/>
    <mergeCell ref="RYF88:RYK88"/>
    <mergeCell ref="RYL88:RYQ88"/>
    <mergeCell ref="RYR88:RYW88"/>
    <mergeCell ref="RYX88:RZC88"/>
    <mergeCell ref="RZD88:RZI88"/>
    <mergeCell ref="RZJ88:RZO88"/>
    <mergeCell ref="RWV88:RXA88"/>
    <mergeCell ref="RXB88:RXG88"/>
    <mergeCell ref="RXH88:RXM88"/>
    <mergeCell ref="RXN88:RXS88"/>
    <mergeCell ref="RXT88:RXY88"/>
    <mergeCell ref="RXZ88:RYE88"/>
    <mergeCell ref="SDT88:SDY88"/>
    <mergeCell ref="SDZ88:SEE88"/>
    <mergeCell ref="SEF88:SEK88"/>
    <mergeCell ref="SEL88:SEQ88"/>
    <mergeCell ref="SER88:SEW88"/>
    <mergeCell ref="SEX88:SFC88"/>
    <mergeCell ref="SCJ88:SCO88"/>
    <mergeCell ref="SCP88:SCU88"/>
    <mergeCell ref="SCV88:SDA88"/>
    <mergeCell ref="SDB88:SDG88"/>
    <mergeCell ref="SDH88:SDM88"/>
    <mergeCell ref="SDN88:SDS88"/>
    <mergeCell ref="SAZ88:SBE88"/>
    <mergeCell ref="SBF88:SBK88"/>
    <mergeCell ref="SBL88:SBQ88"/>
    <mergeCell ref="SBR88:SBW88"/>
    <mergeCell ref="SBX88:SCC88"/>
    <mergeCell ref="SCD88:SCI88"/>
    <mergeCell ref="SHX88:SIC88"/>
    <mergeCell ref="SID88:SII88"/>
    <mergeCell ref="SIJ88:SIO88"/>
    <mergeCell ref="SIP88:SIU88"/>
    <mergeCell ref="SIV88:SJA88"/>
    <mergeCell ref="SJB88:SJG88"/>
    <mergeCell ref="SGN88:SGS88"/>
    <mergeCell ref="SGT88:SGY88"/>
    <mergeCell ref="SGZ88:SHE88"/>
    <mergeCell ref="SHF88:SHK88"/>
    <mergeCell ref="SHL88:SHQ88"/>
    <mergeCell ref="SHR88:SHW88"/>
    <mergeCell ref="SFD88:SFI88"/>
    <mergeCell ref="SFJ88:SFO88"/>
    <mergeCell ref="SFP88:SFU88"/>
    <mergeCell ref="SFV88:SGA88"/>
    <mergeCell ref="SGB88:SGG88"/>
    <mergeCell ref="SGH88:SGM88"/>
    <mergeCell ref="SMB88:SMG88"/>
    <mergeCell ref="SMH88:SMM88"/>
    <mergeCell ref="SMN88:SMS88"/>
    <mergeCell ref="SMT88:SMY88"/>
    <mergeCell ref="SMZ88:SNE88"/>
    <mergeCell ref="SNF88:SNK88"/>
    <mergeCell ref="SKR88:SKW88"/>
    <mergeCell ref="SKX88:SLC88"/>
    <mergeCell ref="SLD88:SLI88"/>
    <mergeCell ref="SLJ88:SLO88"/>
    <mergeCell ref="SLP88:SLU88"/>
    <mergeCell ref="SLV88:SMA88"/>
    <mergeCell ref="SJH88:SJM88"/>
    <mergeCell ref="SJN88:SJS88"/>
    <mergeCell ref="SJT88:SJY88"/>
    <mergeCell ref="SJZ88:SKE88"/>
    <mergeCell ref="SKF88:SKK88"/>
    <mergeCell ref="SKL88:SKQ88"/>
    <mergeCell ref="SQF88:SQK88"/>
    <mergeCell ref="SQL88:SQQ88"/>
    <mergeCell ref="SQR88:SQW88"/>
    <mergeCell ref="SQX88:SRC88"/>
    <mergeCell ref="SRD88:SRI88"/>
    <mergeCell ref="SRJ88:SRO88"/>
    <mergeCell ref="SOV88:SPA88"/>
    <mergeCell ref="SPB88:SPG88"/>
    <mergeCell ref="SPH88:SPM88"/>
    <mergeCell ref="SPN88:SPS88"/>
    <mergeCell ref="SPT88:SPY88"/>
    <mergeCell ref="SPZ88:SQE88"/>
    <mergeCell ref="SNL88:SNQ88"/>
    <mergeCell ref="SNR88:SNW88"/>
    <mergeCell ref="SNX88:SOC88"/>
    <mergeCell ref="SOD88:SOI88"/>
    <mergeCell ref="SOJ88:SOO88"/>
    <mergeCell ref="SOP88:SOU88"/>
    <mergeCell ref="SUJ88:SUO88"/>
    <mergeCell ref="SUP88:SUU88"/>
    <mergeCell ref="SUV88:SVA88"/>
    <mergeCell ref="SVB88:SVG88"/>
    <mergeCell ref="SVH88:SVM88"/>
    <mergeCell ref="SVN88:SVS88"/>
    <mergeCell ref="SSZ88:STE88"/>
    <mergeCell ref="STF88:STK88"/>
    <mergeCell ref="STL88:STQ88"/>
    <mergeCell ref="STR88:STW88"/>
    <mergeCell ref="STX88:SUC88"/>
    <mergeCell ref="SUD88:SUI88"/>
    <mergeCell ref="SRP88:SRU88"/>
    <mergeCell ref="SRV88:SSA88"/>
    <mergeCell ref="SSB88:SSG88"/>
    <mergeCell ref="SSH88:SSM88"/>
    <mergeCell ref="SSN88:SSS88"/>
    <mergeCell ref="SST88:SSY88"/>
    <mergeCell ref="SYN88:SYS88"/>
    <mergeCell ref="SYT88:SYY88"/>
    <mergeCell ref="SYZ88:SZE88"/>
    <mergeCell ref="SZF88:SZK88"/>
    <mergeCell ref="SZL88:SZQ88"/>
    <mergeCell ref="SZR88:SZW88"/>
    <mergeCell ref="SXD88:SXI88"/>
    <mergeCell ref="SXJ88:SXO88"/>
    <mergeCell ref="SXP88:SXU88"/>
    <mergeCell ref="SXV88:SYA88"/>
    <mergeCell ref="SYB88:SYG88"/>
    <mergeCell ref="SYH88:SYM88"/>
    <mergeCell ref="SVT88:SVY88"/>
    <mergeCell ref="SVZ88:SWE88"/>
    <mergeCell ref="SWF88:SWK88"/>
    <mergeCell ref="SWL88:SWQ88"/>
    <mergeCell ref="SWR88:SWW88"/>
    <mergeCell ref="SWX88:SXC88"/>
    <mergeCell ref="TCR88:TCW88"/>
    <mergeCell ref="TCX88:TDC88"/>
    <mergeCell ref="TDD88:TDI88"/>
    <mergeCell ref="TDJ88:TDO88"/>
    <mergeCell ref="TDP88:TDU88"/>
    <mergeCell ref="TDV88:TEA88"/>
    <mergeCell ref="TBH88:TBM88"/>
    <mergeCell ref="TBN88:TBS88"/>
    <mergeCell ref="TBT88:TBY88"/>
    <mergeCell ref="TBZ88:TCE88"/>
    <mergeCell ref="TCF88:TCK88"/>
    <mergeCell ref="TCL88:TCQ88"/>
    <mergeCell ref="SZX88:TAC88"/>
    <mergeCell ref="TAD88:TAI88"/>
    <mergeCell ref="TAJ88:TAO88"/>
    <mergeCell ref="TAP88:TAU88"/>
    <mergeCell ref="TAV88:TBA88"/>
    <mergeCell ref="TBB88:TBG88"/>
    <mergeCell ref="TGV88:THA88"/>
    <mergeCell ref="THB88:THG88"/>
    <mergeCell ref="THH88:THM88"/>
    <mergeCell ref="THN88:THS88"/>
    <mergeCell ref="THT88:THY88"/>
    <mergeCell ref="THZ88:TIE88"/>
    <mergeCell ref="TFL88:TFQ88"/>
    <mergeCell ref="TFR88:TFW88"/>
    <mergeCell ref="TFX88:TGC88"/>
    <mergeCell ref="TGD88:TGI88"/>
    <mergeCell ref="TGJ88:TGO88"/>
    <mergeCell ref="TGP88:TGU88"/>
    <mergeCell ref="TEB88:TEG88"/>
    <mergeCell ref="TEH88:TEM88"/>
    <mergeCell ref="TEN88:TES88"/>
    <mergeCell ref="TET88:TEY88"/>
    <mergeCell ref="TEZ88:TFE88"/>
    <mergeCell ref="TFF88:TFK88"/>
    <mergeCell ref="TKZ88:TLE88"/>
    <mergeCell ref="TLF88:TLK88"/>
    <mergeCell ref="TLL88:TLQ88"/>
    <mergeCell ref="TLR88:TLW88"/>
    <mergeCell ref="TLX88:TMC88"/>
    <mergeCell ref="TMD88:TMI88"/>
    <mergeCell ref="TJP88:TJU88"/>
    <mergeCell ref="TJV88:TKA88"/>
    <mergeCell ref="TKB88:TKG88"/>
    <mergeCell ref="TKH88:TKM88"/>
    <mergeCell ref="TKN88:TKS88"/>
    <mergeCell ref="TKT88:TKY88"/>
    <mergeCell ref="TIF88:TIK88"/>
    <mergeCell ref="TIL88:TIQ88"/>
    <mergeCell ref="TIR88:TIW88"/>
    <mergeCell ref="TIX88:TJC88"/>
    <mergeCell ref="TJD88:TJI88"/>
    <mergeCell ref="TJJ88:TJO88"/>
    <mergeCell ref="TPD88:TPI88"/>
    <mergeCell ref="TPJ88:TPO88"/>
    <mergeCell ref="TPP88:TPU88"/>
    <mergeCell ref="TPV88:TQA88"/>
    <mergeCell ref="TQB88:TQG88"/>
    <mergeCell ref="TQH88:TQM88"/>
    <mergeCell ref="TNT88:TNY88"/>
    <mergeCell ref="TNZ88:TOE88"/>
    <mergeCell ref="TOF88:TOK88"/>
    <mergeCell ref="TOL88:TOQ88"/>
    <mergeCell ref="TOR88:TOW88"/>
    <mergeCell ref="TOX88:TPC88"/>
    <mergeCell ref="TMJ88:TMO88"/>
    <mergeCell ref="TMP88:TMU88"/>
    <mergeCell ref="TMV88:TNA88"/>
    <mergeCell ref="TNB88:TNG88"/>
    <mergeCell ref="TNH88:TNM88"/>
    <mergeCell ref="TNN88:TNS88"/>
    <mergeCell ref="TTH88:TTM88"/>
    <mergeCell ref="TTN88:TTS88"/>
    <mergeCell ref="TTT88:TTY88"/>
    <mergeCell ref="TTZ88:TUE88"/>
    <mergeCell ref="TUF88:TUK88"/>
    <mergeCell ref="TUL88:TUQ88"/>
    <mergeCell ref="TRX88:TSC88"/>
    <mergeCell ref="TSD88:TSI88"/>
    <mergeCell ref="TSJ88:TSO88"/>
    <mergeCell ref="TSP88:TSU88"/>
    <mergeCell ref="TSV88:TTA88"/>
    <mergeCell ref="TTB88:TTG88"/>
    <mergeCell ref="TQN88:TQS88"/>
    <mergeCell ref="TQT88:TQY88"/>
    <mergeCell ref="TQZ88:TRE88"/>
    <mergeCell ref="TRF88:TRK88"/>
    <mergeCell ref="TRL88:TRQ88"/>
    <mergeCell ref="TRR88:TRW88"/>
    <mergeCell ref="TXL88:TXQ88"/>
    <mergeCell ref="TXR88:TXW88"/>
    <mergeCell ref="TXX88:TYC88"/>
    <mergeCell ref="TYD88:TYI88"/>
    <mergeCell ref="TYJ88:TYO88"/>
    <mergeCell ref="TYP88:TYU88"/>
    <mergeCell ref="TWB88:TWG88"/>
    <mergeCell ref="TWH88:TWM88"/>
    <mergeCell ref="TWN88:TWS88"/>
    <mergeCell ref="TWT88:TWY88"/>
    <mergeCell ref="TWZ88:TXE88"/>
    <mergeCell ref="TXF88:TXK88"/>
    <mergeCell ref="TUR88:TUW88"/>
    <mergeCell ref="TUX88:TVC88"/>
    <mergeCell ref="TVD88:TVI88"/>
    <mergeCell ref="TVJ88:TVO88"/>
    <mergeCell ref="TVP88:TVU88"/>
    <mergeCell ref="TVV88:TWA88"/>
    <mergeCell ref="UBP88:UBU88"/>
    <mergeCell ref="UBV88:UCA88"/>
    <mergeCell ref="UCB88:UCG88"/>
    <mergeCell ref="UCH88:UCM88"/>
    <mergeCell ref="UCN88:UCS88"/>
    <mergeCell ref="UCT88:UCY88"/>
    <mergeCell ref="UAF88:UAK88"/>
    <mergeCell ref="UAL88:UAQ88"/>
    <mergeCell ref="UAR88:UAW88"/>
    <mergeCell ref="UAX88:UBC88"/>
    <mergeCell ref="UBD88:UBI88"/>
    <mergeCell ref="UBJ88:UBO88"/>
    <mergeCell ref="TYV88:TZA88"/>
    <mergeCell ref="TZB88:TZG88"/>
    <mergeCell ref="TZH88:TZM88"/>
    <mergeCell ref="TZN88:TZS88"/>
    <mergeCell ref="TZT88:TZY88"/>
    <mergeCell ref="TZZ88:UAE88"/>
    <mergeCell ref="UFT88:UFY88"/>
    <mergeCell ref="UFZ88:UGE88"/>
    <mergeCell ref="UGF88:UGK88"/>
    <mergeCell ref="UGL88:UGQ88"/>
    <mergeCell ref="UGR88:UGW88"/>
    <mergeCell ref="UGX88:UHC88"/>
    <mergeCell ref="UEJ88:UEO88"/>
    <mergeCell ref="UEP88:UEU88"/>
    <mergeCell ref="UEV88:UFA88"/>
    <mergeCell ref="UFB88:UFG88"/>
    <mergeCell ref="UFH88:UFM88"/>
    <mergeCell ref="UFN88:UFS88"/>
    <mergeCell ref="UCZ88:UDE88"/>
    <mergeCell ref="UDF88:UDK88"/>
    <mergeCell ref="UDL88:UDQ88"/>
    <mergeCell ref="UDR88:UDW88"/>
    <mergeCell ref="UDX88:UEC88"/>
    <mergeCell ref="UED88:UEI88"/>
    <mergeCell ref="UJX88:UKC88"/>
    <mergeCell ref="UKD88:UKI88"/>
    <mergeCell ref="UKJ88:UKO88"/>
    <mergeCell ref="UKP88:UKU88"/>
    <mergeCell ref="UKV88:ULA88"/>
    <mergeCell ref="ULB88:ULG88"/>
    <mergeCell ref="UIN88:UIS88"/>
    <mergeCell ref="UIT88:UIY88"/>
    <mergeCell ref="UIZ88:UJE88"/>
    <mergeCell ref="UJF88:UJK88"/>
    <mergeCell ref="UJL88:UJQ88"/>
    <mergeCell ref="UJR88:UJW88"/>
    <mergeCell ref="UHD88:UHI88"/>
    <mergeCell ref="UHJ88:UHO88"/>
    <mergeCell ref="UHP88:UHU88"/>
    <mergeCell ref="UHV88:UIA88"/>
    <mergeCell ref="UIB88:UIG88"/>
    <mergeCell ref="UIH88:UIM88"/>
    <mergeCell ref="UOB88:UOG88"/>
    <mergeCell ref="UOH88:UOM88"/>
    <mergeCell ref="UON88:UOS88"/>
    <mergeCell ref="UOT88:UOY88"/>
    <mergeCell ref="UOZ88:UPE88"/>
    <mergeCell ref="UPF88:UPK88"/>
    <mergeCell ref="UMR88:UMW88"/>
    <mergeCell ref="UMX88:UNC88"/>
    <mergeCell ref="UND88:UNI88"/>
    <mergeCell ref="UNJ88:UNO88"/>
    <mergeCell ref="UNP88:UNU88"/>
    <mergeCell ref="UNV88:UOA88"/>
    <mergeCell ref="ULH88:ULM88"/>
    <mergeCell ref="ULN88:ULS88"/>
    <mergeCell ref="ULT88:ULY88"/>
    <mergeCell ref="ULZ88:UME88"/>
    <mergeCell ref="UMF88:UMK88"/>
    <mergeCell ref="UML88:UMQ88"/>
    <mergeCell ref="USF88:USK88"/>
    <mergeCell ref="USL88:USQ88"/>
    <mergeCell ref="USR88:USW88"/>
    <mergeCell ref="USX88:UTC88"/>
    <mergeCell ref="UTD88:UTI88"/>
    <mergeCell ref="UTJ88:UTO88"/>
    <mergeCell ref="UQV88:URA88"/>
    <mergeCell ref="URB88:URG88"/>
    <mergeCell ref="URH88:URM88"/>
    <mergeCell ref="URN88:URS88"/>
    <mergeCell ref="URT88:URY88"/>
    <mergeCell ref="URZ88:USE88"/>
    <mergeCell ref="UPL88:UPQ88"/>
    <mergeCell ref="UPR88:UPW88"/>
    <mergeCell ref="UPX88:UQC88"/>
    <mergeCell ref="UQD88:UQI88"/>
    <mergeCell ref="UQJ88:UQO88"/>
    <mergeCell ref="UQP88:UQU88"/>
    <mergeCell ref="UWJ88:UWO88"/>
    <mergeCell ref="UWP88:UWU88"/>
    <mergeCell ref="UWV88:UXA88"/>
    <mergeCell ref="UXB88:UXG88"/>
    <mergeCell ref="UXH88:UXM88"/>
    <mergeCell ref="UXN88:UXS88"/>
    <mergeCell ref="UUZ88:UVE88"/>
    <mergeCell ref="UVF88:UVK88"/>
    <mergeCell ref="UVL88:UVQ88"/>
    <mergeCell ref="UVR88:UVW88"/>
    <mergeCell ref="UVX88:UWC88"/>
    <mergeCell ref="UWD88:UWI88"/>
    <mergeCell ref="UTP88:UTU88"/>
    <mergeCell ref="UTV88:UUA88"/>
    <mergeCell ref="UUB88:UUG88"/>
    <mergeCell ref="UUH88:UUM88"/>
    <mergeCell ref="UUN88:UUS88"/>
    <mergeCell ref="UUT88:UUY88"/>
    <mergeCell ref="VAN88:VAS88"/>
    <mergeCell ref="VAT88:VAY88"/>
    <mergeCell ref="VAZ88:VBE88"/>
    <mergeCell ref="VBF88:VBK88"/>
    <mergeCell ref="VBL88:VBQ88"/>
    <mergeCell ref="VBR88:VBW88"/>
    <mergeCell ref="UZD88:UZI88"/>
    <mergeCell ref="UZJ88:UZO88"/>
    <mergeCell ref="UZP88:UZU88"/>
    <mergeCell ref="UZV88:VAA88"/>
    <mergeCell ref="VAB88:VAG88"/>
    <mergeCell ref="VAH88:VAM88"/>
    <mergeCell ref="UXT88:UXY88"/>
    <mergeCell ref="UXZ88:UYE88"/>
    <mergeCell ref="UYF88:UYK88"/>
    <mergeCell ref="UYL88:UYQ88"/>
    <mergeCell ref="UYR88:UYW88"/>
    <mergeCell ref="UYX88:UZC88"/>
    <mergeCell ref="VER88:VEW88"/>
    <mergeCell ref="VEX88:VFC88"/>
    <mergeCell ref="VFD88:VFI88"/>
    <mergeCell ref="VFJ88:VFO88"/>
    <mergeCell ref="VFP88:VFU88"/>
    <mergeCell ref="VFV88:VGA88"/>
    <mergeCell ref="VDH88:VDM88"/>
    <mergeCell ref="VDN88:VDS88"/>
    <mergeCell ref="VDT88:VDY88"/>
    <mergeCell ref="VDZ88:VEE88"/>
    <mergeCell ref="VEF88:VEK88"/>
    <mergeCell ref="VEL88:VEQ88"/>
    <mergeCell ref="VBX88:VCC88"/>
    <mergeCell ref="VCD88:VCI88"/>
    <mergeCell ref="VCJ88:VCO88"/>
    <mergeCell ref="VCP88:VCU88"/>
    <mergeCell ref="VCV88:VDA88"/>
    <mergeCell ref="VDB88:VDG88"/>
    <mergeCell ref="VIV88:VJA88"/>
    <mergeCell ref="VJB88:VJG88"/>
    <mergeCell ref="VJH88:VJM88"/>
    <mergeCell ref="VJN88:VJS88"/>
    <mergeCell ref="VJT88:VJY88"/>
    <mergeCell ref="VJZ88:VKE88"/>
    <mergeCell ref="VHL88:VHQ88"/>
    <mergeCell ref="VHR88:VHW88"/>
    <mergeCell ref="VHX88:VIC88"/>
    <mergeCell ref="VID88:VII88"/>
    <mergeCell ref="VIJ88:VIO88"/>
    <mergeCell ref="VIP88:VIU88"/>
    <mergeCell ref="VGB88:VGG88"/>
    <mergeCell ref="VGH88:VGM88"/>
    <mergeCell ref="VGN88:VGS88"/>
    <mergeCell ref="VGT88:VGY88"/>
    <mergeCell ref="VGZ88:VHE88"/>
    <mergeCell ref="VHF88:VHK88"/>
    <mergeCell ref="VMZ88:VNE88"/>
    <mergeCell ref="VNF88:VNK88"/>
    <mergeCell ref="VNL88:VNQ88"/>
    <mergeCell ref="VNR88:VNW88"/>
    <mergeCell ref="VNX88:VOC88"/>
    <mergeCell ref="VOD88:VOI88"/>
    <mergeCell ref="VLP88:VLU88"/>
    <mergeCell ref="VLV88:VMA88"/>
    <mergeCell ref="VMB88:VMG88"/>
    <mergeCell ref="VMH88:VMM88"/>
    <mergeCell ref="VMN88:VMS88"/>
    <mergeCell ref="VMT88:VMY88"/>
    <mergeCell ref="VKF88:VKK88"/>
    <mergeCell ref="VKL88:VKQ88"/>
    <mergeCell ref="VKR88:VKW88"/>
    <mergeCell ref="VKX88:VLC88"/>
    <mergeCell ref="VLD88:VLI88"/>
    <mergeCell ref="VLJ88:VLO88"/>
    <mergeCell ref="VRD88:VRI88"/>
    <mergeCell ref="VRJ88:VRO88"/>
    <mergeCell ref="VRP88:VRU88"/>
    <mergeCell ref="VRV88:VSA88"/>
    <mergeCell ref="VSB88:VSG88"/>
    <mergeCell ref="VSH88:VSM88"/>
    <mergeCell ref="VPT88:VPY88"/>
    <mergeCell ref="VPZ88:VQE88"/>
    <mergeCell ref="VQF88:VQK88"/>
    <mergeCell ref="VQL88:VQQ88"/>
    <mergeCell ref="VQR88:VQW88"/>
    <mergeCell ref="VQX88:VRC88"/>
    <mergeCell ref="VOJ88:VOO88"/>
    <mergeCell ref="VOP88:VOU88"/>
    <mergeCell ref="VOV88:VPA88"/>
    <mergeCell ref="VPB88:VPG88"/>
    <mergeCell ref="VPH88:VPM88"/>
    <mergeCell ref="VPN88:VPS88"/>
    <mergeCell ref="VVH88:VVM88"/>
    <mergeCell ref="VVN88:VVS88"/>
    <mergeCell ref="VVT88:VVY88"/>
    <mergeCell ref="VVZ88:VWE88"/>
    <mergeCell ref="VWF88:VWK88"/>
    <mergeCell ref="VWL88:VWQ88"/>
    <mergeCell ref="VTX88:VUC88"/>
    <mergeCell ref="VUD88:VUI88"/>
    <mergeCell ref="VUJ88:VUO88"/>
    <mergeCell ref="VUP88:VUU88"/>
    <mergeCell ref="VUV88:VVA88"/>
    <mergeCell ref="VVB88:VVG88"/>
    <mergeCell ref="VSN88:VSS88"/>
    <mergeCell ref="VST88:VSY88"/>
    <mergeCell ref="VSZ88:VTE88"/>
    <mergeCell ref="VTF88:VTK88"/>
    <mergeCell ref="VTL88:VTQ88"/>
    <mergeCell ref="VTR88:VTW88"/>
    <mergeCell ref="VZL88:VZQ88"/>
    <mergeCell ref="VZR88:VZW88"/>
    <mergeCell ref="VZX88:WAC88"/>
    <mergeCell ref="WAD88:WAI88"/>
    <mergeCell ref="WAJ88:WAO88"/>
    <mergeCell ref="WAP88:WAU88"/>
    <mergeCell ref="VYB88:VYG88"/>
    <mergeCell ref="VYH88:VYM88"/>
    <mergeCell ref="VYN88:VYS88"/>
    <mergeCell ref="VYT88:VYY88"/>
    <mergeCell ref="VYZ88:VZE88"/>
    <mergeCell ref="VZF88:VZK88"/>
    <mergeCell ref="VWR88:VWW88"/>
    <mergeCell ref="VWX88:VXC88"/>
    <mergeCell ref="VXD88:VXI88"/>
    <mergeCell ref="VXJ88:VXO88"/>
    <mergeCell ref="VXP88:VXU88"/>
    <mergeCell ref="VXV88:VYA88"/>
    <mergeCell ref="WDP88:WDU88"/>
    <mergeCell ref="WDV88:WEA88"/>
    <mergeCell ref="WEB88:WEG88"/>
    <mergeCell ref="WEH88:WEM88"/>
    <mergeCell ref="WEN88:WES88"/>
    <mergeCell ref="WET88:WEY88"/>
    <mergeCell ref="WCF88:WCK88"/>
    <mergeCell ref="WCL88:WCQ88"/>
    <mergeCell ref="WCR88:WCW88"/>
    <mergeCell ref="WCX88:WDC88"/>
    <mergeCell ref="WDD88:WDI88"/>
    <mergeCell ref="WDJ88:WDO88"/>
    <mergeCell ref="WAV88:WBA88"/>
    <mergeCell ref="WBB88:WBG88"/>
    <mergeCell ref="WBH88:WBM88"/>
    <mergeCell ref="WBN88:WBS88"/>
    <mergeCell ref="WBT88:WBY88"/>
    <mergeCell ref="WBZ88:WCE88"/>
    <mergeCell ref="WHT88:WHY88"/>
    <mergeCell ref="WHZ88:WIE88"/>
    <mergeCell ref="WIF88:WIK88"/>
    <mergeCell ref="WIL88:WIQ88"/>
    <mergeCell ref="WIR88:WIW88"/>
    <mergeCell ref="WIX88:WJC88"/>
    <mergeCell ref="WGJ88:WGO88"/>
    <mergeCell ref="WGP88:WGU88"/>
    <mergeCell ref="WGV88:WHA88"/>
    <mergeCell ref="WHB88:WHG88"/>
    <mergeCell ref="WHH88:WHM88"/>
    <mergeCell ref="WHN88:WHS88"/>
    <mergeCell ref="WEZ88:WFE88"/>
    <mergeCell ref="WFF88:WFK88"/>
    <mergeCell ref="WFL88:WFQ88"/>
    <mergeCell ref="WFR88:WFW88"/>
    <mergeCell ref="WFX88:WGC88"/>
    <mergeCell ref="WGD88:WGI88"/>
    <mergeCell ref="WLX88:WMC88"/>
    <mergeCell ref="WMD88:WMI88"/>
    <mergeCell ref="WMJ88:WMO88"/>
    <mergeCell ref="WMP88:WMU88"/>
    <mergeCell ref="WMV88:WNA88"/>
    <mergeCell ref="WNB88:WNG88"/>
    <mergeCell ref="WKN88:WKS88"/>
    <mergeCell ref="WKT88:WKY88"/>
    <mergeCell ref="WKZ88:WLE88"/>
    <mergeCell ref="WLF88:WLK88"/>
    <mergeCell ref="WLL88:WLQ88"/>
    <mergeCell ref="WLR88:WLW88"/>
    <mergeCell ref="WJD88:WJI88"/>
    <mergeCell ref="WJJ88:WJO88"/>
    <mergeCell ref="WJP88:WJU88"/>
    <mergeCell ref="WJV88:WKA88"/>
    <mergeCell ref="WKB88:WKG88"/>
    <mergeCell ref="WKH88:WKM88"/>
    <mergeCell ref="WQB88:WQG88"/>
    <mergeCell ref="WQH88:WQM88"/>
    <mergeCell ref="WQN88:WQS88"/>
    <mergeCell ref="WQT88:WQY88"/>
    <mergeCell ref="WQZ88:WRE88"/>
    <mergeCell ref="WRF88:WRK88"/>
    <mergeCell ref="WOR88:WOW88"/>
    <mergeCell ref="WOX88:WPC88"/>
    <mergeCell ref="WPD88:WPI88"/>
    <mergeCell ref="WPJ88:WPO88"/>
    <mergeCell ref="WPP88:WPU88"/>
    <mergeCell ref="WPV88:WQA88"/>
    <mergeCell ref="WNH88:WNM88"/>
    <mergeCell ref="WNN88:WNS88"/>
    <mergeCell ref="WNT88:WNY88"/>
    <mergeCell ref="WNZ88:WOE88"/>
    <mergeCell ref="WOF88:WOK88"/>
    <mergeCell ref="WOL88:WOQ88"/>
    <mergeCell ref="WUF88:WUK88"/>
    <mergeCell ref="WUL88:WUQ88"/>
    <mergeCell ref="WUR88:WUW88"/>
    <mergeCell ref="WUX88:WVC88"/>
    <mergeCell ref="WVD88:WVI88"/>
    <mergeCell ref="WVJ88:WVO88"/>
    <mergeCell ref="WSV88:WTA88"/>
    <mergeCell ref="WTB88:WTG88"/>
    <mergeCell ref="WTH88:WTM88"/>
    <mergeCell ref="WTN88:WTS88"/>
    <mergeCell ref="WTT88:WTY88"/>
    <mergeCell ref="WTZ88:WUE88"/>
    <mergeCell ref="WRL88:WRQ88"/>
    <mergeCell ref="WRR88:WRW88"/>
    <mergeCell ref="WRX88:WSC88"/>
    <mergeCell ref="WSD88:WSI88"/>
    <mergeCell ref="WSJ88:WSO88"/>
    <mergeCell ref="WSP88:WSU88"/>
    <mergeCell ref="WYJ88:WYO88"/>
    <mergeCell ref="WYP88:WYU88"/>
    <mergeCell ref="WYV88:WZA88"/>
    <mergeCell ref="WZB88:WZG88"/>
    <mergeCell ref="WZH88:WZM88"/>
    <mergeCell ref="WZN88:WZS88"/>
    <mergeCell ref="WWZ88:WXE88"/>
    <mergeCell ref="WXF88:WXK88"/>
    <mergeCell ref="WXL88:WXQ88"/>
    <mergeCell ref="WXR88:WXW88"/>
    <mergeCell ref="WXX88:WYC88"/>
    <mergeCell ref="WYD88:WYI88"/>
    <mergeCell ref="WVP88:WVU88"/>
    <mergeCell ref="WVV88:WWA88"/>
    <mergeCell ref="WWB88:WWG88"/>
    <mergeCell ref="WWH88:WWM88"/>
    <mergeCell ref="WWN88:WWS88"/>
    <mergeCell ref="WWT88:WWY88"/>
    <mergeCell ref="XDX88:XEC88"/>
    <mergeCell ref="XED88:XEI88"/>
    <mergeCell ref="XEJ88:XEM88"/>
    <mergeCell ref="XCN88:XCS88"/>
    <mergeCell ref="XCT88:XCY88"/>
    <mergeCell ref="XCZ88:XDE88"/>
    <mergeCell ref="XDF88:XDK88"/>
    <mergeCell ref="XDL88:XDQ88"/>
    <mergeCell ref="XDR88:XDW88"/>
    <mergeCell ref="XBD88:XBI88"/>
    <mergeCell ref="XBJ88:XBO88"/>
    <mergeCell ref="XBP88:XBU88"/>
    <mergeCell ref="XBV88:XCA88"/>
    <mergeCell ref="XCB88:XCG88"/>
    <mergeCell ref="XCH88:XCM88"/>
    <mergeCell ref="WZT88:WZY88"/>
    <mergeCell ref="WZZ88:XAE88"/>
    <mergeCell ref="XAF88:XAK88"/>
    <mergeCell ref="XAL88:XAQ88"/>
    <mergeCell ref="XAR88:XAW88"/>
    <mergeCell ref="XAX88:XBC88"/>
  </mergeCells>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4" location="_ftn1" display="_ftn1"/>
    <hyperlink ref="B66" location="_ftn2" display="_ftn2"/>
    <hyperlink ref="B74" location="_ftn3" display="_ftn3"/>
    <hyperlink ref="A86" location="_ftnref1" display="_ftnref1"/>
    <hyperlink ref="A87" location="_ftnref2" display="_ftnref2"/>
    <hyperlink ref="A88"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scale="81" orientation="portrait" r:id="rId7"/>
  <headerFooter>
    <oddHeader xml:space="preserve">&amp;R&amp;10&amp;"Arial"Air Bank / interní
&amp;"Arial"&amp;06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61"/>
  <sheetViews>
    <sheetView zoomScaleNormal="100" zoomScaleSheetLayoutView="100" workbookViewId="0"/>
  </sheetViews>
  <sheetFormatPr defaultColWidth="9.140625" defaultRowHeight="12.75" x14ac:dyDescent="0.2"/>
  <cols>
    <col min="1" max="1" width="17.7109375" style="23" customWidth="1"/>
    <col min="2" max="2" width="3.7109375" style="23" customWidth="1"/>
    <col min="3" max="3" width="47.42578125" style="23" customWidth="1"/>
    <col min="4" max="4" width="13.42578125" style="23" customWidth="1"/>
    <col min="5" max="5" width="10.7109375" style="23" customWidth="1"/>
    <col min="6" max="6" width="9.7109375" style="23" customWidth="1"/>
    <col min="7" max="16384" width="9.140625" style="23"/>
  </cols>
  <sheetData>
    <row r="1" spans="1:6" ht="29.25" customHeight="1" x14ac:dyDescent="0.2">
      <c r="A1" s="626" t="s">
        <v>986</v>
      </c>
      <c r="B1" s="609"/>
      <c r="C1" s="1602" t="s">
        <v>775</v>
      </c>
      <c r="D1" s="1602"/>
      <c r="E1" s="1602"/>
      <c r="F1" s="1603"/>
    </row>
    <row r="2" spans="1:6" x14ac:dyDescent="0.2">
      <c r="A2" s="200" t="s">
        <v>985</v>
      </c>
      <c r="B2" s="125"/>
      <c r="C2" s="302"/>
      <c r="D2" s="302"/>
      <c r="E2" s="302"/>
      <c r="F2" s="760"/>
    </row>
    <row r="3" spans="1:6" ht="29.25" customHeight="1" x14ac:dyDescent="0.2">
      <c r="A3" s="2065" t="s">
        <v>402</v>
      </c>
      <c r="B3" s="2066"/>
      <c r="C3" s="2066"/>
      <c r="D3" s="2066"/>
      <c r="E3" s="2066"/>
      <c r="F3" s="2067"/>
    </row>
    <row r="4" spans="1:6" ht="13.5" thickBot="1" x14ac:dyDescent="0.25">
      <c r="A4" s="1060"/>
      <c r="B4" s="1061"/>
      <c r="C4" s="1061"/>
      <c r="D4" s="1058"/>
      <c r="E4" s="1058"/>
      <c r="F4" s="1059"/>
    </row>
    <row r="5" spans="1:6" ht="27.75" customHeight="1" thickBot="1" x14ac:dyDescent="0.25">
      <c r="A5" s="577" t="s">
        <v>901</v>
      </c>
      <c r="B5" s="1604" t="s">
        <v>1018</v>
      </c>
      <c r="C5" s="1605"/>
      <c r="D5" s="1605"/>
      <c r="E5" s="1605"/>
      <c r="F5" s="1606"/>
    </row>
    <row r="6" spans="1:6" ht="13.5" thickBot="1" x14ac:dyDescent="0.25">
      <c r="A6" s="121" t="s">
        <v>573</v>
      </c>
      <c r="B6" s="122"/>
      <c r="C6" s="2062">
        <f>Obsah!D4</f>
        <v>44196</v>
      </c>
      <c r="D6" s="2063"/>
      <c r="E6" s="2063"/>
      <c r="F6" s="2064"/>
    </row>
    <row r="7" spans="1:6" ht="39.75" customHeight="1" thickBot="1" x14ac:dyDescent="0.25">
      <c r="A7" s="2047" t="s">
        <v>2070</v>
      </c>
      <c r="B7" s="2047"/>
      <c r="C7" s="2047"/>
      <c r="D7" s="2047"/>
      <c r="E7" s="2047"/>
      <c r="F7" s="2047"/>
    </row>
    <row r="8" spans="1:6" ht="15.75" customHeight="1" thickBot="1" x14ac:dyDescent="0.25">
      <c r="A8" s="2047" t="s">
        <v>2071</v>
      </c>
      <c r="B8" s="2047"/>
      <c r="C8" s="2047"/>
      <c r="D8" s="2047"/>
      <c r="E8" s="2047"/>
      <c r="F8" s="2047"/>
    </row>
    <row r="9" spans="1:6" ht="13.5" thickBot="1" x14ac:dyDescent="0.25">
      <c r="A9" s="2047" t="s">
        <v>2072</v>
      </c>
      <c r="B9" s="2047"/>
      <c r="C9" s="2047"/>
      <c r="D9" s="2047"/>
      <c r="E9" s="2047"/>
      <c r="F9" s="2047"/>
    </row>
    <row r="10" spans="1:6" ht="13.5" thickBot="1" x14ac:dyDescent="0.25">
      <c r="A10" s="2047" t="s">
        <v>1017</v>
      </c>
      <c r="B10" s="2047"/>
      <c r="C10" s="2047"/>
      <c r="D10" s="2047"/>
      <c r="E10" s="2047"/>
      <c r="F10" s="2047"/>
    </row>
    <row r="11" spans="1:6" ht="13.5" thickBot="1" x14ac:dyDescent="0.25">
      <c r="A11" s="2047" t="s">
        <v>2073</v>
      </c>
      <c r="B11" s="2047"/>
      <c r="C11" s="2047"/>
      <c r="D11" s="2047"/>
      <c r="E11" s="2047"/>
      <c r="F11" s="2047"/>
    </row>
    <row r="12" spans="1:6" ht="39" customHeight="1" thickBot="1" x14ac:dyDescent="0.25">
      <c r="A12" s="2047" t="s">
        <v>2074</v>
      </c>
      <c r="B12" s="2047"/>
      <c r="C12" s="2047"/>
      <c r="D12" s="2047"/>
      <c r="E12" s="2047"/>
      <c r="F12" s="2047"/>
    </row>
    <row r="13" spans="1:6" ht="13.5" thickBot="1" x14ac:dyDescent="0.25">
      <c r="A13" s="2057"/>
      <c r="B13" s="2058"/>
      <c r="C13" s="2058"/>
      <c r="D13" s="2058"/>
      <c r="E13" s="2058"/>
      <c r="F13" s="2059"/>
    </row>
    <row r="14" spans="1:6" ht="39" customHeight="1" thickBot="1" x14ac:dyDescent="0.25">
      <c r="A14" s="2048"/>
      <c r="B14" s="2049"/>
      <c r="C14" s="2050"/>
      <c r="D14" s="2060" t="s">
        <v>984</v>
      </c>
      <c r="E14" s="2061"/>
      <c r="F14" s="786" t="s">
        <v>987</v>
      </c>
    </row>
    <row r="15" spans="1:6" ht="13.5" thickBot="1" x14ac:dyDescent="0.25">
      <c r="A15" s="2051"/>
      <c r="B15" s="2052"/>
      <c r="C15" s="2053"/>
      <c r="D15" s="761" t="s">
        <v>805</v>
      </c>
      <c r="E15" s="762" t="s">
        <v>988</v>
      </c>
      <c r="F15" s="786" t="s">
        <v>805</v>
      </c>
    </row>
    <row r="16" spans="1:6" ht="13.5" thickBot="1" x14ac:dyDescent="0.25">
      <c r="A16" s="763"/>
      <c r="B16" s="764">
        <v>1</v>
      </c>
      <c r="C16" s="765" t="s">
        <v>989</v>
      </c>
      <c r="D16" s="1428">
        <f>54219070.9656823-D22</f>
        <v>53693405.840109326</v>
      </c>
      <c r="E16" s="1428">
        <v>53236613.269453019</v>
      </c>
      <c r="F16" s="1428">
        <f>4337525.67725458-F22</f>
        <v>4295472.4672087422</v>
      </c>
    </row>
    <row r="17" spans="1:6" ht="26.25" thickBot="1" x14ac:dyDescent="0.25">
      <c r="A17" s="763" t="s">
        <v>990</v>
      </c>
      <c r="B17" s="764">
        <v>2</v>
      </c>
      <c r="C17" s="765" t="s">
        <v>991</v>
      </c>
      <c r="D17" s="1428">
        <f>D16</f>
        <v>53693405.840109326</v>
      </c>
      <c r="E17" s="1428">
        <v>53236613.269453019</v>
      </c>
      <c r="F17" s="1428">
        <f>F16</f>
        <v>4295472.4672087422</v>
      </c>
    </row>
    <row r="18" spans="1:6" ht="19.5" customHeight="1" thickBot="1" x14ac:dyDescent="0.25">
      <c r="A18" s="763" t="s">
        <v>990</v>
      </c>
      <c r="B18" s="764">
        <v>3</v>
      </c>
      <c r="C18" s="765" t="s">
        <v>2090</v>
      </c>
      <c r="D18" s="1428"/>
      <c r="E18" s="1428"/>
      <c r="F18" s="1428"/>
    </row>
    <row r="19" spans="1:6" ht="26.25" thickBot="1" x14ac:dyDescent="0.25">
      <c r="A19" s="763" t="s">
        <v>990</v>
      </c>
      <c r="B19" s="764">
        <v>4</v>
      </c>
      <c r="C19" s="765" t="s">
        <v>2091</v>
      </c>
      <c r="D19" s="1428"/>
      <c r="E19" s="1428"/>
      <c r="F19" s="1428"/>
    </row>
    <row r="20" spans="1:6" ht="39" thickBot="1" x14ac:dyDescent="0.25">
      <c r="A20" s="763" t="s">
        <v>992</v>
      </c>
      <c r="B20" s="764">
        <v>5</v>
      </c>
      <c r="C20" s="765" t="s">
        <v>2092</v>
      </c>
      <c r="D20" s="1428"/>
      <c r="E20" s="1428"/>
      <c r="F20" s="1428"/>
    </row>
    <row r="21" spans="1:6" ht="39" thickBot="1" x14ac:dyDescent="0.25">
      <c r="A21" s="766" t="s">
        <v>1886</v>
      </c>
      <c r="B21" s="767">
        <v>6</v>
      </c>
      <c r="C21" s="768" t="s">
        <v>993</v>
      </c>
      <c r="D21" s="1429">
        <f>D22+D27</f>
        <v>863039.636608809</v>
      </c>
      <c r="E21" s="1429">
        <v>495573.66324361204</v>
      </c>
      <c r="F21" s="1429">
        <f t="shared" ref="F21" si="0">F22+F27</f>
        <v>69043.170928704698</v>
      </c>
    </row>
    <row r="22" spans="1:6" x14ac:dyDescent="0.2">
      <c r="A22" s="2054" t="s">
        <v>990</v>
      </c>
      <c r="B22" s="769">
        <v>7</v>
      </c>
      <c r="C22" s="770" t="s">
        <v>994</v>
      </c>
      <c r="D22" s="1430">
        <v>525665.12557297503</v>
      </c>
      <c r="E22" s="1430">
        <v>298471.85226178</v>
      </c>
      <c r="F22" s="1430">
        <v>42053.210045838001</v>
      </c>
    </row>
    <row r="23" spans="1:6" x14ac:dyDescent="0.2">
      <c r="A23" s="2055"/>
      <c r="B23" s="772">
        <v>8</v>
      </c>
      <c r="C23" s="773" t="s">
        <v>995</v>
      </c>
      <c r="D23" s="1356"/>
      <c r="E23" s="1356"/>
      <c r="F23" s="1356"/>
    </row>
    <row r="24" spans="1:6" x14ac:dyDescent="0.2">
      <c r="A24" s="2055"/>
      <c r="B24" s="772">
        <v>9</v>
      </c>
      <c r="C24" s="773" t="s">
        <v>991</v>
      </c>
      <c r="D24" s="1356"/>
      <c r="E24" s="1356"/>
      <c r="F24" s="1356"/>
    </row>
    <row r="25" spans="1:6" x14ac:dyDescent="0.2">
      <c r="A25" s="2055"/>
      <c r="B25" s="772">
        <v>10</v>
      </c>
      <c r="C25" s="773" t="s">
        <v>996</v>
      </c>
      <c r="D25" s="1356"/>
      <c r="E25" s="1356"/>
      <c r="F25" s="1356"/>
    </row>
    <row r="26" spans="1:6" ht="25.5" x14ac:dyDescent="0.2">
      <c r="A26" s="2055"/>
      <c r="B26" s="772">
        <v>11</v>
      </c>
      <c r="C26" s="773" t="s">
        <v>997</v>
      </c>
      <c r="D26" s="1431"/>
      <c r="E26" s="1431"/>
      <c r="F26" s="1431"/>
    </row>
    <row r="27" spans="1:6" ht="13.5" thickBot="1" x14ac:dyDescent="0.25">
      <c r="A27" s="2056"/>
      <c r="B27" s="775">
        <v>12</v>
      </c>
      <c r="C27" s="776" t="s">
        <v>998</v>
      </c>
      <c r="D27" s="1432">
        <v>337374.51103583397</v>
      </c>
      <c r="E27" s="1432">
        <v>197101.81098183201</v>
      </c>
      <c r="F27" s="1432">
        <v>26989.960882866701</v>
      </c>
    </row>
    <row r="28" spans="1:6" ht="13.5" thickBot="1" x14ac:dyDescent="0.25">
      <c r="A28" s="763" t="s">
        <v>999</v>
      </c>
      <c r="B28" s="764">
        <v>13</v>
      </c>
      <c r="C28" s="765" t="s">
        <v>1000</v>
      </c>
      <c r="D28" s="1428"/>
      <c r="E28" s="1428"/>
      <c r="F28" s="1428"/>
    </row>
    <row r="29" spans="1:6" ht="25.5" x14ac:dyDescent="0.2">
      <c r="A29" s="2054" t="s">
        <v>1001</v>
      </c>
      <c r="B29" s="769">
        <v>14</v>
      </c>
      <c r="C29" s="770" t="s">
        <v>1002</v>
      </c>
      <c r="D29" s="1430"/>
      <c r="E29" s="1430"/>
      <c r="F29" s="1430"/>
    </row>
    <row r="30" spans="1:6" x14ac:dyDescent="0.2">
      <c r="A30" s="2055"/>
      <c r="B30" s="772">
        <v>15</v>
      </c>
      <c r="C30" s="773" t="s">
        <v>1003</v>
      </c>
      <c r="D30" s="1431"/>
      <c r="E30" s="1431"/>
      <c r="F30" s="1431"/>
    </row>
    <row r="31" spans="1:6" x14ac:dyDescent="0.2">
      <c r="A31" s="2055"/>
      <c r="B31" s="772">
        <v>16</v>
      </c>
      <c r="C31" s="773" t="s">
        <v>1004</v>
      </c>
      <c r="D31" s="1431"/>
      <c r="E31" s="1431"/>
      <c r="F31" s="1431"/>
    </row>
    <row r="32" spans="1:6" x14ac:dyDescent="0.2">
      <c r="A32" s="2055"/>
      <c r="B32" s="772">
        <v>17</v>
      </c>
      <c r="C32" s="773" t="s">
        <v>1005</v>
      </c>
      <c r="D32" s="1431"/>
      <c r="E32" s="1431"/>
      <c r="F32" s="1431"/>
    </row>
    <row r="33" spans="1:6" ht="13.5" thickBot="1" x14ac:dyDescent="0.25">
      <c r="A33" s="2056"/>
      <c r="B33" s="775">
        <v>18</v>
      </c>
      <c r="C33" s="776" t="s">
        <v>991</v>
      </c>
      <c r="D33" s="1432"/>
      <c r="E33" s="1432"/>
      <c r="F33" s="1432"/>
    </row>
    <row r="34" spans="1:6" ht="13.5" thickBot="1" x14ac:dyDescent="0.25">
      <c r="A34" s="2054" t="s">
        <v>999</v>
      </c>
      <c r="B34" s="777">
        <v>19</v>
      </c>
      <c r="C34" s="778" t="s">
        <v>1006</v>
      </c>
      <c r="D34" s="1433"/>
      <c r="E34" s="1433"/>
      <c r="F34" s="1433"/>
    </row>
    <row r="35" spans="1:6" x14ac:dyDescent="0.2">
      <c r="A35" s="2055"/>
      <c r="B35" s="780">
        <v>20</v>
      </c>
      <c r="C35" s="781" t="s">
        <v>991</v>
      </c>
      <c r="D35" s="1434">
        <v>0</v>
      </c>
      <c r="E35" s="1434">
        <v>0</v>
      </c>
      <c r="F35" s="1434">
        <v>0</v>
      </c>
    </row>
    <row r="36" spans="1:6" ht="13.5" thickBot="1" x14ac:dyDescent="0.25">
      <c r="A36" s="2056"/>
      <c r="B36" s="775">
        <v>21</v>
      </c>
      <c r="C36" s="776" t="s">
        <v>1007</v>
      </c>
      <c r="D36" s="1432"/>
      <c r="E36" s="1432"/>
      <c r="F36" s="1432"/>
    </row>
    <row r="37" spans="1:6" ht="13.5" thickBot="1" x14ac:dyDescent="0.25">
      <c r="A37" s="763" t="s">
        <v>999</v>
      </c>
      <c r="B37" s="777">
        <v>22</v>
      </c>
      <c r="C37" s="778" t="s">
        <v>1008</v>
      </c>
      <c r="D37" s="1433"/>
      <c r="E37" s="1433"/>
      <c r="F37" s="1433"/>
    </row>
    <row r="38" spans="1:6" ht="13.5" thickBot="1" x14ac:dyDescent="0.25">
      <c r="A38" s="2054" t="s">
        <v>1009</v>
      </c>
      <c r="B38" s="777">
        <v>23</v>
      </c>
      <c r="C38" s="778" t="s">
        <v>1010</v>
      </c>
      <c r="D38" s="1433">
        <f>D40</f>
        <v>5283624.4089390598</v>
      </c>
      <c r="E38" s="1433">
        <v>5283624.4089390598</v>
      </c>
      <c r="F38" s="1433">
        <f>F40</f>
        <v>422689.95271512499</v>
      </c>
    </row>
    <row r="39" spans="1:6" x14ac:dyDescent="0.2">
      <c r="A39" s="2055"/>
      <c r="B39" s="780">
        <v>24</v>
      </c>
      <c r="C39" s="781" t="s">
        <v>1011</v>
      </c>
      <c r="D39" s="1434"/>
      <c r="E39" s="1434"/>
      <c r="F39" s="1434"/>
    </row>
    <row r="40" spans="1:6" x14ac:dyDescent="0.2">
      <c r="A40" s="2055"/>
      <c r="B40" s="772">
        <v>25</v>
      </c>
      <c r="C40" s="773" t="s">
        <v>991</v>
      </c>
      <c r="D40" s="1431">
        <v>5283624.4089390598</v>
      </c>
      <c r="E40" s="1431">
        <v>5283624.4089390598</v>
      </c>
      <c r="F40" s="1431">
        <v>422689.95271512499</v>
      </c>
    </row>
    <row r="41" spans="1:6" ht="13.5" thickBot="1" x14ac:dyDescent="0.25">
      <c r="A41" s="2056"/>
      <c r="B41" s="775">
        <v>26</v>
      </c>
      <c r="C41" s="776" t="s">
        <v>1012</v>
      </c>
      <c r="D41" s="1432"/>
      <c r="E41" s="1432"/>
      <c r="F41" s="1432"/>
    </row>
    <row r="42" spans="1:6" ht="26.25" thickBot="1" x14ac:dyDescent="0.25">
      <c r="A42" s="763" t="s">
        <v>1013</v>
      </c>
      <c r="B42" s="764">
        <v>27</v>
      </c>
      <c r="C42" s="765" t="s">
        <v>1014</v>
      </c>
      <c r="D42" s="1428"/>
      <c r="E42" s="1428"/>
      <c r="F42" s="1428"/>
    </row>
    <row r="43" spans="1:6" ht="13.5" thickBot="1" x14ac:dyDescent="0.25">
      <c r="A43" s="763" t="s">
        <v>1015</v>
      </c>
      <c r="B43" s="764">
        <v>28</v>
      </c>
      <c r="C43" s="765" t="s">
        <v>1016</v>
      </c>
      <c r="D43" s="1428"/>
      <c r="E43" s="1428"/>
      <c r="F43" s="1428"/>
    </row>
    <row r="44" spans="1:6" ht="13.5" thickBot="1" x14ac:dyDescent="0.25">
      <c r="A44" s="763"/>
      <c r="B44" s="764">
        <v>29</v>
      </c>
      <c r="C44" s="765" t="s">
        <v>418</v>
      </c>
      <c r="D44" s="1428">
        <f>SUM(D16,D21,D35,D38)</f>
        <v>59840069.885657191</v>
      </c>
      <c r="E44" s="1428">
        <v>59015811.341635689</v>
      </c>
      <c r="F44" s="1428">
        <f>SUM(F16,F21,F35,F38)</f>
        <v>4787205.5908525717</v>
      </c>
    </row>
    <row r="45" spans="1:6" ht="17.25" customHeight="1" x14ac:dyDescent="0.2">
      <c r="C45" s="783"/>
    </row>
    <row r="46" spans="1:6" x14ac:dyDescent="0.2">
      <c r="A46" s="703" t="s">
        <v>944</v>
      </c>
    </row>
    <row r="47" spans="1:6" ht="48" customHeight="1" x14ac:dyDescent="0.2">
      <c r="A47" s="1775" t="s">
        <v>2075</v>
      </c>
      <c r="B47" s="1775"/>
      <c r="C47" s="1775"/>
      <c r="D47" s="1775"/>
      <c r="E47" s="1775"/>
      <c r="F47" s="1775"/>
    </row>
    <row r="48" spans="1:6" ht="48" customHeight="1" x14ac:dyDescent="0.2">
      <c r="A48" s="1775" t="s">
        <v>2076</v>
      </c>
      <c r="B48" s="1775"/>
      <c r="C48" s="1775"/>
      <c r="D48" s="1775"/>
      <c r="E48" s="1775"/>
      <c r="F48" s="1775"/>
    </row>
    <row r="49" spans="1:6" ht="42" customHeight="1" x14ac:dyDescent="0.2">
      <c r="A49" s="1775" t="s">
        <v>2077</v>
      </c>
      <c r="B49" s="1775"/>
      <c r="C49" s="1775"/>
      <c r="D49" s="1775"/>
      <c r="E49" s="1775"/>
      <c r="F49" s="1775"/>
    </row>
    <row r="50" spans="1:6" ht="81" customHeight="1" x14ac:dyDescent="0.2">
      <c r="A50" s="1775" t="s">
        <v>2078</v>
      </c>
      <c r="B50" s="1775"/>
      <c r="C50" s="1775"/>
      <c r="D50" s="1775"/>
      <c r="E50" s="1775"/>
      <c r="F50" s="1775"/>
    </row>
    <row r="51" spans="1:6" ht="30.75" customHeight="1" x14ac:dyDescent="0.2">
      <c r="A51" s="1775" t="s">
        <v>2079</v>
      </c>
      <c r="B51" s="1775"/>
      <c r="C51" s="1775"/>
      <c r="D51" s="1775"/>
      <c r="E51" s="1775"/>
      <c r="F51" s="1775"/>
    </row>
    <row r="52" spans="1:6" ht="42.75" customHeight="1" x14ac:dyDescent="0.2">
      <c r="A52" s="1775" t="s">
        <v>2080</v>
      </c>
      <c r="B52" s="1775"/>
      <c r="C52" s="1775"/>
      <c r="D52" s="1775"/>
      <c r="E52" s="1775"/>
      <c r="F52" s="1775"/>
    </row>
    <row r="53" spans="1:6" ht="66" customHeight="1" x14ac:dyDescent="0.2">
      <c r="A53" s="1775" t="s">
        <v>2081</v>
      </c>
      <c r="B53" s="1775"/>
      <c r="C53" s="1775"/>
      <c r="D53" s="1775"/>
      <c r="E53" s="1775"/>
      <c r="F53" s="1775"/>
    </row>
    <row r="54" spans="1:6" ht="117.75" customHeight="1" x14ac:dyDescent="0.2">
      <c r="A54" s="1775" t="s">
        <v>2082</v>
      </c>
      <c r="B54" s="1775"/>
      <c r="C54" s="1775"/>
      <c r="D54" s="1775"/>
      <c r="E54" s="1775"/>
      <c r="F54" s="1775"/>
    </row>
    <row r="55" spans="1:6" ht="30.75" customHeight="1" x14ac:dyDescent="0.2">
      <c r="A55" s="1775" t="s">
        <v>2083</v>
      </c>
      <c r="B55" s="1775"/>
      <c r="C55" s="1775"/>
      <c r="D55" s="1775"/>
      <c r="E55" s="1775"/>
      <c r="F55" s="1775"/>
    </row>
    <row r="56" spans="1:6" ht="54" customHeight="1" x14ac:dyDescent="0.2">
      <c r="A56" s="1775" t="s">
        <v>2084</v>
      </c>
      <c r="B56" s="1775"/>
      <c r="C56" s="1775"/>
      <c r="D56" s="1775"/>
      <c r="E56" s="1775"/>
      <c r="F56" s="1775"/>
    </row>
    <row r="57" spans="1:6" ht="92.25" customHeight="1" x14ac:dyDescent="0.2">
      <c r="A57" s="1775" t="s">
        <v>2085</v>
      </c>
      <c r="B57" s="1775"/>
      <c r="C57" s="1775"/>
      <c r="D57" s="1775"/>
      <c r="E57" s="1775"/>
      <c r="F57" s="1775"/>
    </row>
    <row r="58" spans="1:6" ht="34.5" customHeight="1" x14ac:dyDescent="0.2">
      <c r="A58" s="1775" t="s">
        <v>2086</v>
      </c>
      <c r="B58" s="1775"/>
      <c r="C58" s="1775"/>
      <c r="D58" s="1775"/>
      <c r="E58" s="1775"/>
      <c r="F58" s="1775"/>
    </row>
    <row r="59" spans="1:6" ht="29.25" customHeight="1" x14ac:dyDescent="0.2">
      <c r="A59" s="1775" t="s">
        <v>2087</v>
      </c>
      <c r="B59" s="1775"/>
      <c r="C59" s="1775"/>
      <c r="D59" s="1775"/>
      <c r="E59" s="1775"/>
      <c r="F59" s="1775"/>
    </row>
    <row r="60" spans="1:6" ht="78.75" customHeight="1" x14ac:dyDescent="0.2">
      <c r="A60" s="1775" t="s">
        <v>2088</v>
      </c>
      <c r="B60" s="1775"/>
      <c r="C60" s="1775"/>
      <c r="D60" s="1775"/>
      <c r="E60" s="1775"/>
      <c r="F60" s="1775"/>
    </row>
    <row r="61" spans="1:6" ht="134.25" customHeight="1" x14ac:dyDescent="0.2">
      <c r="A61" s="1775" t="s">
        <v>2089</v>
      </c>
      <c r="B61" s="1775"/>
      <c r="C61" s="1775"/>
      <c r="D61" s="1775"/>
      <c r="E61" s="1775"/>
      <c r="F61" s="1775"/>
    </row>
  </sheetData>
  <mergeCells count="32">
    <mergeCell ref="C1:F1"/>
    <mergeCell ref="B5:F5"/>
    <mergeCell ref="C6:F6"/>
    <mergeCell ref="A7:F7"/>
    <mergeCell ref="A8:F8"/>
    <mergeCell ref="A3:F3"/>
    <mergeCell ref="A9:F9"/>
    <mergeCell ref="A10:F10"/>
    <mergeCell ref="A48:F48"/>
    <mergeCell ref="A49:F49"/>
    <mergeCell ref="A50:F50"/>
    <mergeCell ref="A47:F47"/>
    <mergeCell ref="A38:A41"/>
    <mergeCell ref="A13:F13"/>
    <mergeCell ref="D14:E14"/>
    <mergeCell ref="A34:A36"/>
    <mergeCell ref="A61:F61"/>
    <mergeCell ref="A11:F11"/>
    <mergeCell ref="A56:F56"/>
    <mergeCell ref="A57:F57"/>
    <mergeCell ref="A58:F58"/>
    <mergeCell ref="A59:F59"/>
    <mergeCell ref="A60:F60"/>
    <mergeCell ref="A51:F51"/>
    <mergeCell ref="A52:F52"/>
    <mergeCell ref="A53:F53"/>
    <mergeCell ref="A54:F54"/>
    <mergeCell ref="A55:F55"/>
    <mergeCell ref="A12:F12"/>
    <mergeCell ref="A14:C15"/>
    <mergeCell ref="A22:A27"/>
    <mergeCell ref="A29:A33"/>
  </mergeCells>
  <hyperlinks>
    <hyperlink ref="C1" r:id="rId1"/>
  </hyperlinks>
  <pageMargins left="0.25" right="0.25" top="0.75" bottom="0.75" header="0.3" footer="0.3"/>
  <pageSetup paperSize="9" scale="96" fitToWidth="0" orientation="portrait" r:id="rId2"/>
  <headerFooter>
    <oddHeader xml:space="preserve">&amp;R&amp;10&amp;"Arial"Air Bank / interní
&amp;"Arial"&amp;06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62"/>
  <sheetViews>
    <sheetView zoomScaleNormal="100" zoomScaleSheetLayoutView="100" workbookViewId="0">
      <selection activeCell="M9" sqref="M9"/>
    </sheetView>
  </sheetViews>
  <sheetFormatPr defaultColWidth="9.140625" defaultRowHeight="12.75" x14ac:dyDescent="0.2"/>
  <cols>
    <col min="1" max="1" width="13" style="23" customWidth="1"/>
    <col min="2" max="2" width="16.28515625" style="23" customWidth="1"/>
    <col min="3" max="8" width="11.42578125" style="23" customWidth="1"/>
    <col min="9" max="16384" width="9.140625" style="23"/>
  </cols>
  <sheetData>
    <row r="1" spans="1:8" ht="29.25" customHeight="1" x14ac:dyDescent="0.2">
      <c r="A1" s="626" t="s">
        <v>1019</v>
      </c>
      <c r="B1" s="1602" t="s">
        <v>775</v>
      </c>
      <c r="C1" s="1602"/>
      <c r="D1" s="1602"/>
      <c r="E1" s="1602"/>
      <c r="F1" s="1602"/>
      <c r="G1" s="1602"/>
      <c r="H1" s="1603"/>
    </row>
    <row r="2" spans="1:8" x14ac:dyDescent="0.2">
      <c r="A2" s="200" t="s">
        <v>1020</v>
      </c>
      <c r="B2" s="125"/>
      <c r="C2" s="302"/>
      <c r="D2" s="302"/>
      <c r="E2" s="302"/>
      <c r="F2" s="302"/>
      <c r="G2" s="2079"/>
      <c r="H2" s="2080"/>
    </row>
    <row r="3" spans="1:8" ht="28.5" customHeight="1" x14ac:dyDescent="0.2">
      <c r="A3" s="2082" t="s">
        <v>402</v>
      </c>
      <c r="B3" s="2083"/>
      <c r="C3" s="2083"/>
      <c r="D3" s="2083"/>
      <c r="E3" s="2083"/>
      <c r="F3" s="2083"/>
      <c r="G3" s="2083"/>
      <c r="H3" s="2084"/>
    </row>
    <row r="4" spans="1:8" ht="15.75" customHeight="1" thickBot="1" x14ac:dyDescent="0.3">
      <c r="A4" s="2918" t="s">
        <v>2938</v>
      </c>
      <c r="B4" s="2919"/>
      <c r="C4" s="2919"/>
      <c r="D4" s="2919"/>
      <c r="E4" s="2920"/>
      <c r="F4" s="2920"/>
      <c r="G4" s="2920"/>
      <c r="H4" s="2921"/>
    </row>
    <row r="5" spans="1:8" ht="30" customHeight="1" thickBot="1" x14ac:dyDescent="0.25">
      <c r="A5" s="577" t="s">
        <v>901</v>
      </c>
      <c r="B5" s="1604" t="s">
        <v>1020</v>
      </c>
      <c r="C5" s="1605"/>
      <c r="D5" s="1605"/>
      <c r="E5" s="1605"/>
      <c r="F5" s="1605"/>
      <c r="G5" s="1605"/>
      <c r="H5" s="1606"/>
    </row>
    <row r="6" spans="1:8" ht="13.5" thickBot="1" x14ac:dyDescent="0.25">
      <c r="A6" s="121" t="s">
        <v>573</v>
      </c>
      <c r="B6" s="122"/>
      <c r="C6" s="2088"/>
      <c r="D6" s="2088"/>
      <c r="E6" s="2088"/>
      <c r="F6" s="2088"/>
      <c r="G6" s="2088"/>
      <c r="H6" s="1435">
        <f>Obsah!D4</f>
        <v>44196</v>
      </c>
    </row>
    <row r="7" spans="1:8" ht="25.5" customHeight="1" thickBot="1" x14ac:dyDescent="0.25">
      <c r="A7" s="1619" t="s">
        <v>2093</v>
      </c>
      <c r="B7" s="1620"/>
      <c r="C7" s="1620"/>
      <c r="D7" s="1620"/>
      <c r="E7" s="1620"/>
      <c r="F7" s="1620"/>
      <c r="G7" s="1620"/>
      <c r="H7" s="2081"/>
    </row>
    <row r="8" spans="1:8" ht="26.25" customHeight="1" thickBot="1" x14ac:dyDescent="0.25">
      <c r="A8" s="1619" t="s">
        <v>2094</v>
      </c>
      <c r="B8" s="1620"/>
      <c r="C8" s="1620"/>
      <c r="D8" s="1620"/>
      <c r="E8" s="1620"/>
      <c r="F8" s="1620"/>
      <c r="G8" s="1620"/>
      <c r="H8" s="2081"/>
    </row>
    <row r="9" spans="1:8" ht="15.75" customHeight="1" thickBot="1" x14ac:dyDescent="0.25">
      <c r="A9" s="1619" t="s">
        <v>2095</v>
      </c>
      <c r="B9" s="1620"/>
      <c r="C9" s="1620"/>
      <c r="D9" s="1620"/>
      <c r="E9" s="1620"/>
      <c r="F9" s="1620"/>
      <c r="G9" s="1620"/>
      <c r="H9" s="2081"/>
    </row>
    <row r="10" spans="1:8" ht="15.75" customHeight="1" thickBot="1" x14ac:dyDescent="0.25">
      <c r="A10" s="1619" t="s">
        <v>1042</v>
      </c>
      <c r="B10" s="1620"/>
      <c r="C10" s="1620"/>
      <c r="D10" s="1620"/>
      <c r="E10" s="1620"/>
      <c r="F10" s="1620"/>
      <c r="G10" s="1620"/>
      <c r="H10" s="2081"/>
    </row>
    <row r="11" spans="1:8" ht="15.75" customHeight="1" thickBot="1" x14ac:dyDescent="0.25">
      <c r="A11" s="1619" t="s">
        <v>2009</v>
      </c>
      <c r="B11" s="1620"/>
      <c r="C11" s="1620"/>
      <c r="D11" s="1620"/>
      <c r="E11" s="1620"/>
      <c r="F11" s="1620"/>
      <c r="G11" s="1620"/>
      <c r="H11" s="2081"/>
    </row>
    <row r="12" spans="1:8" ht="15.75" customHeight="1" thickBot="1" x14ac:dyDescent="0.25">
      <c r="A12" s="1619" t="s">
        <v>2096</v>
      </c>
      <c r="B12" s="1620"/>
      <c r="C12" s="1620"/>
      <c r="D12" s="1620"/>
      <c r="E12" s="1620"/>
      <c r="F12" s="1620"/>
      <c r="G12" s="1620"/>
      <c r="H12" s="2081"/>
    </row>
    <row r="13" spans="1:8" ht="13.5" thickBot="1" x14ac:dyDescent="0.25">
      <c r="A13" s="787"/>
      <c r="B13" s="788"/>
      <c r="C13" s="788"/>
      <c r="D13" s="788"/>
      <c r="E13" s="788"/>
      <c r="F13" s="788"/>
      <c r="G13" s="788"/>
      <c r="H13" s="789"/>
    </row>
    <row r="14" spans="1:8" ht="27.75" customHeight="1" thickBot="1" x14ac:dyDescent="0.25">
      <c r="A14" s="785" t="s">
        <v>2102</v>
      </c>
      <c r="B14" s="2071"/>
      <c r="C14" s="2072"/>
      <c r="D14" s="2072"/>
      <c r="E14" s="2072"/>
      <c r="F14" s="2072"/>
      <c r="G14" s="2072"/>
      <c r="H14" s="2073"/>
    </row>
    <row r="15" spans="1:8" ht="15" customHeight="1" thickBot="1" x14ac:dyDescent="0.25">
      <c r="A15" s="2071" t="s">
        <v>1021</v>
      </c>
      <c r="B15" s="2072"/>
      <c r="C15" s="2072"/>
      <c r="D15" s="2072"/>
      <c r="E15" s="2072"/>
      <c r="F15" s="2072"/>
      <c r="G15" s="2072"/>
      <c r="H15" s="2073"/>
    </row>
    <row r="16" spans="1:8" ht="57" customHeight="1" thickBot="1" x14ac:dyDescent="0.25">
      <c r="A16" s="790" t="s">
        <v>1022</v>
      </c>
      <c r="B16" s="687" t="s">
        <v>1023</v>
      </c>
      <c r="C16" s="687" t="s">
        <v>1024</v>
      </c>
      <c r="D16" s="687" t="s">
        <v>1025</v>
      </c>
      <c r="E16" s="687" t="s">
        <v>1026</v>
      </c>
      <c r="F16" s="687" t="s">
        <v>1027</v>
      </c>
      <c r="G16" s="687" t="s">
        <v>984</v>
      </c>
      <c r="H16" s="687" t="s">
        <v>1028</v>
      </c>
    </row>
    <row r="17" spans="1:8" ht="15" customHeight="1" thickBot="1" x14ac:dyDescent="0.25">
      <c r="A17" s="2074" t="s">
        <v>1029</v>
      </c>
      <c r="B17" s="690" t="s">
        <v>1030</v>
      </c>
      <c r="C17" s="690"/>
      <c r="D17" s="690"/>
      <c r="E17" s="791">
        <v>0.5</v>
      </c>
      <c r="F17" s="673"/>
      <c r="G17" s="673"/>
      <c r="H17" s="673"/>
    </row>
    <row r="18" spans="1:8" ht="15" customHeight="1" thickBot="1" x14ac:dyDescent="0.25">
      <c r="A18" s="2075"/>
      <c r="B18" s="690" t="s">
        <v>1031</v>
      </c>
      <c r="C18" s="690"/>
      <c r="D18" s="690"/>
      <c r="E18" s="791">
        <v>0.7</v>
      </c>
      <c r="F18" s="673"/>
      <c r="G18" s="673"/>
      <c r="H18" s="673"/>
    </row>
    <row r="19" spans="1:8" ht="15" customHeight="1" thickBot="1" x14ac:dyDescent="0.25">
      <c r="A19" s="2074" t="s">
        <v>1032</v>
      </c>
      <c r="B19" s="690" t="s">
        <v>1030</v>
      </c>
      <c r="C19" s="690"/>
      <c r="D19" s="690"/>
      <c r="E19" s="791">
        <v>0.7</v>
      </c>
      <c r="F19" s="673"/>
      <c r="G19" s="673"/>
      <c r="H19" s="673"/>
    </row>
    <row r="20" spans="1:8" ht="13.5" thickBot="1" x14ac:dyDescent="0.25">
      <c r="A20" s="2075"/>
      <c r="B20" s="690" t="s">
        <v>1031</v>
      </c>
      <c r="C20" s="690"/>
      <c r="D20" s="690"/>
      <c r="E20" s="791">
        <v>0.9</v>
      </c>
      <c r="F20" s="673"/>
      <c r="G20" s="673"/>
      <c r="H20" s="673"/>
    </row>
    <row r="21" spans="1:8" ht="13.5" thickBot="1" x14ac:dyDescent="0.25">
      <c r="A21" s="2074" t="s">
        <v>1033</v>
      </c>
      <c r="B21" s="690" t="s">
        <v>1030</v>
      </c>
      <c r="C21" s="690"/>
      <c r="D21" s="690"/>
      <c r="E21" s="791">
        <v>1.1499999999999999</v>
      </c>
      <c r="F21" s="673"/>
      <c r="G21" s="673"/>
      <c r="H21" s="673"/>
    </row>
    <row r="22" spans="1:8" ht="13.5" thickBot="1" x14ac:dyDescent="0.25">
      <c r="A22" s="2075"/>
      <c r="B22" s="690" t="s">
        <v>1031</v>
      </c>
      <c r="C22" s="690"/>
      <c r="D22" s="690"/>
      <c r="E22" s="791">
        <v>1.1499999999999999</v>
      </c>
      <c r="F22" s="673"/>
      <c r="G22" s="673"/>
      <c r="H22" s="673"/>
    </row>
    <row r="23" spans="1:8" ht="13.5" thickBot="1" x14ac:dyDescent="0.25">
      <c r="A23" s="2074" t="s">
        <v>1034</v>
      </c>
      <c r="B23" s="690" t="s">
        <v>1030</v>
      </c>
      <c r="C23" s="690"/>
      <c r="D23" s="690"/>
      <c r="E23" s="791">
        <v>2.5</v>
      </c>
      <c r="F23" s="673"/>
      <c r="G23" s="673"/>
      <c r="H23" s="673"/>
    </row>
    <row r="24" spans="1:8" ht="13.5" thickBot="1" x14ac:dyDescent="0.25">
      <c r="A24" s="2075"/>
      <c r="B24" s="690" t="s">
        <v>1031</v>
      </c>
      <c r="C24" s="690"/>
      <c r="D24" s="690"/>
      <c r="E24" s="791">
        <v>2.5</v>
      </c>
      <c r="F24" s="673"/>
      <c r="G24" s="673"/>
      <c r="H24" s="673"/>
    </row>
    <row r="25" spans="1:8" ht="13.5" thickBot="1" x14ac:dyDescent="0.25">
      <c r="A25" s="2074" t="s">
        <v>1035</v>
      </c>
      <c r="B25" s="690" t="s">
        <v>1030</v>
      </c>
      <c r="C25" s="690"/>
      <c r="D25" s="690"/>
      <c r="E25" s="687" t="s">
        <v>1036</v>
      </c>
      <c r="F25" s="673"/>
      <c r="G25" s="673"/>
      <c r="H25" s="673"/>
    </row>
    <row r="26" spans="1:8" ht="13.5" thickBot="1" x14ac:dyDescent="0.25">
      <c r="A26" s="2075"/>
      <c r="B26" s="690" t="s">
        <v>1031</v>
      </c>
      <c r="C26" s="690"/>
      <c r="D26" s="690"/>
      <c r="E26" s="687" t="s">
        <v>1036</v>
      </c>
      <c r="F26" s="673"/>
      <c r="G26" s="673"/>
      <c r="H26" s="673"/>
    </row>
    <row r="27" spans="1:8" ht="15" customHeight="1" thickBot="1" x14ac:dyDescent="0.25">
      <c r="A27" s="2074" t="s">
        <v>418</v>
      </c>
      <c r="B27" s="690" t="s">
        <v>1030</v>
      </c>
      <c r="C27" s="690"/>
      <c r="D27" s="690"/>
      <c r="E27" s="671"/>
      <c r="F27" s="673"/>
      <c r="G27" s="673"/>
      <c r="H27" s="673"/>
    </row>
    <row r="28" spans="1:8" ht="15" customHeight="1" thickBot="1" x14ac:dyDescent="0.25">
      <c r="A28" s="2075"/>
      <c r="B28" s="690" t="s">
        <v>1031</v>
      </c>
      <c r="C28" s="690"/>
      <c r="D28" s="690"/>
      <c r="E28" s="671"/>
      <c r="F28" s="673"/>
      <c r="G28" s="673"/>
      <c r="H28" s="673"/>
    </row>
    <row r="29" spans="1:8" ht="13.5" thickBot="1" x14ac:dyDescent="0.25">
      <c r="A29" s="2076" t="s">
        <v>1037</v>
      </c>
      <c r="B29" s="2077"/>
      <c r="C29" s="2077"/>
      <c r="D29" s="2077"/>
      <c r="E29" s="2077"/>
      <c r="F29" s="2077"/>
      <c r="G29" s="2077"/>
      <c r="H29" s="2078"/>
    </row>
    <row r="30" spans="1:8" ht="39" thickBot="1" x14ac:dyDescent="0.25">
      <c r="A30" s="2069" t="s">
        <v>1038</v>
      </c>
      <c r="B30" s="2070"/>
      <c r="C30" s="687" t="s">
        <v>1024</v>
      </c>
      <c r="D30" s="698" t="s">
        <v>1025</v>
      </c>
      <c r="E30" s="687" t="s">
        <v>1026</v>
      </c>
      <c r="F30" s="687" t="s">
        <v>1027</v>
      </c>
      <c r="G30" s="687" t="s">
        <v>984</v>
      </c>
      <c r="H30" s="687" t="s">
        <v>410</v>
      </c>
    </row>
    <row r="31" spans="1:8" ht="13.5" thickBot="1" x14ac:dyDescent="0.25">
      <c r="A31" s="2069" t="s">
        <v>1039</v>
      </c>
      <c r="B31" s="2070"/>
      <c r="C31" s="690"/>
      <c r="D31" s="690"/>
      <c r="E31" s="791">
        <v>1.9</v>
      </c>
      <c r="F31" s="690"/>
      <c r="G31" s="673"/>
      <c r="H31" s="687"/>
    </row>
    <row r="32" spans="1:8" ht="13.5" thickBot="1" x14ac:dyDescent="0.25">
      <c r="A32" s="2069" t="s">
        <v>1040</v>
      </c>
      <c r="B32" s="2070"/>
      <c r="C32" s="690"/>
      <c r="D32" s="690"/>
      <c r="E32" s="791">
        <v>2.9</v>
      </c>
      <c r="F32" s="690"/>
      <c r="G32" s="673"/>
      <c r="H32" s="687"/>
    </row>
    <row r="33" spans="1:8" ht="13.5" thickBot="1" x14ac:dyDescent="0.25">
      <c r="A33" s="2069" t="s">
        <v>1041</v>
      </c>
      <c r="B33" s="2070"/>
      <c r="C33" s="690"/>
      <c r="D33" s="690"/>
      <c r="E33" s="791">
        <v>3.7</v>
      </c>
      <c r="F33" s="690"/>
      <c r="G33" s="673"/>
      <c r="H33" s="687"/>
    </row>
    <row r="34" spans="1:8" ht="13.5" thickBot="1" x14ac:dyDescent="0.25">
      <c r="A34" s="2069" t="s">
        <v>418</v>
      </c>
      <c r="B34" s="2070"/>
      <c r="C34" s="690"/>
      <c r="D34" s="690"/>
      <c r="E34" s="792"/>
      <c r="F34" s="673"/>
      <c r="G34" s="673"/>
      <c r="H34" s="687"/>
    </row>
    <row r="36" spans="1:8" ht="40.5" customHeight="1" x14ac:dyDescent="0.2">
      <c r="A36" s="1595" t="s">
        <v>1043</v>
      </c>
      <c r="B36" s="1595"/>
      <c r="C36" s="1595"/>
      <c r="D36" s="1595"/>
      <c r="E36" s="1595"/>
      <c r="F36" s="1595"/>
      <c r="G36" s="1595"/>
      <c r="H36" s="1595"/>
    </row>
    <row r="37" spans="1:8" x14ac:dyDescent="0.2">
      <c r="A37" s="793" t="s">
        <v>944</v>
      </c>
    </row>
    <row r="38" spans="1:8" ht="31.5" customHeight="1" x14ac:dyDescent="0.2">
      <c r="A38" s="2068" t="s">
        <v>2097</v>
      </c>
      <c r="B38" s="2068"/>
      <c r="C38" s="2068"/>
      <c r="D38" s="2068"/>
      <c r="E38" s="2068"/>
      <c r="F38" s="2068"/>
      <c r="G38" s="2068"/>
      <c r="H38" s="2068"/>
    </row>
    <row r="39" spans="1:8" ht="30.75" customHeight="1" x14ac:dyDescent="0.2">
      <c r="A39" s="2068" t="s">
        <v>2098</v>
      </c>
      <c r="B39" s="2068"/>
      <c r="C39" s="2068"/>
      <c r="D39" s="2068"/>
      <c r="E39" s="2068"/>
      <c r="F39" s="2068"/>
      <c r="G39" s="2068"/>
      <c r="H39" s="2068"/>
    </row>
    <row r="40" spans="1:8" ht="31.5" customHeight="1" x14ac:dyDescent="0.2">
      <c r="A40" s="2068" t="s">
        <v>2099</v>
      </c>
      <c r="B40" s="2068"/>
      <c r="C40" s="2068"/>
      <c r="D40" s="2068"/>
      <c r="E40" s="2068"/>
      <c r="F40" s="2068"/>
      <c r="G40" s="2068"/>
      <c r="H40" s="2068"/>
    </row>
    <row r="41" spans="1:8" ht="19.5" customHeight="1" x14ac:dyDescent="0.2">
      <c r="A41" s="2068" t="s">
        <v>2100</v>
      </c>
      <c r="B41" s="2068"/>
      <c r="C41" s="2068"/>
      <c r="D41" s="2068"/>
      <c r="E41" s="2068"/>
      <c r="F41" s="2068"/>
      <c r="G41" s="2068"/>
      <c r="H41" s="2068"/>
    </row>
    <row r="42" spans="1:8" ht="17.25" customHeight="1" x14ac:dyDescent="0.2">
      <c r="A42" s="2068" t="s">
        <v>2101</v>
      </c>
      <c r="B42" s="2068"/>
      <c r="C42" s="2068"/>
      <c r="D42" s="2068"/>
      <c r="E42" s="2068"/>
      <c r="F42" s="2068"/>
      <c r="G42" s="2068"/>
      <c r="H42" s="2068"/>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2">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H4"/>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24"/>
  <sheetViews>
    <sheetView zoomScaleNormal="100" zoomScaleSheetLayoutView="100" workbookViewId="0">
      <selection activeCell="K8" sqref="K8"/>
    </sheetView>
  </sheetViews>
  <sheetFormatPr defaultColWidth="9.140625" defaultRowHeight="12.75" x14ac:dyDescent="0.2"/>
  <cols>
    <col min="1" max="1" width="17.28515625" style="23" customWidth="1"/>
    <col min="2" max="2" width="6.28515625" style="23" customWidth="1"/>
    <col min="3" max="3" width="9.140625" style="23"/>
    <col min="4" max="4" width="7" style="23" customWidth="1"/>
    <col min="5" max="5" width="9.140625" style="23"/>
    <col min="6" max="6" width="7" style="23" customWidth="1"/>
    <col min="7" max="7" width="28.7109375" style="23" customWidth="1"/>
    <col min="8" max="16384" width="9.140625" style="23"/>
  </cols>
  <sheetData>
    <row r="1" spans="1:8" ht="29.25" customHeight="1" x14ac:dyDescent="0.2">
      <c r="A1" s="626" t="s">
        <v>1044</v>
      </c>
      <c r="B1" s="609"/>
      <c r="C1" s="1602" t="s">
        <v>775</v>
      </c>
      <c r="D1" s="1602"/>
      <c r="E1" s="1602"/>
      <c r="F1" s="1602"/>
      <c r="G1" s="1603"/>
    </row>
    <row r="2" spans="1:8" x14ac:dyDescent="0.2">
      <c r="A2" s="200" t="s">
        <v>1045</v>
      </c>
      <c r="B2" s="125"/>
      <c r="C2" s="302"/>
      <c r="D2" s="302"/>
      <c r="E2" s="302"/>
      <c r="F2" s="302"/>
      <c r="G2" s="760"/>
    </row>
    <row r="3" spans="1:8" ht="27" customHeight="1" x14ac:dyDescent="0.2">
      <c r="A3" s="2065" t="s">
        <v>402</v>
      </c>
      <c r="B3" s="2066"/>
      <c r="C3" s="2066"/>
      <c r="D3" s="2066"/>
      <c r="E3" s="2066"/>
      <c r="F3" s="2066"/>
      <c r="G3" s="2067"/>
      <c r="H3" s="521"/>
    </row>
    <row r="4" spans="1:8" ht="15.75" thickBot="1" x14ac:dyDescent="0.3">
      <c r="A4" s="2922" t="s">
        <v>2938</v>
      </c>
      <c r="B4" s="2920"/>
      <c r="C4" s="2920"/>
      <c r="D4" s="2920"/>
      <c r="E4" s="2920"/>
      <c r="F4" s="2920"/>
      <c r="G4" s="2921"/>
    </row>
    <row r="5" spans="1:8" ht="39" customHeight="1" thickBot="1" x14ac:dyDescent="0.25">
      <c r="A5" s="577" t="s">
        <v>901</v>
      </c>
      <c r="B5" s="1637" t="s">
        <v>1018</v>
      </c>
      <c r="C5" s="1638"/>
      <c r="D5" s="1638"/>
      <c r="E5" s="1605"/>
      <c r="F5" s="1605"/>
      <c r="G5" s="1606"/>
    </row>
    <row r="6" spans="1:8" ht="13.5" thickBot="1" x14ac:dyDescent="0.25">
      <c r="A6" s="121" t="s">
        <v>573</v>
      </c>
      <c r="B6" s="122"/>
      <c r="C6" s="2062">
        <f>Obsah!D4</f>
        <v>44196</v>
      </c>
      <c r="D6" s="2063"/>
      <c r="E6" s="2063"/>
      <c r="F6" s="2063"/>
      <c r="G6" s="2064"/>
    </row>
    <row r="7" spans="1:8" ht="37.5" customHeight="1" thickBot="1" x14ac:dyDescent="0.25">
      <c r="A7" s="1623" t="s">
        <v>2103</v>
      </c>
      <c r="B7" s="1624"/>
      <c r="C7" s="1624"/>
      <c r="D7" s="1624"/>
      <c r="E7" s="1624"/>
      <c r="F7" s="1624"/>
      <c r="G7" s="2089"/>
    </row>
    <row r="8" spans="1:8" ht="78" customHeight="1" thickBot="1" x14ac:dyDescent="0.25">
      <c r="A8" s="1623" t="s">
        <v>2104</v>
      </c>
      <c r="B8" s="1624"/>
      <c r="C8" s="1624"/>
      <c r="D8" s="1624"/>
      <c r="E8" s="1624"/>
      <c r="F8" s="1624"/>
      <c r="G8" s="2089"/>
    </row>
    <row r="9" spans="1:8" ht="13.5" thickBot="1" x14ac:dyDescent="0.25">
      <c r="A9" s="1623" t="s">
        <v>2105</v>
      </c>
      <c r="B9" s="1624"/>
      <c r="C9" s="1624"/>
      <c r="D9" s="1624"/>
      <c r="E9" s="1624"/>
      <c r="F9" s="1624"/>
      <c r="G9" s="2089"/>
    </row>
    <row r="10" spans="1:8" ht="13.5" thickBot="1" x14ac:dyDescent="0.25">
      <c r="A10" s="1623" t="s">
        <v>2106</v>
      </c>
      <c r="B10" s="1624"/>
      <c r="C10" s="1624"/>
      <c r="D10" s="1624"/>
      <c r="E10" s="1624"/>
      <c r="F10" s="1624"/>
      <c r="G10" s="2089"/>
    </row>
    <row r="11" spans="1:8" ht="13.5" thickBot="1" x14ac:dyDescent="0.25">
      <c r="A11" s="1623" t="s">
        <v>2107</v>
      </c>
      <c r="B11" s="1624"/>
      <c r="C11" s="1624"/>
      <c r="D11" s="1624"/>
      <c r="E11" s="1624"/>
      <c r="F11" s="1624"/>
      <c r="G11" s="2089"/>
    </row>
    <row r="12" spans="1:8" ht="38.25" customHeight="1" thickBot="1" x14ac:dyDescent="0.25">
      <c r="A12" s="1623" t="s">
        <v>2108</v>
      </c>
      <c r="B12" s="1624"/>
      <c r="C12" s="1624"/>
      <c r="D12" s="1624"/>
      <c r="E12" s="1624"/>
      <c r="F12" s="1624"/>
      <c r="G12" s="2089"/>
    </row>
    <row r="13" spans="1:8" ht="13.5" thickBot="1" x14ac:dyDescent="0.25">
      <c r="A13" s="2099"/>
      <c r="B13" s="2100"/>
      <c r="C13" s="2100"/>
      <c r="D13" s="2100"/>
      <c r="E13" s="2100"/>
      <c r="F13" s="2100"/>
      <c r="G13" s="2101"/>
    </row>
    <row r="14" spans="1:8" ht="19.5" customHeight="1" thickBot="1" x14ac:dyDescent="0.25">
      <c r="A14" s="794" t="s">
        <v>1887</v>
      </c>
      <c r="B14" s="2097"/>
      <c r="C14" s="2097"/>
      <c r="D14" s="2097"/>
      <c r="E14" s="2097"/>
      <c r="F14" s="2098"/>
      <c r="G14" s="795" t="s">
        <v>1048</v>
      </c>
    </row>
    <row r="15" spans="1:8" ht="49.5" customHeight="1" x14ac:dyDescent="0.2">
      <c r="A15" s="2095" t="s">
        <v>1049</v>
      </c>
      <c r="B15" s="2096"/>
      <c r="C15" s="2096"/>
      <c r="D15" s="2096"/>
      <c r="E15" s="2096"/>
      <c r="F15" s="2096"/>
      <c r="G15" s="796"/>
    </row>
    <row r="16" spans="1:8" ht="21.75" customHeight="1" thickBot="1" x14ac:dyDescent="0.25">
      <c r="A16" s="2092" t="s">
        <v>225</v>
      </c>
      <c r="B16" s="2093"/>
      <c r="C16" s="2093"/>
      <c r="D16" s="2093"/>
      <c r="E16" s="2093"/>
      <c r="F16" s="2093"/>
      <c r="G16" s="797"/>
    </row>
    <row r="17" spans="1:7" x14ac:dyDescent="0.2">
      <c r="A17" s="27"/>
      <c r="B17" s="27"/>
      <c r="C17" s="27"/>
      <c r="D17" s="27"/>
      <c r="E17" s="27"/>
      <c r="F17" s="27"/>
      <c r="G17" s="27"/>
    </row>
    <row r="18" spans="1:7" ht="107.25" customHeight="1" x14ac:dyDescent="0.2">
      <c r="A18" s="2094" t="s">
        <v>1050</v>
      </c>
      <c r="B18" s="2094"/>
      <c r="C18" s="2094"/>
      <c r="D18" s="2094"/>
      <c r="E18" s="2094"/>
      <c r="F18" s="2094"/>
      <c r="G18" s="2094"/>
    </row>
    <row r="19" spans="1:7" x14ac:dyDescent="0.2">
      <c r="A19" s="2091" t="s">
        <v>944</v>
      </c>
      <c r="B19" s="2091"/>
      <c r="C19" s="2091"/>
      <c r="D19" s="2091"/>
      <c r="E19" s="2091"/>
      <c r="F19" s="2091"/>
      <c r="G19" s="2091"/>
    </row>
    <row r="20" spans="1:7" x14ac:dyDescent="0.2">
      <c r="A20" s="2091" t="s">
        <v>920</v>
      </c>
      <c r="B20" s="2091"/>
      <c r="C20" s="2091"/>
      <c r="D20" s="2091"/>
      <c r="E20" s="2091"/>
      <c r="F20" s="2091"/>
      <c r="G20" s="2091"/>
    </row>
    <row r="21" spans="1:7" ht="90" customHeight="1" x14ac:dyDescent="0.2">
      <c r="A21" s="1775" t="s">
        <v>2109</v>
      </c>
      <c r="B21" s="1775"/>
      <c r="C21" s="1775"/>
      <c r="D21" s="1775"/>
      <c r="E21" s="1775"/>
      <c r="F21" s="1775"/>
      <c r="G21" s="1775"/>
    </row>
    <row r="22" spans="1:7" ht="26.25" customHeight="1" x14ac:dyDescent="0.2">
      <c r="A22" s="1775" t="s">
        <v>2110</v>
      </c>
      <c r="B22" s="1775"/>
      <c r="C22" s="1775"/>
      <c r="D22" s="1775"/>
      <c r="E22" s="1775"/>
      <c r="F22" s="1775"/>
      <c r="G22" s="1775"/>
    </row>
    <row r="23" spans="1:7" x14ac:dyDescent="0.2">
      <c r="A23" s="703" t="s">
        <v>922</v>
      </c>
    </row>
    <row r="24" spans="1:7" ht="17.25" customHeight="1" x14ac:dyDescent="0.2">
      <c r="A24" s="2090" t="s">
        <v>2111</v>
      </c>
      <c r="B24" s="2090"/>
      <c r="C24" s="2090"/>
      <c r="D24" s="2090"/>
      <c r="E24" s="2090"/>
      <c r="F24" s="2090"/>
      <c r="G24" s="2090"/>
    </row>
  </sheetData>
  <mergeCells count="21">
    <mergeCell ref="A22:G22"/>
    <mergeCell ref="A24:G24"/>
    <mergeCell ref="A21:G21"/>
    <mergeCell ref="A20:G20"/>
    <mergeCell ref="A3:G3"/>
    <mergeCell ref="A9:G9"/>
    <mergeCell ref="A16:F16"/>
    <mergeCell ref="A18:G18"/>
    <mergeCell ref="A19:G19"/>
    <mergeCell ref="A11:G11"/>
    <mergeCell ref="A10:G10"/>
    <mergeCell ref="A12:G12"/>
    <mergeCell ref="A15:F15"/>
    <mergeCell ref="B14:F14"/>
    <mergeCell ref="A13:G13"/>
    <mergeCell ref="A4:G4"/>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N32"/>
  <sheetViews>
    <sheetView zoomScale="90" zoomScaleNormal="90" zoomScaleSheetLayoutView="100" workbookViewId="0"/>
  </sheetViews>
  <sheetFormatPr defaultRowHeight="15" x14ac:dyDescent="0.25"/>
  <cols>
    <col min="1" max="1" width="7.140625" customWidth="1"/>
    <col min="2" max="3" width="12.5703125" customWidth="1"/>
    <col min="4" max="8" width="8.7109375" customWidth="1"/>
    <col min="9" max="9" width="13" customWidth="1"/>
    <col min="10" max="11" width="8.7109375" customWidth="1"/>
    <col min="12" max="12" width="12.140625" customWidth="1"/>
    <col min="13" max="13" width="8.7109375" customWidth="1"/>
    <col min="14" max="14" width="13.140625" customWidth="1"/>
  </cols>
  <sheetData>
    <row r="1" spans="1:14" ht="42" customHeight="1" x14ac:dyDescent="0.25">
      <c r="A1" s="626" t="s">
        <v>749</v>
      </c>
      <c r="B1" s="2130" t="s">
        <v>405</v>
      </c>
      <c r="C1" s="2130"/>
      <c r="D1" s="2130"/>
      <c r="E1" s="2130"/>
      <c r="F1" s="2130"/>
      <c r="G1" s="2130"/>
      <c r="H1" s="2130"/>
      <c r="I1" s="2130"/>
      <c r="J1" s="2130"/>
      <c r="K1" s="2130"/>
      <c r="L1" s="2130"/>
      <c r="M1" s="2130"/>
      <c r="N1" s="2131"/>
    </row>
    <row r="2" spans="1:14" ht="24" customHeight="1" x14ac:dyDescent="0.25">
      <c r="A2" s="2134" t="s">
        <v>1060</v>
      </c>
      <c r="B2" s="2135"/>
      <c r="C2" s="2135"/>
      <c r="D2" s="2135"/>
      <c r="E2" s="2135"/>
      <c r="F2" s="2135"/>
      <c r="G2" s="2135"/>
      <c r="H2" s="2135"/>
      <c r="I2" s="2135"/>
      <c r="J2" s="2135"/>
      <c r="K2" s="2135"/>
      <c r="L2" s="2135"/>
      <c r="M2" s="2135"/>
      <c r="N2" s="2136"/>
    </row>
    <row r="3" spans="1:14" s="662" customFormat="1" ht="18.75" customHeight="1" thickBot="1" x14ac:dyDescent="0.3">
      <c r="A3" s="809" t="s">
        <v>402</v>
      </c>
      <c r="B3" s="810"/>
      <c r="C3" s="810"/>
      <c r="D3" s="811"/>
      <c r="E3" s="812"/>
      <c r="F3" s="812"/>
      <c r="G3" s="812"/>
      <c r="H3" s="812"/>
      <c r="I3" s="812"/>
      <c r="J3" s="812"/>
      <c r="K3" s="812"/>
      <c r="L3" s="812"/>
      <c r="M3" s="812"/>
      <c r="N3" s="813"/>
    </row>
    <row r="4" spans="1:14" s="662" customFormat="1" ht="13.5" thickBot="1" x14ac:dyDescent="0.3">
      <c r="A4" s="2146"/>
      <c r="B4" s="2147"/>
      <c r="C4" s="2147"/>
      <c r="D4" s="2147"/>
      <c r="E4" s="2147"/>
      <c r="F4" s="2147"/>
      <c r="G4" s="2147"/>
      <c r="H4" s="2147"/>
      <c r="I4" s="2147"/>
      <c r="J4" s="2147"/>
      <c r="K4" s="2147"/>
      <c r="L4" s="2147"/>
      <c r="M4" s="2147"/>
      <c r="N4" s="2148"/>
    </row>
    <row r="5" spans="1:14" s="23" customFormat="1" ht="37.5" customHeight="1" thickBot="1" x14ac:dyDescent="0.25">
      <c r="A5" s="1604" t="s">
        <v>901</v>
      </c>
      <c r="B5" s="1774"/>
      <c r="C5" s="1604" t="s">
        <v>1098</v>
      </c>
      <c r="D5" s="1606"/>
      <c r="E5" s="1605"/>
      <c r="F5" s="1605"/>
      <c r="G5" s="1605"/>
      <c r="H5" s="1605"/>
      <c r="I5" s="1605"/>
      <c r="J5" s="1605"/>
      <c r="K5" s="1605"/>
      <c r="L5" s="1605"/>
      <c r="M5" s="1605"/>
      <c r="N5" s="1606"/>
    </row>
    <row r="6" spans="1:14" s="23" customFormat="1" ht="16.5" customHeight="1" thickBot="1" x14ac:dyDescent="0.25">
      <c r="A6" s="233" t="s">
        <v>573</v>
      </c>
      <c r="B6" s="126"/>
      <c r="C6" s="564"/>
      <c r="D6" s="563"/>
      <c r="E6" s="304"/>
      <c r="F6" s="304"/>
      <c r="G6" s="122"/>
      <c r="H6" s="814"/>
      <c r="I6" s="304"/>
      <c r="J6" s="304"/>
      <c r="K6" s="304"/>
      <c r="L6" s="304"/>
      <c r="M6" s="798"/>
      <c r="N6" s="1436">
        <f>Obsah!D4</f>
        <v>44196</v>
      </c>
    </row>
    <row r="7" spans="1:14" s="27" customFormat="1" ht="13.5" thickBot="1" x14ac:dyDescent="0.25">
      <c r="A7" s="801"/>
      <c r="B7" s="802"/>
      <c r="C7" s="803"/>
      <c r="D7" s="804"/>
      <c r="E7" s="804"/>
      <c r="F7" s="804"/>
      <c r="G7" s="805"/>
      <c r="H7" s="804"/>
      <c r="I7" s="804"/>
      <c r="J7" s="804"/>
      <c r="K7" s="804"/>
      <c r="L7" s="804"/>
      <c r="M7" s="804"/>
      <c r="N7" s="806"/>
    </row>
    <row r="8" spans="1:14" s="27" customFormat="1" ht="30.75" customHeight="1" thickBot="1" x14ac:dyDescent="0.25">
      <c r="A8" s="815" t="s">
        <v>1096</v>
      </c>
      <c r="B8" s="799"/>
      <c r="C8" s="800" t="s">
        <v>406</v>
      </c>
      <c r="D8" s="799"/>
      <c r="E8" s="799"/>
      <c r="F8" s="799"/>
      <c r="G8" s="799"/>
      <c r="H8" s="799"/>
      <c r="I8" s="799"/>
      <c r="J8" s="799"/>
      <c r="K8" s="799"/>
      <c r="L8" s="799"/>
      <c r="M8" s="799"/>
      <c r="N8" s="816"/>
    </row>
    <row r="9" spans="1:14" s="23" customFormat="1" ht="39" customHeight="1" thickBot="1" x14ac:dyDescent="0.25">
      <c r="A9" s="310"/>
      <c r="B9" s="311"/>
      <c r="C9" s="2139" t="s">
        <v>408</v>
      </c>
      <c r="D9" s="2140"/>
      <c r="E9" s="2139" t="s">
        <v>409</v>
      </c>
      <c r="F9" s="2140"/>
      <c r="G9" s="2139" t="s">
        <v>8</v>
      </c>
      <c r="H9" s="2140"/>
      <c r="I9" s="2141" t="s">
        <v>410</v>
      </c>
      <c r="J9" s="2142"/>
      <c r="K9" s="2142"/>
      <c r="L9" s="2143"/>
      <c r="M9" s="2102" t="s">
        <v>419</v>
      </c>
      <c r="N9" s="2144" t="s">
        <v>420</v>
      </c>
    </row>
    <row r="10" spans="1:14" s="23" customFormat="1" ht="15" customHeight="1" x14ac:dyDescent="0.2">
      <c r="A10" s="2137" t="s">
        <v>407</v>
      </c>
      <c r="B10" s="2138"/>
      <c r="C10" s="2102" t="s">
        <v>411</v>
      </c>
      <c r="D10" s="2102" t="s">
        <v>412</v>
      </c>
      <c r="E10" s="2102" t="s">
        <v>413</v>
      </c>
      <c r="F10" s="2102" t="s">
        <v>414</v>
      </c>
      <c r="G10" s="2102" t="s">
        <v>411</v>
      </c>
      <c r="H10" s="2102" t="s">
        <v>412</v>
      </c>
      <c r="I10" s="2104" t="s">
        <v>415</v>
      </c>
      <c r="J10" s="2104" t="s">
        <v>416</v>
      </c>
      <c r="K10" s="2104" t="s">
        <v>417</v>
      </c>
      <c r="L10" s="2102" t="s">
        <v>418</v>
      </c>
      <c r="M10" s="2103"/>
      <c r="N10" s="2145"/>
    </row>
    <row r="11" spans="1:14" s="23" customFormat="1" ht="15" customHeight="1" x14ac:dyDescent="0.2">
      <c r="A11" s="2137"/>
      <c r="B11" s="2138"/>
      <c r="C11" s="2103"/>
      <c r="D11" s="2103"/>
      <c r="E11" s="2103"/>
      <c r="F11" s="2103"/>
      <c r="G11" s="2103"/>
      <c r="H11" s="2103"/>
      <c r="I11" s="2105"/>
      <c r="J11" s="2105"/>
      <c r="K11" s="2105"/>
      <c r="L11" s="2103"/>
      <c r="M11" s="2103"/>
      <c r="N11" s="2145"/>
    </row>
    <row r="12" spans="1:14" s="23" customFormat="1" ht="77.25" customHeight="1" thickBot="1" x14ac:dyDescent="0.25">
      <c r="A12" s="2137"/>
      <c r="B12" s="2138"/>
      <c r="C12" s="2103"/>
      <c r="D12" s="2103"/>
      <c r="E12" s="2103"/>
      <c r="F12" s="2103"/>
      <c r="G12" s="2103"/>
      <c r="H12" s="2103"/>
      <c r="I12" s="2105"/>
      <c r="J12" s="2105"/>
      <c r="K12" s="2105"/>
      <c r="L12" s="2103"/>
      <c r="M12" s="2103"/>
      <c r="N12" s="2145"/>
    </row>
    <row r="13" spans="1:14" s="23" customFormat="1" ht="7.5" customHeight="1" x14ac:dyDescent="0.2">
      <c r="A13" s="2120"/>
      <c r="B13" s="2122"/>
      <c r="C13" s="2108" t="s">
        <v>374</v>
      </c>
      <c r="D13" s="2108" t="s">
        <v>392</v>
      </c>
      <c r="E13" s="2108" t="s">
        <v>378</v>
      </c>
      <c r="F13" s="2108" t="s">
        <v>375</v>
      </c>
      <c r="G13" s="2108" t="s">
        <v>393</v>
      </c>
      <c r="H13" s="2108" t="s">
        <v>376</v>
      </c>
      <c r="I13" s="2108" t="s">
        <v>394</v>
      </c>
      <c r="J13" s="2108" t="s">
        <v>395</v>
      </c>
      <c r="K13" s="2108" t="s">
        <v>377</v>
      </c>
      <c r="L13" s="2108">
        <v>100</v>
      </c>
      <c r="M13" s="2108">
        <v>110</v>
      </c>
      <c r="N13" s="2132">
        <v>120</v>
      </c>
    </row>
    <row r="14" spans="1:14" s="23" customFormat="1" ht="15" customHeight="1" x14ac:dyDescent="0.2">
      <c r="A14" s="2121"/>
      <c r="B14" s="2123"/>
      <c r="C14" s="2109"/>
      <c r="D14" s="2109"/>
      <c r="E14" s="2109"/>
      <c r="F14" s="2109"/>
      <c r="G14" s="2109"/>
      <c r="H14" s="2109"/>
      <c r="I14" s="2109"/>
      <c r="J14" s="2109"/>
      <c r="K14" s="2109"/>
      <c r="L14" s="2109"/>
      <c r="M14" s="2109"/>
      <c r="N14" s="2133"/>
    </row>
    <row r="15" spans="1:14" s="23" customFormat="1" ht="4.5" customHeight="1" x14ac:dyDescent="0.2">
      <c r="A15" s="2121"/>
      <c r="B15" s="2123"/>
      <c r="C15" s="2109"/>
      <c r="D15" s="2109"/>
      <c r="E15" s="2109"/>
      <c r="F15" s="2109"/>
      <c r="G15" s="2109"/>
      <c r="H15" s="2109"/>
      <c r="I15" s="2109"/>
      <c r="J15" s="2109"/>
      <c r="K15" s="2109"/>
      <c r="L15" s="2109"/>
      <c r="M15" s="2109"/>
      <c r="N15" s="2133"/>
    </row>
    <row r="16" spans="1:14" s="23" customFormat="1" ht="24" x14ac:dyDescent="0.2">
      <c r="A16" s="312" t="s">
        <v>374</v>
      </c>
      <c r="B16" s="313" t="s">
        <v>421</v>
      </c>
      <c r="C16" s="1353"/>
      <c r="D16" s="1353"/>
      <c r="E16" s="1353"/>
      <c r="F16" s="1353"/>
      <c r="G16" s="1353"/>
      <c r="H16" s="1353"/>
      <c r="I16" s="1353"/>
      <c r="J16" s="1353"/>
      <c r="K16" s="1353"/>
      <c r="L16" s="1353"/>
      <c r="M16" s="1353"/>
      <c r="N16" s="314"/>
    </row>
    <row r="17" spans="1:14" s="23" customFormat="1" ht="15" customHeight="1" x14ac:dyDescent="0.2">
      <c r="A17" s="584"/>
      <c r="B17" s="1440" t="s">
        <v>574</v>
      </c>
      <c r="C17" s="1441">
        <v>20633974.75754926</v>
      </c>
      <c r="D17" s="1441">
        <v>0</v>
      </c>
      <c r="E17" s="1441">
        <v>0</v>
      </c>
      <c r="F17" s="1441">
        <v>0</v>
      </c>
      <c r="G17" s="1441">
        <v>0</v>
      </c>
      <c r="H17" s="1441">
        <v>0</v>
      </c>
      <c r="I17" s="1441">
        <v>1650717.9806039408</v>
      </c>
      <c r="J17" s="1441">
        <v>0</v>
      </c>
      <c r="K17" s="1441">
        <v>0</v>
      </c>
      <c r="L17" s="1441">
        <v>1650717.9806039408</v>
      </c>
      <c r="M17" s="1442">
        <f t="shared" ref="M17:M19" si="0">L17/$L$23*100</f>
        <v>38.83407616650031</v>
      </c>
      <c r="N17" s="314">
        <v>0.5</v>
      </c>
    </row>
    <row r="18" spans="1:14" s="23" customFormat="1" ht="15" customHeight="1" x14ac:dyDescent="0.2">
      <c r="A18" s="584"/>
      <c r="B18" s="1440" t="s">
        <v>2942</v>
      </c>
      <c r="C18" s="1441">
        <v>7086.15</v>
      </c>
      <c r="D18" s="1441">
        <v>0</v>
      </c>
      <c r="E18" s="1441">
        <v>0</v>
      </c>
      <c r="F18" s="1441">
        <v>0</v>
      </c>
      <c r="G18" s="1441">
        <v>0</v>
      </c>
      <c r="H18" s="1441">
        <v>0</v>
      </c>
      <c r="I18" s="1441">
        <v>566.89200000000005</v>
      </c>
      <c r="J18" s="1441">
        <v>0</v>
      </c>
      <c r="K18" s="1441">
        <v>0</v>
      </c>
      <c r="L18" s="1441">
        <v>566.89200000000005</v>
      </c>
      <c r="M18" s="1442">
        <f t="shared" si="0"/>
        <v>1.3336455630128452E-2</v>
      </c>
      <c r="N18" s="314">
        <v>0</v>
      </c>
    </row>
    <row r="19" spans="1:14" s="23" customFormat="1" ht="15" customHeight="1" x14ac:dyDescent="0.2">
      <c r="A19" s="584"/>
      <c r="B19" s="1440" t="s">
        <v>2946</v>
      </c>
      <c r="C19" s="1441">
        <v>1814855.2321950002</v>
      </c>
      <c r="D19" s="1441">
        <v>0</v>
      </c>
      <c r="E19" s="1441">
        <v>0</v>
      </c>
      <c r="F19" s="1441">
        <v>0</v>
      </c>
      <c r="G19" s="1441">
        <v>0</v>
      </c>
      <c r="H19" s="1441">
        <v>0</v>
      </c>
      <c r="I19" s="1441">
        <v>145188.41857560002</v>
      </c>
      <c r="J19" s="1441">
        <v>0</v>
      </c>
      <c r="K19" s="1441">
        <v>0</v>
      </c>
      <c r="L19" s="1441">
        <v>145188.41857560002</v>
      </c>
      <c r="M19" s="1442">
        <f t="shared" si="0"/>
        <v>3.415639843818588</v>
      </c>
      <c r="N19" s="314">
        <v>0</v>
      </c>
    </row>
    <row r="20" spans="1:14" s="23" customFormat="1" ht="15" customHeight="1" x14ac:dyDescent="0.2">
      <c r="A20" s="584"/>
      <c r="B20" s="1440" t="s">
        <v>2944</v>
      </c>
      <c r="C20" s="1441">
        <v>30666360.758216709</v>
      </c>
      <c r="D20" s="1441">
        <v>0</v>
      </c>
      <c r="E20" s="1441">
        <v>0</v>
      </c>
      <c r="F20" s="1441">
        <v>0</v>
      </c>
      <c r="G20" s="1441">
        <v>0</v>
      </c>
      <c r="H20" s="1441">
        <v>0</v>
      </c>
      <c r="I20" s="1441">
        <v>2453308.8606573367</v>
      </c>
      <c r="J20" s="1441">
        <v>0</v>
      </c>
      <c r="K20" s="1441">
        <v>0</v>
      </c>
      <c r="L20" s="1441">
        <v>2453308.8606573367</v>
      </c>
      <c r="M20" s="1442">
        <f t="shared" ref="M20:M21" si="1">L20/$L$23*100</f>
        <v>57.71548155055558</v>
      </c>
      <c r="N20" s="314">
        <v>0</v>
      </c>
    </row>
    <row r="21" spans="1:14" s="23" customFormat="1" ht="15" customHeight="1" x14ac:dyDescent="0.2">
      <c r="A21" s="584"/>
      <c r="B21" s="1440" t="s">
        <v>2945</v>
      </c>
      <c r="C21" s="1441">
        <v>11405.667529999999</v>
      </c>
      <c r="D21" s="1441">
        <v>0</v>
      </c>
      <c r="E21" s="1441">
        <v>0</v>
      </c>
      <c r="F21" s="1441">
        <v>0</v>
      </c>
      <c r="G21" s="1441">
        <v>0</v>
      </c>
      <c r="H21" s="1441">
        <v>0</v>
      </c>
      <c r="I21" s="1441">
        <v>912.45340240000007</v>
      </c>
      <c r="J21" s="1441">
        <v>0</v>
      </c>
      <c r="K21" s="1441">
        <v>0</v>
      </c>
      <c r="L21" s="1441">
        <v>912.45340240000007</v>
      </c>
      <c r="M21" s="1442">
        <f t="shared" si="1"/>
        <v>2.1465983495387732E-2</v>
      </c>
      <c r="N21" s="314">
        <v>0</v>
      </c>
    </row>
    <row r="22" spans="1:14" s="23" customFormat="1" ht="15" customHeight="1" x14ac:dyDescent="0.2">
      <c r="A22" s="584"/>
      <c r="B22" s="1440"/>
      <c r="C22" s="1441"/>
      <c r="D22" s="1441"/>
      <c r="E22" s="1441"/>
      <c r="F22" s="1441"/>
      <c r="G22" s="1441"/>
      <c r="H22" s="1441"/>
      <c r="I22" s="1441"/>
      <c r="J22" s="1441"/>
      <c r="K22" s="1441"/>
      <c r="L22" s="1441"/>
      <c r="M22" s="1442"/>
      <c r="N22" s="314"/>
    </row>
    <row r="23" spans="1:14" s="23" customFormat="1" ht="15.75" customHeight="1" thickBot="1" x14ac:dyDescent="0.25">
      <c r="A23" s="315" t="s">
        <v>392</v>
      </c>
      <c r="B23" s="316" t="s">
        <v>418</v>
      </c>
      <c r="C23" s="1443">
        <f>SUM(C17:C22)</f>
        <v>53133682.565490969</v>
      </c>
      <c r="D23" s="1443">
        <v>0</v>
      </c>
      <c r="E23" s="1443">
        <v>0</v>
      </c>
      <c r="F23" s="1443">
        <v>0</v>
      </c>
      <c r="G23" s="1443">
        <v>0</v>
      </c>
      <c r="H23" s="1443">
        <v>0</v>
      </c>
      <c r="I23" s="1443">
        <f>SUM(I17:I22)</f>
        <v>4250694.6052392777</v>
      </c>
      <c r="J23" s="1443">
        <f t="shared" ref="J23:L23" si="2">SUM(J17:J22)</f>
        <v>0</v>
      </c>
      <c r="K23" s="1443">
        <f t="shared" si="2"/>
        <v>0</v>
      </c>
      <c r="L23" s="1443">
        <f t="shared" si="2"/>
        <v>4250694.6052392777</v>
      </c>
      <c r="M23" s="1444">
        <v>100</v>
      </c>
      <c r="N23" s="317">
        <v>0.19417038083250157</v>
      </c>
    </row>
    <row r="24" spans="1:14" s="23" customFormat="1" ht="15.75" customHeight="1" thickBot="1" x14ac:dyDescent="0.25">
      <c r="A24" s="817"/>
      <c r="B24" s="1437"/>
      <c r="C24" s="1438"/>
      <c r="D24" s="1438"/>
      <c r="E24" s="1438"/>
      <c r="F24" s="1438"/>
      <c r="G24" s="1438"/>
      <c r="H24" s="1438"/>
      <c r="I24" s="1438"/>
      <c r="J24" s="1438"/>
      <c r="K24" s="1438"/>
      <c r="L24" s="1438"/>
      <c r="M24" s="1438"/>
      <c r="N24" s="1439"/>
    </row>
    <row r="25" spans="1:14" s="23" customFormat="1" ht="30.75" customHeight="1" thickBot="1" x14ac:dyDescent="0.25">
      <c r="A25" s="818" t="s">
        <v>1097</v>
      </c>
      <c r="B25" s="541"/>
      <c r="C25" s="819" t="s">
        <v>422</v>
      </c>
      <c r="D25" s="541"/>
      <c r="E25" s="541"/>
      <c r="F25" s="541"/>
      <c r="G25" s="541"/>
      <c r="H25" s="541"/>
      <c r="I25" s="541"/>
      <c r="J25" s="541"/>
      <c r="K25" s="541"/>
      <c r="L25" s="541"/>
      <c r="M25" s="541"/>
      <c r="N25" s="820"/>
    </row>
    <row r="26" spans="1:14" s="23" customFormat="1" ht="13.5" thickBot="1" x14ac:dyDescent="0.25">
      <c r="A26" s="318" t="s">
        <v>407</v>
      </c>
      <c r="B26" s="2106"/>
      <c r="C26" s="2106"/>
      <c r="D26" s="2106"/>
      <c r="E26" s="2106"/>
      <c r="F26" s="2106"/>
      <c r="G26" s="2106"/>
      <c r="H26" s="2106"/>
      <c r="I26" s="2106"/>
      <c r="J26" s="2107"/>
      <c r="K26" s="2113" t="s">
        <v>423</v>
      </c>
      <c r="L26" s="2114"/>
      <c r="M26" s="2114"/>
      <c r="N26" s="2115"/>
    </row>
    <row r="27" spans="1:14" s="23" customFormat="1" ht="16.5" customHeight="1" x14ac:dyDescent="0.2">
      <c r="A27" s="319"/>
      <c r="B27" s="2110"/>
      <c r="C27" s="2110"/>
      <c r="D27" s="2110"/>
      <c r="E27" s="2110"/>
      <c r="F27" s="2110"/>
      <c r="G27" s="2110"/>
      <c r="H27" s="2110"/>
      <c r="I27" s="2110"/>
      <c r="J27" s="2110"/>
      <c r="K27" s="2116" t="s">
        <v>374</v>
      </c>
      <c r="L27" s="2116"/>
      <c r="M27" s="2116"/>
      <c r="N27" s="2117"/>
    </row>
    <row r="28" spans="1:14" s="23" customFormat="1" ht="16.5" customHeight="1" x14ac:dyDescent="0.2">
      <c r="A28" s="320" t="s">
        <v>374</v>
      </c>
      <c r="B28" s="2124" t="s">
        <v>424</v>
      </c>
      <c r="C28" s="2124"/>
      <c r="D28" s="2124"/>
      <c r="E28" s="2124"/>
      <c r="F28" s="2124"/>
      <c r="G28" s="2124"/>
      <c r="H28" s="2124"/>
      <c r="I28" s="2124"/>
      <c r="J28" s="2124"/>
      <c r="K28" s="2118">
        <f>C23</f>
        <v>53133682.565490969</v>
      </c>
      <c r="L28" s="2118"/>
      <c r="M28" s="2118"/>
      <c r="N28" s="2119"/>
    </row>
    <row r="29" spans="1:14" s="23" customFormat="1" ht="16.5" customHeight="1" x14ac:dyDescent="0.2">
      <c r="A29" s="320" t="s">
        <v>392</v>
      </c>
      <c r="B29" s="2124" t="s">
        <v>425</v>
      </c>
      <c r="C29" s="2124"/>
      <c r="D29" s="2124"/>
      <c r="E29" s="2124"/>
      <c r="F29" s="2124"/>
      <c r="G29" s="2124"/>
      <c r="H29" s="2124"/>
      <c r="I29" s="2124"/>
      <c r="J29" s="2124"/>
      <c r="K29" s="2128">
        <v>0</v>
      </c>
      <c r="L29" s="2128"/>
      <c r="M29" s="2128"/>
      <c r="N29" s="2129"/>
    </row>
    <row r="30" spans="1:14" s="23" customFormat="1" ht="16.5" customHeight="1" thickBot="1" x14ac:dyDescent="0.25">
      <c r="A30" s="321" t="s">
        <v>378</v>
      </c>
      <c r="B30" s="2125" t="s">
        <v>426</v>
      </c>
      <c r="C30" s="2125"/>
      <c r="D30" s="2125"/>
      <c r="E30" s="2125"/>
      <c r="F30" s="2125"/>
      <c r="G30" s="2125"/>
      <c r="H30" s="2125"/>
      <c r="I30" s="2125"/>
      <c r="J30" s="2125"/>
      <c r="K30" s="2126">
        <v>0</v>
      </c>
      <c r="L30" s="2126"/>
      <c r="M30" s="2126"/>
      <c r="N30" s="2127"/>
    </row>
    <row r="31" spans="1:14" x14ac:dyDescent="0.25">
      <c r="A31" s="309"/>
      <c r="B31" s="309"/>
      <c r="C31" s="309"/>
      <c r="D31" s="309"/>
      <c r="E31" s="309"/>
      <c r="F31" s="309"/>
      <c r="G31" s="309"/>
      <c r="H31" s="309"/>
      <c r="I31" s="309"/>
      <c r="J31" s="309"/>
      <c r="K31" s="309"/>
      <c r="L31" s="309"/>
      <c r="M31" s="309"/>
      <c r="N31" s="309"/>
    </row>
    <row r="32" spans="1:14" ht="24" customHeight="1" x14ac:dyDescent="0.25">
      <c r="A32" s="2111" t="s">
        <v>1888</v>
      </c>
      <c r="B32" s="2112"/>
      <c r="C32" s="2112"/>
      <c r="D32" s="2112"/>
      <c r="E32" s="2112"/>
      <c r="F32" s="2112"/>
      <c r="G32" s="2112"/>
      <c r="H32" s="2112"/>
      <c r="I32" s="2112"/>
      <c r="J32" s="2112"/>
      <c r="K32" s="2112"/>
      <c r="L32" s="2112"/>
      <c r="M32" s="2112"/>
      <c r="N32" s="2112"/>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27:J27"/>
    <mergeCell ref="L13:L15"/>
    <mergeCell ref="A32:N32"/>
    <mergeCell ref="K26:N26"/>
    <mergeCell ref="K27:N27"/>
    <mergeCell ref="K28:N28"/>
    <mergeCell ref="A13:A15"/>
    <mergeCell ref="B13:B15"/>
    <mergeCell ref="C13:C15"/>
    <mergeCell ref="D13:D15"/>
    <mergeCell ref="E13:E15"/>
    <mergeCell ref="B29:J29"/>
    <mergeCell ref="B30:J30"/>
    <mergeCell ref="K30:N30"/>
    <mergeCell ref="K29:N29"/>
    <mergeCell ref="B28:J28"/>
    <mergeCell ref="B26:J26"/>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32:N32" r:id="rId2" display="Pozn.: Detailní pokyny k vyplňování této šablony jsou uvedeny  v příloze II nařízení  (EU) 2015/1555"/>
  </hyperlinks>
  <pageMargins left="0.25" right="0.25" top="0.75" bottom="0.75" header="0.3" footer="0.3"/>
  <pageSetup paperSize="9" scale="75" orientation="landscape" r:id="rId3"/>
  <headerFooter>
    <oddHeader xml:space="preserve">&amp;R&amp;10&amp;"Arial"Air Bank / interní
&amp;"Arial"&amp;06 </oddHeader>
  </headerFooter>
  <ignoredErrors>
    <ignoredError sqref="A28:A30 A16 A23 C13:I15 J13:K15 K27"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C644"/>
  <sheetViews>
    <sheetView zoomScaleNormal="100" zoomScaleSheetLayoutView="100" workbookViewId="0"/>
  </sheetViews>
  <sheetFormatPr defaultColWidth="9.140625" defaultRowHeight="12.75" x14ac:dyDescent="0.2"/>
  <cols>
    <col min="1" max="1" width="11.42578125" style="23" customWidth="1"/>
    <col min="2" max="2" width="8.85546875" style="23" customWidth="1"/>
    <col min="3" max="3" width="76.42578125" style="23" customWidth="1"/>
    <col min="4" max="16384" width="9.140625" style="23"/>
  </cols>
  <sheetData>
    <row r="1" spans="1:3" ht="24.75" customHeight="1" x14ac:dyDescent="0.2">
      <c r="A1" s="626" t="s">
        <v>1059</v>
      </c>
      <c r="B1" s="297"/>
      <c r="C1" s="1340" t="s">
        <v>775</v>
      </c>
    </row>
    <row r="2" spans="1:3" x14ac:dyDescent="0.2">
      <c r="A2" s="2134" t="s">
        <v>1070</v>
      </c>
      <c r="B2" s="2135"/>
      <c r="C2" s="2136"/>
    </row>
    <row r="3" spans="1:3" ht="30" customHeight="1" x14ac:dyDescent="0.2">
      <c r="A3" s="2153" t="s">
        <v>402</v>
      </c>
      <c r="B3" s="2154"/>
      <c r="C3" s="2155"/>
    </row>
    <row r="4" spans="1:3" ht="13.5" thickBot="1" x14ac:dyDescent="0.25">
      <c r="A4" s="2085"/>
      <c r="B4" s="2085"/>
      <c r="C4" s="2087"/>
    </row>
    <row r="5" spans="1:3" ht="45.75" customHeight="1" thickBot="1" x14ac:dyDescent="0.25">
      <c r="A5" s="821" t="s">
        <v>628</v>
      </c>
      <c r="B5" s="1637" t="s">
        <v>1067</v>
      </c>
      <c r="C5" s="1639"/>
    </row>
    <row r="6" spans="1:3" ht="15" customHeight="1" thickBot="1" x14ac:dyDescent="0.25">
      <c r="A6" s="121" t="s">
        <v>573</v>
      </c>
      <c r="B6" s="122"/>
      <c r="C6" s="1445">
        <f>Obsah!D4</f>
        <v>44196</v>
      </c>
    </row>
    <row r="7" spans="1:3" ht="13.5" thickBot="1" x14ac:dyDescent="0.25">
      <c r="A7" s="1619" t="s">
        <v>2112</v>
      </c>
      <c r="B7" s="1620"/>
      <c r="C7" s="2081"/>
    </row>
    <row r="8" spans="1:3" ht="21" customHeight="1" thickBot="1" x14ac:dyDescent="0.25">
      <c r="A8" s="1619" t="s">
        <v>2113</v>
      </c>
      <c r="B8" s="1620"/>
      <c r="C8" s="2081"/>
    </row>
    <row r="9" spans="1:3" ht="13.5" thickBot="1" x14ac:dyDescent="0.25">
      <c r="A9" s="1619" t="s">
        <v>2114</v>
      </c>
      <c r="B9" s="1620"/>
      <c r="C9" s="2081"/>
    </row>
    <row r="10" spans="1:3" ht="13.5" thickBot="1" x14ac:dyDescent="0.25">
      <c r="A10" s="1619" t="s">
        <v>2016</v>
      </c>
      <c r="B10" s="1620"/>
      <c r="C10" s="2081"/>
    </row>
    <row r="11" spans="1:3" ht="13.5" thickBot="1" x14ac:dyDescent="0.25">
      <c r="A11" s="1619" t="s">
        <v>2009</v>
      </c>
      <c r="B11" s="1620"/>
      <c r="C11" s="2081"/>
    </row>
    <row r="12" spans="1:3" ht="13.5" thickBot="1" x14ac:dyDescent="0.25">
      <c r="A12" s="1341"/>
      <c r="B12" s="1342"/>
      <c r="C12" s="1352"/>
    </row>
    <row r="13" spans="1:3" ht="30" customHeight="1" thickBot="1" x14ac:dyDescent="0.25">
      <c r="A13" s="2156" t="s">
        <v>1061</v>
      </c>
      <c r="B13" s="2157"/>
      <c r="C13" s="2158"/>
    </row>
    <row r="14" spans="1:3" ht="13.5" thickBot="1" x14ac:dyDescent="0.25">
      <c r="A14" s="2159" t="s">
        <v>1062</v>
      </c>
      <c r="B14" s="2160"/>
      <c r="C14" s="2161"/>
    </row>
    <row r="15" spans="1:3" ht="46.5" customHeight="1" thickBot="1" x14ac:dyDescent="0.25">
      <c r="A15" s="2149" t="s">
        <v>1063</v>
      </c>
      <c r="B15" s="2151" t="s">
        <v>1064</v>
      </c>
      <c r="C15" s="2152"/>
    </row>
    <row r="16" spans="1:3" ht="83.25" customHeight="1" thickBot="1" x14ac:dyDescent="0.25">
      <c r="A16" s="2150"/>
      <c r="B16" s="2151" t="s">
        <v>2947</v>
      </c>
      <c r="C16" s="2152"/>
    </row>
    <row r="17" spans="1:3" ht="26.25" customHeight="1" thickBot="1" x14ac:dyDescent="0.25">
      <c r="A17" s="2149" t="s">
        <v>1063</v>
      </c>
      <c r="B17" s="2163" t="s">
        <v>1065</v>
      </c>
      <c r="C17" s="2164"/>
    </row>
    <row r="18" spans="1:3" ht="59.25" customHeight="1" thickBot="1" x14ac:dyDescent="0.25">
      <c r="A18" s="2150"/>
      <c r="B18" s="1625" t="s">
        <v>2948</v>
      </c>
      <c r="C18" s="2167"/>
    </row>
    <row r="19" spans="1:3" ht="16.5" customHeight="1" thickBot="1" x14ac:dyDescent="0.25">
      <c r="A19" s="2149" t="s">
        <v>1066</v>
      </c>
      <c r="B19" s="2163" t="s">
        <v>2115</v>
      </c>
      <c r="C19" s="2164"/>
    </row>
    <row r="20" spans="1:3" ht="59.25" customHeight="1" thickBot="1" x14ac:dyDescent="0.25">
      <c r="A20" s="2150"/>
      <c r="B20" s="2151" t="s">
        <v>2949</v>
      </c>
      <c r="C20" s="2152"/>
    </row>
    <row r="21" spans="1:3" ht="39.75" customHeight="1" thickBot="1" x14ac:dyDescent="0.25">
      <c r="A21" s="2162" t="s">
        <v>1063</v>
      </c>
      <c r="B21" s="2163" t="s">
        <v>2116</v>
      </c>
      <c r="C21" s="2164"/>
    </row>
    <row r="22" spans="1:3" ht="203.25" customHeight="1" thickBot="1" x14ac:dyDescent="0.25">
      <c r="A22" s="2032"/>
      <c r="B22" s="2165" t="s">
        <v>2967</v>
      </c>
      <c r="C22" s="2166"/>
    </row>
    <row r="23" spans="1:3" x14ac:dyDescent="0.2">
      <c r="A23" s="6"/>
      <c r="B23" s="6"/>
      <c r="C23" s="6"/>
    </row>
    <row r="24" spans="1:3" x14ac:dyDescent="0.2">
      <c r="A24" s="6"/>
      <c r="B24" s="6" t="s">
        <v>1056</v>
      </c>
      <c r="C24" s="6"/>
    </row>
    <row r="25" spans="1:3" x14ac:dyDescent="0.2">
      <c r="A25" s="6"/>
      <c r="B25" s="6"/>
      <c r="C25" s="6"/>
    </row>
    <row r="26" spans="1:3" x14ac:dyDescent="0.2">
      <c r="A26" s="6"/>
      <c r="B26" s="6"/>
      <c r="C26" s="6"/>
    </row>
    <row r="27" spans="1:3" x14ac:dyDescent="0.2">
      <c r="A27" s="6"/>
      <c r="B27" s="6"/>
      <c r="C27" s="6"/>
    </row>
    <row r="28" spans="1:3" x14ac:dyDescent="0.2">
      <c r="A28" s="6"/>
      <c r="B28" s="6"/>
      <c r="C28" s="6"/>
    </row>
    <row r="29" spans="1:3" x14ac:dyDescent="0.2">
      <c r="A29" s="6"/>
      <c r="B29" s="6"/>
      <c r="C29" s="6"/>
    </row>
    <row r="30" spans="1:3" x14ac:dyDescent="0.2">
      <c r="A30" s="6"/>
      <c r="B30" s="6"/>
      <c r="C30" s="6"/>
    </row>
    <row r="31" spans="1:3" x14ac:dyDescent="0.2">
      <c r="A31" s="6"/>
      <c r="B31" s="6"/>
      <c r="C31" s="6"/>
    </row>
    <row r="32" spans="1:3" x14ac:dyDescent="0.2">
      <c r="A32" s="6"/>
      <c r="B32" s="6"/>
      <c r="C32" s="6"/>
    </row>
    <row r="33" spans="1:3" x14ac:dyDescent="0.2">
      <c r="A33" s="6"/>
      <c r="B33" s="6"/>
      <c r="C33" s="6"/>
    </row>
    <row r="34" spans="1:3" x14ac:dyDescent="0.2">
      <c r="A34" s="6"/>
      <c r="B34" s="6"/>
      <c r="C34" s="6"/>
    </row>
    <row r="35" spans="1:3" x14ac:dyDescent="0.2">
      <c r="A35" s="6"/>
      <c r="B35" s="6"/>
      <c r="C35" s="6"/>
    </row>
    <row r="36" spans="1:3" x14ac:dyDescent="0.2">
      <c r="A36" s="6"/>
      <c r="B36" s="6"/>
      <c r="C36" s="6"/>
    </row>
    <row r="37" spans="1:3" x14ac:dyDescent="0.2">
      <c r="A37" s="6"/>
      <c r="B37" s="6"/>
      <c r="C37" s="6"/>
    </row>
    <row r="38" spans="1:3" x14ac:dyDescent="0.2">
      <c r="A38" s="6"/>
      <c r="B38" s="6"/>
      <c r="C38" s="6"/>
    </row>
    <row r="39" spans="1:3" x14ac:dyDescent="0.2">
      <c r="A39" s="6"/>
      <c r="B39" s="6"/>
      <c r="C39" s="6"/>
    </row>
    <row r="40" spans="1:3" x14ac:dyDescent="0.2">
      <c r="A40" s="6"/>
      <c r="B40" s="6"/>
      <c r="C40" s="6"/>
    </row>
    <row r="41" spans="1:3" x14ac:dyDescent="0.2">
      <c r="A41" s="6"/>
      <c r="B41" s="6"/>
      <c r="C41" s="6"/>
    </row>
    <row r="42" spans="1:3" x14ac:dyDescent="0.2">
      <c r="A42" s="6"/>
      <c r="B42" s="6"/>
      <c r="C42" s="6"/>
    </row>
    <row r="43" spans="1:3" x14ac:dyDescent="0.2">
      <c r="A43" s="6"/>
      <c r="B43" s="6"/>
      <c r="C43" s="6"/>
    </row>
    <row r="44" spans="1:3" x14ac:dyDescent="0.2">
      <c r="A44" s="6"/>
      <c r="B44" s="6"/>
      <c r="C44" s="6"/>
    </row>
    <row r="45" spans="1:3" x14ac:dyDescent="0.2">
      <c r="A45" s="6"/>
      <c r="B45" s="6"/>
      <c r="C45" s="6"/>
    </row>
    <row r="46" spans="1:3" x14ac:dyDescent="0.2">
      <c r="A46" s="6"/>
      <c r="B46" s="6"/>
      <c r="C46" s="6"/>
    </row>
    <row r="47" spans="1:3" x14ac:dyDescent="0.2">
      <c r="A47" s="6"/>
      <c r="B47" s="6"/>
      <c r="C47" s="6"/>
    </row>
    <row r="48" spans="1:3" x14ac:dyDescent="0.2">
      <c r="A48" s="6"/>
      <c r="B48" s="6"/>
      <c r="C48" s="6"/>
    </row>
    <row r="49" spans="1:3" x14ac:dyDescent="0.2">
      <c r="A49" s="6"/>
      <c r="B49" s="6"/>
      <c r="C49" s="6"/>
    </row>
    <row r="50" spans="1:3" x14ac:dyDescent="0.2">
      <c r="A50" s="6"/>
      <c r="B50" s="6"/>
      <c r="C50" s="6"/>
    </row>
    <row r="51" spans="1:3" x14ac:dyDescent="0.2">
      <c r="A51" s="6"/>
      <c r="B51" s="6"/>
      <c r="C51" s="6"/>
    </row>
    <row r="52" spans="1:3" x14ac:dyDescent="0.2">
      <c r="A52" s="6"/>
      <c r="B52" s="6"/>
      <c r="C52" s="6"/>
    </row>
    <row r="53" spans="1:3" x14ac:dyDescent="0.2">
      <c r="A53" s="6"/>
      <c r="B53" s="6"/>
      <c r="C53" s="6"/>
    </row>
    <row r="54" spans="1:3" x14ac:dyDescent="0.2">
      <c r="A54" s="6"/>
      <c r="B54" s="6"/>
      <c r="C54" s="6"/>
    </row>
    <row r="55" spans="1:3" x14ac:dyDescent="0.2">
      <c r="A55" s="6"/>
      <c r="B55" s="6"/>
      <c r="C55" s="6"/>
    </row>
    <row r="56" spans="1:3" x14ac:dyDescent="0.2">
      <c r="A56" s="6"/>
      <c r="B56" s="6"/>
      <c r="C56" s="6"/>
    </row>
    <row r="57" spans="1:3" x14ac:dyDescent="0.2">
      <c r="A57" s="6"/>
      <c r="B57" s="6"/>
      <c r="C57" s="6"/>
    </row>
    <row r="58" spans="1:3" x14ac:dyDescent="0.2">
      <c r="A58" s="6"/>
      <c r="B58" s="6"/>
      <c r="C58" s="6"/>
    </row>
    <row r="59" spans="1:3" x14ac:dyDescent="0.2">
      <c r="A59" s="6"/>
      <c r="B59" s="6"/>
      <c r="C59" s="6"/>
    </row>
    <row r="60" spans="1:3" x14ac:dyDescent="0.2">
      <c r="A60" s="6"/>
      <c r="B60" s="6"/>
      <c r="C60" s="6"/>
    </row>
    <row r="61" spans="1:3" x14ac:dyDescent="0.2">
      <c r="A61" s="6"/>
      <c r="B61" s="6"/>
      <c r="C61" s="6"/>
    </row>
    <row r="62" spans="1:3" x14ac:dyDescent="0.2">
      <c r="A62" s="6"/>
      <c r="B62" s="6"/>
      <c r="C62" s="6"/>
    </row>
    <row r="63" spans="1:3" x14ac:dyDescent="0.2">
      <c r="A63" s="6"/>
      <c r="B63" s="6"/>
      <c r="C63" s="6"/>
    </row>
    <row r="64" spans="1:3" x14ac:dyDescent="0.2">
      <c r="A64" s="6"/>
      <c r="B64" s="6"/>
      <c r="C64" s="6"/>
    </row>
    <row r="65" spans="1:3" x14ac:dyDescent="0.2">
      <c r="A65" s="6"/>
      <c r="B65" s="6"/>
      <c r="C65" s="6"/>
    </row>
    <row r="66" spans="1:3" x14ac:dyDescent="0.2">
      <c r="A66" s="6"/>
      <c r="B66" s="6"/>
      <c r="C66" s="6"/>
    </row>
    <row r="67" spans="1:3" x14ac:dyDescent="0.2">
      <c r="A67" s="6"/>
      <c r="B67" s="6"/>
      <c r="C67" s="6"/>
    </row>
    <row r="68" spans="1:3" x14ac:dyDescent="0.2">
      <c r="A68" s="6"/>
      <c r="B68" s="6"/>
      <c r="C68" s="6"/>
    </row>
    <row r="69" spans="1:3" x14ac:dyDescent="0.2">
      <c r="A69" s="6"/>
      <c r="B69" s="6"/>
      <c r="C69" s="6"/>
    </row>
    <row r="70" spans="1:3" x14ac:dyDescent="0.2">
      <c r="A70" s="6"/>
      <c r="B70" s="6"/>
      <c r="C70" s="6"/>
    </row>
    <row r="71" spans="1:3" x14ac:dyDescent="0.2">
      <c r="A71" s="6"/>
      <c r="B71" s="6"/>
      <c r="C71" s="6"/>
    </row>
    <row r="72" spans="1:3" x14ac:dyDescent="0.2">
      <c r="A72" s="6"/>
      <c r="B72" s="6"/>
      <c r="C72" s="6"/>
    </row>
    <row r="73" spans="1:3" x14ac:dyDescent="0.2">
      <c r="A73" s="6"/>
      <c r="B73" s="6"/>
      <c r="C73" s="6"/>
    </row>
    <row r="74" spans="1:3" x14ac:dyDescent="0.2">
      <c r="A74" s="6"/>
      <c r="B74" s="6"/>
      <c r="C74" s="6"/>
    </row>
    <row r="75" spans="1:3" x14ac:dyDescent="0.2">
      <c r="A75" s="6"/>
      <c r="B75" s="6"/>
      <c r="C75" s="6"/>
    </row>
    <row r="76" spans="1:3" x14ac:dyDescent="0.2">
      <c r="A76" s="6"/>
      <c r="B76" s="6"/>
      <c r="C76" s="6"/>
    </row>
    <row r="77" spans="1:3" x14ac:dyDescent="0.2">
      <c r="A77" s="6"/>
      <c r="B77" s="6"/>
      <c r="C77" s="6"/>
    </row>
    <row r="78" spans="1:3" x14ac:dyDescent="0.2">
      <c r="A78" s="6"/>
      <c r="B78" s="6"/>
      <c r="C78" s="6"/>
    </row>
    <row r="79" spans="1:3" x14ac:dyDescent="0.2">
      <c r="A79" s="6"/>
      <c r="B79" s="6"/>
      <c r="C79" s="6"/>
    </row>
    <row r="80" spans="1:3" x14ac:dyDescent="0.2">
      <c r="A80" s="6"/>
      <c r="B80" s="6"/>
      <c r="C80" s="6"/>
    </row>
    <row r="81" spans="1:3" x14ac:dyDescent="0.2">
      <c r="A81" s="6"/>
      <c r="B81" s="6"/>
      <c r="C81" s="6"/>
    </row>
    <row r="82" spans="1:3" x14ac:dyDescent="0.2">
      <c r="A82" s="6"/>
      <c r="B82" s="6"/>
      <c r="C82" s="6"/>
    </row>
    <row r="83" spans="1:3" x14ac:dyDescent="0.2">
      <c r="A83" s="6"/>
      <c r="B83" s="6"/>
      <c r="C83" s="6"/>
    </row>
    <row r="84" spans="1:3" x14ac:dyDescent="0.2">
      <c r="A84" s="6"/>
      <c r="B84" s="6"/>
      <c r="C84" s="6"/>
    </row>
    <row r="85" spans="1:3" x14ac:dyDescent="0.2">
      <c r="A85" s="6"/>
      <c r="B85" s="6"/>
      <c r="C85" s="6"/>
    </row>
    <row r="86" spans="1:3" x14ac:dyDescent="0.2">
      <c r="A86" s="6"/>
      <c r="B86" s="6"/>
      <c r="C86" s="6"/>
    </row>
    <row r="87" spans="1:3" x14ac:dyDescent="0.2">
      <c r="A87" s="6"/>
      <c r="B87" s="6"/>
      <c r="C87" s="6"/>
    </row>
    <row r="88" spans="1:3" x14ac:dyDescent="0.2">
      <c r="A88" s="6"/>
      <c r="B88" s="6"/>
      <c r="C88" s="6"/>
    </row>
    <row r="89" spans="1:3" x14ac:dyDescent="0.2">
      <c r="A89" s="6"/>
      <c r="B89" s="6"/>
      <c r="C89" s="6"/>
    </row>
    <row r="90" spans="1:3" x14ac:dyDescent="0.2">
      <c r="A90" s="6"/>
      <c r="B90" s="6"/>
      <c r="C90" s="6"/>
    </row>
    <row r="91" spans="1:3" x14ac:dyDescent="0.2">
      <c r="A91" s="6"/>
      <c r="B91" s="6"/>
      <c r="C91" s="6"/>
    </row>
    <row r="92" spans="1:3" x14ac:dyDescent="0.2">
      <c r="A92" s="6"/>
      <c r="B92" s="6"/>
      <c r="C92" s="6"/>
    </row>
    <row r="93" spans="1:3" x14ac:dyDescent="0.2">
      <c r="A93" s="6"/>
      <c r="B93" s="6"/>
      <c r="C93" s="6"/>
    </row>
    <row r="94" spans="1:3" x14ac:dyDescent="0.2">
      <c r="A94" s="6"/>
      <c r="B94" s="6"/>
      <c r="C94" s="6"/>
    </row>
    <row r="95" spans="1:3" x14ac:dyDescent="0.2">
      <c r="A95" s="6"/>
      <c r="B95" s="6"/>
      <c r="C95" s="6"/>
    </row>
    <row r="96" spans="1:3" x14ac:dyDescent="0.2">
      <c r="A96" s="6"/>
      <c r="B96" s="6"/>
      <c r="C96" s="6"/>
    </row>
    <row r="97" spans="1:3" x14ac:dyDescent="0.2">
      <c r="A97" s="6"/>
      <c r="B97" s="6"/>
      <c r="C97" s="6"/>
    </row>
    <row r="98" spans="1:3" x14ac:dyDescent="0.2">
      <c r="A98" s="6"/>
      <c r="B98" s="6"/>
      <c r="C98" s="6"/>
    </row>
    <row r="99" spans="1:3" x14ac:dyDescent="0.2">
      <c r="A99" s="6"/>
      <c r="B99" s="6"/>
      <c r="C99" s="6"/>
    </row>
    <row r="100" spans="1:3" x14ac:dyDescent="0.2">
      <c r="A100" s="6"/>
      <c r="B100" s="6"/>
      <c r="C100" s="6"/>
    </row>
    <row r="101" spans="1:3" x14ac:dyDescent="0.2">
      <c r="A101" s="6"/>
      <c r="B101" s="6"/>
      <c r="C101" s="6"/>
    </row>
    <row r="102" spans="1:3" x14ac:dyDescent="0.2">
      <c r="A102" s="6"/>
      <c r="B102" s="6"/>
      <c r="C102" s="6"/>
    </row>
    <row r="103" spans="1:3" x14ac:dyDescent="0.2">
      <c r="A103" s="6"/>
      <c r="B103" s="6"/>
      <c r="C103" s="6"/>
    </row>
    <row r="104" spans="1:3" x14ac:dyDescent="0.2">
      <c r="A104" s="6"/>
      <c r="B104" s="6"/>
      <c r="C104" s="6"/>
    </row>
    <row r="105" spans="1:3" x14ac:dyDescent="0.2">
      <c r="A105" s="6"/>
      <c r="B105" s="6"/>
      <c r="C105" s="6"/>
    </row>
    <row r="106" spans="1:3" x14ac:dyDescent="0.2">
      <c r="A106" s="6"/>
      <c r="B106" s="6"/>
      <c r="C106" s="6"/>
    </row>
    <row r="107" spans="1:3" x14ac:dyDescent="0.2">
      <c r="A107" s="6"/>
      <c r="B107" s="6"/>
      <c r="C107" s="6"/>
    </row>
    <row r="108" spans="1:3" x14ac:dyDescent="0.2">
      <c r="A108" s="6"/>
      <c r="B108" s="6"/>
      <c r="C108" s="6"/>
    </row>
    <row r="109" spans="1:3" x14ac:dyDescent="0.2">
      <c r="A109" s="6"/>
      <c r="B109" s="6"/>
      <c r="C109" s="6"/>
    </row>
    <row r="110" spans="1:3" x14ac:dyDescent="0.2">
      <c r="A110" s="6"/>
      <c r="B110" s="6"/>
      <c r="C110" s="6"/>
    </row>
    <row r="111" spans="1:3" x14ac:dyDescent="0.2">
      <c r="A111" s="6"/>
      <c r="B111" s="6"/>
      <c r="C111" s="6"/>
    </row>
    <row r="112" spans="1:3" x14ac:dyDescent="0.2">
      <c r="A112" s="6"/>
      <c r="B112" s="6"/>
      <c r="C112" s="6"/>
    </row>
    <row r="113" spans="1:3" x14ac:dyDescent="0.2">
      <c r="A113" s="6"/>
      <c r="B113" s="6"/>
      <c r="C113" s="6"/>
    </row>
    <row r="114" spans="1:3" x14ac:dyDescent="0.2">
      <c r="A114" s="6"/>
      <c r="B114" s="6"/>
      <c r="C114" s="6"/>
    </row>
    <row r="115" spans="1:3" x14ac:dyDescent="0.2">
      <c r="A115" s="6"/>
      <c r="B115" s="6"/>
      <c r="C115" s="6"/>
    </row>
    <row r="116" spans="1:3" x14ac:dyDescent="0.2">
      <c r="A116" s="6"/>
      <c r="B116" s="6"/>
      <c r="C116" s="6"/>
    </row>
    <row r="117" spans="1:3" x14ac:dyDescent="0.2">
      <c r="A117" s="6"/>
      <c r="B117" s="6"/>
      <c r="C117" s="6"/>
    </row>
    <row r="118" spans="1:3" x14ac:dyDescent="0.2">
      <c r="A118" s="6"/>
      <c r="B118" s="6"/>
      <c r="C118" s="6"/>
    </row>
    <row r="119" spans="1:3" x14ac:dyDescent="0.2">
      <c r="A119" s="6"/>
      <c r="B119" s="6"/>
      <c r="C119" s="6"/>
    </row>
    <row r="120" spans="1:3" x14ac:dyDescent="0.2">
      <c r="A120" s="6"/>
      <c r="B120" s="6"/>
      <c r="C120" s="6"/>
    </row>
    <row r="121" spans="1:3" x14ac:dyDescent="0.2">
      <c r="A121" s="6"/>
      <c r="B121" s="6"/>
      <c r="C121" s="6"/>
    </row>
    <row r="122" spans="1:3" x14ac:dyDescent="0.2">
      <c r="A122" s="6"/>
      <c r="B122" s="6"/>
      <c r="C122" s="6"/>
    </row>
    <row r="123" spans="1:3" x14ac:dyDescent="0.2">
      <c r="A123" s="6"/>
      <c r="B123" s="6"/>
      <c r="C123" s="6"/>
    </row>
    <row r="124" spans="1:3" x14ac:dyDescent="0.2">
      <c r="A124" s="6"/>
      <c r="B124" s="6"/>
      <c r="C124" s="6"/>
    </row>
    <row r="125" spans="1:3" x14ac:dyDescent="0.2">
      <c r="A125" s="6"/>
      <c r="B125" s="6"/>
      <c r="C125" s="6"/>
    </row>
    <row r="126" spans="1:3" x14ac:dyDescent="0.2">
      <c r="A126" s="6"/>
      <c r="B126" s="6"/>
      <c r="C126" s="6"/>
    </row>
    <row r="127" spans="1:3" x14ac:dyDescent="0.2">
      <c r="A127" s="6"/>
      <c r="B127" s="6"/>
      <c r="C127" s="6"/>
    </row>
    <row r="128" spans="1:3" x14ac:dyDescent="0.2">
      <c r="A128" s="6"/>
      <c r="B128" s="6"/>
      <c r="C128" s="6"/>
    </row>
    <row r="129" spans="1:3" x14ac:dyDescent="0.2">
      <c r="A129" s="6"/>
      <c r="B129" s="6"/>
      <c r="C129" s="6"/>
    </row>
    <row r="130" spans="1:3" x14ac:dyDescent="0.2">
      <c r="A130" s="6"/>
      <c r="B130" s="6"/>
      <c r="C130" s="6"/>
    </row>
    <row r="131" spans="1:3" x14ac:dyDescent="0.2">
      <c r="A131" s="6"/>
      <c r="B131" s="6"/>
      <c r="C131" s="6"/>
    </row>
    <row r="132" spans="1:3" x14ac:dyDescent="0.2">
      <c r="A132" s="6"/>
      <c r="B132" s="6"/>
      <c r="C132" s="6"/>
    </row>
    <row r="133" spans="1:3" x14ac:dyDescent="0.2">
      <c r="A133" s="6"/>
      <c r="B133" s="6"/>
      <c r="C133" s="6"/>
    </row>
    <row r="134" spans="1:3" x14ac:dyDescent="0.2">
      <c r="A134" s="6"/>
      <c r="B134" s="6"/>
      <c r="C134" s="6"/>
    </row>
    <row r="135" spans="1:3" x14ac:dyDescent="0.2">
      <c r="A135" s="6"/>
      <c r="B135" s="6"/>
      <c r="C135" s="6"/>
    </row>
    <row r="136" spans="1:3" x14ac:dyDescent="0.2">
      <c r="A136" s="6"/>
      <c r="B136" s="6"/>
      <c r="C136" s="6"/>
    </row>
    <row r="137" spans="1:3" x14ac:dyDescent="0.2">
      <c r="A137" s="6"/>
      <c r="B137" s="6"/>
      <c r="C137" s="6"/>
    </row>
    <row r="138" spans="1:3" x14ac:dyDescent="0.2">
      <c r="A138" s="6"/>
      <c r="B138" s="6"/>
      <c r="C138" s="6"/>
    </row>
    <row r="139" spans="1:3" x14ac:dyDescent="0.2">
      <c r="A139" s="6"/>
      <c r="B139" s="6"/>
      <c r="C139" s="6"/>
    </row>
    <row r="140" spans="1:3" x14ac:dyDescent="0.2">
      <c r="A140" s="6"/>
      <c r="B140" s="6"/>
      <c r="C140" s="6"/>
    </row>
    <row r="141" spans="1:3" x14ac:dyDescent="0.2">
      <c r="A141" s="6"/>
      <c r="B141" s="6"/>
      <c r="C141" s="6"/>
    </row>
    <row r="142" spans="1:3" x14ac:dyDescent="0.2">
      <c r="A142" s="6"/>
      <c r="B142" s="6"/>
      <c r="C142" s="6"/>
    </row>
    <row r="143" spans="1:3" x14ac:dyDescent="0.2">
      <c r="A143" s="6"/>
      <c r="B143" s="6"/>
      <c r="C143" s="6"/>
    </row>
    <row r="144" spans="1:3" x14ac:dyDescent="0.2">
      <c r="A144" s="6"/>
      <c r="B144" s="6"/>
      <c r="C144" s="6"/>
    </row>
    <row r="145" spans="1:3" x14ac:dyDescent="0.2">
      <c r="A145" s="6"/>
      <c r="B145" s="6"/>
      <c r="C145" s="6"/>
    </row>
    <row r="146" spans="1:3" x14ac:dyDescent="0.2">
      <c r="A146" s="6"/>
      <c r="B146" s="6"/>
      <c r="C146" s="6"/>
    </row>
    <row r="147" spans="1:3" x14ac:dyDescent="0.2">
      <c r="A147" s="6"/>
      <c r="B147" s="6"/>
      <c r="C147" s="6"/>
    </row>
    <row r="148" spans="1:3" x14ac:dyDescent="0.2">
      <c r="A148" s="6"/>
      <c r="B148" s="6"/>
      <c r="C148" s="6"/>
    </row>
    <row r="149" spans="1:3" x14ac:dyDescent="0.2">
      <c r="A149" s="6"/>
      <c r="B149" s="6"/>
      <c r="C149" s="6"/>
    </row>
    <row r="150" spans="1:3" x14ac:dyDescent="0.2">
      <c r="A150" s="6"/>
      <c r="B150" s="6"/>
      <c r="C150" s="6"/>
    </row>
    <row r="151" spans="1:3" x14ac:dyDescent="0.2">
      <c r="A151" s="6"/>
      <c r="B151" s="6"/>
      <c r="C151" s="6"/>
    </row>
    <row r="152" spans="1:3" x14ac:dyDescent="0.2">
      <c r="A152" s="6"/>
      <c r="B152" s="6"/>
      <c r="C152" s="6"/>
    </row>
    <row r="153" spans="1:3" x14ac:dyDescent="0.2">
      <c r="A153" s="6"/>
      <c r="B153" s="6"/>
      <c r="C153" s="6"/>
    </row>
    <row r="154" spans="1:3" x14ac:dyDescent="0.2">
      <c r="A154" s="6"/>
      <c r="B154" s="6"/>
      <c r="C154" s="6"/>
    </row>
    <row r="155" spans="1:3" x14ac:dyDescent="0.2">
      <c r="A155" s="6"/>
      <c r="B155" s="6"/>
      <c r="C155" s="6"/>
    </row>
    <row r="156" spans="1:3" x14ac:dyDescent="0.2">
      <c r="A156" s="6"/>
      <c r="B156" s="6"/>
      <c r="C156" s="6"/>
    </row>
    <row r="157" spans="1:3" x14ac:dyDescent="0.2">
      <c r="A157" s="6"/>
      <c r="B157" s="6"/>
      <c r="C157" s="6"/>
    </row>
    <row r="158" spans="1:3" x14ac:dyDescent="0.2">
      <c r="A158" s="6"/>
      <c r="B158" s="6"/>
      <c r="C158" s="6"/>
    </row>
    <row r="159" spans="1:3" x14ac:dyDescent="0.2">
      <c r="A159" s="6"/>
      <c r="B159" s="6"/>
      <c r="C159" s="6"/>
    </row>
    <row r="160" spans="1:3" x14ac:dyDescent="0.2">
      <c r="A160" s="6"/>
      <c r="B160" s="6"/>
      <c r="C160" s="6"/>
    </row>
    <row r="161" spans="1:3" x14ac:dyDescent="0.2">
      <c r="A161" s="6"/>
      <c r="B161" s="6"/>
      <c r="C161" s="6"/>
    </row>
    <row r="162" spans="1:3" x14ac:dyDescent="0.2">
      <c r="A162" s="6"/>
      <c r="B162" s="6"/>
      <c r="C162" s="6"/>
    </row>
    <row r="163" spans="1:3" x14ac:dyDescent="0.2">
      <c r="A163" s="6"/>
      <c r="B163" s="6"/>
      <c r="C163" s="6"/>
    </row>
    <row r="164" spans="1:3" x14ac:dyDescent="0.2">
      <c r="A164" s="6"/>
      <c r="B164" s="6"/>
      <c r="C164" s="6"/>
    </row>
    <row r="165" spans="1:3" x14ac:dyDescent="0.2">
      <c r="A165" s="6"/>
      <c r="B165" s="6"/>
      <c r="C165" s="6"/>
    </row>
    <row r="166" spans="1:3" x14ac:dyDescent="0.2">
      <c r="A166" s="6"/>
      <c r="B166" s="6"/>
      <c r="C166" s="6"/>
    </row>
    <row r="167" spans="1:3" x14ac:dyDescent="0.2">
      <c r="A167" s="6"/>
      <c r="B167" s="6"/>
      <c r="C167" s="6"/>
    </row>
    <row r="168" spans="1:3" x14ac:dyDescent="0.2">
      <c r="A168" s="6"/>
      <c r="B168" s="6"/>
      <c r="C168" s="6"/>
    </row>
    <row r="169" spans="1:3" x14ac:dyDescent="0.2">
      <c r="A169" s="6"/>
      <c r="B169" s="6"/>
      <c r="C169" s="6"/>
    </row>
    <row r="170" spans="1:3" x14ac:dyDescent="0.2">
      <c r="A170" s="6"/>
      <c r="B170" s="6"/>
      <c r="C170" s="6"/>
    </row>
    <row r="171" spans="1:3" x14ac:dyDescent="0.2">
      <c r="A171" s="6"/>
      <c r="B171" s="6"/>
      <c r="C171" s="6"/>
    </row>
    <row r="172" spans="1:3" x14ac:dyDescent="0.2">
      <c r="A172" s="6"/>
      <c r="B172" s="6"/>
      <c r="C172" s="6"/>
    </row>
    <row r="173" spans="1:3" x14ac:dyDescent="0.2">
      <c r="A173" s="6"/>
      <c r="B173" s="6"/>
      <c r="C173" s="6"/>
    </row>
    <row r="174" spans="1:3" x14ac:dyDescent="0.2">
      <c r="A174" s="6"/>
      <c r="B174" s="6"/>
      <c r="C174" s="6"/>
    </row>
    <row r="175" spans="1:3" x14ac:dyDescent="0.2">
      <c r="A175" s="6"/>
      <c r="B175" s="6"/>
      <c r="C175" s="6"/>
    </row>
    <row r="176" spans="1:3" x14ac:dyDescent="0.2">
      <c r="A176" s="6"/>
      <c r="B176" s="6"/>
      <c r="C176" s="6"/>
    </row>
    <row r="177" spans="1:3" x14ac:dyDescent="0.2">
      <c r="A177" s="6"/>
      <c r="B177" s="6"/>
      <c r="C177" s="6"/>
    </row>
    <row r="178" spans="1:3" x14ac:dyDescent="0.2">
      <c r="A178" s="6"/>
      <c r="B178" s="6"/>
      <c r="C178" s="6"/>
    </row>
    <row r="179" spans="1:3" x14ac:dyDescent="0.2">
      <c r="A179" s="6"/>
      <c r="B179" s="6"/>
      <c r="C179" s="6"/>
    </row>
    <row r="180" spans="1:3" x14ac:dyDescent="0.2">
      <c r="A180" s="6"/>
      <c r="B180" s="6"/>
      <c r="C180" s="6"/>
    </row>
    <row r="181" spans="1:3" x14ac:dyDescent="0.2">
      <c r="A181" s="6"/>
      <c r="B181" s="6"/>
      <c r="C181" s="6"/>
    </row>
    <row r="182" spans="1:3" x14ac:dyDescent="0.2">
      <c r="A182" s="6"/>
      <c r="B182" s="6"/>
      <c r="C182" s="6"/>
    </row>
    <row r="183" spans="1:3" x14ac:dyDescent="0.2">
      <c r="A183" s="6"/>
      <c r="B183" s="6"/>
      <c r="C183" s="6"/>
    </row>
    <row r="184" spans="1:3" x14ac:dyDescent="0.2">
      <c r="A184" s="6"/>
      <c r="B184" s="6"/>
      <c r="C184" s="6"/>
    </row>
    <row r="185" spans="1:3" x14ac:dyDescent="0.2">
      <c r="A185" s="6"/>
      <c r="B185" s="6"/>
      <c r="C185" s="6"/>
    </row>
    <row r="186" spans="1:3" x14ac:dyDescent="0.2">
      <c r="A186" s="6"/>
      <c r="B186" s="6"/>
      <c r="C186" s="6"/>
    </row>
    <row r="187" spans="1:3" x14ac:dyDescent="0.2">
      <c r="A187" s="6"/>
      <c r="B187" s="6"/>
      <c r="C187" s="6"/>
    </row>
    <row r="188" spans="1:3" x14ac:dyDescent="0.2">
      <c r="A188" s="6"/>
      <c r="B188" s="6"/>
      <c r="C188" s="6"/>
    </row>
    <row r="189" spans="1:3" x14ac:dyDescent="0.2">
      <c r="A189" s="6"/>
      <c r="B189" s="6"/>
      <c r="C189" s="6"/>
    </row>
    <row r="190" spans="1:3" x14ac:dyDescent="0.2">
      <c r="A190" s="6"/>
      <c r="B190" s="6"/>
      <c r="C190" s="6"/>
    </row>
    <row r="191" spans="1:3" x14ac:dyDescent="0.2">
      <c r="A191" s="6"/>
      <c r="B191" s="6"/>
      <c r="C191" s="6"/>
    </row>
    <row r="192" spans="1:3" x14ac:dyDescent="0.2">
      <c r="A192" s="6"/>
      <c r="B192" s="6"/>
      <c r="C192" s="6"/>
    </row>
    <row r="193" spans="1:3" x14ac:dyDescent="0.2">
      <c r="A193" s="6"/>
      <c r="B193" s="6"/>
      <c r="C193" s="6"/>
    </row>
    <row r="194" spans="1:3" x14ac:dyDescent="0.2">
      <c r="A194" s="6"/>
      <c r="B194" s="6"/>
      <c r="C194" s="6"/>
    </row>
    <row r="195" spans="1:3" x14ac:dyDescent="0.2">
      <c r="A195" s="6"/>
      <c r="B195" s="6"/>
      <c r="C195" s="6"/>
    </row>
    <row r="196" spans="1:3" x14ac:dyDescent="0.2">
      <c r="A196" s="6"/>
      <c r="B196" s="6"/>
      <c r="C196" s="6"/>
    </row>
    <row r="197" spans="1:3" x14ac:dyDescent="0.2">
      <c r="A197" s="6"/>
      <c r="B197" s="6"/>
      <c r="C197" s="6"/>
    </row>
    <row r="198" spans="1:3" x14ac:dyDescent="0.2">
      <c r="A198" s="6"/>
      <c r="B198" s="6"/>
      <c r="C198" s="6"/>
    </row>
    <row r="199" spans="1:3" x14ac:dyDescent="0.2">
      <c r="A199" s="6"/>
      <c r="B199" s="6"/>
      <c r="C199" s="6"/>
    </row>
    <row r="200" spans="1:3" x14ac:dyDescent="0.2">
      <c r="A200" s="6"/>
      <c r="B200" s="6"/>
      <c r="C200" s="6"/>
    </row>
    <row r="201" spans="1:3" x14ac:dyDescent="0.2">
      <c r="A201" s="6"/>
      <c r="B201" s="6"/>
      <c r="C201" s="6"/>
    </row>
    <row r="202" spans="1:3" x14ac:dyDescent="0.2">
      <c r="A202" s="6"/>
      <c r="B202" s="6"/>
      <c r="C202" s="6"/>
    </row>
    <row r="203" spans="1:3" x14ac:dyDescent="0.2">
      <c r="A203" s="6"/>
      <c r="B203" s="6"/>
      <c r="C203" s="6"/>
    </row>
    <row r="204" spans="1:3" x14ac:dyDescent="0.2">
      <c r="A204" s="6"/>
      <c r="B204" s="6"/>
      <c r="C204" s="6"/>
    </row>
    <row r="205" spans="1:3" x14ac:dyDescent="0.2">
      <c r="A205" s="6"/>
      <c r="B205" s="6"/>
      <c r="C205" s="6"/>
    </row>
    <row r="206" spans="1:3" x14ac:dyDescent="0.2">
      <c r="A206" s="6"/>
      <c r="B206" s="6"/>
      <c r="C206" s="6"/>
    </row>
    <row r="207" spans="1:3" x14ac:dyDescent="0.2">
      <c r="A207" s="6"/>
      <c r="B207" s="6"/>
      <c r="C207" s="6"/>
    </row>
    <row r="208" spans="1:3" x14ac:dyDescent="0.2">
      <c r="A208" s="6"/>
      <c r="B208" s="6"/>
      <c r="C208" s="6"/>
    </row>
    <row r="209" spans="1:3" x14ac:dyDescent="0.2">
      <c r="A209" s="6"/>
      <c r="B209" s="6"/>
      <c r="C209" s="6"/>
    </row>
    <row r="210" spans="1:3" x14ac:dyDescent="0.2">
      <c r="A210" s="6"/>
      <c r="B210" s="6"/>
      <c r="C210" s="6"/>
    </row>
    <row r="211" spans="1:3" x14ac:dyDescent="0.2">
      <c r="A211" s="6"/>
      <c r="B211" s="6"/>
      <c r="C211" s="6"/>
    </row>
    <row r="212" spans="1:3" x14ac:dyDescent="0.2">
      <c r="A212" s="6"/>
      <c r="B212" s="6"/>
      <c r="C212" s="6"/>
    </row>
    <row r="213" spans="1:3" x14ac:dyDescent="0.2">
      <c r="A213" s="6"/>
      <c r="B213" s="6"/>
      <c r="C213" s="6"/>
    </row>
    <row r="214" spans="1:3" x14ac:dyDescent="0.2">
      <c r="A214" s="6"/>
      <c r="B214" s="6"/>
      <c r="C214" s="6"/>
    </row>
    <row r="215" spans="1:3" x14ac:dyDescent="0.2">
      <c r="A215" s="6"/>
      <c r="B215" s="6"/>
      <c r="C215" s="6"/>
    </row>
    <row r="216" spans="1:3" x14ac:dyDescent="0.2">
      <c r="A216" s="6"/>
      <c r="B216" s="6"/>
      <c r="C216" s="6"/>
    </row>
    <row r="217" spans="1:3" x14ac:dyDescent="0.2">
      <c r="A217" s="6"/>
      <c r="B217" s="6"/>
      <c r="C217" s="6"/>
    </row>
    <row r="218" spans="1:3" x14ac:dyDescent="0.2">
      <c r="A218" s="6"/>
      <c r="B218" s="6"/>
      <c r="C218" s="6"/>
    </row>
    <row r="219" spans="1:3" x14ac:dyDescent="0.2">
      <c r="A219" s="6"/>
      <c r="B219" s="6"/>
      <c r="C219" s="6"/>
    </row>
    <row r="220" spans="1:3" x14ac:dyDescent="0.2">
      <c r="A220" s="6"/>
      <c r="B220" s="6"/>
      <c r="C220" s="6"/>
    </row>
    <row r="221" spans="1:3" x14ac:dyDescent="0.2">
      <c r="A221" s="6"/>
      <c r="B221" s="6"/>
      <c r="C221" s="6"/>
    </row>
    <row r="222" spans="1:3" x14ac:dyDescent="0.2">
      <c r="A222" s="6"/>
      <c r="B222" s="6"/>
      <c r="C222" s="6"/>
    </row>
    <row r="223" spans="1:3" x14ac:dyDescent="0.2">
      <c r="A223" s="6"/>
      <c r="B223" s="6"/>
      <c r="C223" s="6"/>
    </row>
    <row r="224" spans="1:3" x14ac:dyDescent="0.2">
      <c r="A224" s="6"/>
      <c r="B224" s="6"/>
      <c r="C224" s="6"/>
    </row>
    <row r="225" spans="1:3" x14ac:dyDescent="0.2">
      <c r="A225" s="6"/>
      <c r="B225" s="6"/>
      <c r="C225" s="6"/>
    </row>
    <row r="226" spans="1:3" x14ac:dyDescent="0.2">
      <c r="A226" s="6"/>
      <c r="B226" s="6"/>
      <c r="C226" s="6"/>
    </row>
    <row r="227" spans="1:3" x14ac:dyDescent="0.2">
      <c r="A227" s="6"/>
      <c r="B227" s="6"/>
      <c r="C227" s="6"/>
    </row>
    <row r="228" spans="1:3" x14ac:dyDescent="0.2">
      <c r="A228" s="6"/>
      <c r="B228" s="6"/>
      <c r="C228" s="6"/>
    </row>
    <row r="229" spans="1:3" x14ac:dyDescent="0.2">
      <c r="A229" s="6"/>
      <c r="B229" s="6"/>
      <c r="C229" s="6"/>
    </row>
    <row r="230" spans="1:3" x14ac:dyDescent="0.2">
      <c r="A230" s="6"/>
      <c r="B230" s="6"/>
      <c r="C230" s="6"/>
    </row>
    <row r="231" spans="1:3" x14ac:dyDescent="0.2">
      <c r="A231" s="6"/>
      <c r="B231" s="6"/>
      <c r="C231" s="6"/>
    </row>
    <row r="232" spans="1:3" x14ac:dyDescent="0.2">
      <c r="A232" s="6"/>
      <c r="B232" s="6"/>
      <c r="C232" s="6"/>
    </row>
    <row r="233" spans="1:3" x14ac:dyDescent="0.2">
      <c r="A233" s="6"/>
      <c r="B233" s="6"/>
      <c r="C233" s="6"/>
    </row>
    <row r="234" spans="1:3" x14ac:dyDescent="0.2">
      <c r="A234" s="6"/>
      <c r="B234" s="6"/>
      <c r="C234" s="6"/>
    </row>
    <row r="235" spans="1:3" x14ac:dyDescent="0.2">
      <c r="A235" s="6"/>
      <c r="B235" s="6"/>
      <c r="C235" s="6"/>
    </row>
    <row r="236" spans="1:3" x14ac:dyDescent="0.2">
      <c r="A236" s="6"/>
      <c r="B236" s="6"/>
      <c r="C236" s="6"/>
    </row>
    <row r="237" spans="1:3" x14ac:dyDescent="0.2">
      <c r="A237" s="6"/>
      <c r="B237" s="6"/>
      <c r="C237" s="6"/>
    </row>
    <row r="238" spans="1:3" x14ac:dyDescent="0.2">
      <c r="A238" s="6"/>
      <c r="B238" s="6"/>
      <c r="C238" s="6"/>
    </row>
    <row r="239" spans="1:3" x14ac:dyDescent="0.2">
      <c r="A239" s="6"/>
      <c r="B239" s="6"/>
      <c r="C239" s="6"/>
    </row>
    <row r="240" spans="1:3" x14ac:dyDescent="0.2">
      <c r="A240" s="6"/>
      <c r="B240" s="6"/>
      <c r="C240" s="6"/>
    </row>
    <row r="241" spans="1:3" x14ac:dyDescent="0.2">
      <c r="A241" s="6"/>
      <c r="B241" s="6"/>
      <c r="C241" s="6"/>
    </row>
    <row r="242" spans="1:3" x14ac:dyDescent="0.2">
      <c r="A242" s="6"/>
      <c r="B242" s="6"/>
      <c r="C242" s="6"/>
    </row>
    <row r="243" spans="1:3" x14ac:dyDescent="0.2">
      <c r="A243" s="6"/>
      <c r="B243" s="6"/>
      <c r="C243" s="6"/>
    </row>
    <row r="244" spans="1:3" x14ac:dyDescent="0.2">
      <c r="A244" s="8"/>
      <c r="B244" s="8"/>
      <c r="C244" s="8"/>
    </row>
    <row r="245" spans="1:3" x14ac:dyDescent="0.2">
      <c r="A245" s="8"/>
      <c r="B245" s="8"/>
      <c r="C245" s="8"/>
    </row>
    <row r="246" spans="1:3" x14ac:dyDescent="0.2">
      <c r="A246" s="8"/>
      <c r="B246" s="8"/>
      <c r="C246" s="8"/>
    </row>
    <row r="247" spans="1:3" x14ac:dyDescent="0.2">
      <c r="A247" s="8"/>
      <c r="B247" s="8"/>
      <c r="C247" s="8"/>
    </row>
    <row r="248" spans="1:3" x14ac:dyDescent="0.2">
      <c r="A248" s="8"/>
      <c r="B248" s="8"/>
      <c r="C248" s="8"/>
    </row>
    <row r="249" spans="1:3" x14ac:dyDescent="0.2">
      <c r="A249" s="8"/>
      <c r="B249" s="8"/>
      <c r="C249" s="8"/>
    </row>
    <row r="250" spans="1:3" x14ac:dyDescent="0.2">
      <c r="A250" s="8"/>
      <c r="B250" s="8"/>
      <c r="C250" s="8"/>
    </row>
    <row r="251" spans="1:3" x14ac:dyDescent="0.2">
      <c r="A251" s="8"/>
      <c r="B251" s="8"/>
      <c r="C251" s="8"/>
    </row>
    <row r="252" spans="1:3" x14ac:dyDescent="0.2">
      <c r="A252" s="8"/>
      <c r="B252" s="8"/>
      <c r="C252" s="8"/>
    </row>
    <row r="253" spans="1:3" x14ac:dyDescent="0.2">
      <c r="A253" s="8"/>
      <c r="B253" s="8"/>
      <c r="C253" s="8"/>
    </row>
    <row r="254" spans="1:3" x14ac:dyDescent="0.2">
      <c r="A254" s="8"/>
      <c r="B254" s="8"/>
      <c r="C254" s="8"/>
    </row>
    <row r="255" spans="1:3" x14ac:dyDescent="0.2">
      <c r="A255" s="8"/>
      <c r="B255" s="8"/>
      <c r="C255" s="8"/>
    </row>
    <row r="256" spans="1:3" x14ac:dyDescent="0.2">
      <c r="A256" s="8"/>
      <c r="B256" s="8"/>
      <c r="C256" s="8"/>
    </row>
    <row r="257" spans="1:3" x14ac:dyDescent="0.2">
      <c r="A257" s="8"/>
      <c r="B257" s="8"/>
      <c r="C257" s="8"/>
    </row>
    <row r="258" spans="1:3" x14ac:dyDescent="0.2">
      <c r="A258" s="8"/>
      <c r="B258" s="8"/>
      <c r="C258" s="8"/>
    </row>
    <row r="259" spans="1:3" x14ac:dyDescent="0.2">
      <c r="A259" s="8"/>
      <c r="B259" s="8"/>
      <c r="C259" s="8"/>
    </row>
    <row r="260" spans="1:3" x14ac:dyDescent="0.2">
      <c r="A260" s="8"/>
      <c r="B260" s="8"/>
      <c r="C260" s="8"/>
    </row>
    <row r="261" spans="1:3" x14ac:dyDescent="0.2">
      <c r="A261" s="8"/>
      <c r="B261" s="8"/>
      <c r="C261" s="8"/>
    </row>
    <row r="262" spans="1:3" x14ac:dyDescent="0.2">
      <c r="A262" s="8"/>
      <c r="B262" s="8"/>
      <c r="C262" s="8"/>
    </row>
    <row r="263" spans="1:3" x14ac:dyDescent="0.2">
      <c r="A263" s="8"/>
      <c r="B263" s="8"/>
      <c r="C263" s="8"/>
    </row>
    <row r="264" spans="1:3" x14ac:dyDescent="0.2">
      <c r="A264" s="8"/>
      <c r="B264" s="8"/>
      <c r="C264" s="8"/>
    </row>
    <row r="265" spans="1:3" x14ac:dyDescent="0.2">
      <c r="A265" s="8"/>
      <c r="B265" s="8"/>
      <c r="C265" s="8"/>
    </row>
    <row r="266" spans="1:3" x14ac:dyDescent="0.2">
      <c r="A266" s="8"/>
      <c r="B266" s="8"/>
      <c r="C266" s="8"/>
    </row>
    <row r="267" spans="1:3" x14ac:dyDescent="0.2">
      <c r="A267" s="8"/>
      <c r="B267" s="8"/>
      <c r="C267" s="8"/>
    </row>
    <row r="268" spans="1:3" x14ac:dyDescent="0.2">
      <c r="A268" s="8"/>
      <c r="B268" s="8"/>
      <c r="C268" s="8"/>
    </row>
    <row r="269" spans="1:3" x14ac:dyDescent="0.2">
      <c r="A269" s="8"/>
      <c r="B269" s="8"/>
      <c r="C269" s="8"/>
    </row>
    <row r="270" spans="1:3" x14ac:dyDescent="0.2">
      <c r="A270" s="8"/>
      <c r="B270" s="8"/>
      <c r="C270" s="8"/>
    </row>
    <row r="271" spans="1:3" x14ac:dyDescent="0.2">
      <c r="A271" s="8"/>
      <c r="B271" s="8"/>
      <c r="C271" s="8"/>
    </row>
    <row r="272" spans="1:3" x14ac:dyDescent="0.2">
      <c r="A272" s="8"/>
      <c r="B272" s="8"/>
      <c r="C272" s="8"/>
    </row>
    <row r="273" spans="1:3" x14ac:dyDescent="0.2">
      <c r="A273" s="8"/>
      <c r="B273" s="8"/>
      <c r="C273" s="8"/>
    </row>
    <row r="274" spans="1:3" x14ac:dyDescent="0.2">
      <c r="A274" s="8"/>
      <c r="B274" s="8"/>
      <c r="C274" s="8"/>
    </row>
    <row r="275" spans="1:3" x14ac:dyDescent="0.2">
      <c r="A275" s="8"/>
      <c r="B275" s="8"/>
      <c r="C275" s="8"/>
    </row>
    <row r="276" spans="1:3" x14ac:dyDescent="0.2">
      <c r="A276" s="8"/>
      <c r="B276" s="8"/>
      <c r="C276" s="8"/>
    </row>
    <row r="277" spans="1:3" x14ac:dyDescent="0.2">
      <c r="A277" s="8"/>
      <c r="B277" s="8"/>
      <c r="C277" s="8"/>
    </row>
    <row r="278" spans="1:3" x14ac:dyDescent="0.2">
      <c r="A278" s="8"/>
      <c r="B278" s="8"/>
      <c r="C278" s="8"/>
    </row>
    <row r="279" spans="1:3" x14ac:dyDescent="0.2">
      <c r="A279" s="8"/>
      <c r="B279" s="8"/>
      <c r="C279" s="8"/>
    </row>
    <row r="280" spans="1:3" x14ac:dyDescent="0.2">
      <c r="A280" s="8"/>
      <c r="B280" s="8"/>
      <c r="C280" s="8"/>
    </row>
    <row r="281" spans="1:3" x14ac:dyDescent="0.2">
      <c r="A281" s="8"/>
      <c r="B281" s="8"/>
      <c r="C281" s="8"/>
    </row>
    <row r="282" spans="1:3" x14ac:dyDescent="0.2">
      <c r="A282" s="8"/>
      <c r="B282" s="8"/>
      <c r="C282" s="8"/>
    </row>
    <row r="283" spans="1:3" x14ac:dyDescent="0.2">
      <c r="A283" s="8"/>
      <c r="B283" s="8"/>
      <c r="C283" s="8"/>
    </row>
    <row r="284" spans="1:3" x14ac:dyDescent="0.2">
      <c r="A284" s="8"/>
      <c r="B284" s="8"/>
      <c r="C284" s="8"/>
    </row>
    <row r="285" spans="1:3" x14ac:dyDescent="0.2">
      <c r="A285" s="8"/>
      <c r="B285" s="8"/>
      <c r="C285" s="8"/>
    </row>
    <row r="286" spans="1:3" x14ac:dyDescent="0.2">
      <c r="A286" s="8"/>
      <c r="B286" s="8"/>
      <c r="C286" s="8"/>
    </row>
    <row r="287" spans="1:3" x14ac:dyDescent="0.2">
      <c r="A287" s="8"/>
      <c r="B287" s="8"/>
      <c r="C287" s="8"/>
    </row>
    <row r="288" spans="1:3" x14ac:dyDescent="0.2">
      <c r="A288" s="8"/>
      <c r="B288" s="8"/>
      <c r="C288" s="8"/>
    </row>
    <row r="289" spans="1:3" x14ac:dyDescent="0.2">
      <c r="A289" s="8"/>
      <c r="B289" s="8"/>
      <c r="C289" s="8"/>
    </row>
    <row r="290" spans="1:3" x14ac:dyDescent="0.2">
      <c r="A290" s="8"/>
      <c r="B290" s="8"/>
      <c r="C290" s="8"/>
    </row>
    <row r="291" spans="1:3" x14ac:dyDescent="0.2">
      <c r="A291" s="8"/>
      <c r="B291" s="8"/>
      <c r="C291" s="8"/>
    </row>
    <row r="292" spans="1:3" x14ac:dyDescent="0.2">
      <c r="A292" s="8"/>
      <c r="B292" s="8"/>
      <c r="C292" s="8"/>
    </row>
    <row r="293" spans="1:3" x14ac:dyDescent="0.2">
      <c r="A293" s="8"/>
      <c r="B293" s="8"/>
      <c r="C293" s="8"/>
    </row>
    <row r="294" spans="1:3" x14ac:dyDescent="0.2">
      <c r="A294" s="8"/>
      <c r="B294" s="8"/>
      <c r="C294" s="8"/>
    </row>
    <row r="295" spans="1:3" x14ac:dyDescent="0.2">
      <c r="A295" s="8"/>
      <c r="B295" s="8"/>
      <c r="C295" s="8"/>
    </row>
    <row r="296" spans="1:3" x14ac:dyDescent="0.2">
      <c r="A296" s="8"/>
      <c r="B296" s="8"/>
      <c r="C296" s="8"/>
    </row>
    <row r="297" spans="1:3" x14ac:dyDescent="0.2">
      <c r="A297" s="8"/>
      <c r="B297" s="8"/>
      <c r="C297" s="8"/>
    </row>
    <row r="298" spans="1:3" x14ac:dyDescent="0.2">
      <c r="A298" s="8"/>
      <c r="B298" s="8"/>
      <c r="C298" s="8"/>
    </row>
    <row r="299" spans="1:3" x14ac:dyDescent="0.2">
      <c r="A299" s="8"/>
      <c r="B299" s="8"/>
      <c r="C299" s="8"/>
    </row>
    <row r="300" spans="1:3" x14ac:dyDescent="0.2">
      <c r="A300" s="8"/>
      <c r="B300" s="8"/>
      <c r="C300" s="8"/>
    </row>
    <row r="301" spans="1:3" x14ac:dyDescent="0.2">
      <c r="A301" s="8"/>
      <c r="B301" s="8"/>
      <c r="C301" s="8"/>
    </row>
    <row r="302" spans="1:3" x14ac:dyDescent="0.2">
      <c r="A302" s="8"/>
      <c r="B302" s="8"/>
      <c r="C302" s="8"/>
    </row>
    <row r="303" spans="1:3" x14ac:dyDescent="0.2">
      <c r="A303" s="8"/>
      <c r="B303" s="8"/>
      <c r="C303" s="8"/>
    </row>
    <row r="304" spans="1:3" x14ac:dyDescent="0.2">
      <c r="A304" s="8"/>
      <c r="B304" s="8"/>
      <c r="C304" s="8"/>
    </row>
    <row r="305" spans="1:3" x14ac:dyDescent="0.2">
      <c r="A305" s="8"/>
      <c r="B305" s="8"/>
      <c r="C305" s="8"/>
    </row>
    <row r="306" spans="1:3" x14ac:dyDescent="0.2">
      <c r="A306" s="8"/>
      <c r="B306" s="8"/>
      <c r="C306" s="8"/>
    </row>
    <row r="307" spans="1:3" x14ac:dyDescent="0.2">
      <c r="A307" s="8"/>
      <c r="B307" s="8"/>
      <c r="C307" s="8"/>
    </row>
    <row r="308" spans="1:3" x14ac:dyDescent="0.2">
      <c r="A308" s="8"/>
      <c r="B308" s="8"/>
      <c r="C308" s="8"/>
    </row>
    <row r="309" spans="1:3" x14ac:dyDescent="0.2">
      <c r="A309" s="8"/>
      <c r="B309" s="8"/>
      <c r="C309" s="8"/>
    </row>
    <row r="310" spans="1:3" x14ac:dyDescent="0.2">
      <c r="A310" s="8"/>
      <c r="B310" s="8"/>
      <c r="C310" s="8"/>
    </row>
    <row r="311" spans="1:3" x14ac:dyDescent="0.2">
      <c r="A311" s="8"/>
      <c r="B311" s="8"/>
      <c r="C311" s="8"/>
    </row>
    <row r="312" spans="1:3" x14ac:dyDescent="0.2">
      <c r="A312" s="8"/>
      <c r="B312" s="8"/>
      <c r="C312" s="8"/>
    </row>
    <row r="313" spans="1:3" x14ac:dyDescent="0.2">
      <c r="A313" s="8"/>
      <c r="B313" s="8"/>
      <c r="C313" s="8"/>
    </row>
    <row r="314" spans="1:3" x14ac:dyDescent="0.2">
      <c r="A314" s="8"/>
      <c r="B314" s="8"/>
      <c r="C314" s="8"/>
    </row>
    <row r="315" spans="1:3" x14ac:dyDescent="0.2">
      <c r="A315" s="8"/>
      <c r="B315" s="8"/>
      <c r="C315" s="8"/>
    </row>
    <row r="316" spans="1:3" x14ac:dyDescent="0.2">
      <c r="A316" s="8"/>
      <c r="B316" s="8"/>
      <c r="C316" s="8"/>
    </row>
    <row r="317" spans="1:3" x14ac:dyDescent="0.2">
      <c r="A317" s="8"/>
      <c r="B317" s="8"/>
      <c r="C317" s="8"/>
    </row>
    <row r="318" spans="1:3" x14ac:dyDescent="0.2">
      <c r="A318" s="8"/>
      <c r="B318" s="8"/>
      <c r="C318" s="8"/>
    </row>
    <row r="319" spans="1:3" x14ac:dyDescent="0.2">
      <c r="A319" s="8"/>
      <c r="B319" s="8"/>
      <c r="C319" s="8"/>
    </row>
    <row r="320" spans="1:3" x14ac:dyDescent="0.2">
      <c r="A320" s="8"/>
      <c r="B320" s="8"/>
      <c r="C320" s="8"/>
    </row>
    <row r="321" spans="1:3" x14ac:dyDescent="0.2">
      <c r="A321" s="8"/>
      <c r="B321" s="8"/>
      <c r="C321" s="8"/>
    </row>
    <row r="322" spans="1:3" x14ac:dyDescent="0.2">
      <c r="A322" s="8"/>
      <c r="B322" s="8"/>
      <c r="C322" s="8"/>
    </row>
    <row r="323" spans="1:3" x14ac:dyDescent="0.2">
      <c r="A323" s="8"/>
      <c r="B323" s="8"/>
      <c r="C323" s="8"/>
    </row>
    <row r="324" spans="1:3" x14ac:dyDescent="0.2">
      <c r="A324" s="8"/>
      <c r="B324" s="8"/>
      <c r="C324" s="8"/>
    </row>
    <row r="325" spans="1:3" x14ac:dyDescent="0.2">
      <c r="A325" s="8"/>
      <c r="B325" s="8"/>
      <c r="C325" s="8"/>
    </row>
    <row r="326" spans="1:3" x14ac:dyDescent="0.2">
      <c r="A326" s="8"/>
      <c r="B326" s="8"/>
      <c r="C326" s="8"/>
    </row>
    <row r="327" spans="1:3" x14ac:dyDescent="0.2">
      <c r="A327" s="8"/>
      <c r="B327" s="8"/>
      <c r="C327" s="8"/>
    </row>
    <row r="328" spans="1:3" x14ac:dyDescent="0.2">
      <c r="A328" s="8"/>
      <c r="B328" s="8"/>
      <c r="C328" s="8"/>
    </row>
    <row r="329" spans="1:3" x14ac:dyDescent="0.2">
      <c r="A329" s="8"/>
      <c r="B329" s="8"/>
      <c r="C329" s="8"/>
    </row>
    <row r="330" spans="1:3" x14ac:dyDescent="0.2">
      <c r="A330" s="8"/>
      <c r="B330" s="8"/>
      <c r="C330" s="8"/>
    </row>
    <row r="331" spans="1:3" x14ac:dyDescent="0.2">
      <c r="A331" s="8"/>
      <c r="B331" s="8"/>
      <c r="C331" s="8"/>
    </row>
    <row r="332" spans="1:3" x14ac:dyDescent="0.2">
      <c r="A332" s="8"/>
      <c r="B332" s="8"/>
      <c r="C332" s="8"/>
    </row>
    <row r="333" spans="1:3" x14ac:dyDescent="0.2">
      <c r="A333" s="8"/>
      <c r="B333" s="8"/>
      <c r="C333" s="8"/>
    </row>
    <row r="334" spans="1:3" x14ac:dyDescent="0.2">
      <c r="A334" s="8"/>
      <c r="B334" s="8"/>
      <c r="C334" s="8"/>
    </row>
    <row r="335" spans="1:3" x14ac:dyDescent="0.2">
      <c r="A335" s="8"/>
      <c r="B335" s="8"/>
      <c r="C335" s="8"/>
    </row>
    <row r="336" spans="1:3" x14ac:dyDescent="0.2">
      <c r="A336" s="8"/>
      <c r="B336" s="8"/>
      <c r="C336" s="8"/>
    </row>
    <row r="337" spans="1:3" x14ac:dyDescent="0.2">
      <c r="A337" s="8"/>
      <c r="B337" s="8"/>
      <c r="C337" s="8"/>
    </row>
    <row r="338" spans="1:3" x14ac:dyDescent="0.2">
      <c r="A338" s="8"/>
      <c r="B338" s="8"/>
      <c r="C338" s="8"/>
    </row>
    <row r="339" spans="1:3" x14ac:dyDescent="0.2">
      <c r="A339" s="8"/>
      <c r="B339" s="8"/>
      <c r="C339" s="8"/>
    </row>
    <row r="340" spans="1:3" x14ac:dyDescent="0.2">
      <c r="A340" s="8"/>
      <c r="B340" s="8"/>
      <c r="C340" s="8"/>
    </row>
    <row r="341" spans="1:3" x14ac:dyDescent="0.2">
      <c r="A341" s="8"/>
      <c r="B341" s="8"/>
      <c r="C341" s="8"/>
    </row>
    <row r="342" spans="1:3" x14ac:dyDescent="0.2">
      <c r="A342" s="8"/>
      <c r="B342" s="8"/>
      <c r="C342" s="8"/>
    </row>
    <row r="343" spans="1:3" x14ac:dyDescent="0.2">
      <c r="A343" s="8"/>
      <c r="B343" s="8"/>
      <c r="C343" s="8"/>
    </row>
    <row r="344" spans="1:3" x14ac:dyDescent="0.2">
      <c r="A344" s="8"/>
      <c r="B344" s="8"/>
      <c r="C344" s="8"/>
    </row>
    <row r="345" spans="1:3" x14ac:dyDescent="0.2">
      <c r="A345" s="8"/>
      <c r="B345" s="8"/>
      <c r="C345" s="8"/>
    </row>
    <row r="346" spans="1:3" x14ac:dyDescent="0.2">
      <c r="A346" s="8"/>
      <c r="B346" s="8"/>
      <c r="C346" s="8"/>
    </row>
    <row r="347" spans="1:3" x14ac:dyDescent="0.2">
      <c r="A347" s="8"/>
      <c r="B347" s="8"/>
      <c r="C347" s="8"/>
    </row>
    <row r="348" spans="1:3" x14ac:dyDescent="0.2">
      <c r="A348" s="8"/>
      <c r="B348" s="8"/>
      <c r="C348" s="8"/>
    </row>
    <row r="349" spans="1:3" x14ac:dyDescent="0.2">
      <c r="A349" s="8"/>
      <c r="B349" s="8"/>
      <c r="C349" s="8"/>
    </row>
    <row r="350" spans="1:3" x14ac:dyDescent="0.2">
      <c r="A350" s="8"/>
      <c r="B350" s="8"/>
      <c r="C350" s="8"/>
    </row>
    <row r="351" spans="1:3" x14ac:dyDescent="0.2">
      <c r="A351" s="8"/>
      <c r="B351" s="8"/>
      <c r="C351" s="8"/>
    </row>
    <row r="352" spans="1:3" x14ac:dyDescent="0.2">
      <c r="A352" s="8"/>
      <c r="B352" s="8"/>
      <c r="C352" s="8"/>
    </row>
    <row r="353" spans="1:3" x14ac:dyDescent="0.2">
      <c r="A353" s="8"/>
      <c r="B353" s="8"/>
      <c r="C353" s="8"/>
    </row>
    <row r="354" spans="1:3" x14ac:dyDescent="0.2">
      <c r="A354" s="8"/>
      <c r="B354" s="8"/>
      <c r="C354" s="8"/>
    </row>
    <row r="355" spans="1:3" x14ac:dyDescent="0.2">
      <c r="A355" s="8"/>
      <c r="B355" s="8"/>
      <c r="C355" s="8"/>
    </row>
    <row r="356" spans="1:3" x14ac:dyDescent="0.2">
      <c r="A356" s="8"/>
      <c r="B356" s="8"/>
      <c r="C356" s="8"/>
    </row>
    <row r="357" spans="1:3" x14ac:dyDescent="0.2">
      <c r="A357" s="8"/>
      <c r="B357" s="8"/>
      <c r="C357" s="8"/>
    </row>
    <row r="358" spans="1:3" x14ac:dyDescent="0.2">
      <c r="A358" s="8"/>
      <c r="B358" s="8"/>
      <c r="C358" s="8"/>
    </row>
    <row r="359" spans="1:3" x14ac:dyDescent="0.2">
      <c r="A359" s="8"/>
      <c r="B359" s="8"/>
      <c r="C359" s="8"/>
    </row>
    <row r="360" spans="1:3" x14ac:dyDescent="0.2">
      <c r="A360" s="8"/>
      <c r="B360" s="8"/>
      <c r="C360" s="8"/>
    </row>
    <row r="361" spans="1:3" x14ac:dyDescent="0.2">
      <c r="A361" s="8"/>
      <c r="B361" s="8"/>
      <c r="C361" s="8"/>
    </row>
    <row r="362" spans="1:3" x14ac:dyDescent="0.2">
      <c r="A362" s="8"/>
      <c r="B362" s="8"/>
      <c r="C362" s="8"/>
    </row>
    <row r="363" spans="1:3" x14ac:dyDescent="0.2">
      <c r="A363" s="8"/>
      <c r="B363" s="8"/>
      <c r="C363" s="8"/>
    </row>
    <row r="364" spans="1:3" x14ac:dyDescent="0.2">
      <c r="A364" s="8"/>
      <c r="B364" s="8"/>
      <c r="C364" s="8"/>
    </row>
    <row r="365" spans="1:3" x14ac:dyDescent="0.2">
      <c r="A365" s="8"/>
      <c r="B365" s="8"/>
      <c r="C365" s="8"/>
    </row>
    <row r="366" spans="1:3" x14ac:dyDescent="0.2">
      <c r="A366" s="8"/>
      <c r="B366" s="8"/>
      <c r="C366" s="8"/>
    </row>
    <row r="367" spans="1:3" x14ac:dyDescent="0.2">
      <c r="A367" s="8"/>
      <c r="B367" s="8"/>
      <c r="C367" s="8"/>
    </row>
    <row r="368" spans="1:3" x14ac:dyDescent="0.2">
      <c r="A368" s="8"/>
      <c r="B368" s="8"/>
      <c r="C368" s="8"/>
    </row>
    <row r="369" spans="1:3" x14ac:dyDescent="0.2">
      <c r="A369" s="8"/>
      <c r="B369" s="8"/>
      <c r="C369" s="8"/>
    </row>
    <row r="370" spans="1:3" x14ac:dyDescent="0.2">
      <c r="A370" s="8"/>
      <c r="B370" s="8"/>
      <c r="C370" s="8"/>
    </row>
    <row r="371" spans="1:3" x14ac:dyDescent="0.2">
      <c r="A371" s="8"/>
      <c r="B371" s="8"/>
      <c r="C371" s="8"/>
    </row>
    <row r="372" spans="1:3" x14ac:dyDescent="0.2">
      <c r="A372" s="8"/>
      <c r="B372" s="8"/>
      <c r="C372" s="8"/>
    </row>
    <row r="373" spans="1:3" x14ac:dyDescent="0.2">
      <c r="A373" s="8"/>
      <c r="B373" s="8"/>
      <c r="C373" s="8"/>
    </row>
    <row r="374" spans="1:3" x14ac:dyDescent="0.2">
      <c r="A374" s="8"/>
      <c r="B374" s="8"/>
      <c r="C374" s="8"/>
    </row>
    <row r="375" spans="1:3" x14ac:dyDescent="0.2">
      <c r="A375" s="8"/>
      <c r="B375" s="8"/>
      <c r="C375" s="8"/>
    </row>
    <row r="376" spans="1:3" x14ac:dyDescent="0.2">
      <c r="A376" s="8"/>
      <c r="B376" s="8"/>
      <c r="C376" s="8"/>
    </row>
    <row r="377" spans="1:3" x14ac:dyDescent="0.2">
      <c r="A377" s="8"/>
      <c r="B377" s="8"/>
      <c r="C377" s="8"/>
    </row>
    <row r="378" spans="1:3" x14ac:dyDescent="0.2">
      <c r="A378" s="8"/>
      <c r="B378" s="8"/>
      <c r="C378" s="8"/>
    </row>
    <row r="379" spans="1:3" x14ac:dyDescent="0.2">
      <c r="A379" s="8"/>
      <c r="B379" s="8"/>
      <c r="C379" s="8"/>
    </row>
    <row r="380" spans="1:3" x14ac:dyDescent="0.2">
      <c r="A380" s="8"/>
      <c r="B380" s="8"/>
      <c r="C380" s="8"/>
    </row>
    <row r="381" spans="1:3" x14ac:dyDescent="0.2">
      <c r="A381" s="8"/>
      <c r="B381" s="8"/>
      <c r="C381" s="8"/>
    </row>
    <row r="382" spans="1:3" x14ac:dyDescent="0.2">
      <c r="A382" s="8"/>
      <c r="B382" s="8"/>
      <c r="C382" s="8"/>
    </row>
    <row r="383" spans="1:3" x14ac:dyDescent="0.2">
      <c r="A383" s="8"/>
      <c r="B383" s="8"/>
      <c r="C383" s="8"/>
    </row>
    <row r="384" spans="1:3" x14ac:dyDescent="0.2">
      <c r="A384" s="8"/>
      <c r="B384" s="8"/>
      <c r="C384" s="8"/>
    </row>
    <row r="385" spans="1:3" x14ac:dyDescent="0.2">
      <c r="A385" s="8"/>
      <c r="B385" s="8"/>
      <c r="C385" s="8"/>
    </row>
    <row r="386" spans="1:3" x14ac:dyDescent="0.2">
      <c r="A386" s="8"/>
      <c r="B386" s="8"/>
      <c r="C386" s="8"/>
    </row>
    <row r="387" spans="1:3" x14ac:dyDescent="0.2">
      <c r="A387" s="8"/>
      <c r="B387" s="8"/>
      <c r="C387" s="8"/>
    </row>
    <row r="388" spans="1:3" x14ac:dyDescent="0.2">
      <c r="A388" s="8"/>
      <c r="B388" s="8"/>
      <c r="C388" s="8"/>
    </row>
    <row r="389" spans="1:3" x14ac:dyDescent="0.2">
      <c r="A389" s="8"/>
      <c r="B389" s="8"/>
      <c r="C389" s="8"/>
    </row>
    <row r="390" spans="1:3" x14ac:dyDescent="0.2">
      <c r="A390" s="8"/>
      <c r="B390" s="8"/>
      <c r="C390" s="8"/>
    </row>
    <row r="391" spans="1:3" x14ac:dyDescent="0.2">
      <c r="A391" s="8"/>
      <c r="B391" s="8"/>
      <c r="C391" s="8"/>
    </row>
    <row r="392" spans="1:3" x14ac:dyDescent="0.2">
      <c r="A392" s="8"/>
      <c r="B392" s="8"/>
      <c r="C392" s="8"/>
    </row>
    <row r="393" spans="1:3" x14ac:dyDescent="0.2">
      <c r="A393" s="8"/>
      <c r="B393" s="8"/>
      <c r="C393" s="8"/>
    </row>
    <row r="394" spans="1:3" x14ac:dyDescent="0.2">
      <c r="A394" s="8"/>
      <c r="B394" s="8"/>
      <c r="C394" s="8"/>
    </row>
    <row r="395" spans="1:3" x14ac:dyDescent="0.2">
      <c r="A395" s="8"/>
      <c r="B395" s="8"/>
      <c r="C395" s="8"/>
    </row>
    <row r="396" spans="1:3" x14ac:dyDescent="0.2">
      <c r="A396" s="8"/>
      <c r="B396" s="8"/>
      <c r="C396" s="8"/>
    </row>
    <row r="397" spans="1:3" x14ac:dyDescent="0.2">
      <c r="A397" s="8"/>
      <c r="B397" s="8"/>
      <c r="C397" s="8"/>
    </row>
    <row r="398" spans="1:3" x14ac:dyDescent="0.2">
      <c r="A398" s="8"/>
      <c r="B398" s="8"/>
      <c r="C398" s="8"/>
    </row>
    <row r="399" spans="1:3" x14ac:dyDescent="0.2">
      <c r="A399" s="8"/>
      <c r="B399" s="8"/>
      <c r="C399" s="8"/>
    </row>
    <row r="400" spans="1:3" x14ac:dyDescent="0.2">
      <c r="A400" s="8"/>
      <c r="B400" s="8"/>
      <c r="C400" s="8"/>
    </row>
    <row r="401" spans="1:3" x14ac:dyDescent="0.2">
      <c r="A401" s="8"/>
      <c r="B401" s="8"/>
      <c r="C401" s="8"/>
    </row>
    <row r="402" spans="1:3" x14ac:dyDescent="0.2">
      <c r="A402" s="8"/>
      <c r="B402" s="8"/>
      <c r="C402" s="8"/>
    </row>
    <row r="403" spans="1:3" x14ac:dyDescent="0.2">
      <c r="A403" s="8"/>
      <c r="B403" s="8"/>
      <c r="C403" s="8"/>
    </row>
    <row r="404" spans="1:3" x14ac:dyDescent="0.2">
      <c r="A404" s="8"/>
      <c r="B404" s="8"/>
      <c r="C404" s="8"/>
    </row>
    <row r="405" spans="1:3" x14ac:dyDescent="0.2">
      <c r="A405" s="8"/>
      <c r="B405" s="8"/>
      <c r="C405" s="8"/>
    </row>
    <row r="406" spans="1:3" x14ac:dyDescent="0.2">
      <c r="A406" s="8"/>
      <c r="B406" s="8"/>
      <c r="C406" s="8"/>
    </row>
    <row r="407" spans="1:3" x14ac:dyDescent="0.2">
      <c r="A407" s="8"/>
      <c r="B407" s="8"/>
      <c r="C407" s="8"/>
    </row>
    <row r="408" spans="1:3" x14ac:dyDescent="0.2">
      <c r="A408" s="8"/>
      <c r="B408" s="8"/>
      <c r="C408" s="8"/>
    </row>
    <row r="409" spans="1:3" x14ac:dyDescent="0.2">
      <c r="A409" s="8"/>
      <c r="B409" s="8"/>
      <c r="C409" s="8"/>
    </row>
    <row r="410" spans="1:3" x14ac:dyDescent="0.2">
      <c r="A410" s="8"/>
      <c r="B410" s="8"/>
      <c r="C410" s="8"/>
    </row>
    <row r="411" spans="1:3" x14ac:dyDescent="0.2">
      <c r="A411" s="8"/>
      <c r="B411" s="8"/>
      <c r="C411" s="8"/>
    </row>
    <row r="412" spans="1:3" x14ac:dyDescent="0.2">
      <c r="A412" s="8"/>
      <c r="B412" s="8"/>
      <c r="C412" s="8"/>
    </row>
    <row r="413" spans="1:3" x14ac:dyDescent="0.2">
      <c r="A413" s="8"/>
      <c r="B413" s="8"/>
      <c r="C413" s="8"/>
    </row>
    <row r="414" spans="1:3" x14ac:dyDescent="0.2">
      <c r="A414" s="8"/>
      <c r="B414" s="8"/>
      <c r="C414" s="8"/>
    </row>
    <row r="415" spans="1:3" x14ac:dyDescent="0.2">
      <c r="A415" s="8"/>
      <c r="B415" s="8"/>
      <c r="C415" s="8"/>
    </row>
    <row r="416" spans="1:3" x14ac:dyDescent="0.2">
      <c r="A416" s="8"/>
      <c r="B416" s="8"/>
      <c r="C416" s="8"/>
    </row>
    <row r="417" spans="1:3" x14ac:dyDescent="0.2">
      <c r="A417" s="8"/>
      <c r="B417" s="8"/>
      <c r="C417" s="8"/>
    </row>
    <row r="418" spans="1:3" x14ac:dyDescent="0.2">
      <c r="A418" s="8"/>
      <c r="B418" s="8"/>
      <c r="C418" s="8"/>
    </row>
    <row r="419" spans="1:3" x14ac:dyDescent="0.2">
      <c r="A419" s="8"/>
      <c r="B419" s="8"/>
      <c r="C419" s="8"/>
    </row>
    <row r="420" spans="1:3" x14ac:dyDescent="0.2">
      <c r="A420" s="8"/>
      <c r="B420" s="8"/>
      <c r="C420" s="8"/>
    </row>
    <row r="421" spans="1:3" x14ac:dyDescent="0.2">
      <c r="A421" s="8"/>
      <c r="B421" s="8"/>
      <c r="C421" s="8"/>
    </row>
    <row r="422" spans="1:3" x14ac:dyDescent="0.2">
      <c r="A422" s="8"/>
      <c r="B422" s="8"/>
      <c r="C422" s="8"/>
    </row>
    <row r="423" spans="1:3" x14ac:dyDescent="0.2">
      <c r="A423" s="8"/>
      <c r="B423" s="8"/>
      <c r="C423" s="8"/>
    </row>
    <row r="424" spans="1:3" x14ac:dyDescent="0.2">
      <c r="A424" s="8"/>
      <c r="B424" s="8"/>
      <c r="C424" s="8"/>
    </row>
    <row r="425" spans="1:3" x14ac:dyDescent="0.2">
      <c r="A425" s="8"/>
      <c r="B425" s="8"/>
      <c r="C425" s="8"/>
    </row>
    <row r="426" spans="1:3" x14ac:dyDescent="0.2">
      <c r="A426" s="8"/>
      <c r="B426" s="8"/>
      <c r="C426" s="8"/>
    </row>
    <row r="427" spans="1:3" x14ac:dyDescent="0.2">
      <c r="A427" s="8"/>
      <c r="B427" s="8"/>
      <c r="C427" s="8"/>
    </row>
    <row r="428" spans="1:3" x14ac:dyDescent="0.2">
      <c r="A428" s="8"/>
      <c r="B428" s="8"/>
      <c r="C428" s="8"/>
    </row>
    <row r="429" spans="1:3" x14ac:dyDescent="0.2">
      <c r="A429" s="8"/>
      <c r="B429" s="8"/>
      <c r="C429" s="8"/>
    </row>
    <row r="430" spans="1:3" x14ac:dyDescent="0.2">
      <c r="A430" s="8"/>
      <c r="B430" s="8"/>
      <c r="C430" s="8"/>
    </row>
    <row r="431" spans="1:3" x14ac:dyDescent="0.2">
      <c r="A431" s="8"/>
      <c r="B431" s="8"/>
      <c r="C431" s="8"/>
    </row>
    <row r="432" spans="1:3" x14ac:dyDescent="0.2">
      <c r="A432" s="8"/>
      <c r="B432" s="8"/>
      <c r="C432" s="8"/>
    </row>
    <row r="433" spans="1:3" x14ac:dyDescent="0.2">
      <c r="A433" s="8"/>
      <c r="B433" s="8"/>
      <c r="C433" s="8"/>
    </row>
    <row r="434" spans="1:3" x14ac:dyDescent="0.2">
      <c r="A434" s="8"/>
      <c r="B434" s="8"/>
      <c r="C434" s="8"/>
    </row>
    <row r="435" spans="1:3" x14ac:dyDescent="0.2">
      <c r="A435" s="8"/>
      <c r="B435" s="8"/>
      <c r="C435" s="8"/>
    </row>
    <row r="436" spans="1:3" x14ac:dyDescent="0.2">
      <c r="A436" s="8"/>
      <c r="B436" s="8"/>
      <c r="C436" s="8"/>
    </row>
    <row r="437" spans="1:3" x14ac:dyDescent="0.2">
      <c r="A437" s="8"/>
      <c r="B437" s="8"/>
      <c r="C437" s="8"/>
    </row>
    <row r="438" spans="1:3" x14ac:dyDescent="0.2">
      <c r="A438" s="8"/>
      <c r="B438" s="8"/>
      <c r="C438" s="8"/>
    </row>
    <row r="439" spans="1:3" x14ac:dyDescent="0.2">
      <c r="A439" s="8"/>
      <c r="B439" s="8"/>
      <c r="C439" s="8"/>
    </row>
    <row r="440" spans="1:3" x14ac:dyDescent="0.2">
      <c r="A440" s="8"/>
      <c r="B440" s="8"/>
      <c r="C440" s="8"/>
    </row>
    <row r="441" spans="1:3" x14ac:dyDescent="0.2">
      <c r="A441" s="8"/>
      <c r="B441" s="8"/>
      <c r="C441" s="8"/>
    </row>
    <row r="442" spans="1:3" x14ac:dyDescent="0.2">
      <c r="A442" s="8"/>
      <c r="B442" s="8"/>
      <c r="C442" s="8"/>
    </row>
    <row r="443" spans="1:3" x14ac:dyDescent="0.2">
      <c r="A443" s="8"/>
      <c r="B443" s="8"/>
      <c r="C443" s="8"/>
    </row>
    <row r="444" spans="1:3" x14ac:dyDescent="0.2">
      <c r="A444" s="8"/>
      <c r="B444" s="8"/>
      <c r="C444" s="8"/>
    </row>
    <row r="445" spans="1:3" x14ac:dyDescent="0.2">
      <c r="A445" s="8"/>
      <c r="B445" s="8"/>
      <c r="C445" s="8"/>
    </row>
    <row r="446" spans="1:3" x14ac:dyDescent="0.2">
      <c r="A446" s="8"/>
      <c r="B446" s="8"/>
      <c r="C446" s="8"/>
    </row>
    <row r="447" spans="1:3" x14ac:dyDescent="0.2">
      <c r="A447" s="8"/>
      <c r="B447" s="8"/>
      <c r="C447" s="8"/>
    </row>
    <row r="448" spans="1:3" x14ac:dyDescent="0.2">
      <c r="A448" s="8"/>
      <c r="B448" s="8"/>
      <c r="C448" s="8"/>
    </row>
    <row r="449" spans="1:3" x14ac:dyDescent="0.2">
      <c r="A449" s="8"/>
      <c r="B449" s="8"/>
      <c r="C449" s="8"/>
    </row>
    <row r="450" spans="1:3" x14ac:dyDescent="0.2">
      <c r="A450" s="8"/>
      <c r="B450" s="8"/>
      <c r="C450" s="8"/>
    </row>
    <row r="451" spans="1:3" x14ac:dyDescent="0.2">
      <c r="A451" s="8"/>
      <c r="B451" s="8"/>
      <c r="C451" s="8"/>
    </row>
    <row r="452" spans="1:3" x14ac:dyDescent="0.2">
      <c r="A452" s="8"/>
      <c r="B452" s="8"/>
      <c r="C452" s="8"/>
    </row>
    <row r="453" spans="1:3" x14ac:dyDescent="0.2">
      <c r="A453" s="8"/>
      <c r="B453" s="8"/>
      <c r="C453" s="8"/>
    </row>
    <row r="454" spans="1:3" x14ac:dyDescent="0.2">
      <c r="A454" s="8"/>
      <c r="B454" s="8"/>
      <c r="C454" s="8"/>
    </row>
    <row r="455" spans="1:3" x14ac:dyDescent="0.2">
      <c r="A455" s="8"/>
      <c r="B455" s="8"/>
      <c r="C455" s="8"/>
    </row>
    <row r="456" spans="1:3" x14ac:dyDescent="0.2">
      <c r="A456" s="8"/>
      <c r="B456" s="8"/>
      <c r="C456" s="8"/>
    </row>
    <row r="457" spans="1:3" x14ac:dyDescent="0.2">
      <c r="A457" s="8"/>
      <c r="B457" s="8"/>
      <c r="C457" s="8"/>
    </row>
    <row r="458" spans="1:3" x14ac:dyDescent="0.2">
      <c r="A458" s="8"/>
      <c r="B458" s="8"/>
      <c r="C458" s="8"/>
    </row>
    <row r="459" spans="1:3" x14ac:dyDescent="0.2">
      <c r="A459" s="8"/>
      <c r="B459" s="8"/>
      <c r="C459" s="8"/>
    </row>
    <row r="460" spans="1:3" x14ac:dyDescent="0.2">
      <c r="A460" s="8"/>
      <c r="B460" s="8"/>
      <c r="C460" s="8"/>
    </row>
    <row r="461" spans="1:3" x14ac:dyDescent="0.2">
      <c r="A461" s="8"/>
      <c r="B461" s="8"/>
      <c r="C461" s="8"/>
    </row>
    <row r="462" spans="1:3" x14ac:dyDescent="0.2">
      <c r="A462" s="8"/>
      <c r="B462" s="8"/>
      <c r="C462" s="8"/>
    </row>
    <row r="463" spans="1:3" x14ac:dyDescent="0.2">
      <c r="A463" s="8"/>
      <c r="B463" s="8"/>
      <c r="C463" s="8"/>
    </row>
    <row r="464" spans="1:3" x14ac:dyDescent="0.2">
      <c r="A464" s="8"/>
      <c r="B464" s="8"/>
      <c r="C464" s="8"/>
    </row>
    <row r="465" spans="1:3" x14ac:dyDescent="0.2">
      <c r="A465" s="8"/>
      <c r="B465" s="8"/>
      <c r="C465" s="8"/>
    </row>
    <row r="466" spans="1:3" x14ac:dyDescent="0.2">
      <c r="A466" s="8"/>
      <c r="B466" s="8"/>
      <c r="C466" s="8"/>
    </row>
    <row r="467" spans="1:3" x14ac:dyDescent="0.2">
      <c r="A467" s="8"/>
      <c r="B467" s="8"/>
      <c r="C467" s="8"/>
    </row>
    <row r="468" spans="1:3" x14ac:dyDescent="0.2">
      <c r="A468" s="8"/>
      <c r="B468" s="8"/>
      <c r="C468" s="8"/>
    </row>
    <row r="469" spans="1:3" x14ac:dyDescent="0.2">
      <c r="A469" s="8"/>
      <c r="B469" s="8"/>
      <c r="C469" s="8"/>
    </row>
    <row r="470" spans="1:3" x14ac:dyDescent="0.2">
      <c r="A470" s="8"/>
      <c r="B470" s="8"/>
      <c r="C470" s="8"/>
    </row>
    <row r="471" spans="1:3" x14ac:dyDescent="0.2">
      <c r="A471" s="8"/>
      <c r="B471" s="8"/>
      <c r="C471" s="8"/>
    </row>
    <row r="472" spans="1:3" x14ac:dyDescent="0.2">
      <c r="A472" s="8"/>
      <c r="B472" s="8"/>
      <c r="C472" s="8"/>
    </row>
    <row r="473" spans="1:3" x14ac:dyDescent="0.2">
      <c r="A473" s="8"/>
      <c r="B473" s="8"/>
      <c r="C473" s="8"/>
    </row>
    <row r="474" spans="1:3" x14ac:dyDescent="0.2">
      <c r="A474" s="8"/>
      <c r="B474" s="8"/>
      <c r="C474" s="8"/>
    </row>
    <row r="475" spans="1:3" x14ac:dyDescent="0.2">
      <c r="A475" s="8"/>
      <c r="B475" s="8"/>
      <c r="C475" s="8"/>
    </row>
    <row r="476" spans="1:3" x14ac:dyDescent="0.2">
      <c r="A476" s="8"/>
      <c r="B476" s="8"/>
      <c r="C476" s="8"/>
    </row>
    <row r="477" spans="1:3" x14ac:dyDescent="0.2">
      <c r="A477" s="8"/>
      <c r="B477" s="8"/>
      <c r="C477" s="8"/>
    </row>
    <row r="478" spans="1:3" x14ac:dyDescent="0.2">
      <c r="A478" s="8"/>
      <c r="B478" s="8"/>
      <c r="C478" s="8"/>
    </row>
    <row r="479" spans="1:3" x14ac:dyDescent="0.2">
      <c r="A479" s="8"/>
      <c r="B479" s="8"/>
      <c r="C479" s="8"/>
    </row>
    <row r="480" spans="1:3" x14ac:dyDescent="0.2">
      <c r="A480" s="8"/>
      <c r="B480" s="8"/>
      <c r="C480" s="8"/>
    </row>
    <row r="481" spans="1:3" x14ac:dyDescent="0.2">
      <c r="A481" s="8"/>
      <c r="B481" s="8"/>
      <c r="C481" s="8"/>
    </row>
    <row r="482" spans="1:3" x14ac:dyDescent="0.2">
      <c r="A482" s="8"/>
      <c r="B482" s="8"/>
      <c r="C482" s="8"/>
    </row>
    <row r="483" spans="1:3" x14ac:dyDescent="0.2">
      <c r="A483" s="8"/>
      <c r="B483" s="8"/>
      <c r="C483" s="8"/>
    </row>
    <row r="484" spans="1:3" x14ac:dyDescent="0.2">
      <c r="A484" s="8"/>
      <c r="B484" s="8"/>
      <c r="C484" s="8"/>
    </row>
    <row r="485" spans="1:3" x14ac:dyDescent="0.2">
      <c r="A485" s="8"/>
      <c r="B485" s="8"/>
      <c r="C485" s="8"/>
    </row>
    <row r="486" spans="1:3" x14ac:dyDescent="0.2">
      <c r="A486" s="8"/>
      <c r="B486" s="8"/>
      <c r="C486" s="8"/>
    </row>
    <row r="487" spans="1:3" x14ac:dyDescent="0.2">
      <c r="A487" s="8"/>
      <c r="B487" s="8"/>
      <c r="C487" s="8"/>
    </row>
    <row r="488" spans="1:3" x14ac:dyDescent="0.2">
      <c r="A488" s="8"/>
      <c r="B488" s="8"/>
      <c r="C488" s="8"/>
    </row>
    <row r="489" spans="1:3" x14ac:dyDescent="0.2">
      <c r="A489" s="8"/>
      <c r="B489" s="8"/>
      <c r="C489" s="8"/>
    </row>
    <row r="490" spans="1:3" x14ac:dyDescent="0.2">
      <c r="A490" s="8"/>
      <c r="B490" s="8"/>
      <c r="C490" s="8"/>
    </row>
    <row r="491" spans="1:3" x14ac:dyDescent="0.2">
      <c r="A491" s="8"/>
      <c r="B491" s="8"/>
      <c r="C491" s="8"/>
    </row>
    <row r="492" spans="1:3" x14ac:dyDescent="0.2">
      <c r="A492" s="8"/>
      <c r="B492" s="8"/>
      <c r="C492" s="8"/>
    </row>
    <row r="493" spans="1:3" x14ac:dyDescent="0.2">
      <c r="A493" s="8"/>
      <c r="B493" s="8"/>
      <c r="C493" s="8"/>
    </row>
    <row r="494" spans="1:3" x14ac:dyDescent="0.2">
      <c r="A494" s="8"/>
      <c r="B494" s="8"/>
      <c r="C494" s="8"/>
    </row>
    <row r="495" spans="1:3" x14ac:dyDescent="0.2">
      <c r="A495" s="8"/>
      <c r="B495" s="8"/>
      <c r="C495" s="8"/>
    </row>
    <row r="496" spans="1:3" x14ac:dyDescent="0.2">
      <c r="A496" s="8"/>
      <c r="B496" s="8"/>
      <c r="C496" s="8"/>
    </row>
    <row r="497" spans="1:3" x14ac:dyDescent="0.2">
      <c r="A497" s="8"/>
      <c r="B497" s="8"/>
      <c r="C497" s="8"/>
    </row>
    <row r="498" spans="1:3" x14ac:dyDescent="0.2">
      <c r="A498" s="8"/>
      <c r="B498" s="8"/>
      <c r="C498" s="8"/>
    </row>
    <row r="499" spans="1:3" x14ac:dyDescent="0.2">
      <c r="A499" s="8"/>
      <c r="B499" s="8"/>
      <c r="C499" s="8"/>
    </row>
    <row r="500" spans="1:3" x14ac:dyDescent="0.2">
      <c r="A500" s="8"/>
      <c r="B500" s="8"/>
      <c r="C500" s="8"/>
    </row>
    <row r="501" spans="1:3" x14ac:dyDescent="0.2">
      <c r="A501" s="8"/>
      <c r="B501" s="8"/>
      <c r="C501" s="8"/>
    </row>
    <row r="502" spans="1:3" x14ac:dyDescent="0.2">
      <c r="A502" s="8"/>
      <c r="B502" s="8"/>
      <c r="C502" s="8"/>
    </row>
    <row r="503" spans="1:3" x14ac:dyDescent="0.2">
      <c r="A503" s="8"/>
      <c r="B503" s="8"/>
      <c r="C503" s="8"/>
    </row>
    <row r="504" spans="1:3" x14ac:dyDescent="0.2">
      <c r="A504" s="8"/>
      <c r="B504" s="8"/>
      <c r="C504" s="8"/>
    </row>
    <row r="505" spans="1:3" x14ac:dyDescent="0.2">
      <c r="A505" s="8"/>
      <c r="B505" s="8"/>
      <c r="C505" s="8"/>
    </row>
    <row r="506" spans="1:3" x14ac:dyDescent="0.2">
      <c r="A506" s="8"/>
      <c r="B506" s="8"/>
      <c r="C506" s="8"/>
    </row>
    <row r="507" spans="1:3" x14ac:dyDescent="0.2">
      <c r="A507" s="8"/>
      <c r="B507" s="8"/>
      <c r="C507" s="8"/>
    </row>
    <row r="508" spans="1:3" x14ac:dyDescent="0.2">
      <c r="A508" s="8"/>
      <c r="B508" s="8"/>
      <c r="C508" s="8"/>
    </row>
    <row r="509" spans="1:3" x14ac:dyDescent="0.2">
      <c r="A509" s="8"/>
      <c r="B509" s="8"/>
      <c r="C509" s="8"/>
    </row>
    <row r="510" spans="1:3" x14ac:dyDescent="0.2">
      <c r="A510" s="8"/>
      <c r="B510" s="8"/>
      <c r="C510" s="8"/>
    </row>
    <row r="511" spans="1:3" x14ac:dyDescent="0.2">
      <c r="A511" s="8"/>
      <c r="B511" s="8"/>
      <c r="C511" s="8"/>
    </row>
    <row r="512" spans="1:3" x14ac:dyDescent="0.2">
      <c r="A512" s="8"/>
      <c r="B512" s="8"/>
      <c r="C512" s="8"/>
    </row>
    <row r="513" spans="1:3" x14ac:dyDescent="0.2">
      <c r="A513" s="8"/>
      <c r="B513" s="8"/>
      <c r="C513" s="8"/>
    </row>
    <row r="514" spans="1:3" x14ac:dyDescent="0.2">
      <c r="A514" s="8"/>
      <c r="B514" s="8"/>
      <c r="C514" s="8"/>
    </row>
    <row r="515" spans="1:3" x14ac:dyDescent="0.2">
      <c r="A515" s="8"/>
      <c r="B515" s="8"/>
      <c r="C515" s="8"/>
    </row>
    <row r="516" spans="1:3" x14ac:dyDescent="0.2">
      <c r="A516" s="8"/>
      <c r="B516" s="8"/>
      <c r="C516" s="8"/>
    </row>
    <row r="517" spans="1:3" x14ac:dyDescent="0.2">
      <c r="A517" s="8"/>
      <c r="B517" s="8"/>
      <c r="C517" s="8"/>
    </row>
    <row r="518" spans="1:3" x14ac:dyDescent="0.2">
      <c r="A518" s="8"/>
      <c r="B518" s="8"/>
      <c r="C518" s="8"/>
    </row>
    <row r="519" spans="1:3" x14ac:dyDescent="0.2">
      <c r="A519" s="8"/>
      <c r="B519" s="8"/>
      <c r="C519" s="8"/>
    </row>
    <row r="520" spans="1:3" x14ac:dyDescent="0.2">
      <c r="A520" s="8"/>
      <c r="B520" s="8"/>
      <c r="C520" s="8"/>
    </row>
    <row r="521" spans="1:3" x14ac:dyDescent="0.2">
      <c r="A521" s="8"/>
      <c r="B521" s="8"/>
      <c r="C521" s="8"/>
    </row>
    <row r="522" spans="1:3" x14ac:dyDescent="0.2">
      <c r="A522" s="8"/>
      <c r="B522" s="8"/>
      <c r="C522" s="8"/>
    </row>
    <row r="523" spans="1:3" x14ac:dyDescent="0.2">
      <c r="A523" s="8"/>
      <c r="B523" s="8"/>
      <c r="C523" s="8"/>
    </row>
    <row r="524" spans="1:3" x14ac:dyDescent="0.2">
      <c r="A524" s="8"/>
      <c r="B524" s="8"/>
      <c r="C524" s="8"/>
    </row>
    <row r="525" spans="1:3" x14ac:dyDescent="0.2">
      <c r="A525" s="8"/>
      <c r="B525" s="8"/>
      <c r="C525" s="8"/>
    </row>
    <row r="526" spans="1:3" x14ac:dyDescent="0.2">
      <c r="A526" s="8"/>
      <c r="B526" s="8"/>
      <c r="C526" s="8"/>
    </row>
    <row r="527" spans="1:3" x14ac:dyDescent="0.2">
      <c r="A527" s="8"/>
      <c r="B527" s="8"/>
      <c r="C527" s="8"/>
    </row>
    <row r="528" spans="1:3" x14ac:dyDescent="0.2">
      <c r="A528" s="8"/>
      <c r="B528" s="8"/>
      <c r="C528" s="8"/>
    </row>
    <row r="529" spans="1:3" x14ac:dyDescent="0.2">
      <c r="A529" s="8"/>
      <c r="B529" s="8"/>
      <c r="C529" s="8"/>
    </row>
    <row r="530" spans="1:3" x14ac:dyDescent="0.2">
      <c r="A530" s="8"/>
      <c r="B530" s="8"/>
      <c r="C530" s="8"/>
    </row>
    <row r="531" spans="1:3" x14ac:dyDescent="0.2">
      <c r="A531" s="8"/>
      <c r="B531" s="8"/>
      <c r="C531" s="8"/>
    </row>
    <row r="532" spans="1:3" x14ac:dyDescent="0.2">
      <c r="A532" s="8"/>
      <c r="B532" s="8"/>
      <c r="C532" s="8"/>
    </row>
    <row r="533" spans="1:3" x14ac:dyDescent="0.2">
      <c r="A533" s="8"/>
      <c r="B533" s="8"/>
      <c r="C533" s="8"/>
    </row>
    <row r="534" spans="1:3" x14ac:dyDescent="0.2">
      <c r="A534" s="8"/>
      <c r="B534" s="8"/>
      <c r="C534" s="8"/>
    </row>
    <row r="535" spans="1:3" x14ac:dyDescent="0.2">
      <c r="A535" s="8"/>
      <c r="B535" s="8"/>
      <c r="C535" s="8"/>
    </row>
    <row r="536" spans="1:3" x14ac:dyDescent="0.2">
      <c r="A536" s="8"/>
      <c r="B536" s="8"/>
      <c r="C536" s="8"/>
    </row>
    <row r="537" spans="1:3" x14ac:dyDescent="0.2">
      <c r="A537" s="8"/>
      <c r="B537" s="8"/>
      <c r="C537" s="8"/>
    </row>
    <row r="538" spans="1:3" x14ac:dyDescent="0.2">
      <c r="A538" s="8"/>
      <c r="B538" s="8"/>
      <c r="C538" s="8"/>
    </row>
    <row r="539" spans="1:3" x14ac:dyDescent="0.2">
      <c r="A539" s="8"/>
      <c r="B539" s="8"/>
      <c r="C539" s="8"/>
    </row>
    <row r="540" spans="1:3" x14ac:dyDescent="0.2">
      <c r="A540" s="8"/>
      <c r="B540" s="8"/>
      <c r="C540" s="8"/>
    </row>
    <row r="541" spans="1:3" x14ac:dyDescent="0.2">
      <c r="A541" s="8"/>
      <c r="B541" s="8"/>
      <c r="C541" s="8"/>
    </row>
    <row r="542" spans="1:3" x14ac:dyDescent="0.2">
      <c r="A542" s="8"/>
      <c r="B542" s="8"/>
      <c r="C542" s="8"/>
    </row>
    <row r="543" spans="1:3" x14ac:dyDescent="0.2">
      <c r="A543" s="8"/>
      <c r="B543" s="8"/>
      <c r="C543" s="8"/>
    </row>
    <row r="544" spans="1:3" x14ac:dyDescent="0.2">
      <c r="A544" s="8"/>
      <c r="B544" s="8"/>
      <c r="C544" s="8"/>
    </row>
    <row r="545" spans="1:3" x14ac:dyDescent="0.2">
      <c r="A545" s="8"/>
      <c r="B545" s="8"/>
      <c r="C545" s="8"/>
    </row>
    <row r="546" spans="1:3" x14ac:dyDescent="0.2">
      <c r="A546" s="8"/>
      <c r="B546" s="8"/>
      <c r="C546" s="8"/>
    </row>
    <row r="547" spans="1:3" x14ac:dyDescent="0.2">
      <c r="A547" s="8"/>
      <c r="B547" s="8"/>
      <c r="C547" s="8"/>
    </row>
    <row r="548" spans="1:3" x14ac:dyDescent="0.2">
      <c r="A548" s="8"/>
      <c r="B548" s="8"/>
      <c r="C548" s="8"/>
    </row>
    <row r="549" spans="1:3" x14ac:dyDescent="0.2">
      <c r="A549" s="8"/>
      <c r="B549" s="8"/>
      <c r="C549" s="8"/>
    </row>
    <row r="550" spans="1:3" x14ac:dyDescent="0.2">
      <c r="A550" s="8"/>
      <c r="B550" s="8"/>
      <c r="C550" s="8"/>
    </row>
    <row r="551" spans="1:3" x14ac:dyDescent="0.2">
      <c r="A551" s="8"/>
      <c r="B551" s="8"/>
      <c r="C551" s="8"/>
    </row>
    <row r="552" spans="1:3" x14ac:dyDescent="0.2">
      <c r="A552" s="8"/>
      <c r="B552" s="8"/>
      <c r="C552" s="8"/>
    </row>
    <row r="553" spans="1:3" x14ac:dyDescent="0.2">
      <c r="A553" s="8"/>
      <c r="B553" s="8"/>
      <c r="C553" s="8"/>
    </row>
    <row r="554" spans="1:3" x14ac:dyDescent="0.2">
      <c r="A554" s="8"/>
      <c r="B554" s="8"/>
      <c r="C554" s="8"/>
    </row>
    <row r="555" spans="1:3" x14ac:dyDescent="0.2">
      <c r="A555" s="8"/>
      <c r="B555" s="8"/>
      <c r="C555" s="8"/>
    </row>
    <row r="556" spans="1:3" x14ac:dyDescent="0.2">
      <c r="A556" s="8"/>
      <c r="B556" s="8"/>
      <c r="C556" s="8"/>
    </row>
    <row r="557" spans="1:3" x14ac:dyDescent="0.2">
      <c r="A557" s="8"/>
      <c r="B557" s="8"/>
      <c r="C557" s="8"/>
    </row>
    <row r="558" spans="1:3" x14ac:dyDescent="0.2">
      <c r="A558" s="8"/>
      <c r="B558" s="8"/>
      <c r="C558" s="8"/>
    </row>
    <row r="559" spans="1:3" x14ac:dyDescent="0.2">
      <c r="A559" s="8"/>
      <c r="B559" s="8"/>
      <c r="C559" s="8"/>
    </row>
    <row r="560" spans="1:3" x14ac:dyDescent="0.2">
      <c r="A560" s="8"/>
      <c r="B560" s="8"/>
      <c r="C560" s="8"/>
    </row>
    <row r="561" spans="1:3" x14ac:dyDescent="0.2">
      <c r="A561" s="8"/>
      <c r="B561" s="8"/>
      <c r="C561" s="8"/>
    </row>
    <row r="562" spans="1:3" x14ac:dyDescent="0.2">
      <c r="A562" s="8"/>
      <c r="B562" s="8"/>
      <c r="C562" s="8"/>
    </row>
    <row r="563" spans="1:3" x14ac:dyDescent="0.2">
      <c r="A563" s="8"/>
      <c r="B563" s="8"/>
      <c r="C563" s="8"/>
    </row>
    <row r="564" spans="1:3" x14ac:dyDescent="0.2">
      <c r="A564" s="8"/>
      <c r="B564" s="8"/>
      <c r="C564" s="8"/>
    </row>
    <row r="565" spans="1:3" x14ac:dyDescent="0.2">
      <c r="A565" s="8"/>
      <c r="B565" s="8"/>
      <c r="C565" s="8"/>
    </row>
    <row r="566" spans="1:3" x14ac:dyDescent="0.2">
      <c r="A566" s="8"/>
      <c r="B566" s="8"/>
      <c r="C566" s="8"/>
    </row>
    <row r="567" spans="1:3" x14ac:dyDescent="0.2">
      <c r="A567" s="8"/>
      <c r="B567" s="8"/>
      <c r="C567" s="8"/>
    </row>
    <row r="568" spans="1:3" x14ac:dyDescent="0.2">
      <c r="A568" s="8"/>
      <c r="B568" s="8"/>
      <c r="C568" s="8"/>
    </row>
    <row r="569" spans="1:3" x14ac:dyDescent="0.2">
      <c r="A569" s="8"/>
      <c r="B569" s="8"/>
      <c r="C569" s="8"/>
    </row>
    <row r="570" spans="1:3" x14ac:dyDescent="0.2">
      <c r="A570" s="8"/>
      <c r="B570" s="8"/>
      <c r="C570" s="8"/>
    </row>
    <row r="571" spans="1:3" x14ac:dyDescent="0.2">
      <c r="A571" s="8"/>
      <c r="B571" s="8"/>
      <c r="C571" s="8"/>
    </row>
    <row r="572" spans="1:3" x14ac:dyDescent="0.2">
      <c r="A572" s="8"/>
      <c r="B572" s="8"/>
      <c r="C572" s="8"/>
    </row>
    <row r="573" spans="1:3" x14ac:dyDescent="0.2">
      <c r="A573" s="8"/>
      <c r="B573" s="8"/>
      <c r="C573" s="8"/>
    </row>
    <row r="574" spans="1:3" x14ac:dyDescent="0.2">
      <c r="A574" s="8"/>
      <c r="B574" s="8"/>
      <c r="C574" s="8"/>
    </row>
    <row r="575" spans="1:3" x14ac:dyDescent="0.2">
      <c r="A575" s="8"/>
      <c r="B575" s="8"/>
      <c r="C575" s="8"/>
    </row>
    <row r="576" spans="1:3" x14ac:dyDescent="0.2">
      <c r="A576" s="8"/>
      <c r="B576" s="8"/>
      <c r="C576" s="8"/>
    </row>
    <row r="577" spans="1:3" x14ac:dyDescent="0.2">
      <c r="A577" s="8"/>
      <c r="B577" s="8"/>
      <c r="C577" s="8"/>
    </row>
    <row r="578" spans="1:3" x14ac:dyDescent="0.2">
      <c r="A578" s="8"/>
      <c r="B578" s="8"/>
      <c r="C578" s="8"/>
    </row>
    <row r="579" spans="1:3" x14ac:dyDescent="0.2">
      <c r="A579" s="8"/>
      <c r="B579" s="8"/>
      <c r="C579" s="8"/>
    </row>
    <row r="580" spans="1:3" x14ac:dyDescent="0.2">
      <c r="A580" s="8"/>
      <c r="B580" s="8"/>
      <c r="C580" s="8"/>
    </row>
    <row r="581" spans="1:3" x14ac:dyDescent="0.2">
      <c r="A581" s="8"/>
      <c r="B581" s="8"/>
      <c r="C581" s="8"/>
    </row>
    <row r="582" spans="1:3" x14ac:dyDescent="0.2">
      <c r="A582" s="8"/>
      <c r="B582" s="8"/>
      <c r="C582" s="8"/>
    </row>
    <row r="583" spans="1:3" x14ac:dyDescent="0.2">
      <c r="A583" s="8"/>
      <c r="B583" s="8"/>
      <c r="C583" s="8"/>
    </row>
    <row r="584" spans="1:3" x14ac:dyDescent="0.2">
      <c r="A584" s="8"/>
      <c r="B584" s="8"/>
      <c r="C584" s="8"/>
    </row>
    <row r="585" spans="1:3" x14ac:dyDescent="0.2">
      <c r="A585" s="8"/>
      <c r="B585" s="8"/>
      <c r="C585" s="8"/>
    </row>
    <row r="586" spans="1:3" x14ac:dyDescent="0.2">
      <c r="A586" s="8"/>
      <c r="B586" s="8"/>
      <c r="C586" s="8"/>
    </row>
    <row r="587" spans="1:3" x14ac:dyDescent="0.2">
      <c r="A587" s="8"/>
      <c r="B587" s="8"/>
      <c r="C587" s="8"/>
    </row>
    <row r="588" spans="1:3" x14ac:dyDescent="0.2">
      <c r="A588" s="8"/>
      <c r="B588" s="8"/>
      <c r="C588" s="8"/>
    </row>
    <row r="589" spans="1:3" x14ac:dyDescent="0.2">
      <c r="A589" s="8"/>
      <c r="B589" s="8"/>
      <c r="C589" s="8"/>
    </row>
    <row r="590" spans="1:3" x14ac:dyDescent="0.2">
      <c r="A590" s="8"/>
      <c r="B590" s="8"/>
      <c r="C590" s="8"/>
    </row>
    <row r="591" spans="1:3" x14ac:dyDescent="0.2">
      <c r="A591" s="8"/>
      <c r="B591" s="8"/>
      <c r="C591" s="8"/>
    </row>
    <row r="592" spans="1:3" x14ac:dyDescent="0.2">
      <c r="A592" s="8"/>
      <c r="B592" s="8"/>
      <c r="C592" s="8"/>
    </row>
    <row r="593" spans="1:3" x14ac:dyDescent="0.2">
      <c r="A593" s="8"/>
      <c r="B593" s="8"/>
      <c r="C593" s="8"/>
    </row>
    <row r="594" spans="1:3" x14ac:dyDescent="0.2">
      <c r="A594" s="8"/>
      <c r="B594" s="8"/>
      <c r="C594" s="8"/>
    </row>
    <row r="595" spans="1:3" x14ac:dyDescent="0.2">
      <c r="A595" s="8"/>
      <c r="B595" s="8"/>
      <c r="C595" s="8"/>
    </row>
    <row r="596" spans="1:3" x14ac:dyDescent="0.2">
      <c r="A596" s="8"/>
      <c r="B596" s="8"/>
      <c r="C596" s="8"/>
    </row>
    <row r="597" spans="1:3" x14ac:dyDescent="0.2">
      <c r="A597" s="8"/>
      <c r="B597" s="8"/>
      <c r="C597" s="8"/>
    </row>
    <row r="598" spans="1:3" x14ac:dyDescent="0.2">
      <c r="A598" s="8"/>
      <c r="B598" s="8"/>
      <c r="C598" s="8"/>
    </row>
    <row r="599" spans="1:3" x14ac:dyDescent="0.2">
      <c r="A599" s="8"/>
      <c r="B599" s="8"/>
      <c r="C599" s="8"/>
    </row>
    <row r="600" spans="1:3" x14ac:dyDescent="0.2">
      <c r="A600" s="8"/>
      <c r="B600" s="8"/>
      <c r="C600" s="8"/>
    </row>
    <row r="601" spans="1:3" x14ac:dyDescent="0.2">
      <c r="A601" s="8"/>
      <c r="B601" s="8"/>
      <c r="C601" s="8"/>
    </row>
    <row r="602" spans="1:3" x14ac:dyDescent="0.2">
      <c r="A602" s="8"/>
      <c r="B602" s="8"/>
      <c r="C602" s="8"/>
    </row>
    <row r="603" spans="1:3" x14ac:dyDescent="0.2">
      <c r="A603" s="8"/>
      <c r="B603" s="8"/>
      <c r="C603" s="8"/>
    </row>
    <row r="604" spans="1:3" x14ac:dyDescent="0.2">
      <c r="A604" s="8"/>
      <c r="B604" s="8"/>
      <c r="C604" s="8"/>
    </row>
    <row r="605" spans="1:3" x14ac:dyDescent="0.2">
      <c r="A605" s="8"/>
      <c r="B605" s="8"/>
      <c r="C605" s="8"/>
    </row>
    <row r="606" spans="1:3" x14ac:dyDescent="0.2">
      <c r="A606" s="8"/>
      <c r="B606" s="8"/>
      <c r="C606" s="8"/>
    </row>
    <row r="607" spans="1:3" x14ac:dyDescent="0.2">
      <c r="A607" s="8"/>
      <c r="B607" s="8"/>
      <c r="C607" s="8"/>
    </row>
    <row r="608" spans="1:3" x14ac:dyDescent="0.2">
      <c r="A608" s="8"/>
      <c r="B608" s="8"/>
      <c r="C608" s="8"/>
    </row>
    <row r="609" spans="1:3" x14ac:dyDescent="0.2">
      <c r="A609" s="8"/>
      <c r="B609" s="8"/>
      <c r="C609" s="8"/>
    </row>
    <row r="610" spans="1:3" x14ac:dyDescent="0.2">
      <c r="A610" s="8"/>
      <c r="B610" s="8"/>
      <c r="C610" s="8"/>
    </row>
    <row r="611" spans="1:3" x14ac:dyDescent="0.2">
      <c r="A611" s="8"/>
      <c r="B611" s="8"/>
      <c r="C611" s="8"/>
    </row>
    <row r="612" spans="1:3" x14ac:dyDescent="0.2">
      <c r="A612" s="8"/>
      <c r="B612" s="8"/>
      <c r="C612" s="8"/>
    </row>
    <row r="613" spans="1:3" x14ac:dyDescent="0.2">
      <c r="A613" s="8"/>
      <c r="B613" s="8"/>
      <c r="C613" s="8"/>
    </row>
    <row r="614" spans="1:3" x14ac:dyDescent="0.2">
      <c r="A614" s="8"/>
      <c r="B614" s="8"/>
      <c r="C614" s="8"/>
    </row>
    <row r="615" spans="1:3" x14ac:dyDescent="0.2">
      <c r="A615" s="8"/>
      <c r="B615" s="8"/>
      <c r="C615" s="8"/>
    </row>
    <row r="616" spans="1:3" x14ac:dyDescent="0.2">
      <c r="A616" s="8"/>
      <c r="B616" s="8"/>
      <c r="C616" s="8"/>
    </row>
    <row r="617" spans="1:3" x14ac:dyDescent="0.2">
      <c r="A617" s="8"/>
      <c r="B617" s="8"/>
      <c r="C617" s="8"/>
    </row>
    <row r="618" spans="1:3" x14ac:dyDescent="0.2">
      <c r="A618" s="8"/>
      <c r="B618" s="8"/>
      <c r="C618" s="8"/>
    </row>
    <row r="619" spans="1:3" x14ac:dyDescent="0.2">
      <c r="A619" s="8"/>
      <c r="B619" s="8"/>
      <c r="C619" s="8"/>
    </row>
    <row r="620" spans="1:3" x14ac:dyDescent="0.2">
      <c r="A620" s="8"/>
      <c r="B620" s="8"/>
      <c r="C620" s="8"/>
    </row>
    <row r="621" spans="1:3" x14ac:dyDescent="0.2">
      <c r="A621" s="8"/>
      <c r="B621" s="8"/>
      <c r="C621" s="8"/>
    </row>
    <row r="622" spans="1:3" x14ac:dyDescent="0.2">
      <c r="A622" s="8"/>
      <c r="B622" s="8"/>
      <c r="C622" s="8"/>
    </row>
    <row r="623" spans="1:3" x14ac:dyDescent="0.2">
      <c r="A623" s="8"/>
      <c r="B623" s="8"/>
      <c r="C623" s="8"/>
    </row>
    <row r="624" spans="1:3" x14ac:dyDescent="0.2">
      <c r="A624" s="8"/>
      <c r="B624" s="8"/>
      <c r="C624" s="8"/>
    </row>
    <row r="625" spans="1:3" x14ac:dyDescent="0.2">
      <c r="A625" s="8"/>
      <c r="B625" s="8"/>
      <c r="C625" s="8"/>
    </row>
    <row r="626" spans="1:3" x14ac:dyDescent="0.2">
      <c r="A626" s="8"/>
      <c r="B626" s="8"/>
      <c r="C626" s="8"/>
    </row>
    <row r="627" spans="1:3" x14ac:dyDescent="0.2">
      <c r="A627" s="8"/>
      <c r="B627" s="8"/>
      <c r="C627" s="8"/>
    </row>
    <row r="628" spans="1:3" x14ac:dyDescent="0.2">
      <c r="A628" s="8"/>
      <c r="B628" s="8"/>
      <c r="C628" s="8"/>
    </row>
    <row r="629" spans="1:3" x14ac:dyDescent="0.2">
      <c r="A629" s="8"/>
      <c r="B629" s="8"/>
      <c r="C629" s="8"/>
    </row>
    <row r="630" spans="1:3" x14ac:dyDescent="0.2">
      <c r="A630" s="8"/>
      <c r="B630" s="8"/>
      <c r="C630" s="8"/>
    </row>
    <row r="631" spans="1:3" x14ac:dyDescent="0.2">
      <c r="A631" s="8"/>
      <c r="B631" s="8"/>
      <c r="C631" s="8"/>
    </row>
    <row r="632" spans="1:3" x14ac:dyDescent="0.2">
      <c r="A632" s="8"/>
      <c r="B632" s="8"/>
      <c r="C632" s="8"/>
    </row>
    <row r="633" spans="1:3" x14ac:dyDescent="0.2">
      <c r="A633" s="8"/>
      <c r="B633" s="8"/>
      <c r="C633" s="8"/>
    </row>
    <row r="634" spans="1:3" x14ac:dyDescent="0.2">
      <c r="A634" s="8"/>
      <c r="B634" s="8"/>
      <c r="C634" s="8"/>
    </row>
    <row r="635" spans="1:3" x14ac:dyDescent="0.2">
      <c r="A635" s="8"/>
      <c r="B635" s="8"/>
      <c r="C635" s="8"/>
    </row>
    <row r="636" spans="1:3" x14ac:dyDescent="0.2">
      <c r="A636" s="8"/>
      <c r="B636" s="8"/>
      <c r="C636" s="8"/>
    </row>
    <row r="637" spans="1:3" x14ac:dyDescent="0.2">
      <c r="A637" s="8"/>
      <c r="B637" s="8"/>
      <c r="C637" s="8"/>
    </row>
    <row r="638" spans="1:3" x14ac:dyDescent="0.2">
      <c r="A638" s="8"/>
      <c r="B638" s="8"/>
      <c r="C638" s="8"/>
    </row>
    <row r="639" spans="1:3" x14ac:dyDescent="0.2">
      <c r="A639" s="8"/>
      <c r="B639" s="8"/>
      <c r="C639" s="8"/>
    </row>
    <row r="640" spans="1:3" x14ac:dyDescent="0.2">
      <c r="A640" s="8"/>
      <c r="B640" s="8"/>
      <c r="C640" s="8"/>
    </row>
    <row r="641" spans="1:3" x14ac:dyDescent="0.2">
      <c r="A641" s="8"/>
      <c r="B641" s="8"/>
      <c r="C641" s="8"/>
    </row>
    <row r="642" spans="1:3" x14ac:dyDescent="0.2">
      <c r="A642" s="8"/>
      <c r="B642" s="8"/>
      <c r="C642" s="8"/>
    </row>
    <row r="643" spans="1:3" x14ac:dyDescent="0.2">
      <c r="A643" s="8"/>
      <c r="B643" s="8"/>
      <c r="C643" s="8"/>
    </row>
    <row r="644" spans="1:3" x14ac:dyDescent="0.2">
      <c r="A644" s="8"/>
      <c r="B644" s="8"/>
      <c r="C644" s="8"/>
    </row>
  </sheetData>
  <mergeCells count="23">
    <mergeCell ref="A21:A22"/>
    <mergeCell ref="B21:C21"/>
    <mergeCell ref="B22:C22"/>
    <mergeCell ref="A17:A18"/>
    <mergeCell ref="B17:C17"/>
    <mergeCell ref="B18:C18"/>
    <mergeCell ref="A19:A20"/>
    <mergeCell ref="B19:C19"/>
    <mergeCell ref="B20:C20"/>
    <mergeCell ref="A15:A16"/>
    <mergeCell ref="B15:C15"/>
    <mergeCell ref="B16:C16"/>
    <mergeCell ref="A2:C2"/>
    <mergeCell ref="A3:C3"/>
    <mergeCell ref="A4:C4"/>
    <mergeCell ref="B5:C5"/>
    <mergeCell ref="A7:C7"/>
    <mergeCell ref="A8:C8"/>
    <mergeCell ref="A9:C9"/>
    <mergeCell ref="A10:C10"/>
    <mergeCell ref="A11:C11"/>
    <mergeCell ref="A13:C13"/>
    <mergeCell ref="A14:C14"/>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629"/>
  <sheetViews>
    <sheetView zoomScaleNormal="100" zoomScaleSheetLayoutView="100" workbookViewId="0"/>
  </sheetViews>
  <sheetFormatPr defaultColWidth="9.140625" defaultRowHeight="12.75" x14ac:dyDescent="0.2"/>
  <cols>
    <col min="1" max="1" width="11.140625" style="23" customWidth="1"/>
    <col min="2" max="2" width="44.7109375" style="23" customWidth="1"/>
    <col min="3" max="4" width="21" style="23" customWidth="1"/>
    <col min="5" max="16384" width="9.140625" style="23"/>
  </cols>
  <sheetData>
    <row r="1" spans="1:4" ht="24.75" customHeight="1" x14ac:dyDescent="0.2">
      <c r="A1" s="626" t="s">
        <v>1068</v>
      </c>
      <c r="B1" s="1602" t="s">
        <v>775</v>
      </c>
      <c r="C1" s="1602"/>
      <c r="D1" s="1603"/>
    </row>
    <row r="2" spans="1:4" ht="15" customHeight="1" x14ac:dyDescent="0.2">
      <c r="A2" s="2134" t="s">
        <v>1069</v>
      </c>
      <c r="B2" s="2135"/>
      <c r="C2" s="2135"/>
      <c r="D2" s="2136"/>
    </row>
    <row r="3" spans="1:4" ht="24.75" customHeight="1" x14ac:dyDescent="0.2">
      <c r="A3" s="2175" t="s">
        <v>402</v>
      </c>
      <c r="B3" s="2176"/>
      <c r="C3" s="2176"/>
      <c r="D3" s="2177"/>
    </row>
    <row r="4" spans="1:4" ht="13.5" thickBot="1" x14ac:dyDescent="0.25">
      <c r="A4" s="2085"/>
      <c r="B4" s="2085"/>
      <c r="C4" s="2086"/>
      <c r="D4" s="2087"/>
    </row>
    <row r="5" spans="1:4" ht="42.75" customHeight="1" thickBot="1" x14ac:dyDescent="0.25">
      <c r="A5" s="565" t="s">
        <v>628</v>
      </c>
      <c r="B5" s="1604" t="s">
        <v>1067</v>
      </c>
      <c r="C5" s="1605"/>
      <c r="D5" s="1606"/>
    </row>
    <row r="6" spans="1:4" ht="15" customHeight="1" thickBot="1" x14ac:dyDescent="0.25">
      <c r="A6" s="121" t="s">
        <v>573</v>
      </c>
      <c r="B6" s="303"/>
      <c r="C6" s="2168">
        <f>Obsah!D4</f>
        <v>44196</v>
      </c>
      <c r="D6" s="2169"/>
    </row>
    <row r="7" spans="1:4" ht="13.5" thickBot="1" x14ac:dyDescent="0.25">
      <c r="A7" s="1619" t="s">
        <v>2117</v>
      </c>
      <c r="B7" s="1620"/>
      <c r="C7" s="1620"/>
      <c r="D7" s="2081"/>
    </row>
    <row r="8" spans="1:4" ht="13.5" thickBot="1" x14ac:dyDescent="0.25">
      <c r="A8" s="1619" t="s">
        <v>2034</v>
      </c>
      <c r="B8" s="1620"/>
      <c r="C8" s="1620"/>
      <c r="D8" s="2081"/>
    </row>
    <row r="9" spans="1:4" ht="27" customHeight="1" thickBot="1" x14ac:dyDescent="0.25">
      <c r="A9" s="1619" t="s">
        <v>2118</v>
      </c>
      <c r="B9" s="1620"/>
      <c r="C9" s="1620"/>
      <c r="D9" s="2081"/>
    </row>
    <row r="10" spans="1:4" ht="13.5" thickBot="1" x14ac:dyDescent="0.25">
      <c r="A10" s="1619" t="s">
        <v>2016</v>
      </c>
      <c r="B10" s="1620"/>
      <c r="C10" s="1620"/>
      <c r="D10" s="2081"/>
    </row>
    <row r="11" spans="1:4" ht="29.25" customHeight="1" thickBot="1" x14ac:dyDescent="0.25">
      <c r="A11" s="1619" t="s">
        <v>2119</v>
      </c>
      <c r="B11" s="1620"/>
      <c r="C11" s="1620"/>
      <c r="D11" s="2081"/>
    </row>
    <row r="12" spans="1:4" ht="26.25" customHeight="1" thickBot="1" x14ac:dyDescent="0.25">
      <c r="A12" s="1619" t="s">
        <v>2120</v>
      </c>
      <c r="B12" s="1620"/>
      <c r="C12" s="1620"/>
      <c r="D12" s="2081"/>
    </row>
    <row r="13" spans="1:4" ht="13.5" thickBot="1" x14ac:dyDescent="0.25">
      <c r="A13" s="787"/>
      <c r="B13" s="788"/>
      <c r="C13" s="826"/>
      <c r="D13" s="827"/>
    </row>
    <row r="14" spans="1:4" ht="12.75" customHeight="1" thickBot="1" x14ac:dyDescent="0.25">
      <c r="A14" s="2162" t="s">
        <v>1889</v>
      </c>
      <c r="B14" s="2171"/>
      <c r="C14" s="761" t="s">
        <v>803</v>
      </c>
      <c r="D14" s="761" t="s">
        <v>804</v>
      </c>
    </row>
    <row r="15" spans="1:4" ht="26.25" thickBot="1" x14ac:dyDescent="0.25">
      <c r="A15" s="2032"/>
      <c r="B15" s="2172"/>
      <c r="C15" s="761" t="s">
        <v>1071</v>
      </c>
      <c r="D15" s="761" t="s">
        <v>1072</v>
      </c>
    </row>
    <row r="16" spans="1:4" ht="13.5" thickBot="1" x14ac:dyDescent="0.25">
      <c r="A16" s="828">
        <v>1</v>
      </c>
      <c r="B16" s="764" t="s">
        <v>1073</v>
      </c>
      <c r="C16" s="1446">
        <v>0</v>
      </c>
      <c r="D16" s="1446">
        <v>0</v>
      </c>
    </row>
    <row r="17" spans="1:4" ht="13.5" thickBot="1" x14ac:dyDescent="0.25">
      <c r="A17" s="828">
        <v>2</v>
      </c>
      <c r="B17" s="764" t="s">
        <v>489</v>
      </c>
      <c r="C17" s="1446">
        <v>0</v>
      </c>
      <c r="D17" s="1446">
        <v>0</v>
      </c>
    </row>
    <row r="18" spans="1:4" ht="13.5" thickBot="1" x14ac:dyDescent="0.25">
      <c r="A18" s="828">
        <v>3</v>
      </c>
      <c r="B18" s="764" t="s">
        <v>494</v>
      </c>
      <c r="C18" s="1446">
        <v>0</v>
      </c>
      <c r="D18" s="1446">
        <v>0</v>
      </c>
    </row>
    <row r="19" spans="1:4" ht="13.5" thickBot="1" x14ac:dyDescent="0.25">
      <c r="A19" s="829">
        <v>4</v>
      </c>
      <c r="B19" s="830" t="s">
        <v>1074</v>
      </c>
      <c r="C19" s="1446">
        <v>0</v>
      </c>
      <c r="D19" s="1446">
        <v>0</v>
      </c>
    </row>
    <row r="20" spans="1:4" ht="13.5" thickBot="1" x14ac:dyDescent="0.25">
      <c r="A20" s="829">
        <v>5</v>
      </c>
      <c r="B20" s="830" t="s">
        <v>1075</v>
      </c>
      <c r="C20" s="1446">
        <v>0</v>
      </c>
      <c r="D20" s="1446">
        <v>0</v>
      </c>
    </row>
    <row r="21" spans="1:4" ht="13.5" thickBot="1" x14ac:dyDescent="0.25">
      <c r="A21" s="828">
        <v>6</v>
      </c>
      <c r="B21" s="764" t="s">
        <v>1076</v>
      </c>
      <c r="C21" s="1446">
        <v>0</v>
      </c>
      <c r="D21" s="1446">
        <v>0</v>
      </c>
    </row>
    <row r="22" spans="1:4" ht="13.5" thickBot="1" x14ac:dyDescent="0.25">
      <c r="A22" s="829">
        <v>7</v>
      </c>
      <c r="B22" s="830" t="s">
        <v>491</v>
      </c>
      <c r="C22" s="1446">
        <v>0</v>
      </c>
      <c r="D22" s="1446">
        <v>0</v>
      </c>
    </row>
    <row r="23" spans="1:4" ht="13.5" thickBot="1" x14ac:dyDescent="0.25">
      <c r="A23" s="829">
        <v>8</v>
      </c>
      <c r="B23" s="832" t="s">
        <v>1077</v>
      </c>
      <c r="C23" s="1446">
        <v>0</v>
      </c>
      <c r="D23" s="1446">
        <v>0</v>
      </c>
    </row>
    <row r="24" spans="1:4" ht="13.5" thickBot="1" x14ac:dyDescent="0.25">
      <c r="A24" s="829">
        <v>9</v>
      </c>
      <c r="B24" s="832" t="s">
        <v>1078</v>
      </c>
      <c r="C24" s="1446">
        <v>0</v>
      </c>
      <c r="D24" s="1446">
        <v>0</v>
      </c>
    </row>
    <row r="25" spans="1:4" ht="13.5" thickBot="1" x14ac:dyDescent="0.25">
      <c r="A25" s="829">
        <v>10</v>
      </c>
      <c r="B25" s="830" t="s">
        <v>1079</v>
      </c>
      <c r="C25" s="1446">
        <v>0</v>
      </c>
      <c r="D25" s="1446">
        <v>0</v>
      </c>
    </row>
    <row r="26" spans="1:4" ht="13.5" thickBot="1" x14ac:dyDescent="0.25">
      <c r="A26" s="829">
        <v>11</v>
      </c>
      <c r="B26" s="830" t="s">
        <v>1080</v>
      </c>
      <c r="C26" s="1446">
        <v>0</v>
      </c>
      <c r="D26" s="1446">
        <v>0</v>
      </c>
    </row>
    <row r="27" spans="1:4" ht="13.5" thickBot="1" x14ac:dyDescent="0.25">
      <c r="A27" s="829">
        <v>12</v>
      </c>
      <c r="B27" s="832" t="s">
        <v>1077</v>
      </c>
      <c r="C27" s="1446">
        <v>0</v>
      </c>
      <c r="D27" s="1446">
        <v>0</v>
      </c>
    </row>
    <row r="28" spans="1:4" ht="13.5" thickBot="1" x14ac:dyDescent="0.25">
      <c r="A28" s="829">
        <v>13</v>
      </c>
      <c r="B28" s="832" t="s">
        <v>1078</v>
      </c>
      <c r="C28" s="1446">
        <v>0</v>
      </c>
      <c r="D28" s="1446">
        <v>0</v>
      </c>
    </row>
    <row r="29" spans="1:4" ht="13.5" thickBot="1" x14ac:dyDescent="0.25">
      <c r="A29" s="828">
        <v>14</v>
      </c>
      <c r="B29" s="764" t="s">
        <v>1081</v>
      </c>
      <c r="C29" s="1446">
        <v>0</v>
      </c>
      <c r="D29" s="1446">
        <v>0</v>
      </c>
    </row>
    <row r="30" spans="1:4" ht="13.5" thickBot="1" x14ac:dyDescent="0.25">
      <c r="A30" s="833">
        <v>15</v>
      </c>
      <c r="B30" s="834" t="s">
        <v>1082</v>
      </c>
      <c r="C30" s="1447">
        <v>0</v>
      </c>
      <c r="D30" s="1447">
        <v>0</v>
      </c>
    </row>
    <row r="31" spans="1:4" ht="13.5" thickBot="1" x14ac:dyDescent="0.25">
      <c r="A31" s="828">
        <v>16</v>
      </c>
      <c r="B31" s="764" t="s">
        <v>1073</v>
      </c>
      <c r="C31" s="1428">
        <v>70141911.083259553</v>
      </c>
      <c r="D31" s="1428">
        <v>64452871.852209441</v>
      </c>
    </row>
    <row r="32" spans="1:4" ht="13.5" thickBot="1" x14ac:dyDescent="0.25">
      <c r="A32" s="828">
        <v>17</v>
      </c>
      <c r="B32" s="764" t="s">
        <v>1083</v>
      </c>
      <c r="C32" s="1428">
        <v>0</v>
      </c>
      <c r="D32" s="1428">
        <v>0</v>
      </c>
    </row>
    <row r="33" spans="1:4" ht="13.5" thickBot="1" x14ac:dyDescent="0.25">
      <c r="A33" s="828">
        <v>18</v>
      </c>
      <c r="B33" s="764" t="s">
        <v>1084</v>
      </c>
      <c r="C33" s="1428">
        <v>0</v>
      </c>
      <c r="D33" s="1428">
        <v>0</v>
      </c>
    </row>
    <row r="34" spans="1:4" ht="13.5" thickBot="1" x14ac:dyDescent="0.25">
      <c r="A34" s="828">
        <v>19</v>
      </c>
      <c r="B34" s="764" t="s">
        <v>1085</v>
      </c>
      <c r="C34" s="1428">
        <v>0</v>
      </c>
      <c r="D34" s="1428">
        <v>0</v>
      </c>
    </row>
    <row r="35" spans="1:4" ht="13.5" thickBot="1" x14ac:dyDescent="0.25">
      <c r="A35" s="828">
        <v>20</v>
      </c>
      <c r="B35" s="764" t="s">
        <v>1086</v>
      </c>
      <c r="C35" s="1428">
        <v>0</v>
      </c>
      <c r="D35" s="1428">
        <v>0</v>
      </c>
    </row>
    <row r="36" spans="1:4" ht="13.5" thickBot="1" x14ac:dyDescent="0.25">
      <c r="A36" s="828">
        <v>21</v>
      </c>
      <c r="B36" s="764" t="s">
        <v>489</v>
      </c>
      <c r="C36" s="1428">
        <v>3814986.2251317012</v>
      </c>
      <c r="D36" s="1428">
        <v>4161525.0296453838</v>
      </c>
    </row>
    <row r="37" spans="1:4" ht="13.5" thickBot="1" x14ac:dyDescent="0.25">
      <c r="A37" s="828">
        <v>22</v>
      </c>
      <c r="B37" s="764" t="s">
        <v>1087</v>
      </c>
      <c r="C37" s="1428">
        <v>31228910.355465513</v>
      </c>
      <c r="D37" s="1428">
        <v>33199844.616051178</v>
      </c>
    </row>
    <row r="38" spans="1:4" ht="13.5" thickBot="1" x14ac:dyDescent="0.25">
      <c r="A38" s="829">
        <v>23</v>
      </c>
      <c r="B38" s="830" t="s">
        <v>1088</v>
      </c>
      <c r="C38" s="1428">
        <v>0</v>
      </c>
      <c r="D38" s="1428">
        <v>0</v>
      </c>
    </row>
    <row r="39" spans="1:4" ht="13.5" thickBot="1" x14ac:dyDescent="0.25">
      <c r="A39" s="828">
        <v>24</v>
      </c>
      <c r="B39" s="764" t="s">
        <v>1076</v>
      </c>
      <c r="C39" s="1428">
        <v>20187205.464217778</v>
      </c>
      <c r="D39" s="1428">
        <v>19449122.658206377</v>
      </c>
    </row>
    <row r="40" spans="1:4" ht="13.5" thickBot="1" x14ac:dyDescent="0.25">
      <c r="A40" s="829">
        <v>25</v>
      </c>
      <c r="B40" s="830" t="s">
        <v>1075</v>
      </c>
      <c r="C40" s="1428">
        <v>0</v>
      </c>
      <c r="D40" s="1428">
        <v>0</v>
      </c>
    </row>
    <row r="41" spans="1:4" ht="13.5" thickBot="1" x14ac:dyDescent="0.25">
      <c r="A41" s="828">
        <v>26</v>
      </c>
      <c r="B41" s="764" t="s">
        <v>491</v>
      </c>
      <c r="C41" s="1428">
        <v>5538478.4037373224</v>
      </c>
      <c r="D41" s="1428">
        <v>5070086.3363852967</v>
      </c>
    </row>
    <row r="42" spans="1:4" ht="13.5" thickBot="1" x14ac:dyDescent="0.25">
      <c r="A42" s="829">
        <v>27</v>
      </c>
      <c r="B42" s="830" t="s">
        <v>1088</v>
      </c>
      <c r="C42" s="1428">
        <v>0</v>
      </c>
      <c r="D42" s="1428">
        <v>0</v>
      </c>
    </row>
    <row r="43" spans="1:4" ht="13.5" thickBot="1" x14ac:dyDescent="0.25">
      <c r="A43" s="828">
        <v>28</v>
      </c>
      <c r="B43" s="764" t="s">
        <v>1089</v>
      </c>
      <c r="C43" s="1428">
        <v>215919.50489904045</v>
      </c>
      <c r="D43" s="1428">
        <v>145257.70370832045</v>
      </c>
    </row>
    <row r="44" spans="1:4" ht="13.5" thickBot="1" x14ac:dyDescent="0.25">
      <c r="A44" s="828">
        <v>29</v>
      </c>
      <c r="B44" s="764" t="s">
        <v>1090</v>
      </c>
      <c r="C44" s="1428">
        <v>1209903.4881300002</v>
      </c>
      <c r="D44" s="1428">
        <v>612022.70265750005</v>
      </c>
    </row>
    <row r="45" spans="1:4" ht="13.5" thickBot="1" x14ac:dyDescent="0.25">
      <c r="A45" s="828">
        <v>30</v>
      </c>
      <c r="B45" s="764" t="s">
        <v>483</v>
      </c>
      <c r="C45" s="1428">
        <v>0</v>
      </c>
      <c r="D45" s="1428">
        <v>0</v>
      </c>
    </row>
    <row r="46" spans="1:4" ht="26.25" thickBot="1" x14ac:dyDescent="0.25">
      <c r="A46" s="828">
        <v>31</v>
      </c>
      <c r="B46" s="764" t="s">
        <v>1091</v>
      </c>
      <c r="C46" s="1428">
        <v>0</v>
      </c>
      <c r="D46" s="1428">
        <v>0</v>
      </c>
    </row>
    <row r="47" spans="1:4" ht="13.5" thickBot="1" x14ac:dyDescent="0.25">
      <c r="A47" s="828">
        <v>32</v>
      </c>
      <c r="B47" s="764" t="s">
        <v>1092</v>
      </c>
      <c r="C47" s="1428">
        <v>0</v>
      </c>
      <c r="D47" s="1428">
        <v>0</v>
      </c>
    </row>
    <row r="48" spans="1:4" ht="13.5" thickBot="1" x14ac:dyDescent="0.25">
      <c r="A48" s="828">
        <v>33</v>
      </c>
      <c r="B48" s="764" t="s">
        <v>1093</v>
      </c>
      <c r="C48" s="1428">
        <v>1321608.8500000001</v>
      </c>
      <c r="D48" s="1428">
        <v>671236.6</v>
      </c>
    </row>
    <row r="49" spans="1:4" ht="13.5" thickBot="1" x14ac:dyDescent="0.25">
      <c r="A49" s="828">
        <v>34</v>
      </c>
      <c r="B49" s="764" t="s">
        <v>1094</v>
      </c>
      <c r="C49" s="1428">
        <v>3244898.8066892074</v>
      </c>
      <c r="D49" s="1428">
        <v>2938395.3456775132</v>
      </c>
    </row>
    <row r="50" spans="1:4" ht="13.5" thickBot="1" x14ac:dyDescent="0.25">
      <c r="A50" s="833">
        <v>35</v>
      </c>
      <c r="B50" s="834" t="s">
        <v>1095</v>
      </c>
      <c r="C50" s="1448">
        <f>SUM(C31:C49)</f>
        <v>136903822.18153012</v>
      </c>
      <c r="D50" s="1448">
        <f>SUM(D31:D49)</f>
        <v>130700362.84454101</v>
      </c>
    </row>
    <row r="51" spans="1:4" ht="13.5" thickBot="1" x14ac:dyDescent="0.25">
      <c r="A51" s="833">
        <v>36</v>
      </c>
      <c r="B51" s="834" t="s">
        <v>418</v>
      </c>
      <c r="C51" s="1448">
        <f>C50+C30</f>
        <v>136903822.18153012</v>
      </c>
      <c r="D51" s="1448">
        <f>D50+D30</f>
        <v>130700362.84454101</v>
      </c>
    </row>
    <row r="52" spans="1:4" x14ac:dyDescent="0.2">
      <c r="A52" s="836"/>
      <c r="B52" s="837"/>
      <c r="C52" s="837"/>
      <c r="D52" s="838"/>
    </row>
    <row r="53" spans="1:4" x14ac:dyDescent="0.2">
      <c r="A53" s="2170" t="s">
        <v>944</v>
      </c>
      <c r="B53" s="2170"/>
      <c r="C53" s="2170"/>
      <c r="D53" s="2170"/>
    </row>
    <row r="54" spans="1:4" x14ac:dyDescent="0.2">
      <c r="A54" s="2170" t="s">
        <v>922</v>
      </c>
      <c r="B54" s="2170"/>
      <c r="C54" s="2170"/>
      <c r="D54" s="2170"/>
    </row>
    <row r="55" spans="1:4" ht="27.75" customHeight="1" x14ac:dyDescent="0.2">
      <c r="A55" s="2173" t="s">
        <v>2121</v>
      </c>
      <c r="B55" s="2173"/>
      <c r="C55" s="2173"/>
      <c r="D55" s="2173"/>
    </row>
    <row r="56" spans="1:4" ht="36" customHeight="1" x14ac:dyDescent="0.2">
      <c r="A56" s="2173" t="s">
        <v>2122</v>
      </c>
      <c r="B56" s="2173"/>
      <c r="C56" s="2173"/>
      <c r="D56" s="2173"/>
    </row>
    <row r="57" spans="1:4" ht="31.5" customHeight="1" x14ac:dyDescent="0.2">
      <c r="A57" s="2173" t="s">
        <v>2123</v>
      </c>
      <c r="B57" s="2173"/>
      <c r="C57" s="2173"/>
      <c r="D57" s="2173"/>
    </row>
    <row r="58" spans="1:4" ht="93.75" customHeight="1" x14ac:dyDescent="0.2">
      <c r="A58" s="2173" t="s">
        <v>2124</v>
      </c>
      <c r="B58" s="2173"/>
      <c r="C58" s="2173"/>
      <c r="D58" s="2173"/>
    </row>
    <row r="59" spans="1:4" ht="83.25" customHeight="1" x14ac:dyDescent="0.2">
      <c r="A59" s="2173" t="s">
        <v>2125</v>
      </c>
      <c r="B59" s="2173"/>
      <c r="C59" s="2173"/>
      <c r="D59" s="2173"/>
    </row>
    <row r="60" spans="1:4" ht="67.5" customHeight="1" x14ac:dyDescent="0.2">
      <c r="A60" s="2173" t="s">
        <v>2126</v>
      </c>
      <c r="B60" s="2173"/>
      <c r="C60" s="2173"/>
      <c r="D60" s="2173"/>
    </row>
    <row r="61" spans="1:4" ht="19.5" customHeight="1" x14ac:dyDescent="0.2">
      <c r="A61" s="2174" t="s">
        <v>920</v>
      </c>
      <c r="B61" s="2174"/>
      <c r="C61" s="2174"/>
      <c r="D61" s="2174"/>
    </row>
    <row r="62" spans="1:4" ht="37.5" customHeight="1" x14ac:dyDescent="0.2">
      <c r="A62" s="2173" t="s">
        <v>2127</v>
      </c>
      <c r="B62" s="2173"/>
      <c r="C62" s="2173"/>
      <c r="D62" s="2173"/>
    </row>
    <row r="63" spans="1:4" x14ac:dyDescent="0.2">
      <c r="A63" s="6"/>
      <c r="B63" s="6"/>
    </row>
    <row r="64" spans="1:4"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4" x14ac:dyDescent="0.2">
      <c r="A81" s="6"/>
      <c r="B81" s="6"/>
    </row>
    <row r="82" spans="1:4" x14ac:dyDescent="0.2">
      <c r="A82" s="6"/>
      <c r="B82" s="6"/>
    </row>
    <row r="83" spans="1:4" x14ac:dyDescent="0.2">
      <c r="A83" s="6"/>
      <c r="B83" s="6"/>
    </row>
    <row r="84" spans="1:4" x14ac:dyDescent="0.2">
      <c r="A84" s="6"/>
      <c r="B84" s="6"/>
    </row>
    <row r="85" spans="1:4" x14ac:dyDescent="0.2">
      <c r="A85" s="6"/>
      <c r="B85" s="6"/>
    </row>
    <row r="86" spans="1:4" x14ac:dyDescent="0.2">
      <c r="A86" s="6"/>
      <c r="B86" s="6"/>
    </row>
    <row r="87" spans="1:4" x14ac:dyDescent="0.2">
      <c r="A87" s="6"/>
      <c r="B87" s="6"/>
    </row>
    <row r="88" spans="1:4" ht="96" customHeight="1" x14ac:dyDescent="0.2">
      <c r="A88" s="6"/>
      <c r="B88" s="555"/>
      <c r="C88" s="235"/>
      <c r="D88" s="235"/>
    </row>
    <row r="89" spans="1:4" x14ac:dyDescent="0.2">
      <c r="A89" s="6"/>
      <c r="B89" s="6"/>
    </row>
    <row r="90" spans="1:4" x14ac:dyDescent="0.2">
      <c r="A90" s="6"/>
      <c r="B90" s="6"/>
    </row>
    <row r="91" spans="1:4" x14ac:dyDescent="0.2">
      <c r="A91" s="6"/>
      <c r="B91" s="6"/>
    </row>
    <row r="92" spans="1:4" x14ac:dyDescent="0.2">
      <c r="A92" s="6"/>
      <c r="B92" s="6"/>
    </row>
    <row r="93" spans="1:4" x14ac:dyDescent="0.2">
      <c r="A93" s="6"/>
      <c r="B93" s="6"/>
    </row>
    <row r="94" spans="1:4" x14ac:dyDescent="0.2">
      <c r="A94" s="6"/>
      <c r="B94" s="6"/>
    </row>
    <row r="95" spans="1:4" x14ac:dyDescent="0.2">
      <c r="A95" s="6"/>
      <c r="B95" s="6"/>
    </row>
    <row r="96" spans="1:4"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6"/>
      <c r="B164" s="6"/>
    </row>
    <row r="165" spans="1:2" x14ac:dyDescent="0.2">
      <c r="A165" s="6"/>
      <c r="B165" s="6"/>
    </row>
    <row r="166" spans="1:2" x14ac:dyDescent="0.2">
      <c r="A166" s="6"/>
      <c r="B166" s="6"/>
    </row>
    <row r="167" spans="1:2" x14ac:dyDescent="0.2">
      <c r="A167" s="6"/>
      <c r="B167" s="6"/>
    </row>
    <row r="168" spans="1:2" x14ac:dyDescent="0.2">
      <c r="A168" s="6"/>
      <c r="B168" s="6"/>
    </row>
    <row r="169" spans="1:2" x14ac:dyDescent="0.2">
      <c r="A169" s="6"/>
      <c r="B169" s="6"/>
    </row>
    <row r="170" spans="1:2" x14ac:dyDescent="0.2">
      <c r="A170" s="6"/>
      <c r="B170" s="6"/>
    </row>
    <row r="171" spans="1:2" x14ac:dyDescent="0.2">
      <c r="A171" s="6"/>
      <c r="B171" s="6"/>
    </row>
    <row r="172" spans="1:2" x14ac:dyDescent="0.2">
      <c r="A172" s="6"/>
      <c r="B172" s="6"/>
    </row>
    <row r="173" spans="1:2" x14ac:dyDescent="0.2">
      <c r="A173" s="6"/>
      <c r="B173" s="6"/>
    </row>
    <row r="174" spans="1:2" x14ac:dyDescent="0.2">
      <c r="A174" s="6"/>
      <c r="B174" s="6"/>
    </row>
    <row r="175" spans="1:2" x14ac:dyDescent="0.2">
      <c r="A175" s="6"/>
      <c r="B175" s="6"/>
    </row>
    <row r="176" spans="1:2" x14ac:dyDescent="0.2">
      <c r="A176" s="6"/>
      <c r="B176" s="6"/>
    </row>
    <row r="177" spans="1:2" x14ac:dyDescent="0.2">
      <c r="A177" s="6"/>
      <c r="B177" s="6"/>
    </row>
    <row r="178" spans="1:2" x14ac:dyDescent="0.2">
      <c r="A178" s="6"/>
      <c r="B178" s="6"/>
    </row>
    <row r="179" spans="1:2" x14ac:dyDescent="0.2">
      <c r="A179" s="6"/>
      <c r="B179" s="6"/>
    </row>
    <row r="180" spans="1:2" x14ac:dyDescent="0.2">
      <c r="A180" s="6"/>
      <c r="B180" s="6"/>
    </row>
    <row r="181" spans="1:2" x14ac:dyDescent="0.2">
      <c r="A181" s="6"/>
      <c r="B181" s="6"/>
    </row>
    <row r="182" spans="1:2" x14ac:dyDescent="0.2">
      <c r="A182" s="6"/>
      <c r="B182" s="6"/>
    </row>
    <row r="183" spans="1:2" x14ac:dyDescent="0.2">
      <c r="A183" s="6"/>
      <c r="B183" s="6"/>
    </row>
    <row r="184" spans="1:2" x14ac:dyDescent="0.2">
      <c r="A184" s="6"/>
      <c r="B184" s="6"/>
    </row>
    <row r="185" spans="1:2" x14ac:dyDescent="0.2">
      <c r="A185" s="6"/>
      <c r="B185" s="6"/>
    </row>
    <row r="186" spans="1:2" x14ac:dyDescent="0.2">
      <c r="A186" s="6"/>
      <c r="B186" s="6"/>
    </row>
    <row r="187" spans="1:2" x14ac:dyDescent="0.2">
      <c r="A187" s="6"/>
      <c r="B187" s="6"/>
    </row>
    <row r="188" spans="1:2" x14ac:dyDescent="0.2">
      <c r="A188" s="6"/>
      <c r="B188" s="6"/>
    </row>
    <row r="189" spans="1:2" x14ac:dyDescent="0.2">
      <c r="A189" s="6"/>
      <c r="B189" s="6"/>
    </row>
    <row r="190" spans="1:2" x14ac:dyDescent="0.2">
      <c r="A190" s="6"/>
      <c r="B190" s="6"/>
    </row>
    <row r="191" spans="1:2" x14ac:dyDescent="0.2">
      <c r="A191" s="6"/>
      <c r="B191" s="6"/>
    </row>
    <row r="192" spans="1:2" x14ac:dyDescent="0.2">
      <c r="A192" s="6"/>
      <c r="B192" s="6"/>
    </row>
    <row r="193" spans="1:2" x14ac:dyDescent="0.2">
      <c r="A193" s="6"/>
      <c r="B193" s="6"/>
    </row>
    <row r="194" spans="1:2" x14ac:dyDescent="0.2">
      <c r="A194" s="6"/>
      <c r="B194" s="6"/>
    </row>
    <row r="195" spans="1:2" x14ac:dyDescent="0.2">
      <c r="A195" s="6"/>
      <c r="B195" s="6"/>
    </row>
    <row r="196" spans="1:2" x14ac:dyDescent="0.2">
      <c r="A196" s="6"/>
      <c r="B196" s="6"/>
    </row>
    <row r="197" spans="1:2" x14ac:dyDescent="0.2">
      <c r="A197" s="6"/>
      <c r="B197" s="6"/>
    </row>
    <row r="198" spans="1:2" x14ac:dyDescent="0.2">
      <c r="A198" s="6"/>
      <c r="B198" s="6"/>
    </row>
    <row r="199" spans="1:2" x14ac:dyDescent="0.2">
      <c r="A199" s="6"/>
      <c r="B199" s="6"/>
    </row>
    <row r="200" spans="1:2" x14ac:dyDescent="0.2">
      <c r="A200" s="6"/>
      <c r="B200" s="6"/>
    </row>
    <row r="201" spans="1:2" x14ac:dyDescent="0.2">
      <c r="A201" s="6"/>
      <c r="B201" s="6"/>
    </row>
    <row r="202" spans="1:2" x14ac:dyDescent="0.2">
      <c r="A202" s="6"/>
      <c r="B202" s="6"/>
    </row>
    <row r="203" spans="1:2" x14ac:dyDescent="0.2">
      <c r="A203" s="6"/>
      <c r="B203" s="6"/>
    </row>
    <row r="204" spans="1:2" x14ac:dyDescent="0.2">
      <c r="A204" s="6"/>
      <c r="B204" s="6"/>
    </row>
    <row r="205" spans="1:2" x14ac:dyDescent="0.2">
      <c r="A205" s="6"/>
      <c r="B205" s="6"/>
    </row>
    <row r="206" spans="1:2" x14ac:dyDescent="0.2">
      <c r="A206" s="6"/>
      <c r="B206" s="6"/>
    </row>
    <row r="207" spans="1:2" x14ac:dyDescent="0.2">
      <c r="A207" s="6"/>
      <c r="B207" s="6"/>
    </row>
    <row r="208" spans="1:2" x14ac:dyDescent="0.2">
      <c r="A208" s="6"/>
      <c r="B208" s="6"/>
    </row>
    <row r="209" spans="1:2" x14ac:dyDescent="0.2">
      <c r="A209" s="6"/>
      <c r="B209" s="6"/>
    </row>
    <row r="210" spans="1:2" x14ac:dyDescent="0.2">
      <c r="A210" s="6"/>
      <c r="B210" s="6"/>
    </row>
    <row r="211" spans="1:2" x14ac:dyDescent="0.2">
      <c r="A211" s="6"/>
      <c r="B211" s="6"/>
    </row>
    <row r="212" spans="1:2" x14ac:dyDescent="0.2">
      <c r="A212" s="6"/>
      <c r="B212" s="6"/>
    </row>
    <row r="213" spans="1:2" x14ac:dyDescent="0.2">
      <c r="A213" s="6"/>
      <c r="B213" s="6"/>
    </row>
    <row r="214" spans="1:2" x14ac:dyDescent="0.2">
      <c r="A214" s="6"/>
      <c r="B214" s="6"/>
    </row>
    <row r="215" spans="1:2" x14ac:dyDescent="0.2">
      <c r="A215" s="6"/>
      <c r="B215" s="6"/>
    </row>
    <row r="216" spans="1:2" x14ac:dyDescent="0.2">
      <c r="A216" s="6"/>
      <c r="B216" s="6"/>
    </row>
    <row r="217" spans="1:2" x14ac:dyDescent="0.2">
      <c r="A217" s="6"/>
      <c r="B217" s="6"/>
    </row>
    <row r="218" spans="1:2" x14ac:dyDescent="0.2">
      <c r="A218" s="6"/>
      <c r="B218" s="6"/>
    </row>
    <row r="219" spans="1:2" x14ac:dyDescent="0.2">
      <c r="A219" s="6"/>
      <c r="B219" s="6"/>
    </row>
    <row r="220" spans="1:2" x14ac:dyDescent="0.2">
      <c r="A220" s="6"/>
      <c r="B220" s="6"/>
    </row>
    <row r="221" spans="1:2" x14ac:dyDescent="0.2">
      <c r="A221" s="6"/>
      <c r="B221" s="6"/>
    </row>
    <row r="222" spans="1:2" x14ac:dyDescent="0.2">
      <c r="A222" s="6"/>
      <c r="B222" s="6"/>
    </row>
    <row r="223" spans="1:2" x14ac:dyDescent="0.2">
      <c r="A223" s="6"/>
      <c r="B223" s="6"/>
    </row>
    <row r="224" spans="1:2" x14ac:dyDescent="0.2">
      <c r="A224" s="6"/>
      <c r="B224" s="6"/>
    </row>
    <row r="225" spans="1:2" x14ac:dyDescent="0.2">
      <c r="A225" s="6"/>
      <c r="B225" s="6"/>
    </row>
    <row r="226" spans="1:2" x14ac:dyDescent="0.2">
      <c r="A226" s="6"/>
      <c r="B226" s="6"/>
    </row>
    <row r="227" spans="1:2" x14ac:dyDescent="0.2">
      <c r="A227" s="6"/>
      <c r="B227" s="6"/>
    </row>
    <row r="228" spans="1:2" x14ac:dyDescent="0.2">
      <c r="A228" s="6"/>
      <c r="B228" s="6"/>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row r="565" spans="1:2" x14ac:dyDescent="0.2">
      <c r="A565" s="8"/>
      <c r="B565" s="8"/>
    </row>
    <row r="566" spans="1:2" x14ac:dyDescent="0.2">
      <c r="A566" s="8"/>
      <c r="B566" s="8"/>
    </row>
    <row r="567" spans="1:2" x14ac:dyDescent="0.2">
      <c r="A567" s="8"/>
      <c r="B567" s="8"/>
    </row>
    <row r="568" spans="1:2" x14ac:dyDescent="0.2">
      <c r="A568" s="8"/>
      <c r="B568" s="8"/>
    </row>
    <row r="569" spans="1:2" x14ac:dyDescent="0.2">
      <c r="A569" s="8"/>
      <c r="B569" s="8"/>
    </row>
    <row r="570" spans="1:2" x14ac:dyDescent="0.2">
      <c r="A570" s="8"/>
      <c r="B570" s="8"/>
    </row>
    <row r="571" spans="1:2" x14ac:dyDescent="0.2">
      <c r="A571" s="8"/>
      <c r="B571" s="8"/>
    </row>
    <row r="572" spans="1:2" x14ac:dyDescent="0.2">
      <c r="A572" s="8"/>
      <c r="B572" s="8"/>
    </row>
    <row r="573" spans="1:2" x14ac:dyDescent="0.2">
      <c r="A573" s="8"/>
      <c r="B573" s="8"/>
    </row>
    <row r="574" spans="1:2" x14ac:dyDescent="0.2">
      <c r="A574" s="8"/>
      <c r="B574" s="8"/>
    </row>
    <row r="575" spans="1:2" x14ac:dyDescent="0.2">
      <c r="A575" s="8"/>
      <c r="B575" s="8"/>
    </row>
    <row r="576" spans="1:2" x14ac:dyDescent="0.2">
      <c r="A576" s="8"/>
      <c r="B576" s="8"/>
    </row>
    <row r="577" spans="1:2" x14ac:dyDescent="0.2">
      <c r="A577" s="8"/>
      <c r="B577" s="8"/>
    </row>
    <row r="578" spans="1:2" x14ac:dyDescent="0.2">
      <c r="A578" s="8"/>
      <c r="B578" s="8"/>
    </row>
    <row r="579" spans="1:2" x14ac:dyDescent="0.2">
      <c r="A579" s="8"/>
      <c r="B579" s="8"/>
    </row>
    <row r="580" spans="1:2" x14ac:dyDescent="0.2">
      <c r="A580" s="8"/>
      <c r="B580" s="8"/>
    </row>
    <row r="581" spans="1:2" x14ac:dyDescent="0.2">
      <c r="A581" s="8"/>
      <c r="B581" s="8"/>
    </row>
    <row r="582" spans="1:2" x14ac:dyDescent="0.2">
      <c r="A582" s="8"/>
      <c r="B582" s="8"/>
    </row>
    <row r="583" spans="1:2" x14ac:dyDescent="0.2">
      <c r="A583" s="8"/>
      <c r="B583" s="8"/>
    </row>
    <row r="584" spans="1:2" x14ac:dyDescent="0.2">
      <c r="A584" s="8"/>
      <c r="B584" s="8"/>
    </row>
    <row r="585" spans="1:2" x14ac:dyDescent="0.2">
      <c r="A585" s="8"/>
      <c r="B585" s="8"/>
    </row>
    <row r="586" spans="1:2" x14ac:dyDescent="0.2">
      <c r="A586" s="8"/>
      <c r="B586" s="8"/>
    </row>
    <row r="587" spans="1:2" x14ac:dyDescent="0.2">
      <c r="A587" s="8"/>
      <c r="B587" s="8"/>
    </row>
    <row r="588" spans="1:2" x14ac:dyDescent="0.2">
      <c r="A588" s="8"/>
      <c r="B588" s="8"/>
    </row>
    <row r="589" spans="1:2" x14ac:dyDescent="0.2">
      <c r="A589" s="8"/>
      <c r="B589" s="8"/>
    </row>
    <row r="590" spans="1:2" x14ac:dyDescent="0.2">
      <c r="A590" s="8"/>
      <c r="B590" s="8"/>
    </row>
    <row r="591" spans="1:2" x14ac:dyDescent="0.2">
      <c r="A591" s="8"/>
      <c r="B591" s="8"/>
    </row>
    <row r="592" spans="1:2" x14ac:dyDescent="0.2">
      <c r="A592" s="8"/>
      <c r="B592" s="8"/>
    </row>
    <row r="593" spans="1:2" x14ac:dyDescent="0.2">
      <c r="A593" s="8"/>
      <c r="B593" s="8"/>
    </row>
    <row r="594" spans="1:2" x14ac:dyDescent="0.2">
      <c r="A594" s="8"/>
      <c r="B594" s="8"/>
    </row>
    <row r="595" spans="1:2" x14ac:dyDescent="0.2">
      <c r="A595" s="8"/>
      <c r="B595" s="8"/>
    </row>
    <row r="596" spans="1:2" x14ac:dyDescent="0.2">
      <c r="A596" s="8"/>
      <c r="B596" s="8"/>
    </row>
    <row r="597" spans="1:2" x14ac:dyDescent="0.2">
      <c r="A597" s="8"/>
      <c r="B597" s="8"/>
    </row>
    <row r="598" spans="1:2" x14ac:dyDescent="0.2">
      <c r="A598" s="8"/>
      <c r="B598" s="8"/>
    </row>
    <row r="599" spans="1:2" x14ac:dyDescent="0.2">
      <c r="A599" s="8"/>
      <c r="B599" s="8"/>
    </row>
    <row r="600" spans="1:2" x14ac:dyDescent="0.2">
      <c r="A600" s="8"/>
      <c r="B600" s="8"/>
    </row>
    <row r="601" spans="1:2" x14ac:dyDescent="0.2">
      <c r="A601" s="8"/>
      <c r="B601" s="8"/>
    </row>
    <row r="602" spans="1:2" x14ac:dyDescent="0.2">
      <c r="A602" s="8"/>
      <c r="B602" s="8"/>
    </row>
    <row r="603" spans="1:2" x14ac:dyDescent="0.2">
      <c r="A603" s="8"/>
      <c r="B603" s="8"/>
    </row>
    <row r="604" spans="1:2" x14ac:dyDescent="0.2">
      <c r="A604" s="8"/>
      <c r="B604" s="8"/>
    </row>
    <row r="605" spans="1:2" x14ac:dyDescent="0.2">
      <c r="A605" s="8"/>
      <c r="B605" s="8"/>
    </row>
    <row r="606" spans="1:2" x14ac:dyDescent="0.2">
      <c r="A606" s="8"/>
      <c r="B606" s="8"/>
    </row>
    <row r="607" spans="1:2" x14ac:dyDescent="0.2">
      <c r="A607" s="8"/>
      <c r="B607" s="8"/>
    </row>
    <row r="608" spans="1:2" x14ac:dyDescent="0.2">
      <c r="A608" s="8"/>
      <c r="B608" s="8"/>
    </row>
    <row r="609" spans="1:2" x14ac:dyDescent="0.2">
      <c r="A609" s="8"/>
      <c r="B609" s="8"/>
    </row>
    <row r="610" spans="1:2" x14ac:dyDescent="0.2">
      <c r="A610" s="8"/>
      <c r="B610" s="8"/>
    </row>
    <row r="611" spans="1:2" x14ac:dyDescent="0.2">
      <c r="A611" s="8"/>
      <c r="B611" s="8"/>
    </row>
    <row r="612" spans="1:2" x14ac:dyDescent="0.2">
      <c r="A612" s="8"/>
      <c r="B612" s="8"/>
    </row>
    <row r="613" spans="1:2" x14ac:dyDescent="0.2">
      <c r="A613" s="8"/>
      <c r="B613" s="8"/>
    </row>
    <row r="614" spans="1:2" x14ac:dyDescent="0.2">
      <c r="A614" s="8"/>
      <c r="B614" s="8"/>
    </row>
    <row r="615" spans="1:2" x14ac:dyDescent="0.2">
      <c r="A615" s="8"/>
      <c r="B615" s="8"/>
    </row>
    <row r="616" spans="1:2" x14ac:dyDescent="0.2">
      <c r="A616" s="8"/>
      <c r="B616" s="8"/>
    </row>
    <row r="617" spans="1:2" x14ac:dyDescent="0.2">
      <c r="A617" s="8"/>
      <c r="B617" s="8"/>
    </row>
    <row r="618" spans="1:2" x14ac:dyDescent="0.2">
      <c r="A618" s="8"/>
      <c r="B618" s="8"/>
    </row>
    <row r="619" spans="1:2" x14ac:dyDescent="0.2">
      <c r="A619" s="8"/>
      <c r="B619" s="8"/>
    </row>
    <row r="620" spans="1:2" x14ac:dyDescent="0.2">
      <c r="A620" s="8"/>
      <c r="B620" s="8"/>
    </row>
    <row r="621" spans="1:2" x14ac:dyDescent="0.2">
      <c r="A621" s="8"/>
      <c r="B621" s="8"/>
    </row>
    <row r="622" spans="1:2" x14ac:dyDescent="0.2">
      <c r="A622" s="8"/>
      <c r="B622" s="8"/>
    </row>
    <row r="623" spans="1:2" x14ac:dyDescent="0.2">
      <c r="A623" s="8"/>
      <c r="B623" s="8"/>
    </row>
    <row r="624" spans="1:2" x14ac:dyDescent="0.2">
      <c r="A624" s="8"/>
      <c r="B624" s="8"/>
    </row>
    <row r="625" spans="1:2" x14ac:dyDescent="0.2">
      <c r="A625" s="8"/>
      <c r="B625" s="8"/>
    </row>
    <row r="626" spans="1:2" x14ac:dyDescent="0.2">
      <c r="A626" s="8"/>
      <c r="B626" s="8"/>
    </row>
    <row r="627" spans="1:2" x14ac:dyDescent="0.2">
      <c r="A627" s="8"/>
      <c r="B627" s="8"/>
    </row>
    <row r="628" spans="1:2" x14ac:dyDescent="0.2">
      <c r="A628" s="8"/>
      <c r="B628" s="8"/>
    </row>
    <row r="629" spans="1:2" x14ac:dyDescent="0.2">
      <c r="A629" s="8"/>
      <c r="B629" s="8"/>
    </row>
  </sheetData>
  <mergeCells count="24">
    <mergeCell ref="A59:D59"/>
    <mergeCell ref="A60:D60"/>
    <mergeCell ref="A61:D61"/>
    <mergeCell ref="A62:D62"/>
    <mergeCell ref="A2:D2"/>
    <mergeCell ref="A55:D55"/>
    <mergeCell ref="A56:D56"/>
    <mergeCell ref="A57:D57"/>
    <mergeCell ref="A58:D58"/>
    <mergeCell ref="A3:D3"/>
    <mergeCell ref="B1:D1"/>
    <mergeCell ref="A4:D4"/>
    <mergeCell ref="B5:D5"/>
    <mergeCell ref="C6:D6"/>
    <mergeCell ref="A54:D54"/>
    <mergeCell ref="A53:D53"/>
    <mergeCell ref="A9:D9"/>
    <mergeCell ref="A10:D10"/>
    <mergeCell ref="A11:D11"/>
    <mergeCell ref="A12:D12"/>
    <mergeCell ref="A7:D7"/>
    <mergeCell ref="A8:D8"/>
    <mergeCell ref="A14:A15"/>
    <mergeCell ref="B14:B15"/>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564"/>
  <sheetViews>
    <sheetView zoomScaleNormal="100" zoomScaleSheetLayoutView="100" workbookViewId="0"/>
  </sheetViews>
  <sheetFormatPr defaultColWidth="9.140625" defaultRowHeight="12.75" x14ac:dyDescent="0.2"/>
  <cols>
    <col min="1" max="1" width="8.7109375" style="23" customWidth="1"/>
    <col min="2" max="2" width="21.85546875" style="23" customWidth="1"/>
    <col min="3" max="3" width="13.28515625" style="23" customWidth="1"/>
    <col min="4" max="4" width="11.28515625" style="23" customWidth="1"/>
    <col min="5" max="5" width="11.42578125" style="23" customWidth="1"/>
    <col min="6" max="6" width="12.85546875" style="23" customWidth="1"/>
    <col min="7" max="9" width="8.5703125" style="23" customWidth="1"/>
    <col min="10" max="10" width="12.140625" style="23" customWidth="1"/>
    <col min="11" max="14" width="8.5703125" style="23" customWidth="1"/>
    <col min="15" max="15" width="12.85546875" style="23" customWidth="1"/>
    <col min="16" max="16384" width="9.140625" style="23"/>
  </cols>
  <sheetData>
    <row r="1" spans="1:15" ht="24.75" customHeight="1" x14ac:dyDescent="0.2">
      <c r="A1" s="626" t="s">
        <v>1099</v>
      </c>
      <c r="B1" s="609"/>
      <c r="C1" s="1602" t="s">
        <v>775</v>
      </c>
      <c r="D1" s="1602"/>
      <c r="E1" s="1602"/>
      <c r="F1" s="1602"/>
      <c r="G1" s="1602"/>
      <c r="H1" s="1602"/>
      <c r="I1" s="1602"/>
      <c r="J1" s="1602"/>
      <c r="K1" s="1602"/>
      <c r="L1" s="1602"/>
      <c r="M1" s="1602"/>
      <c r="N1" s="1602"/>
      <c r="O1" s="1603"/>
    </row>
    <row r="2" spans="1:15" ht="15" customHeight="1" x14ac:dyDescent="0.2">
      <c r="A2" s="2134" t="s">
        <v>1100</v>
      </c>
      <c r="B2" s="2135"/>
      <c r="C2" s="2135"/>
      <c r="D2" s="2135"/>
      <c r="E2" s="2135"/>
      <c r="F2" s="2135"/>
      <c r="G2" s="2135"/>
      <c r="H2" s="2135"/>
      <c r="I2" s="2135"/>
      <c r="J2" s="2135"/>
      <c r="K2" s="2135"/>
      <c r="L2" s="2135"/>
      <c r="M2" s="2135"/>
      <c r="N2" s="2135"/>
      <c r="O2" s="2136"/>
    </row>
    <row r="3" spans="1:15" ht="15" customHeight="1" x14ac:dyDescent="0.2">
      <c r="A3" s="2175" t="s">
        <v>402</v>
      </c>
      <c r="B3" s="2176"/>
      <c r="C3" s="2176"/>
      <c r="D3" s="2176"/>
      <c r="E3" s="2176"/>
      <c r="F3" s="2176"/>
      <c r="G3" s="2176"/>
      <c r="H3" s="2176"/>
      <c r="I3" s="2176"/>
      <c r="J3" s="2176"/>
      <c r="K3" s="2176"/>
      <c r="L3" s="2176"/>
      <c r="M3" s="2176"/>
      <c r="N3" s="2176"/>
      <c r="O3" s="2177"/>
    </row>
    <row r="4" spans="1:15" ht="13.5" thickBot="1" x14ac:dyDescent="0.25">
      <c r="A4" s="2085"/>
      <c r="B4" s="2086"/>
      <c r="C4" s="2086"/>
      <c r="D4" s="2086"/>
      <c r="E4" s="1076"/>
      <c r="F4" s="1058"/>
      <c r="G4" s="1058"/>
      <c r="H4" s="1058"/>
      <c r="I4" s="1058"/>
      <c r="J4" s="1058"/>
      <c r="K4" s="1058"/>
      <c r="L4" s="1058"/>
      <c r="M4" s="1058"/>
      <c r="N4" s="1058"/>
      <c r="O4" s="1059"/>
    </row>
    <row r="5" spans="1:15" ht="40.5" customHeight="1" thickBot="1" x14ac:dyDescent="0.25">
      <c r="A5" s="565" t="s">
        <v>391</v>
      </c>
      <c r="B5" s="1604" t="s">
        <v>1067</v>
      </c>
      <c r="C5" s="1605"/>
      <c r="D5" s="1605"/>
      <c r="E5" s="1605"/>
      <c r="F5" s="1605"/>
      <c r="G5" s="1605"/>
      <c r="H5" s="1605"/>
      <c r="I5" s="1605"/>
      <c r="J5" s="1605"/>
      <c r="K5" s="1605"/>
      <c r="L5" s="1605"/>
      <c r="M5" s="1605"/>
      <c r="N5" s="1605"/>
      <c r="O5" s="1606"/>
    </row>
    <row r="6" spans="1:15" ht="15" customHeight="1" thickBot="1" x14ac:dyDescent="0.25">
      <c r="A6" s="121" t="s">
        <v>573</v>
      </c>
      <c r="B6" s="303"/>
      <c r="C6" s="2088"/>
      <c r="D6" s="2088"/>
      <c r="E6" s="640"/>
      <c r="F6" s="640"/>
      <c r="G6" s="640"/>
      <c r="H6" s="640"/>
      <c r="I6" s="640"/>
      <c r="J6" s="640"/>
      <c r="K6" s="640"/>
      <c r="L6" s="640"/>
      <c r="M6" s="640"/>
      <c r="N6" s="640"/>
      <c r="O6" s="1435">
        <f>Obsah!D4</f>
        <v>44196</v>
      </c>
    </row>
    <row r="7" spans="1:15" ht="13.5" thickBot="1" x14ac:dyDescent="0.25">
      <c r="A7" s="1619" t="s">
        <v>2128</v>
      </c>
      <c r="B7" s="1620"/>
      <c r="C7" s="1620"/>
      <c r="D7" s="1620"/>
      <c r="E7" s="1620"/>
      <c r="F7" s="1620"/>
      <c r="G7" s="1620"/>
      <c r="H7" s="1620"/>
      <c r="I7" s="1620"/>
      <c r="J7" s="1620"/>
      <c r="K7" s="1620"/>
      <c r="L7" s="1620"/>
      <c r="M7" s="1620"/>
      <c r="N7" s="1620"/>
      <c r="O7" s="2081"/>
    </row>
    <row r="8" spans="1:15" ht="13.5" thickBot="1" x14ac:dyDescent="0.25">
      <c r="A8" s="1619" t="s">
        <v>2034</v>
      </c>
      <c r="B8" s="1620"/>
      <c r="C8" s="1620"/>
      <c r="D8" s="1620"/>
      <c r="E8" s="1620"/>
      <c r="F8" s="1620"/>
      <c r="G8" s="1620"/>
      <c r="H8" s="1620"/>
      <c r="I8" s="1620"/>
      <c r="J8" s="1620"/>
      <c r="K8" s="1620"/>
      <c r="L8" s="1620"/>
      <c r="M8" s="1620"/>
      <c r="N8" s="1620"/>
      <c r="O8" s="2081"/>
    </row>
    <row r="9" spans="1:15" ht="24" customHeight="1" thickBot="1" x14ac:dyDescent="0.25">
      <c r="A9" s="1619" t="s">
        <v>2118</v>
      </c>
      <c r="B9" s="1620"/>
      <c r="C9" s="1620"/>
      <c r="D9" s="1620"/>
      <c r="E9" s="1620"/>
      <c r="F9" s="1620"/>
      <c r="G9" s="1620"/>
      <c r="H9" s="1620"/>
      <c r="I9" s="1620"/>
      <c r="J9" s="1620"/>
      <c r="K9" s="1620"/>
      <c r="L9" s="1620"/>
      <c r="M9" s="1620"/>
      <c r="N9" s="1620"/>
      <c r="O9" s="2081"/>
    </row>
    <row r="10" spans="1:15" ht="13.5" thickBot="1" x14ac:dyDescent="0.25">
      <c r="A10" s="1619" t="s">
        <v>2016</v>
      </c>
      <c r="B10" s="1620"/>
      <c r="C10" s="1620"/>
      <c r="D10" s="1620"/>
      <c r="E10" s="1620"/>
      <c r="F10" s="1620"/>
      <c r="G10" s="1620"/>
      <c r="H10" s="1620"/>
      <c r="I10" s="1620"/>
      <c r="J10" s="1620"/>
      <c r="K10" s="1620"/>
      <c r="L10" s="1620"/>
      <c r="M10" s="1620"/>
      <c r="N10" s="1620"/>
      <c r="O10" s="2081"/>
    </row>
    <row r="11" spans="1:15" ht="25.5" customHeight="1" thickBot="1" x14ac:dyDescent="0.25">
      <c r="A11" s="1619" t="s">
        <v>2129</v>
      </c>
      <c r="B11" s="1620"/>
      <c r="C11" s="1620"/>
      <c r="D11" s="1620"/>
      <c r="E11" s="1620"/>
      <c r="F11" s="1620"/>
      <c r="G11" s="1620"/>
      <c r="H11" s="1620"/>
      <c r="I11" s="1620"/>
      <c r="J11" s="1620"/>
      <c r="K11" s="1620"/>
      <c r="L11" s="1620"/>
      <c r="M11" s="1620"/>
      <c r="N11" s="1620"/>
      <c r="O11" s="2081"/>
    </row>
    <row r="12" spans="1:15" ht="36.75" customHeight="1" thickBot="1" x14ac:dyDescent="0.25">
      <c r="A12" s="1619" t="s">
        <v>2130</v>
      </c>
      <c r="B12" s="1620"/>
      <c r="C12" s="1620"/>
      <c r="D12" s="1620"/>
      <c r="E12" s="1620"/>
      <c r="F12" s="1620"/>
      <c r="G12" s="1620"/>
      <c r="H12" s="1620"/>
      <c r="I12" s="1620"/>
      <c r="J12" s="1620"/>
      <c r="K12" s="1620"/>
      <c r="L12" s="1620"/>
      <c r="M12" s="1620"/>
      <c r="N12" s="1620"/>
      <c r="O12" s="2081"/>
    </row>
    <row r="13" spans="1:15" ht="13.5" thickBot="1" x14ac:dyDescent="0.25">
      <c r="A13" s="787"/>
      <c r="B13" s="788"/>
      <c r="C13" s="826"/>
      <c r="D13" s="826"/>
      <c r="E13" s="826"/>
      <c r="F13" s="826"/>
      <c r="G13" s="826"/>
      <c r="H13" s="826"/>
      <c r="I13" s="826"/>
      <c r="J13" s="826"/>
      <c r="K13" s="826"/>
      <c r="L13" s="826"/>
      <c r="M13" s="826"/>
      <c r="N13" s="826"/>
      <c r="O13" s="827"/>
    </row>
    <row r="14" spans="1:15" ht="12.75" customHeight="1" thickBot="1" x14ac:dyDescent="0.25">
      <c r="A14" s="2149" t="s">
        <v>1890</v>
      </c>
      <c r="B14" s="2171"/>
      <c r="C14" s="761" t="s">
        <v>803</v>
      </c>
      <c r="D14" s="761" t="s">
        <v>804</v>
      </c>
      <c r="E14" s="761" t="s">
        <v>808</v>
      </c>
      <c r="F14" s="761" t="s">
        <v>809</v>
      </c>
      <c r="G14" s="761" t="s">
        <v>812</v>
      </c>
      <c r="H14" s="761" t="s">
        <v>871</v>
      </c>
      <c r="I14" s="761" t="s">
        <v>1101</v>
      </c>
      <c r="J14" s="761" t="s">
        <v>1102</v>
      </c>
      <c r="K14" s="761" t="s">
        <v>1103</v>
      </c>
      <c r="L14" s="761" t="s">
        <v>1104</v>
      </c>
      <c r="M14" s="761" t="s">
        <v>1105</v>
      </c>
      <c r="N14" s="761" t="s">
        <v>1106</v>
      </c>
      <c r="O14" s="761" t="s">
        <v>1107</v>
      </c>
    </row>
    <row r="15" spans="1:15" ht="15.75" customHeight="1" thickBot="1" x14ac:dyDescent="0.25">
      <c r="A15" s="2178"/>
      <c r="B15" s="2179"/>
      <c r="C15" s="2180" t="s">
        <v>1108</v>
      </c>
      <c r="D15" s="2180"/>
      <c r="E15" s="2180"/>
      <c r="F15" s="2180"/>
      <c r="G15" s="2180"/>
      <c r="H15" s="2180"/>
      <c r="I15" s="2180"/>
      <c r="J15" s="2180"/>
      <c r="K15" s="2180"/>
      <c r="L15" s="2180"/>
      <c r="M15" s="2180"/>
      <c r="N15" s="2180"/>
      <c r="O15" s="2061"/>
    </row>
    <row r="16" spans="1:15" ht="38.25" customHeight="1" thickBot="1" x14ac:dyDescent="0.25">
      <c r="A16" s="2150"/>
      <c r="B16" s="2172"/>
      <c r="C16" s="786" t="s">
        <v>2136</v>
      </c>
      <c r="D16" s="786" t="s">
        <v>574</v>
      </c>
      <c r="E16" s="786" t="s">
        <v>2944</v>
      </c>
      <c r="F16" s="786" t="s">
        <v>2945</v>
      </c>
      <c r="G16" s="786" t="s">
        <v>2942</v>
      </c>
      <c r="H16" s="786" t="s">
        <v>2950</v>
      </c>
      <c r="I16" s="786" t="s">
        <v>2943</v>
      </c>
      <c r="J16" s="786" t="s">
        <v>2946</v>
      </c>
      <c r="K16" s="786" t="s">
        <v>1112</v>
      </c>
      <c r="L16" s="786" t="s">
        <v>2137</v>
      </c>
      <c r="M16" s="786" t="s">
        <v>1111</v>
      </c>
      <c r="N16" s="786" t="s">
        <v>2135</v>
      </c>
      <c r="O16" s="786" t="s">
        <v>418</v>
      </c>
    </row>
    <row r="17" spans="1:15" ht="25.5" x14ac:dyDescent="0.2">
      <c r="A17" s="840">
        <v>1</v>
      </c>
      <c r="B17" s="771" t="s">
        <v>1073</v>
      </c>
      <c r="C17" s="769"/>
      <c r="D17" s="769"/>
      <c r="E17" s="769"/>
      <c r="F17" s="769"/>
      <c r="G17" s="769"/>
      <c r="H17" s="769"/>
      <c r="I17" s="769"/>
      <c r="J17" s="769"/>
      <c r="K17" s="769"/>
      <c r="L17" s="769"/>
      <c r="M17" s="769"/>
      <c r="N17" s="769"/>
      <c r="O17" s="769"/>
    </row>
    <row r="18" spans="1:15" x14ac:dyDescent="0.2">
      <c r="A18" s="841">
        <v>2</v>
      </c>
      <c r="B18" s="774" t="s">
        <v>489</v>
      </c>
      <c r="C18" s="772"/>
      <c r="D18" s="772"/>
      <c r="E18" s="772"/>
      <c r="F18" s="772"/>
      <c r="G18" s="772"/>
      <c r="H18" s="772"/>
      <c r="I18" s="772"/>
      <c r="J18" s="772"/>
      <c r="K18" s="772"/>
      <c r="L18" s="772"/>
      <c r="M18" s="772"/>
      <c r="N18" s="772"/>
      <c r="O18" s="772"/>
    </row>
    <row r="19" spans="1:15" x14ac:dyDescent="0.2">
      <c r="A19" s="841">
        <v>3</v>
      </c>
      <c r="B19" s="774" t="s">
        <v>494</v>
      </c>
      <c r="C19" s="772"/>
      <c r="D19" s="772"/>
      <c r="E19" s="772"/>
      <c r="F19" s="772"/>
      <c r="G19" s="772"/>
      <c r="H19" s="772"/>
      <c r="I19" s="772"/>
      <c r="J19" s="772"/>
      <c r="K19" s="772"/>
      <c r="L19" s="772"/>
      <c r="M19" s="772"/>
      <c r="N19" s="772"/>
      <c r="O19" s="772"/>
    </row>
    <row r="20" spans="1:15" x14ac:dyDescent="0.2">
      <c r="A20" s="841">
        <v>4</v>
      </c>
      <c r="B20" s="774" t="s">
        <v>1076</v>
      </c>
      <c r="C20" s="772"/>
      <c r="D20" s="772"/>
      <c r="E20" s="772"/>
      <c r="F20" s="772"/>
      <c r="G20" s="772"/>
      <c r="H20" s="772"/>
      <c r="I20" s="772"/>
      <c r="J20" s="772"/>
      <c r="K20" s="772"/>
      <c r="L20" s="772"/>
      <c r="M20" s="772"/>
      <c r="N20" s="772"/>
      <c r="O20" s="772"/>
    </row>
    <row r="21" spans="1:15" ht="13.5" thickBot="1" x14ac:dyDescent="0.25">
      <c r="A21" s="842">
        <v>5</v>
      </c>
      <c r="B21" s="845" t="s">
        <v>1081</v>
      </c>
      <c r="C21" s="847"/>
      <c r="D21" s="847"/>
      <c r="E21" s="847"/>
      <c r="F21" s="847"/>
      <c r="G21" s="847"/>
      <c r="H21" s="847"/>
      <c r="I21" s="847"/>
      <c r="J21" s="847"/>
      <c r="K21" s="847"/>
      <c r="L21" s="847"/>
      <c r="M21" s="847"/>
      <c r="N21" s="847"/>
      <c r="O21" s="847"/>
    </row>
    <row r="22" spans="1:15" ht="13.5" thickBot="1" x14ac:dyDescent="0.25">
      <c r="A22" s="843">
        <v>6</v>
      </c>
      <c r="B22" s="846" t="s">
        <v>1082</v>
      </c>
      <c r="C22" s="848"/>
      <c r="D22" s="848"/>
      <c r="E22" s="848"/>
      <c r="F22" s="848"/>
      <c r="G22" s="848"/>
      <c r="H22" s="848"/>
      <c r="I22" s="848"/>
      <c r="J22" s="848"/>
      <c r="K22" s="848"/>
      <c r="L22" s="848"/>
      <c r="M22" s="848"/>
      <c r="N22" s="848"/>
      <c r="O22" s="848"/>
    </row>
    <row r="23" spans="1:15" ht="25.5" x14ac:dyDescent="0.2">
      <c r="A23" s="844">
        <v>7</v>
      </c>
      <c r="B23" s="782" t="s">
        <v>1073</v>
      </c>
      <c r="C23" s="1449">
        <v>70141911.083259553</v>
      </c>
      <c r="D23" s="1449">
        <v>70141911.083259553</v>
      </c>
      <c r="E23" s="1449">
        <v>0</v>
      </c>
      <c r="F23" s="1449">
        <v>0</v>
      </c>
      <c r="G23" s="1449">
        <v>0</v>
      </c>
      <c r="H23" s="1449">
        <v>0</v>
      </c>
      <c r="I23" s="1449">
        <v>0</v>
      </c>
      <c r="J23" s="1449">
        <v>0</v>
      </c>
      <c r="K23" s="780"/>
      <c r="L23" s="780"/>
      <c r="M23" s="780"/>
      <c r="N23" s="780"/>
      <c r="O23" s="780"/>
    </row>
    <row r="24" spans="1:15" ht="25.5" x14ac:dyDescent="0.2">
      <c r="A24" s="841">
        <v>8</v>
      </c>
      <c r="B24" s="774" t="s">
        <v>1114</v>
      </c>
      <c r="C24" s="1450">
        <v>0</v>
      </c>
      <c r="D24" s="1450">
        <v>0</v>
      </c>
      <c r="E24" s="1450">
        <v>0</v>
      </c>
      <c r="F24" s="1450">
        <v>0</v>
      </c>
      <c r="G24" s="1450">
        <v>0</v>
      </c>
      <c r="H24" s="1450">
        <v>0</v>
      </c>
      <c r="I24" s="1450">
        <v>0</v>
      </c>
      <c r="J24" s="1450">
        <v>0</v>
      </c>
      <c r="K24" s="772"/>
      <c r="L24" s="772"/>
      <c r="M24" s="772"/>
      <c r="N24" s="772"/>
      <c r="O24" s="772"/>
    </row>
    <row r="25" spans="1:15" ht="25.5" x14ac:dyDescent="0.2">
      <c r="A25" s="841">
        <v>9</v>
      </c>
      <c r="B25" s="774" t="s">
        <v>1084</v>
      </c>
      <c r="C25" s="1450">
        <v>0</v>
      </c>
      <c r="D25" s="1450">
        <v>0</v>
      </c>
      <c r="E25" s="1450">
        <v>0</v>
      </c>
      <c r="F25" s="1450">
        <v>0</v>
      </c>
      <c r="G25" s="1450">
        <v>0</v>
      </c>
      <c r="H25" s="1450">
        <v>0</v>
      </c>
      <c r="I25" s="1450">
        <v>0</v>
      </c>
      <c r="J25" s="1450">
        <v>0</v>
      </c>
      <c r="K25" s="772"/>
      <c r="L25" s="772"/>
      <c r="M25" s="772"/>
      <c r="N25" s="772"/>
      <c r="O25" s="772"/>
    </row>
    <row r="26" spans="1:15" ht="25.5" x14ac:dyDescent="0.2">
      <c r="A26" s="841">
        <v>10</v>
      </c>
      <c r="B26" s="774" t="s">
        <v>1085</v>
      </c>
      <c r="C26" s="1450">
        <v>0</v>
      </c>
      <c r="D26" s="1450">
        <v>0</v>
      </c>
      <c r="E26" s="1450">
        <v>0</v>
      </c>
      <c r="F26" s="1450">
        <v>0</v>
      </c>
      <c r="G26" s="1450">
        <v>0</v>
      </c>
      <c r="H26" s="1450">
        <v>0</v>
      </c>
      <c r="I26" s="1450">
        <v>0</v>
      </c>
      <c r="J26" s="1450">
        <v>0</v>
      </c>
      <c r="K26" s="772"/>
      <c r="L26" s="772"/>
      <c r="M26" s="772"/>
      <c r="N26" s="772"/>
      <c r="O26" s="772"/>
    </row>
    <row r="27" spans="1:15" x14ac:dyDescent="0.2">
      <c r="A27" s="841">
        <v>11</v>
      </c>
      <c r="B27" s="774" t="s">
        <v>1086</v>
      </c>
      <c r="C27" s="1450">
        <v>0</v>
      </c>
      <c r="D27" s="1450">
        <v>0</v>
      </c>
      <c r="E27" s="1450">
        <v>0</v>
      </c>
      <c r="F27" s="1450">
        <v>0</v>
      </c>
      <c r="G27" s="1450">
        <v>0</v>
      </c>
      <c r="H27" s="1450">
        <v>0</v>
      </c>
      <c r="I27" s="1450">
        <v>0</v>
      </c>
      <c r="J27" s="1450">
        <v>0</v>
      </c>
      <c r="K27" s="772"/>
      <c r="L27" s="772"/>
      <c r="M27" s="772"/>
      <c r="N27" s="772"/>
      <c r="O27" s="772"/>
    </row>
    <row r="28" spans="1:15" x14ac:dyDescent="0.2">
      <c r="A28" s="841">
        <v>12</v>
      </c>
      <c r="B28" s="774" t="s">
        <v>489</v>
      </c>
      <c r="C28" s="1450">
        <v>3814986.2251317012</v>
      </c>
      <c r="D28" s="1450">
        <v>2888884.2439232166</v>
      </c>
      <c r="E28" s="1450">
        <v>234265.3336060518</v>
      </c>
      <c r="F28" s="1450">
        <v>568471.79975297814</v>
      </c>
      <c r="G28" s="1450">
        <v>0</v>
      </c>
      <c r="H28" s="1450">
        <v>120740.35073000001</v>
      </c>
      <c r="I28" s="1450">
        <v>2624.4971194545187</v>
      </c>
      <c r="J28" s="1450">
        <v>0</v>
      </c>
      <c r="K28" s="772"/>
      <c r="L28" s="772"/>
      <c r="M28" s="772"/>
      <c r="N28" s="772"/>
      <c r="O28" s="772"/>
    </row>
    <row r="29" spans="1:15" x14ac:dyDescent="0.2">
      <c r="A29" s="841">
        <v>13</v>
      </c>
      <c r="B29" s="774" t="s">
        <v>1087</v>
      </c>
      <c r="C29" s="1450">
        <v>31228910.355465509</v>
      </c>
      <c r="D29" s="1450">
        <v>890047.9621888008</v>
      </c>
      <c r="E29" s="1450">
        <v>30308964.908216707</v>
      </c>
      <c r="F29" s="1450">
        <v>22811.335059999998</v>
      </c>
      <c r="G29" s="1450">
        <v>7086.15</v>
      </c>
      <c r="H29" s="1450">
        <v>0</v>
      </c>
      <c r="I29" s="1450">
        <v>0</v>
      </c>
      <c r="J29" s="1450">
        <v>0</v>
      </c>
      <c r="K29" s="772"/>
      <c r="L29" s="772"/>
      <c r="M29" s="772"/>
      <c r="N29" s="772"/>
      <c r="O29" s="772"/>
    </row>
    <row r="30" spans="1:15" x14ac:dyDescent="0.2">
      <c r="A30" s="841">
        <v>14</v>
      </c>
      <c r="B30" s="774" t="s">
        <v>1076</v>
      </c>
      <c r="C30" s="1450">
        <v>20187205.464217778</v>
      </c>
      <c r="D30" s="1450">
        <v>20187205.464217778</v>
      </c>
      <c r="E30" s="1450">
        <v>0</v>
      </c>
      <c r="F30" s="1450">
        <v>0</v>
      </c>
      <c r="G30" s="1450">
        <v>0</v>
      </c>
      <c r="H30" s="1450">
        <v>0</v>
      </c>
      <c r="I30" s="1450">
        <v>0</v>
      </c>
      <c r="J30" s="1450">
        <v>0</v>
      </c>
      <c r="K30" s="772"/>
      <c r="L30" s="772"/>
      <c r="M30" s="772"/>
      <c r="N30" s="772"/>
      <c r="O30" s="772"/>
    </row>
    <row r="31" spans="1:15" x14ac:dyDescent="0.2">
      <c r="A31" s="841">
        <v>15</v>
      </c>
      <c r="B31" s="774" t="s">
        <v>491</v>
      </c>
      <c r="C31" s="1450">
        <v>5538478.4037373224</v>
      </c>
      <c r="D31" s="1450">
        <v>5538478.4037373224</v>
      </c>
      <c r="E31" s="1450">
        <v>0</v>
      </c>
      <c r="F31" s="1450">
        <v>0</v>
      </c>
      <c r="G31" s="1450">
        <v>0</v>
      </c>
      <c r="H31" s="1450">
        <v>0</v>
      </c>
      <c r="I31" s="1450">
        <v>0</v>
      </c>
      <c r="J31" s="1450">
        <v>0</v>
      </c>
      <c r="K31" s="772"/>
      <c r="L31" s="772"/>
      <c r="M31" s="772"/>
      <c r="N31" s="772"/>
      <c r="O31" s="772"/>
    </row>
    <row r="32" spans="1:15" x14ac:dyDescent="0.2">
      <c r="A32" s="841">
        <v>16</v>
      </c>
      <c r="B32" s="774" t="s">
        <v>1089</v>
      </c>
      <c r="C32" s="1450">
        <v>215919.50489904045</v>
      </c>
      <c r="D32" s="1450">
        <v>215919.50489904045</v>
      </c>
      <c r="E32" s="1450">
        <v>0</v>
      </c>
      <c r="F32" s="1450">
        <v>0</v>
      </c>
      <c r="G32" s="1450">
        <v>0</v>
      </c>
      <c r="H32" s="1450">
        <v>0</v>
      </c>
      <c r="I32" s="1450">
        <v>0</v>
      </c>
      <c r="J32" s="1450">
        <v>0</v>
      </c>
      <c r="K32" s="772"/>
      <c r="L32" s="772"/>
      <c r="M32" s="772"/>
      <c r="N32" s="772"/>
      <c r="O32" s="772"/>
    </row>
    <row r="33" spans="1:15" ht="38.25" x14ac:dyDescent="0.2">
      <c r="A33" s="841">
        <v>17</v>
      </c>
      <c r="B33" s="774" t="s">
        <v>1090</v>
      </c>
      <c r="C33" s="1450">
        <v>1209903.4881300002</v>
      </c>
      <c r="D33" s="1450">
        <v>0</v>
      </c>
      <c r="E33" s="1450">
        <v>0</v>
      </c>
      <c r="F33" s="1450">
        <v>0</v>
      </c>
      <c r="G33" s="1450">
        <v>0</v>
      </c>
      <c r="H33" s="1450">
        <v>0</v>
      </c>
      <c r="I33" s="1450">
        <v>0</v>
      </c>
      <c r="J33" s="1450">
        <v>1209903.4881300002</v>
      </c>
      <c r="K33" s="772"/>
      <c r="L33" s="772"/>
      <c r="M33" s="772"/>
      <c r="N33" s="772"/>
      <c r="O33" s="772"/>
    </row>
    <row r="34" spans="1:15" x14ac:dyDescent="0.2">
      <c r="A34" s="841">
        <v>18</v>
      </c>
      <c r="B34" s="774" t="s">
        <v>483</v>
      </c>
      <c r="C34" s="1450">
        <v>0</v>
      </c>
      <c r="D34" s="1450">
        <v>0</v>
      </c>
      <c r="E34" s="1450">
        <v>0</v>
      </c>
      <c r="F34" s="1450">
        <v>0</v>
      </c>
      <c r="G34" s="1450">
        <v>0</v>
      </c>
      <c r="H34" s="1450">
        <v>0</v>
      </c>
      <c r="I34" s="1450">
        <v>0</v>
      </c>
      <c r="J34" s="1450">
        <v>0</v>
      </c>
      <c r="K34" s="772"/>
      <c r="L34" s="772"/>
      <c r="M34" s="772"/>
      <c r="N34" s="772"/>
      <c r="O34" s="772"/>
    </row>
    <row r="35" spans="1:15" ht="51" x14ac:dyDescent="0.2">
      <c r="A35" s="841">
        <v>19</v>
      </c>
      <c r="B35" s="774" t="s">
        <v>1091</v>
      </c>
      <c r="C35" s="1450">
        <v>0</v>
      </c>
      <c r="D35" s="1450">
        <v>0</v>
      </c>
      <c r="E35" s="1450">
        <v>0</v>
      </c>
      <c r="F35" s="1450">
        <v>0</v>
      </c>
      <c r="G35" s="1450">
        <v>0</v>
      </c>
      <c r="H35" s="1450">
        <v>0</v>
      </c>
      <c r="I35" s="1450">
        <v>0</v>
      </c>
      <c r="J35" s="1450">
        <v>0</v>
      </c>
      <c r="K35" s="772"/>
      <c r="L35" s="772"/>
      <c r="M35" s="772"/>
      <c r="N35" s="772"/>
      <c r="O35" s="772"/>
    </row>
    <row r="36" spans="1:15" ht="25.5" x14ac:dyDescent="0.2">
      <c r="A36" s="841">
        <v>20</v>
      </c>
      <c r="B36" s="774" t="s">
        <v>1092</v>
      </c>
      <c r="C36" s="1450">
        <v>0</v>
      </c>
      <c r="D36" s="1450">
        <v>0</v>
      </c>
      <c r="E36" s="1450">
        <v>0</v>
      </c>
      <c r="F36" s="1450">
        <v>0</v>
      </c>
      <c r="G36" s="1450">
        <v>0</v>
      </c>
      <c r="H36" s="1450">
        <v>0</v>
      </c>
      <c r="I36" s="1450">
        <v>0</v>
      </c>
      <c r="J36" s="1450">
        <v>0</v>
      </c>
      <c r="K36" s="772"/>
      <c r="L36" s="772"/>
      <c r="M36" s="772"/>
      <c r="N36" s="772"/>
      <c r="O36" s="772"/>
    </row>
    <row r="37" spans="1:15" x14ac:dyDescent="0.2">
      <c r="A37" s="841">
        <v>21</v>
      </c>
      <c r="B37" s="774" t="s">
        <v>1093</v>
      </c>
      <c r="C37" s="1450">
        <v>1321608.8500000001</v>
      </c>
      <c r="D37" s="1450">
        <v>964213</v>
      </c>
      <c r="E37" s="1450">
        <v>357395.85</v>
      </c>
      <c r="F37" s="1450">
        <v>0</v>
      </c>
      <c r="G37" s="1450">
        <v>0</v>
      </c>
      <c r="H37" s="1450">
        <v>0</v>
      </c>
      <c r="I37" s="1450">
        <v>0</v>
      </c>
      <c r="J37" s="1450">
        <v>0</v>
      </c>
      <c r="K37" s="772"/>
      <c r="L37" s="772"/>
      <c r="M37" s="772"/>
      <c r="N37" s="772"/>
      <c r="O37" s="772"/>
    </row>
    <row r="38" spans="1:15" ht="13.5" thickBot="1" x14ac:dyDescent="0.25">
      <c r="A38" s="842">
        <v>22</v>
      </c>
      <c r="B38" s="845" t="s">
        <v>1094</v>
      </c>
      <c r="C38" s="1451">
        <v>3244898.8066892074</v>
      </c>
      <c r="D38" s="1451">
        <v>3244898.8066892074</v>
      </c>
      <c r="E38" s="1451">
        <v>0</v>
      </c>
      <c r="F38" s="1451">
        <v>0</v>
      </c>
      <c r="G38" s="1451">
        <v>0</v>
      </c>
      <c r="H38" s="1451">
        <v>0</v>
      </c>
      <c r="I38" s="1451">
        <v>0</v>
      </c>
      <c r="J38" s="1451">
        <v>0</v>
      </c>
      <c r="K38" s="847"/>
      <c r="L38" s="847"/>
      <c r="M38" s="847"/>
      <c r="N38" s="847"/>
      <c r="O38" s="847"/>
    </row>
    <row r="39" spans="1:15" ht="26.25" thickBot="1" x14ac:dyDescent="0.25">
      <c r="A39" s="843">
        <v>23</v>
      </c>
      <c r="B39" s="846" t="s">
        <v>1095</v>
      </c>
      <c r="C39" s="1452">
        <f t="shared" ref="C39:J39" si="0">SUM(C23:C38)</f>
        <v>136903822.18153012</v>
      </c>
      <c r="D39" s="1452">
        <f t="shared" si="0"/>
        <v>104071558.46891491</v>
      </c>
      <c r="E39" s="1452">
        <f t="shared" si="0"/>
        <v>30900626.091822762</v>
      </c>
      <c r="F39" s="1452">
        <f t="shared" si="0"/>
        <v>591283.1348129781</v>
      </c>
      <c r="G39" s="1452">
        <f t="shared" si="0"/>
        <v>7086.15</v>
      </c>
      <c r="H39" s="1452">
        <f t="shared" si="0"/>
        <v>120740.35073000001</v>
      </c>
      <c r="I39" s="1452">
        <f t="shared" si="0"/>
        <v>2624.4971194545187</v>
      </c>
      <c r="J39" s="1452">
        <f t="shared" si="0"/>
        <v>1209903.4881300002</v>
      </c>
      <c r="K39" s="848"/>
      <c r="L39" s="848"/>
      <c r="M39" s="848"/>
      <c r="N39" s="848"/>
      <c r="O39" s="848"/>
    </row>
    <row r="40" spans="1:15" ht="13.5" thickBot="1" x14ac:dyDescent="0.25">
      <c r="A40" s="833">
        <v>24</v>
      </c>
      <c r="B40" s="834" t="s">
        <v>418</v>
      </c>
      <c r="C40" s="1453">
        <f t="shared" ref="C40:J40" si="1">C39+C22</f>
        <v>136903822.18153012</v>
      </c>
      <c r="D40" s="1453">
        <f t="shared" si="1"/>
        <v>104071558.46891491</v>
      </c>
      <c r="E40" s="1453">
        <f t="shared" si="1"/>
        <v>30900626.091822762</v>
      </c>
      <c r="F40" s="1453">
        <f t="shared" si="1"/>
        <v>591283.1348129781</v>
      </c>
      <c r="G40" s="1453">
        <f t="shared" si="1"/>
        <v>7086.15</v>
      </c>
      <c r="H40" s="1453">
        <f t="shared" si="1"/>
        <v>120740.35073000001</v>
      </c>
      <c r="I40" s="1453">
        <f t="shared" si="1"/>
        <v>2624.4971194545187</v>
      </c>
      <c r="J40" s="1453">
        <f t="shared" si="1"/>
        <v>1209903.4881300002</v>
      </c>
      <c r="K40" s="849"/>
      <c r="L40" s="849"/>
      <c r="M40" s="849"/>
      <c r="N40" s="849"/>
      <c r="O40" s="849"/>
    </row>
    <row r="41" spans="1:15" ht="8.25" customHeight="1" x14ac:dyDescent="0.2">
      <c r="A41" s="839"/>
      <c r="B41" s="838"/>
      <c r="C41" s="838"/>
      <c r="D41" s="838"/>
      <c r="E41" s="838"/>
      <c r="F41" s="838"/>
      <c r="G41" s="838"/>
      <c r="H41" s="838"/>
      <c r="I41" s="838"/>
      <c r="J41" s="838"/>
      <c r="K41" s="838"/>
      <c r="L41" s="838"/>
      <c r="M41" s="838"/>
      <c r="N41" s="838"/>
      <c r="O41" s="838"/>
    </row>
    <row r="42" spans="1:15" x14ac:dyDescent="0.2">
      <c r="A42" s="783" t="s">
        <v>1396</v>
      </c>
      <c r="B42" s="838"/>
      <c r="C42" s="838"/>
      <c r="D42" s="838"/>
      <c r="E42" s="838"/>
      <c r="F42" s="838"/>
      <c r="G42" s="838"/>
      <c r="H42" s="838"/>
      <c r="I42" s="838"/>
      <c r="J42" s="838"/>
      <c r="K42" s="838"/>
      <c r="L42" s="838"/>
      <c r="M42" s="838"/>
      <c r="N42" s="838"/>
      <c r="O42" s="838"/>
    </row>
    <row r="43" spans="1:15" x14ac:dyDescent="0.2">
      <c r="A43" s="2181" t="s">
        <v>944</v>
      </c>
      <c r="B43" s="2181"/>
      <c r="C43" s="2181"/>
      <c r="D43" s="2181"/>
      <c r="E43" s="2181"/>
      <c r="F43" s="2181"/>
      <c r="G43" s="2181"/>
      <c r="H43" s="2181"/>
      <c r="I43" s="2181"/>
      <c r="J43" s="2181"/>
      <c r="K43" s="2181"/>
      <c r="L43" s="2181"/>
      <c r="M43" s="2181"/>
      <c r="N43" s="2181"/>
      <c r="O43" s="2181"/>
    </row>
    <row r="44" spans="1:15" x14ac:dyDescent="0.2">
      <c r="A44" s="2181" t="s">
        <v>922</v>
      </c>
      <c r="B44" s="2181"/>
      <c r="C44" s="2181"/>
      <c r="D44" s="2181"/>
      <c r="E44" s="2181"/>
      <c r="F44" s="2181"/>
      <c r="G44" s="2181"/>
      <c r="H44" s="2181"/>
      <c r="I44" s="2181"/>
      <c r="J44" s="2181"/>
      <c r="K44" s="2181"/>
      <c r="L44" s="2181"/>
      <c r="M44" s="2181"/>
      <c r="N44" s="2181"/>
      <c r="O44" s="2181"/>
    </row>
    <row r="45" spans="1:15" ht="36" customHeight="1" x14ac:dyDescent="0.2">
      <c r="A45" s="2173" t="s">
        <v>2131</v>
      </c>
      <c r="B45" s="2173"/>
      <c r="C45" s="2173"/>
      <c r="D45" s="2173"/>
      <c r="E45" s="2173"/>
      <c r="F45" s="2173"/>
      <c r="G45" s="2173"/>
      <c r="H45" s="2173"/>
      <c r="I45" s="2173"/>
      <c r="J45" s="2173"/>
      <c r="K45" s="2173"/>
      <c r="L45" s="2173"/>
      <c r="M45" s="2173"/>
      <c r="N45" s="2173"/>
      <c r="O45" s="2173"/>
    </row>
    <row r="46" spans="1:15" ht="13.5" customHeight="1" x14ac:dyDescent="0.2">
      <c r="A46" s="2173" t="s">
        <v>2132</v>
      </c>
      <c r="B46" s="2173"/>
      <c r="C46" s="2173"/>
      <c r="D46" s="2173"/>
      <c r="E46" s="2173"/>
      <c r="F46" s="2173"/>
      <c r="G46" s="2173"/>
      <c r="H46" s="2173"/>
      <c r="I46" s="2173"/>
      <c r="J46" s="2173"/>
      <c r="K46" s="2173"/>
      <c r="L46" s="2173"/>
      <c r="M46" s="2173"/>
      <c r="N46" s="2173"/>
      <c r="O46" s="2173"/>
    </row>
    <row r="47" spans="1:15" ht="37.5" customHeight="1" x14ac:dyDescent="0.2">
      <c r="A47" s="2182" t="s">
        <v>1115</v>
      </c>
      <c r="B47" s="2182"/>
      <c r="C47" s="2182"/>
      <c r="D47" s="2182"/>
      <c r="E47" s="2182"/>
      <c r="F47" s="2182"/>
      <c r="G47" s="2182"/>
      <c r="H47" s="2182"/>
      <c r="I47" s="2182"/>
      <c r="J47" s="2182"/>
      <c r="K47" s="2182"/>
      <c r="L47" s="2182"/>
      <c r="M47" s="2182"/>
      <c r="N47" s="2182"/>
      <c r="O47" s="2182"/>
    </row>
    <row r="48" spans="1:15" ht="23.25" customHeight="1" x14ac:dyDescent="0.2">
      <c r="A48" s="2182" t="s">
        <v>1116</v>
      </c>
      <c r="B48" s="2182"/>
      <c r="C48" s="2182"/>
      <c r="D48" s="2182"/>
      <c r="E48" s="2182"/>
      <c r="F48" s="2182"/>
      <c r="G48" s="2182"/>
      <c r="H48" s="2182"/>
      <c r="I48" s="2182"/>
      <c r="J48" s="2182"/>
      <c r="K48" s="2182"/>
      <c r="L48" s="2182"/>
      <c r="M48" s="2182"/>
      <c r="N48" s="2182"/>
      <c r="O48" s="2182"/>
    </row>
    <row r="49" spans="1:15" x14ac:dyDescent="0.2">
      <c r="A49" s="2174" t="s">
        <v>920</v>
      </c>
      <c r="B49" s="2174"/>
      <c r="C49" s="2174"/>
      <c r="D49" s="2174"/>
      <c r="E49" s="2174"/>
      <c r="F49" s="2174"/>
      <c r="G49" s="2174"/>
      <c r="H49" s="2174"/>
      <c r="I49" s="2174"/>
      <c r="J49" s="2174"/>
      <c r="K49" s="2174"/>
      <c r="L49" s="2174"/>
      <c r="M49" s="2174"/>
      <c r="N49" s="2174"/>
      <c r="O49" s="2174"/>
    </row>
    <row r="50" spans="1:15" x14ac:dyDescent="0.2">
      <c r="A50" s="2173" t="s">
        <v>2133</v>
      </c>
      <c r="B50" s="2173"/>
      <c r="C50" s="2173"/>
      <c r="D50" s="2173"/>
      <c r="E50" s="2173"/>
      <c r="F50" s="2173"/>
      <c r="G50" s="2173"/>
      <c r="H50" s="2173"/>
      <c r="I50" s="2173"/>
      <c r="J50" s="2173"/>
      <c r="K50" s="2173"/>
      <c r="L50" s="2173"/>
      <c r="M50" s="2173"/>
      <c r="N50" s="2173"/>
      <c r="O50" s="2173"/>
    </row>
    <row r="51" spans="1:15" ht="24.75" customHeight="1" x14ac:dyDescent="0.2">
      <c r="A51" s="2173" t="s">
        <v>2134</v>
      </c>
      <c r="B51" s="2173"/>
      <c r="C51" s="2173"/>
      <c r="D51" s="2173"/>
      <c r="E51" s="2173"/>
      <c r="F51" s="2173"/>
      <c r="G51" s="2173"/>
      <c r="H51" s="2173"/>
      <c r="I51" s="2173"/>
      <c r="J51" s="2173"/>
      <c r="K51" s="2173"/>
      <c r="L51" s="2173"/>
      <c r="M51" s="2173"/>
      <c r="N51" s="2173"/>
      <c r="O51" s="2173"/>
    </row>
    <row r="52" spans="1:15" x14ac:dyDescent="0.2">
      <c r="A52" s="6"/>
      <c r="B52" s="6"/>
    </row>
    <row r="53" spans="1:15" x14ac:dyDescent="0.2">
      <c r="B53" s="6"/>
    </row>
    <row r="54" spans="1:15" x14ac:dyDescent="0.2">
      <c r="A54" s="6"/>
      <c r="B54" s="6"/>
    </row>
    <row r="55" spans="1:15" x14ac:dyDescent="0.2">
      <c r="A55" s="6"/>
      <c r="B55" s="6"/>
    </row>
    <row r="56" spans="1:15" x14ac:dyDescent="0.2">
      <c r="A56" s="6"/>
      <c r="B56" s="6"/>
    </row>
    <row r="57" spans="1:15" x14ac:dyDescent="0.2">
      <c r="A57" s="6"/>
      <c r="B57" s="6"/>
    </row>
    <row r="58" spans="1:15" x14ac:dyDescent="0.2">
      <c r="A58" s="6"/>
      <c r="B58" s="6"/>
    </row>
    <row r="59" spans="1:15" x14ac:dyDescent="0.2">
      <c r="A59" s="6"/>
      <c r="B59" s="6"/>
    </row>
    <row r="60" spans="1:15" x14ac:dyDescent="0.2">
      <c r="A60" s="6"/>
      <c r="B60" s="6"/>
    </row>
    <row r="61" spans="1:15" x14ac:dyDescent="0.2">
      <c r="A61" s="6"/>
      <c r="B61" s="6"/>
    </row>
    <row r="62" spans="1:15" x14ac:dyDescent="0.2">
      <c r="A62" s="6"/>
      <c r="B62" s="6"/>
    </row>
    <row r="63" spans="1:15" x14ac:dyDescent="0.2">
      <c r="A63" s="6"/>
      <c r="B63" s="6"/>
    </row>
    <row r="64" spans="1:15"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6"/>
      <c r="B106" s="6"/>
    </row>
    <row r="107" spans="1:2" x14ac:dyDescent="0.2">
      <c r="A107" s="6"/>
      <c r="B107" s="6"/>
    </row>
    <row r="108" spans="1:2" x14ac:dyDescent="0.2">
      <c r="A108" s="6"/>
      <c r="B108" s="6"/>
    </row>
    <row r="109" spans="1:2" x14ac:dyDescent="0.2">
      <c r="A109" s="6"/>
      <c r="B109" s="6"/>
    </row>
    <row r="110" spans="1:2" x14ac:dyDescent="0.2">
      <c r="A110" s="6"/>
      <c r="B110" s="6"/>
    </row>
    <row r="111" spans="1:2" x14ac:dyDescent="0.2">
      <c r="A111" s="6"/>
      <c r="B111" s="6"/>
    </row>
    <row r="112" spans="1:2" x14ac:dyDescent="0.2">
      <c r="A112" s="6"/>
      <c r="B112" s="6"/>
    </row>
    <row r="113" spans="1:2" x14ac:dyDescent="0.2">
      <c r="A113" s="6"/>
      <c r="B113" s="6"/>
    </row>
    <row r="114" spans="1:2" x14ac:dyDescent="0.2">
      <c r="A114" s="6"/>
      <c r="B114" s="6"/>
    </row>
    <row r="115" spans="1:2" x14ac:dyDescent="0.2">
      <c r="A115" s="6"/>
      <c r="B115" s="6"/>
    </row>
    <row r="116" spans="1:2" x14ac:dyDescent="0.2">
      <c r="A116" s="6"/>
      <c r="B116" s="6"/>
    </row>
    <row r="117" spans="1:2" x14ac:dyDescent="0.2">
      <c r="A117" s="6"/>
      <c r="B117" s="6"/>
    </row>
    <row r="118" spans="1:2" x14ac:dyDescent="0.2">
      <c r="A118" s="6"/>
      <c r="B118" s="6"/>
    </row>
    <row r="119" spans="1:2" x14ac:dyDescent="0.2">
      <c r="A119" s="6"/>
      <c r="B119" s="6"/>
    </row>
    <row r="120" spans="1:2" x14ac:dyDescent="0.2">
      <c r="A120" s="6"/>
      <c r="B120" s="6"/>
    </row>
    <row r="121" spans="1:2" x14ac:dyDescent="0.2">
      <c r="A121" s="6"/>
      <c r="B121" s="6"/>
    </row>
    <row r="122" spans="1:2" x14ac:dyDescent="0.2">
      <c r="A122" s="6"/>
      <c r="B122" s="6"/>
    </row>
    <row r="123" spans="1:2" x14ac:dyDescent="0.2">
      <c r="A123" s="6"/>
      <c r="B123" s="6"/>
    </row>
    <row r="124" spans="1:2" x14ac:dyDescent="0.2">
      <c r="A124" s="6"/>
      <c r="B124" s="6"/>
    </row>
    <row r="125" spans="1:2" x14ac:dyDescent="0.2">
      <c r="A125" s="6"/>
      <c r="B125" s="6"/>
    </row>
    <row r="126" spans="1:2" x14ac:dyDescent="0.2">
      <c r="A126" s="6"/>
      <c r="B126" s="6"/>
    </row>
    <row r="127" spans="1:2" x14ac:dyDescent="0.2">
      <c r="A127" s="6"/>
      <c r="B127" s="6"/>
    </row>
    <row r="128" spans="1:2" x14ac:dyDescent="0.2">
      <c r="A128" s="6"/>
      <c r="B128" s="6"/>
    </row>
    <row r="129" spans="1:2" x14ac:dyDescent="0.2">
      <c r="A129" s="6"/>
      <c r="B129" s="6"/>
    </row>
    <row r="130" spans="1:2" x14ac:dyDescent="0.2">
      <c r="A130" s="6"/>
      <c r="B130" s="6"/>
    </row>
    <row r="131" spans="1:2" x14ac:dyDescent="0.2">
      <c r="A131" s="6"/>
      <c r="B131" s="6"/>
    </row>
    <row r="132" spans="1:2" x14ac:dyDescent="0.2">
      <c r="A132" s="6"/>
      <c r="B132" s="6"/>
    </row>
    <row r="133" spans="1:2" x14ac:dyDescent="0.2">
      <c r="A133" s="6"/>
      <c r="B133" s="6"/>
    </row>
    <row r="134" spans="1:2" x14ac:dyDescent="0.2">
      <c r="A134" s="6"/>
      <c r="B134" s="6"/>
    </row>
    <row r="135" spans="1:2" x14ac:dyDescent="0.2">
      <c r="A135" s="6"/>
      <c r="B135" s="6"/>
    </row>
    <row r="136" spans="1:2" x14ac:dyDescent="0.2">
      <c r="A136" s="6"/>
      <c r="B136" s="6"/>
    </row>
    <row r="137" spans="1:2" x14ac:dyDescent="0.2">
      <c r="A137" s="6"/>
      <c r="B137" s="6"/>
    </row>
    <row r="138" spans="1:2" x14ac:dyDescent="0.2">
      <c r="A138" s="6"/>
      <c r="B138" s="6"/>
    </row>
    <row r="139" spans="1:2" x14ac:dyDescent="0.2">
      <c r="A139" s="6"/>
      <c r="B139" s="6"/>
    </row>
    <row r="140" spans="1:2" x14ac:dyDescent="0.2">
      <c r="A140" s="6"/>
      <c r="B140" s="6"/>
    </row>
    <row r="141" spans="1:2" x14ac:dyDescent="0.2">
      <c r="A141" s="6"/>
      <c r="B141" s="6"/>
    </row>
    <row r="142" spans="1:2" x14ac:dyDescent="0.2">
      <c r="A142" s="6"/>
      <c r="B142" s="6"/>
    </row>
    <row r="143" spans="1:2" x14ac:dyDescent="0.2">
      <c r="A143" s="6"/>
      <c r="B143" s="6"/>
    </row>
    <row r="144" spans="1:2" x14ac:dyDescent="0.2">
      <c r="A144" s="6"/>
      <c r="B144" s="6"/>
    </row>
    <row r="145" spans="1:2" x14ac:dyDescent="0.2">
      <c r="A145" s="6"/>
      <c r="B145" s="6"/>
    </row>
    <row r="146" spans="1:2" x14ac:dyDescent="0.2">
      <c r="A146" s="6"/>
      <c r="B146" s="6"/>
    </row>
    <row r="147" spans="1:2" x14ac:dyDescent="0.2">
      <c r="A147" s="6"/>
      <c r="B147" s="6"/>
    </row>
    <row r="148" spans="1:2" x14ac:dyDescent="0.2">
      <c r="A148" s="6"/>
      <c r="B148" s="6"/>
    </row>
    <row r="149" spans="1:2" x14ac:dyDescent="0.2">
      <c r="A149" s="6"/>
      <c r="B149" s="6"/>
    </row>
    <row r="150" spans="1:2" x14ac:dyDescent="0.2">
      <c r="A150" s="6"/>
      <c r="B150" s="6"/>
    </row>
    <row r="151" spans="1:2" x14ac:dyDescent="0.2">
      <c r="A151" s="6"/>
      <c r="B151" s="6"/>
    </row>
    <row r="152" spans="1:2" x14ac:dyDescent="0.2">
      <c r="A152" s="6"/>
      <c r="B152" s="6"/>
    </row>
    <row r="153" spans="1:2" x14ac:dyDescent="0.2">
      <c r="A153" s="6"/>
      <c r="B153" s="6"/>
    </row>
    <row r="154" spans="1:2" x14ac:dyDescent="0.2">
      <c r="A154" s="6"/>
      <c r="B154" s="6"/>
    </row>
    <row r="155" spans="1:2" x14ac:dyDescent="0.2">
      <c r="A155" s="6"/>
      <c r="B155" s="6"/>
    </row>
    <row r="156" spans="1:2" x14ac:dyDescent="0.2">
      <c r="A156" s="6"/>
      <c r="B156" s="6"/>
    </row>
    <row r="157" spans="1:2" x14ac:dyDescent="0.2">
      <c r="A157" s="6"/>
      <c r="B157" s="6"/>
    </row>
    <row r="158" spans="1:2" x14ac:dyDescent="0.2">
      <c r="A158" s="6"/>
      <c r="B158" s="6"/>
    </row>
    <row r="159" spans="1:2" x14ac:dyDescent="0.2">
      <c r="A159" s="6"/>
      <c r="B159" s="6"/>
    </row>
    <row r="160" spans="1:2" x14ac:dyDescent="0.2">
      <c r="A160" s="6"/>
      <c r="B160" s="6"/>
    </row>
    <row r="161" spans="1:2" x14ac:dyDescent="0.2">
      <c r="A161" s="6"/>
      <c r="B161" s="6"/>
    </row>
    <row r="162" spans="1:2" x14ac:dyDescent="0.2">
      <c r="A162" s="6"/>
      <c r="B162" s="6"/>
    </row>
    <row r="163" spans="1:2" x14ac:dyDescent="0.2">
      <c r="A163" s="6"/>
      <c r="B163" s="6"/>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row r="507" spans="1:2" x14ac:dyDescent="0.2">
      <c r="A507" s="8"/>
      <c r="B507" s="8"/>
    </row>
    <row r="508" spans="1:2" x14ac:dyDescent="0.2">
      <c r="A508" s="8"/>
      <c r="B508" s="8"/>
    </row>
    <row r="509" spans="1:2" x14ac:dyDescent="0.2">
      <c r="A509" s="8"/>
      <c r="B509" s="8"/>
    </row>
    <row r="510" spans="1:2" x14ac:dyDescent="0.2">
      <c r="A510" s="8"/>
      <c r="B510" s="8"/>
    </row>
    <row r="511" spans="1:2" x14ac:dyDescent="0.2">
      <c r="A511" s="8"/>
      <c r="B511" s="8"/>
    </row>
    <row r="512" spans="1:2" x14ac:dyDescent="0.2">
      <c r="A512" s="8"/>
      <c r="B512" s="8"/>
    </row>
    <row r="513" spans="1:2" x14ac:dyDescent="0.2">
      <c r="A513" s="8"/>
      <c r="B513" s="8"/>
    </row>
    <row r="514" spans="1:2" x14ac:dyDescent="0.2">
      <c r="A514" s="8"/>
      <c r="B514" s="8"/>
    </row>
    <row r="515" spans="1:2" x14ac:dyDescent="0.2">
      <c r="A515" s="8"/>
      <c r="B515" s="8"/>
    </row>
    <row r="516" spans="1:2" x14ac:dyDescent="0.2">
      <c r="A516" s="8"/>
      <c r="B516" s="8"/>
    </row>
    <row r="517" spans="1:2" x14ac:dyDescent="0.2">
      <c r="A517" s="8"/>
      <c r="B517" s="8"/>
    </row>
    <row r="518" spans="1:2" x14ac:dyDescent="0.2">
      <c r="A518" s="8"/>
      <c r="B518" s="8"/>
    </row>
    <row r="519" spans="1:2" x14ac:dyDescent="0.2">
      <c r="A519" s="8"/>
      <c r="B519" s="8"/>
    </row>
    <row r="520" spans="1:2" x14ac:dyDescent="0.2">
      <c r="A520" s="8"/>
      <c r="B520" s="8"/>
    </row>
    <row r="521" spans="1:2" x14ac:dyDescent="0.2">
      <c r="A521" s="8"/>
      <c r="B521" s="8"/>
    </row>
    <row r="522" spans="1:2" x14ac:dyDescent="0.2">
      <c r="A522" s="8"/>
      <c r="B522" s="8"/>
    </row>
    <row r="523" spans="1:2" x14ac:dyDescent="0.2">
      <c r="A523" s="8"/>
      <c r="B523" s="8"/>
    </row>
    <row r="524" spans="1:2" x14ac:dyDescent="0.2">
      <c r="A524" s="8"/>
      <c r="B524" s="8"/>
    </row>
    <row r="525" spans="1:2" x14ac:dyDescent="0.2">
      <c r="A525" s="8"/>
      <c r="B525" s="8"/>
    </row>
    <row r="526" spans="1:2" x14ac:dyDescent="0.2">
      <c r="A526" s="8"/>
      <c r="B526" s="8"/>
    </row>
    <row r="527" spans="1:2" x14ac:dyDescent="0.2">
      <c r="A527" s="8"/>
      <c r="B527" s="8"/>
    </row>
    <row r="528" spans="1:2" x14ac:dyDescent="0.2">
      <c r="A528" s="8"/>
      <c r="B528" s="8"/>
    </row>
    <row r="529" spans="1:2" x14ac:dyDescent="0.2">
      <c r="A529" s="8"/>
      <c r="B529" s="8"/>
    </row>
    <row r="530" spans="1:2" x14ac:dyDescent="0.2">
      <c r="A530" s="8"/>
      <c r="B530" s="8"/>
    </row>
    <row r="531" spans="1:2" x14ac:dyDescent="0.2">
      <c r="A531" s="8"/>
      <c r="B531" s="8"/>
    </row>
    <row r="532" spans="1:2" x14ac:dyDescent="0.2">
      <c r="A532" s="8"/>
      <c r="B532" s="8"/>
    </row>
    <row r="533" spans="1:2" x14ac:dyDescent="0.2">
      <c r="A533" s="8"/>
      <c r="B533" s="8"/>
    </row>
    <row r="534" spans="1:2" x14ac:dyDescent="0.2">
      <c r="A534" s="8"/>
      <c r="B534" s="8"/>
    </row>
    <row r="535" spans="1:2" x14ac:dyDescent="0.2">
      <c r="A535" s="8"/>
      <c r="B535" s="8"/>
    </row>
    <row r="536" spans="1:2" x14ac:dyDescent="0.2">
      <c r="A536" s="8"/>
      <c r="B536" s="8"/>
    </row>
    <row r="537" spans="1:2" x14ac:dyDescent="0.2">
      <c r="A537" s="8"/>
      <c r="B537" s="8"/>
    </row>
    <row r="538" spans="1:2" x14ac:dyDescent="0.2">
      <c r="A538" s="8"/>
      <c r="B538" s="8"/>
    </row>
    <row r="539" spans="1:2" x14ac:dyDescent="0.2">
      <c r="A539" s="8"/>
      <c r="B539" s="8"/>
    </row>
    <row r="540" spans="1:2" x14ac:dyDescent="0.2">
      <c r="A540" s="8"/>
      <c r="B540" s="8"/>
    </row>
    <row r="541" spans="1:2" x14ac:dyDescent="0.2">
      <c r="A541" s="8"/>
      <c r="B541" s="8"/>
    </row>
    <row r="542" spans="1:2" x14ac:dyDescent="0.2">
      <c r="A542" s="8"/>
      <c r="B542" s="8"/>
    </row>
    <row r="543" spans="1:2" x14ac:dyDescent="0.2">
      <c r="A543" s="8"/>
      <c r="B543" s="8"/>
    </row>
    <row r="544" spans="1:2" x14ac:dyDescent="0.2">
      <c r="A544" s="8"/>
      <c r="B544" s="8"/>
    </row>
    <row r="545" spans="1:2" x14ac:dyDescent="0.2">
      <c r="A545" s="8"/>
      <c r="B545" s="8"/>
    </row>
    <row r="546" spans="1:2" x14ac:dyDescent="0.2">
      <c r="A546" s="8"/>
      <c r="B546" s="8"/>
    </row>
    <row r="547" spans="1:2" x14ac:dyDescent="0.2">
      <c r="A547" s="8"/>
      <c r="B547" s="8"/>
    </row>
    <row r="548" spans="1:2" x14ac:dyDescent="0.2">
      <c r="A548" s="8"/>
      <c r="B548" s="8"/>
    </row>
    <row r="549" spans="1:2" x14ac:dyDescent="0.2">
      <c r="A549" s="8"/>
      <c r="B549" s="8"/>
    </row>
    <row r="550" spans="1:2" x14ac:dyDescent="0.2">
      <c r="A550" s="8"/>
      <c r="B550" s="8"/>
    </row>
    <row r="551" spans="1:2" x14ac:dyDescent="0.2">
      <c r="A551" s="8"/>
      <c r="B551" s="8"/>
    </row>
    <row r="552" spans="1:2" x14ac:dyDescent="0.2">
      <c r="A552" s="8"/>
      <c r="B552" s="8"/>
    </row>
    <row r="553" spans="1:2" x14ac:dyDescent="0.2">
      <c r="A553" s="8"/>
      <c r="B553" s="8"/>
    </row>
    <row r="554" spans="1:2" x14ac:dyDescent="0.2">
      <c r="A554" s="8"/>
      <c r="B554" s="8"/>
    </row>
    <row r="555" spans="1:2" x14ac:dyDescent="0.2">
      <c r="A555" s="8"/>
      <c r="B555" s="8"/>
    </row>
    <row r="556" spans="1:2" x14ac:dyDescent="0.2">
      <c r="A556" s="8"/>
      <c r="B556" s="8"/>
    </row>
    <row r="557" spans="1:2" x14ac:dyDescent="0.2">
      <c r="A557" s="8"/>
      <c r="B557" s="8"/>
    </row>
    <row r="558" spans="1:2" x14ac:dyDescent="0.2">
      <c r="A558" s="8"/>
      <c r="B558" s="8"/>
    </row>
    <row r="559" spans="1:2" x14ac:dyDescent="0.2">
      <c r="A559" s="8"/>
      <c r="B559" s="8"/>
    </row>
    <row r="560" spans="1:2" x14ac:dyDescent="0.2">
      <c r="A560" s="8"/>
      <c r="B560" s="8"/>
    </row>
    <row r="561" spans="1:2" x14ac:dyDescent="0.2">
      <c r="A561" s="8"/>
      <c r="B561" s="8"/>
    </row>
    <row r="562" spans="1:2" x14ac:dyDescent="0.2">
      <c r="A562" s="8"/>
      <c r="B562" s="8"/>
    </row>
    <row r="563" spans="1:2" x14ac:dyDescent="0.2">
      <c r="A563" s="8"/>
      <c r="B563" s="8"/>
    </row>
    <row r="564" spans="1:2" x14ac:dyDescent="0.2">
      <c r="A564" s="8"/>
      <c r="B564" s="8"/>
    </row>
  </sheetData>
  <mergeCells count="24">
    <mergeCell ref="A47:O47"/>
    <mergeCell ref="A48:O48"/>
    <mergeCell ref="A49:O49"/>
    <mergeCell ref="A50:O50"/>
    <mergeCell ref="A51:O51"/>
    <mergeCell ref="A45:O45"/>
    <mergeCell ref="A46:O46"/>
    <mergeCell ref="A7:O7"/>
    <mergeCell ref="A8:O8"/>
    <mergeCell ref="A9:O9"/>
    <mergeCell ref="A10:O10"/>
    <mergeCell ref="A11:O11"/>
    <mergeCell ref="A12:O12"/>
    <mergeCell ref="A14:A16"/>
    <mergeCell ref="B14:B16"/>
    <mergeCell ref="C15:O15"/>
    <mergeCell ref="A43:O43"/>
    <mergeCell ref="A44:O44"/>
    <mergeCell ref="C1:O1"/>
    <mergeCell ref="A4:D4"/>
    <mergeCell ref="C6:D6"/>
    <mergeCell ref="A2:O2"/>
    <mergeCell ref="B5:O5"/>
    <mergeCell ref="A3:O3"/>
  </mergeCells>
  <hyperlinks>
    <hyperlink ref="C1" r:id="rId1"/>
  </hyperlinks>
  <pageMargins left="0.25" right="0.25" top="0.75" bottom="0.75" header="0.3" footer="0.3"/>
  <pageSetup paperSize="9" scale="86" orientation="landscape" r:id="rId2"/>
  <headerFooter>
    <oddHeader xml:space="preserve">&amp;R&amp;10&amp;"Arial"Air Bank / interní
&amp;"Arial"&amp;06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ColWidth="9.140625" defaultRowHeight="12.75" x14ac:dyDescent="0.2"/>
  <cols>
    <col min="1" max="1" width="14.42578125" style="23" customWidth="1"/>
    <col min="2" max="2" width="2.5703125" style="23" bestFit="1" customWidth="1"/>
    <col min="3" max="3" width="50.140625" style="23" customWidth="1"/>
    <col min="4" max="4" width="30.7109375" style="23" customWidth="1"/>
    <col min="5" max="16384" width="9.140625" style="23"/>
  </cols>
  <sheetData>
    <row r="1" spans="1:4" ht="29.25" customHeight="1" x14ac:dyDescent="0.2">
      <c r="A1" s="626" t="s">
        <v>815</v>
      </c>
      <c r="B1" s="609"/>
      <c r="C1" s="1602" t="s">
        <v>775</v>
      </c>
      <c r="D1" s="1603"/>
    </row>
    <row r="2" spans="1:4" x14ac:dyDescent="0.2">
      <c r="A2" s="200" t="s">
        <v>907</v>
      </c>
      <c r="B2" s="125"/>
      <c r="C2" s="201"/>
      <c r="D2" s="194"/>
    </row>
    <row r="3" spans="1:4" ht="13.5" thickBot="1" x14ac:dyDescent="0.25">
      <c r="A3" s="1607"/>
      <c r="B3" s="1608"/>
      <c r="C3" s="1608"/>
      <c r="D3" s="1057"/>
    </row>
    <row r="4" spans="1:4" ht="39" customHeight="1" thickBot="1" x14ac:dyDescent="0.25">
      <c r="A4" s="566" t="s">
        <v>901</v>
      </c>
      <c r="B4" s="1604" t="s">
        <v>823</v>
      </c>
      <c r="C4" s="1605"/>
      <c r="D4" s="1606"/>
    </row>
    <row r="5" spans="1:4" ht="13.5" thickBot="1" x14ac:dyDescent="0.25">
      <c r="A5" s="121" t="s">
        <v>573</v>
      </c>
      <c r="B5" s="324"/>
      <c r="C5" s="323" t="s">
        <v>5</v>
      </c>
      <c r="D5" s="558"/>
    </row>
    <row r="6" spans="1:4" ht="43.5" customHeight="1" thickBot="1" x14ac:dyDescent="0.25">
      <c r="A6" s="1596" t="s">
        <v>2011</v>
      </c>
      <c r="B6" s="1597"/>
      <c r="C6" s="1597"/>
      <c r="D6" s="622"/>
    </row>
    <row r="7" spans="1:4" ht="28.5" customHeight="1" thickBot="1" x14ac:dyDescent="0.25">
      <c r="A7" s="1598" t="s">
        <v>2012</v>
      </c>
      <c r="B7" s="1599"/>
      <c r="C7" s="1599"/>
      <c r="D7" s="622"/>
    </row>
    <row r="8" spans="1:4" ht="13.5" thickBot="1" x14ac:dyDescent="0.25">
      <c r="A8" s="1598" t="s">
        <v>2007</v>
      </c>
      <c r="B8" s="1599"/>
      <c r="C8" s="1599"/>
      <c r="D8" s="622"/>
    </row>
    <row r="9" spans="1:4" ht="13.5" thickBot="1" x14ac:dyDescent="0.25">
      <c r="A9" s="1598" t="s">
        <v>2008</v>
      </c>
      <c r="B9" s="1599"/>
      <c r="C9" s="1599"/>
      <c r="D9" s="622"/>
    </row>
    <row r="10" spans="1:4" ht="13.5" thickBot="1" x14ac:dyDescent="0.25">
      <c r="A10" s="1598" t="s">
        <v>2013</v>
      </c>
      <c r="B10" s="1599"/>
      <c r="C10" s="1599"/>
      <c r="D10" s="622"/>
    </row>
    <row r="11" spans="1:4" ht="27" customHeight="1" thickBot="1" x14ac:dyDescent="0.25">
      <c r="A11" s="1616" t="s">
        <v>816</v>
      </c>
      <c r="B11" s="1617"/>
      <c r="C11" s="1617"/>
      <c r="D11" s="622"/>
    </row>
    <row r="12" spans="1:4" ht="39.75" customHeight="1" thickBot="1" x14ac:dyDescent="0.25">
      <c r="A12" s="623" t="s">
        <v>752</v>
      </c>
      <c r="B12" s="624" t="s">
        <v>753</v>
      </c>
      <c r="C12" s="624" t="s">
        <v>817</v>
      </c>
      <c r="D12" s="624"/>
    </row>
    <row r="13" spans="1:4" ht="63.75" customHeight="1" thickBot="1" x14ac:dyDescent="0.25">
      <c r="A13" s="618" t="s">
        <v>770</v>
      </c>
      <c r="B13" s="613" t="s">
        <v>759</v>
      </c>
      <c r="C13" s="613" t="s">
        <v>818</v>
      </c>
      <c r="D13" s="613"/>
    </row>
    <row r="14" spans="1:4" ht="39.75" customHeight="1" thickBot="1" x14ac:dyDescent="0.25">
      <c r="A14" s="623" t="s">
        <v>758</v>
      </c>
      <c r="B14" s="624" t="s">
        <v>762</v>
      </c>
      <c r="C14" s="624" t="s">
        <v>819</v>
      </c>
      <c r="D14" s="624"/>
    </row>
    <row r="15" spans="1:4" ht="57.75" customHeight="1" thickBot="1" x14ac:dyDescent="0.25">
      <c r="A15" s="618" t="s">
        <v>758</v>
      </c>
      <c r="B15" s="613" t="s">
        <v>763</v>
      </c>
      <c r="C15" s="613" t="s">
        <v>820</v>
      </c>
      <c r="D15" s="613"/>
    </row>
    <row r="17" spans="1:4" ht="90" customHeight="1" x14ac:dyDescent="0.2">
      <c r="A17" s="1595" t="s">
        <v>821</v>
      </c>
      <c r="B17" s="1595"/>
      <c r="C17" s="1595"/>
      <c r="D17" s="1595"/>
    </row>
    <row r="18" spans="1:4" ht="22.5" customHeight="1" x14ac:dyDescent="0.2">
      <c r="A18" s="625"/>
      <c r="B18" s="619"/>
      <c r="C18" s="619"/>
      <c r="D18" s="619"/>
    </row>
    <row r="88" spans="2:4" ht="96" customHeight="1" x14ac:dyDescent="0.2">
      <c r="B88" s="235"/>
      <c r="C88" s="235"/>
      <c r="D88" s="235"/>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506"/>
  <sheetViews>
    <sheetView zoomScaleNormal="100" zoomScaleSheetLayoutView="100" workbookViewId="0"/>
  </sheetViews>
  <sheetFormatPr defaultColWidth="9.140625" defaultRowHeight="12.75" x14ac:dyDescent="0.2"/>
  <cols>
    <col min="1" max="1" width="10.85546875" style="23" customWidth="1"/>
    <col min="2" max="2" width="22.5703125" style="23" customWidth="1"/>
    <col min="3" max="3" width="7.28515625" style="23" customWidth="1"/>
    <col min="4" max="13" width="5.28515625" style="23" customWidth="1"/>
    <col min="14" max="14" width="7.5703125" style="23" customWidth="1"/>
    <col min="15" max="15" width="5.28515625" style="23" customWidth="1"/>
    <col min="16" max="16" width="8.7109375" style="23" customWidth="1"/>
    <col min="17" max="17" width="12" style="23" customWidth="1"/>
    <col min="18" max="20" width="5.28515625" style="23" customWidth="1"/>
    <col min="21" max="21" width="13" style="23" customWidth="1"/>
    <col min="22" max="22" width="10.140625" style="23" customWidth="1"/>
    <col min="23" max="23" width="10.7109375" style="23" customWidth="1"/>
    <col min="24" max="24" width="9.140625" style="23"/>
    <col min="25" max="25" width="12.140625" style="23" customWidth="1"/>
    <col min="26" max="26" width="14.140625" style="23" customWidth="1"/>
    <col min="27" max="16384" width="9.140625" style="23"/>
  </cols>
  <sheetData>
    <row r="1" spans="1:26" ht="17.25" customHeight="1" x14ac:dyDescent="0.2">
      <c r="A1" s="626" t="s">
        <v>1117</v>
      </c>
      <c r="B1" s="1602" t="s">
        <v>775</v>
      </c>
      <c r="C1" s="1602"/>
      <c r="D1" s="1602"/>
      <c r="E1" s="1602"/>
      <c r="F1" s="1602"/>
      <c r="G1" s="1602"/>
      <c r="H1" s="1602"/>
      <c r="I1" s="1602"/>
      <c r="J1" s="1602"/>
      <c r="K1" s="1602"/>
      <c r="L1" s="1602"/>
      <c r="M1" s="1602"/>
      <c r="N1" s="1602"/>
      <c r="O1" s="1602"/>
      <c r="P1" s="1602"/>
      <c r="Q1" s="1602"/>
      <c r="R1" s="1602"/>
      <c r="S1" s="1602"/>
      <c r="T1" s="1602"/>
      <c r="U1" s="1602"/>
      <c r="V1" s="1603"/>
    </row>
    <row r="2" spans="1:26" ht="19.5" customHeight="1" x14ac:dyDescent="0.2">
      <c r="A2" s="2134" t="s">
        <v>1118</v>
      </c>
      <c r="B2" s="2135"/>
      <c r="C2" s="2135"/>
      <c r="D2" s="2135"/>
      <c r="E2" s="2135"/>
      <c r="F2" s="2135"/>
      <c r="G2" s="2135"/>
      <c r="H2" s="2135"/>
      <c r="I2" s="2135"/>
      <c r="J2" s="2135"/>
      <c r="K2" s="2135"/>
      <c r="L2" s="2135"/>
      <c r="M2" s="2135"/>
      <c r="N2" s="2135"/>
      <c r="O2" s="2135"/>
      <c r="P2" s="2135"/>
      <c r="Q2" s="2135"/>
      <c r="R2" s="2135"/>
      <c r="S2" s="2135"/>
      <c r="T2" s="2135"/>
      <c r="U2" s="2135"/>
      <c r="V2" s="2136"/>
    </row>
    <row r="3" spans="1:26" ht="16.5" customHeight="1" x14ac:dyDescent="0.2">
      <c r="A3" s="2175" t="s">
        <v>402</v>
      </c>
      <c r="B3" s="2176"/>
      <c r="C3" s="2176"/>
      <c r="D3" s="2176"/>
      <c r="E3" s="2176"/>
      <c r="F3" s="2176"/>
      <c r="G3" s="2176"/>
      <c r="H3" s="2176"/>
      <c r="I3" s="2176"/>
      <c r="J3" s="2176"/>
      <c r="K3" s="2176"/>
      <c r="L3" s="2176"/>
      <c r="M3" s="2176"/>
      <c r="N3" s="2176"/>
      <c r="O3" s="2176"/>
      <c r="P3" s="2176"/>
      <c r="Q3" s="2176"/>
      <c r="R3" s="2176"/>
      <c r="S3" s="2176"/>
      <c r="T3" s="2176"/>
      <c r="U3" s="2176"/>
      <c r="V3" s="2177"/>
    </row>
    <row r="4" spans="1:26" ht="13.5" thickBot="1" x14ac:dyDescent="0.25">
      <c r="A4" s="2085"/>
      <c r="B4" s="2086"/>
      <c r="C4" s="2086"/>
      <c r="D4" s="2086"/>
      <c r="E4" s="1076"/>
      <c r="F4" s="1058"/>
      <c r="G4" s="1058"/>
      <c r="H4" s="1058"/>
      <c r="I4" s="1058"/>
      <c r="J4" s="1058"/>
      <c r="K4" s="1058"/>
      <c r="L4" s="1058"/>
      <c r="M4" s="1058"/>
      <c r="N4" s="1058"/>
      <c r="O4" s="1058"/>
      <c r="P4" s="1058"/>
      <c r="Q4" s="1058"/>
      <c r="R4" s="1058"/>
      <c r="S4" s="1058"/>
      <c r="T4" s="1058"/>
      <c r="U4" s="1058"/>
      <c r="V4" s="1059"/>
    </row>
    <row r="5" spans="1:26" ht="42.75" customHeight="1" thickBot="1" x14ac:dyDescent="0.25">
      <c r="A5" s="566" t="s">
        <v>628</v>
      </c>
      <c r="B5" s="1604" t="s">
        <v>1119</v>
      </c>
      <c r="C5" s="1605"/>
      <c r="D5" s="1605"/>
      <c r="E5" s="1605"/>
      <c r="F5" s="1605"/>
      <c r="G5" s="1605"/>
      <c r="H5" s="1605"/>
      <c r="I5" s="1605"/>
      <c r="J5" s="1605"/>
      <c r="K5" s="1605"/>
      <c r="L5" s="1605"/>
      <c r="M5" s="1605"/>
      <c r="N5" s="1605"/>
      <c r="O5" s="1605"/>
      <c r="P5" s="1605"/>
      <c r="Q5" s="1605"/>
      <c r="R5" s="1605"/>
      <c r="S5" s="1605"/>
      <c r="T5" s="1605"/>
      <c r="U5" s="1605"/>
      <c r="V5" s="1606"/>
    </row>
    <row r="6" spans="1:26" ht="13.5" thickBot="1" x14ac:dyDescent="0.25">
      <c r="A6" s="121" t="s">
        <v>573</v>
      </c>
      <c r="B6" s="303"/>
      <c r="C6" s="2088"/>
      <c r="D6" s="2088"/>
      <c r="E6" s="640"/>
      <c r="F6" s="640"/>
      <c r="G6" s="640"/>
      <c r="H6" s="640"/>
      <c r="I6" s="640"/>
      <c r="J6" s="640"/>
      <c r="K6" s="640"/>
      <c r="L6" s="640"/>
      <c r="M6" s="640"/>
      <c r="N6" s="640"/>
      <c r="O6" s="850"/>
      <c r="P6" s="850"/>
      <c r="Q6" s="850"/>
      <c r="R6" s="850"/>
      <c r="S6" s="850"/>
      <c r="T6" s="850"/>
      <c r="U6" s="850"/>
      <c r="V6" s="1454">
        <f>Obsah!D4</f>
        <v>44196</v>
      </c>
    </row>
    <row r="7" spans="1:26" ht="15.75" customHeight="1" thickBot="1" x14ac:dyDescent="0.25">
      <c r="A7" s="1619" t="s">
        <v>2138</v>
      </c>
      <c r="B7" s="1620"/>
      <c r="C7" s="1620"/>
      <c r="D7" s="1620"/>
      <c r="E7" s="1620"/>
      <c r="F7" s="1620"/>
      <c r="G7" s="1620"/>
      <c r="H7" s="1620"/>
      <c r="I7" s="1620"/>
      <c r="J7" s="1620"/>
      <c r="K7" s="1620"/>
      <c r="L7" s="1620"/>
      <c r="M7" s="1620"/>
      <c r="N7" s="1620"/>
      <c r="O7" s="1620"/>
      <c r="P7" s="1620"/>
      <c r="Q7" s="1620"/>
      <c r="R7" s="1620"/>
      <c r="S7" s="1620"/>
      <c r="T7" s="1620"/>
      <c r="U7" s="1620"/>
      <c r="V7" s="2081"/>
    </row>
    <row r="8" spans="1:26" ht="16.5" customHeight="1" thickBot="1" x14ac:dyDescent="0.25">
      <c r="A8" s="1619" t="s">
        <v>2034</v>
      </c>
      <c r="B8" s="1620"/>
      <c r="C8" s="1620"/>
      <c r="D8" s="1620"/>
      <c r="E8" s="1620"/>
      <c r="F8" s="1620"/>
      <c r="G8" s="1620"/>
      <c r="H8" s="1620"/>
      <c r="I8" s="1620"/>
      <c r="J8" s="1620"/>
      <c r="K8" s="1620"/>
      <c r="L8" s="1620"/>
      <c r="M8" s="1620"/>
      <c r="N8" s="1620"/>
      <c r="O8" s="1620"/>
      <c r="P8" s="1620"/>
      <c r="Q8" s="1620"/>
      <c r="R8" s="1620"/>
      <c r="S8" s="1620"/>
      <c r="T8" s="1620"/>
      <c r="U8" s="1620"/>
      <c r="V8" s="2081"/>
    </row>
    <row r="9" spans="1:26" ht="54.75" customHeight="1" thickBot="1" x14ac:dyDescent="0.25">
      <c r="A9" s="1619" t="s">
        <v>2139</v>
      </c>
      <c r="B9" s="1620"/>
      <c r="C9" s="1620"/>
      <c r="D9" s="1620"/>
      <c r="E9" s="1620"/>
      <c r="F9" s="1620"/>
      <c r="G9" s="1620"/>
      <c r="H9" s="1620"/>
      <c r="I9" s="1620"/>
      <c r="J9" s="1620"/>
      <c r="K9" s="1620"/>
      <c r="L9" s="1620"/>
      <c r="M9" s="1620"/>
      <c r="N9" s="1620"/>
      <c r="O9" s="1620"/>
      <c r="P9" s="1620"/>
      <c r="Q9" s="1620"/>
      <c r="R9" s="1620"/>
      <c r="S9" s="1620"/>
      <c r="T9" s="1620"/>
      <c r="U9" s="1620"/>
      <c r="V9" s="2081"/>
    </row>
    <row r="10" spans="1:26" ht="14.25" customHeight="1" thickBot="1" x14ac:dyDescent="0.25">
      <c r="A10" s="1619" t="s">
        <v>2016</v>
      </c>
      <c r="B10" s="1620"/>
      <c r="C10" s="1620"/>
      <c r="D10" s="1620"/>
      <c r="E10" s="1620"/>
      <c r="F10" s="1620"/>
      <c r="G10" s="1620"/>
      <c r="H10" s="1620"/>
      <c r="I10" s="1620"/>
      <c r="J10" s="1620"/>
      <c r="K10" s="1620"/>
      <c r="L10" s="1620"/>
      <c r="M10" s="1620"/>
      <c r="N10" s="1620"/>
      <c r="O10" s="1620"/>
      <c r="P10" s="1620"/>
      <c r="Q10" s="1620"/>
      <c r="R10" s="1620"/>
      <c r="S10" s="1620"/>
      <c r="T10" s="1620"/>
      <c r="U10" s="1620"/>
      <c r="V10" s="2081"/>
    </row>
    <row r="11" spans="1:26" ht="56.25" customHeight="1" thickBot="1" x14ac:dyDescent="0.25">
      <c r="A11" s="1619" t="s">
        <v>2140</v>
      </c>
      <c r="B11" s="1620"/>
      <c r="C11" s="1620"/>
      <c r="D11" s="1620"/>
      <c r="E11" s="1620"/>
      <c r="F11" s="1620"/>
      <c r="G11" s="1620"/>
      <c r="H11" s="1620"/>
      <c r="I11" s="1620"/>
      <c r="J11" s="1620"/>
      <c r="K11" s="1620"/>
      <c r="L11" s="1620"/>
      <c r="M11" s="1620"/>
      <c r="N11" s="1620"/>
      <c r="O11" s="1620"/>
      <c r="P11" s="1620"/>
      <c r="Q11" s="1620"/>
      <c r="R11" s="1620"/>
      <c r="S11" s="1620"/>
      <c r="T11" s="1620"/>
      <c r="U11" s="1620"/>
      <c r="V11" s="2081"/>
    </row>
    <row r="12" spans="1:26" ht="15.75" customHeight="1" thickBot="1" x14ac:dyDescent="0.25">
      <c r="A12" s="1619" t="s">
        <v>2141</v>
      </c>
      <c r="B12" s="1620"/>
      <c r="C12" s="1620"/>
      <c r="D12" s="1620"/>
      <c r="E12" s="1620"/>
      <c r="F12" s="1620"/>
      <c r="G12" s="1620"/>
      <c r="H12" s="1620"/>
      <c r="I12" s="1620"/>
      <c r="J12" s="1620"/>
      <c r="K12" s="1620"/>
      <c r="L12" s="1620"/>
      <c r="M12" s="1620"/>
      <c r="N12" s="1620"/>
      <c r="O12" s="1620"/>
      <c r="P12" s="1620"/>
      <c r="Q12" s="1620"/>
      <c r="R12" s="1620"/>
      <c r="S12" s="1620"/>
      <c r="T12" s="1620"/>
      <c r="U12" s="1620"/>
      <c r="V12" s="2081"/>
    </row>
    <row r="13" spans="1:26" ht="13.5" thickBot="1" x14ac:dyDescent="0.25">
      <c r="A13" s="2196"/>
      <c r="B13" s="2197"/>
      <c r="C13" s="2197"/>
      <c r="D13" s="2197"/>
      <c r="E13" s="2197"/>
      <c r="F13" s="2197"/>
      <c r="G13" s="2197"/>
      <c r="H13" s="2197"/>
      <c r="I13" s="2197"/>
      <c r="J13" s="2197"/>
      <c r="K13" s="2197"/>
      <c r="L13" s="2197"/>
      <c r="M13" s="2197"/>
      <c r="N13" s="2197"/>
      <c r="O13" s="2197"/>
      <c r="P13" s="2197"/>
      <c r="Q13" s="2197"/>
      <c r="R13" s="2197"/>
      <c r="S13" s="2197"/>
      <c r="T13" s="2197"/>
      <c r="U13" s="2197"/>
      <c r="V13" s="2198"/>
    </row>
    <row r="14" spans="1:26" ht="19.5" customHeight="1" thickBot="1" x14ac:dyDescent="0.25">
      <c r="A14" s="2149" t="s">
        <v>1891</v>
      </c>
      <c r="B14" s="2185"/>
      <c r="C14" s="2186"/>
      <c r="D14" s="1350" t="s">
        <v>803</v>
      </c>
      <c r="E14" s="1350" t="s">
        <v>804</v>
      </c>
      <c r="F14" s="1350" t="s">
        <v>808</v>
      </c>
      <c r="G14" s="1350" t="s">
        <v>809</v>
      </c>
      <c r="H14" s="1350" t="s">
        <v>812</v>
      </c>
      <c r="I14" s="1350" t="s">
        <v>871</v>
      </c>
      <c r="J14" s="1350" t="s">
        <v>872</v>
      </c>
      <c r="K14" s="1350" t="s">
        <v>1101</v>
      </c>
      <c r="L14" s="1350" t="s">
        <v>1102</v>
      </c>
      <c r="M14" s="1350" t="s">
        <v>1103</v>
      </c>
      <c r="N14" s="1350" t="s">
        <v>1105</v>
      </c>
      <c r="O14" s="1350" t="s">
        <v>1106</v>
      </c>
      <c r="P14" s="1350" t="s">
        <v>1107</v>
      </c>
      <c r="Q14" s="1350" t="s">
        <v>1120</v>
      </c>
      <c r="R14" s="1350" t="s">
        <v>1121</v>
      </c>
      <c r="S14" s="1350" t="s">
        <v>1122</v>
      </c>
      <c r="T14" s="1350" t="s">
        <v>1123</v>
      </c>
      <c r="U14" s="1350" t="s">
        <v>1124</v>
      </c>
      <c r="V14" s="1350" t="s">
        <v>2951</v>
      </c>
      <c r="W14" s="1350" t="s">
        <v>1125</v>
      </c>
      <c r="X14" s="1350" t="s">
        <v>2952</v>
      </c>
      <c r="Y14" s="1350" t="s">
        <v>2953</v>
      </c>
      <c r="Z14" s="1350" t="s">
        <v>2954</v>
      </c>
    </row>
    <row r="15" spans="1:26" s="643" customFormat="1" ht="91.5" customHeight="1" thickBot="1" x14ac:dyDescent="0.25">
      <c r="A15" s="2150"/>
      <c r="B15" s="2187"/>
      <c r="C15" s="2188"/>
      <c r="D15" s="852" t="s">
        <v>1126</v>
      </c>
      <c r="E15" s="852" t="s">
        <v>1127</v>
      </c>
      <c r="F15" s="852" t="s">
        <v>1128</v>
      </c>
      <c r="G15" s="852" t="s">
        <v>1129</v>
      </c>
      <c r="H15" s="852" t="s">
        <v>1130</v>
      </c>
      <c r="I15" s="852" t="s">
        <v>1131</v>
      </c>
      <c r="J15" s="852" t="s">
        <v>1132</v>
      </c>
      <c r="K15" s="852" t="s">
        <v>1133</v>
      </c>
      <c r="L15" s="852" t="s">
        <v>1134</v>
      </c>
      <c r="M15" s="852" t="s">
        <v>1135</v>
      </c>
      <c r="N15" s="852" t="s">
        <v>1136</v>
      </c>
      <c r="O15" s="852" t="s">
        <v>1137</v>
      </c>
      <c r="P15" s="852" t="s">
        <v>1138</v>
      </c>
      <c r="Q15" s="852" t="s">
        <v>1139</v>
      </c>
      <c r="R15" s="852" t="s">
        <v>1140</v>
      </c>
      <c r="S15" s="852" t="s">
        <v>1141</v>
      </c>
      <c r="T15" s="852" t="s">
        <v>1142</v>
      </c>
      <c r="U15" s="852" t="s">
        <v>1143</v>
      </c>
      <c r="V15" s="852" t="s">
        <v>2955</v>
      </c>
      <c r="W15" s="852" t="s">
        <v>2956</v>
      </c>
      <c r="X15" s="852" t="s">
        <v>2957</v>
      </c>
      <c r="Y15" s="852" t="s">
        <v>2958</v>
      </c>
      <c r="Z15" s="853" t="s">
        <v>418</v>
      </c>
    </row>
    <row r="16" spans="1:26" x14ac:dyDescent="0.2">
      <c r="A16" s="769">
        <v>1</v>
      </c>
      <c r="B16" s="2193" t="s">
        <v>1073</v>
      </c>
      <c r="C16" s="2194"/>
      <c r="D16" s="1355"/>
      <c r="E16" s="1355"/>
      <c r="F16" s="1355"/>
      <c r="G16" s="1355"/>
      <c r="H16" s="1355"/>
      <c r="I16" s="1355"/>
      <c r="J16" s="1355"/>
      <c r="K16" s="1355"/>
      <c r="L16" s="1355"/>
      <c r="M16" s="1355"/>
      <c r="N16" s="1355"/>
      <c r="O16" s="1355"/>
      <c r="P16" s="1355"/>
      <c r="Q16" s="1355"/>
      <c r="R16" s="1355"/>
      <c r="S16" s="1355"/>
      <c r="T16" s="1355"/>
      <c r="U16" s="1355"/>
      <c r="V16" s="1355"/>
      <c r="W16" s="1355"/>
      <c r="X16" s="1355"/>
      <c r="Y16" s="1355"/>
      <c r="Z16" s="769"/>
    </row>
    <row r="17" spans="1:26" x14ac:dyDescent="0.2">
      <c r="A17" s="772">
        <v>2</v>
      </c>
      <c r="B17" s="2183" t="s">
        <v>489</v>
      </c>
      <c r="C17" s="2184"/>
      <c r="D17" s="1356"/>
      <c r="E17" s="1356"/>
      <c r="F17" s="1356"/>
      <c r="G17" s="1356"/>
      <c r="H17" s="1356"/>
      <c r="I17" s="1356"/>
      <c r="J17" s="1356"/>
      <c r="K17" s="1356"/>
      <c r="L17" s="1356"/>
      <c r="M17" s="1356"/>
      <c r="N17" s="1356"/>
      <c r="O17" s="1356"/>
      <c r="P17" s="1356"/>
      <c r="Q17" s="1356"/>
      <c r="R17" s="1356"/>
      <c r="S17" s="1356"/>
      <c r="T17" s="1356"/>
      <c r="U17" s="1356"/>
      <c r="V17" s="1356"/>
      <c r="W17" s="1356"/>
      <c r="X17" s="1356"/>
      <c r="Y17" s="1356"/>
      <c r="Z17" s="772"/>
    </row>
    <row r="18" spans="1:26" x14ac:dyDescent="0.2">
      <c r="A18" s="772">
        <v>3</v>
      </c>
      <c r="B18" s="2183" t="s">
        <v>494</v>
      </c>
      <c r="C18" s="2184"/>
      <c r="D18" s="1356"/>
      <c r="E18" s="1356"/>
      <c r="F18" s="1356"/>
      <c r="G18" s="1356"/>
      <c r="H18" s="1356"/>
      <c r="I18" s="1356"/>
      <c r="J18" s="1356"/>
      <c r="K18" s="1356"/>
      <c r="L18" s="1356"/>
      <c r="M18" s="1356"/>
      <c r="N18" s="1356"/>
      <c r="O18" s="1356"/>
      <c r="P18" s="1356"/>
      <c r="Q18" s="1356"/>
      <c r="R18" s="1356"/>
      <c r="S18" s="1356"/>
      <c r="T18" s="1356"/>
      <c r="U18" s="1356"/>
      <c r="V18" s="1356"/>
      <c r="W18" s="1356"/>
      <c r="X18" s="1356"/>
      <c r="Y18" s="1356"/>
      <c r="Z18" s="772"/>
    </row>
    <row r="19" spans="1:26" x14ac:dyDescent="0.2">
      <c r="A19" s="772">
        <v>4</v>
      </c>
      <c r="B19" s="2183" t="s">
        <v>1076</v>
      </c>
      <c r="C19" s="2184"/>
      <c r="D19" s="1356"/>
      <c r="E19" s="1356"/>
      <c r="F19" s="1356"/>
      <c r="G19" s="1356"/>
      <c r="H19" s="1356"/>
      <c r="I19" s="1356"/>
      <c r="J19" s="1356"/>
      <c r="K19" s="1356"/>
      <c r="L19" s="1356"/>
      <c r="M19" s="1356"/>
      <c r="N19" s="1356"/>
      <c r="O19" s="1356"/>
      <c r="P19" s="1356"/>
      <c r="Q19" s="1356"/>
      <c r="R19" s="1356"/>
      <c r="S19" s="1356"/>
      <c r="T19" s="1356"/>
      <c r="U19" s="1356"/>
      <c r="V19" s="1356"/>
      <c r="W19" s="1356"/>
      <c r="X19" s="1356"/>
      <c r="Y19" s="1356"/>
      <c r="Z19" s="772"/>
    </row>
    <row r="20" spans="1:26" ht="13.5" thickBot="1" x14ac:dyDescent="0.25">
      <c r="A20" s="775">
        <v>5</v>
      </c>
      <c r="B20" s="2191" t="s">
        <v>1081</v>
      </c>
      <c r="C20" s="2192"/>
      <c r="D20" s="1357"/>
      <c r="E20" s="1357"/>
      <c r="F20" s="1357"/>
      <c r="G20" s="1357"/>
      <c r="H20" s="1357"/>
      <c r="I20" s="1357"/>
      <c r="J20" s="1357"/>
      <c r="K20" s="1357"/>
      <c r="L20" s="1357"/>
      <c r="M20" s="1357"/>
      <c r="N20" s="1357"/>
      <c r="O20" s="1357"/>
      <c r="P20" s="1357"/>
      <c r="Q20" s="1357"/>
      <c r="R20" s="1357"/>
      <c r="S20" s="1357"/>
      <c r="T20" s="1357"/>
      <c r="U20" s="1357"/>
      <c r="V20" s="1357"/>
      <c r="W20" s="1357"/>
      <c r="X20" s="1357"/>
      <c r="Y20" s="1357"/>
      <c r="Z20" s="775"/>
    </row>
    <row r="21" spans="1:26" ht="17.25" customHeight="1" thickBot="1" x14ac:dyDescent="0.25">
      <c r="A21" s="854">
        <v>6</v>
      </c>
      <c r="B21" s="2189" t="s">
        <v>1082</v>
      </c>
      <c r="C21" s="2190"/>
      <c r="D21" s="1359"/>
      <c r="E21" s="1359"/>
      <c r="F21" s="1359"/>
      <c r="G21" s="1359"/>
      <c r="H21" s="1359"/>
      <c r="I21" s="1359"/>
      <c r="J21" s="1359"/>
      <c r="K21" s="1359"/>
      <c r="L21" s="1359"/>
      <c r="M21" s="1359"/>
      <c r="N21" s="1359"/>
      <c r="O21" s="1359"/>
      <c r="P21" s="1359"/>
      <c r="Q21" s="1359"/>
      <c r="R21" s="1359"/>
      <c r="S21" s="1359"/>
      <c r="T21" s="1359"/>
      <c r="U21" s="1359"/>
      <c r="V21" s="1359"/>
      <c r="W21" s="1359"/>
      <c r="X21" s="1359"/>
      <c r="Y21" s="1359"/>
      <c r="Z21" s="848"/>
    </row>
    <row r="22" spans="1:26" x14ac:dyDescent="0.2">
      <c r="A22" s="769">
        <v>7</v>
      </c>
      <c r="B22" s="2193" t="s">
        <v>1073</v>
      </c>
      <c r="C22" s="2194"/>
      <c r="D22" s="1430"/>
      <c r="E22" s="1430"/>
      <c r="F22" s="1430"/>
      <c r="G22" s="1430"/>
      <c r="H22" s="1430"/>
      <c r="I22" s="1430"/>
      <c r="J22" s="1430"/>
      <c r="K22" s="1430"/>
      <c r="L22" s="1430"/>
      <c r="M22" s="1430"/>
      <c r="N22" s="1430"/>
      <c r="O22" s="1430"/>
      <c r="P22" s="1430"/>
      <c r="Q22" s="1430">
        <v>70141911.083259597</v>
      </c>
      <c r="R22" s="1430"/>
      <c r="S22" s="1430"/>
      <c r="T22" s="1430"/>
      <c r="U22" s="1430"/>
      <c r="V22" s="1430"/>
      <c r="W22" s="1430"/>
      <c r="X22" s="1430"/>
      <c r="Y22" s="1430"/>
      <c r="Z22" s="1430">
        <f>SUM(D22:Y22)</f>
        <v>70141911.083259597</v>
      </c>
    </row>
    <row r="23" spans="1:26" x14ac:dyDescent="0.2">
      <c r="A23" s="772">
        <v>8</v>
      </c>
      <c r="B23" s="2183" t="s">
        <v>1083</v>
      </c>
      <c r="C23" s="2184"/>
      <c r="D23" s="1431"/>
      <c r="E23" s="1431"/>
      <c r="F23" s="1431"/>
      <c r="G23" s="1431"/>
      <c r="H23" s="1431"/>
      <c r="I23" s="1431"/>
      <c r="J23" s="1431"/>
      <c r="K23" s="1431"/>
      <c r="L23" s="1431"/>
      <c r="M23" s="1431"/>
      <c r="N23" s="1431"/>
      <c r="O23" s="1431"/>
      <c r="P23" s="1431"/>
      <c r="Q23" s="1431"/>
      <c r="R23" s="1431"/>
      <c r="S23" s="1431"/>
      <c r="T23" s="1431"/>
      <c r="U23" s="1431"/>
      <c r="V23" s="1431"/>
      <c r="W23" s="1431"/>
      <c r="X23" s="1431"/>
      <c r="Y23" s="1431"/>
      <c r="Z23" s="1431">
        <f t="shared" ref="Z23:Z37" si="0">SUM(D23:Y23)</f>
        <v>0</v>
      </c>
    </row>
    <row r="24" spans="1:26" x14ac:dyDescent="0.2">
      <c r="A24" s="772">
        <v>9</v>
      </c>
      <c r="B24" s="2183" t="s">
        <v>1084</v>
      </c>
      <c r="C24" s="2184"/>
      <c r="D24" s="1431"/>
      <c r="E24" s="1431"/>
      <c r="F24" s="1431"/>
      <c r="G24" s="1431"/>
      <c r="H24" s="1431"/>
      <c r="I24" s="1431"/>
      <c r="J24" s="1431"/>
      <c r="K24" s="1431"/>
      <c r="L24" s="1431"/>
      <c r="M24" s="1431"/>
      <c r="N24" s="1431"/>
      <c r="O24" s="1431"/>
      <c r="P24" s="1431"/>
      <c r="Q24" s="1431"/>
      <c r="R24" s="1431"/>
      <c r="S24" s="1431"/>
      <c r="T24" s="1431"/>
      <c r="U24" s="1431"/>
      <c r="V24" s="1431"/>
      <c r="W24" s="1431"/>
      <c r="X24" s="1431"/>
      <c r="Y24" s="1431"/>
      <c r="Z24" s="1431">
        <f t="shared" si="0"/>
        <v>0</v>
      </c>
    </row>
    <row r="25" spans="1:26" x14ac:dyDescent="0.2">
      <c r="A25" s="772">
        <v>10</v>
      </c>
      <c r="B25" s="2183" t="s">
        <v>1085</v>
      </c>
      <c r="C25" s="2184"/>
      <c r="D25" s="1431"/>
      <c r="E25" s="1431"/>
      <c r="F25" s="1431"/>
      <c r="G25" s="1431"/>
      <c r="H25" s="1431"/>
      <c r="I25" s="1431"/>
      <c r="J25" s="1431"/>
      <c r="K25" s="1431"/>
      <c r="L25" s="1431"/>
      <c r="M25" s="1431"/>
      <c r="N25" s="1431"/>
      <c r="O25" s="1431"/>
      <c r="P25" s="1431"/>
      <c r="Q25" s="1431"/>
      <c r="R25" s="1431"/>
      <c r="S25" s="1431"/>
      <c r="T25" s="1431"/>
      <c r="U25" s="1431"/>
      <c r="V25" s="1431"/>
      <c r="W25" s="1431"/>
      <c r="X25" s="1431"/>
      <c r="Y25" s="1431"/>
      <c r="Z25" s="1431">
        <f t="shared" si="0"/>
        <v>0</v>
      </c>
    </row>
    <row r="26" spans="1:26" x14ac:dyDescent="0.2">
      <c r="A26" s="772">
        <v>11</v>
      </c>
      <c r="B26" s="2183" t="s">
        <v>1086</v>
      </c>
      <c r="C26" s="2184"/>
      <c r="D26" s="1431"/>
      <c r="E26" s="1431"/>
      <c r="F26" s="1431"/>
      <c r="G26" s="1431"/>
      <c r="H26" s="1431"/>
      <c r="I26" s="1431"/>
      <c r="J26" s="1431"/>
      <c r="K26" s="1431"/>
      <c r="L26" s="1431"/>
      <c r="M26" s="1431"/>
      <c r="N26" s="1431"/>
      <c r="O26" s="1431"/>
      <c r="P26" s="1431"/>
      <c r="Q26" s="1431"/>
      <c r="R26" s="1431"/>
      <c r="S26" s="1431"/>
      <c r="T26" s="1431"/>
      <c r="U26" s="1431"/>
      <c r="V26" s="1431"/>
      <c r="W26" s="1431"/>
      <c r="X26" s="1431"/>
      <c r="Y26" s="1431"/>
      <c r="Z26" s="1431">
        <f t="shared" si="0"/>
        <v>0</v>
      </c>
    </row>
    <row r="27" spans="1:26" x14ac:dyDescent="0.2">
      <c r="A27" s="772">
        <v>12</v>
      </c>
      <c r="B27" s="2183" t="s">
        <v>489</v>
      </c>
      <c r="C27" s="2184"/>
      <c r="D27" s="1431"/>
      <c r="E27" s="1431"/>
      <c r="F27" s="1431"/>
      <c r="G27" s="1431"/>
      <c r="H27" s="1431"/>
      <c r="I27" s="1431"/>
      <c r="J27" s="1431"/>
      <c r="K27" s="1431"/>
      <c r="L27" s="1431"/>
      <c r="M27" s="1431"/>
      <c r="N27" s="1431"/>
      <c r="O27" s="1431"/>
      <c r="P27" s="1431"/>
      <c r="Q27" s="1431"/>
      <c r="R27" s="1431"/>
      <c r="S27" s="1431"/>
      <c r="T27" s="1431"/>
      <c r="U27" s="1431"/>
      <c r="V27" s="1431"/>
      <c r="W27" s="1431"/>
      <c r="X27" s="1431">
        <v>3814986.2251317049</v>
      </c>
      <c r="Y27" s="1431"/>
      <c r="Z27" s="1431">
        <f t="shared" si="0"/>
        <v>3814986.2251317049</v>
      </c>
    </row>
    <row r="28" spans="1:26" x14ac:dyDescent="0.2">
      <c r="A28" s="772">
        <v>13</v>
      </c>
      <c r="B28" s="2183" t="s">
        <v>1087</v>
      </c>
      <c r="C28" s="2184"/>
      <c r="D28" s="1431"/>
      <c r="E28" s="1431"/>
      <c r="F28" s="1431"/>
      <c r="G28" s="1431"/>
      <c r="H28" s="1431"/>
      <c r="I28" s="1431"/>
      <c r="J28" s="1431"/>
      <c r="K28" s="1431"/>
      <c r="L28" s="1431"/>
      <c r="M28" s="1431"/>
      <c r="N28" s="1431">
        <v>810633.57406320854</v>
      </c>
      <c r="O28" s="1431"/>
      <c r="P28" s="1431">
        <v>5593.5349999999999</v>
      </c>
      <c r="Q28" s="1431"/>
      <c r="R28" s="1431"/>
      <c r="S28" s="1431"/>
      <c r="T28" s="1431"/>
      <c r="U28" s="1431"/>
      <c r="V28" s="1431">
        <v>75929.655506169234</v>
      </c>
      <c r="W28" s="1431">
        <v>30335261.063191403</v>
      </c>
      <c r="X28" s="1431">
        <v>1492.6149999999998</v>
      </c>
      <c r="Y28" s="1431"/>
      <c r="Z28" s="1431">
        <f t="shared" si="0"/>
        <v>31228910.44276078</v>
      </c>
    </row>
    <row r="29" spans="1:26" x14ac:dyDescent="0.2">
      <c r="A29" s="772">
        <v>14</v>
      </c>
      <c r="B29" s="2183" t="s">
        <v>1076</v>
      </c>
      <c r="C29" s="2184"/>
      <c r="D29" s="1431"/>
      <c r="E29" s="1431"/>
      <c r="F29" s="1431"/>
      <c r="G29" s="1431"/>
      <c r="H29" s="1431"/>
      <c r="I29" s="1431"/>
      <c r="J29" s="1431"/>
      <c r="K29" s="1431"/>
      <c r="L29" s="1431"/>
      <c r="M29" s="1431"/>
      <c r="N29" s="1431"/>
      <c r="O29" s="1431"/>
      <c r="P29" s="1431"/>
      <c r="Q29" s="1431"/>
      <c r="R29" s="1431"/>
      <c r="S29" s="1431"/>
      <c r="T29" s="1431"/>
      <c r="U29" s="1431"/>
      <c r="V29" s="1431"/>
      <c r="W29" s="1431"/>
      <c r="X29" s="1431"/>
      <c r="Y29" s="1431">
        <v>20187205.464217801</v>
      </c>
      <c r="Z29" s="1431">
        <f t="shared" si="0"/>
        <v>20187205.464217801</v>
      </c>
    </row>
    <row r="30" spans="1:26" x14ac:dyDescent="0.2">
      <c r="A30" s="772">
        <v>15</v>
      </c>
      <c r="B30" s="2183" t="s">
        <v>491</v>
      </c>
      <c r="C30" s="2184"/>
      <c r="D30" s="1431"/>
      <c r="E30" s="1431"/>
      <c r="F30" s="1431"/>
      <c r="G30" s="1431"/>
      <c r="H30" s="1431"/>
      <c r="I30" s="1431"/>
      <c r="J30" s="1431"/>
      <c r="K30" s="1431"/>
      <c r="L30" s="1431"/>
      <c r="M30" s="1431"/>
      <c r="N30" s="1431"/>
      <c r="O30" s="1431"/>
      <c r="P30" s="1431"/>
      <c r="Q30" s="1431"/>
      <c r="R30" s="1431"/>
      <c r="S30" s="1431"/>
      <c r="T30" s="1431"/>
      <c r="U30" s="1431"/>
      <c r="V30" s="1431"/>
      <c r="W30" s="1431"/>
      <c r="X30" s="1431"/>
      <c r="Y30" s="1431">
        <v>5538478.4037373196</v>
      </c>
      <c r="Z30" s="1431">
        <f t="shared" si="0"/>
        <v>5538478.4037373196</v>
      </c>
    </row>
    <row r="31" spans="1:26" x14ac:dyDescent="0.2">
      <c r="A31" s="772">
        <v>16</v>
      </c>
      <c r="B31" s="2183" t="s">
        <v>1089</v>
      </c>
      <c r="C31" s="2184"/>
      <c r="D31" s="1431"/>
      <c r="E31" s="1431"/>
      <c r="F31" s="1431"/>
      <c r="G31" s="1431"/>
      <c r="H31" s="1431"/>
      <c r="I31" s="1431"/>
      <c r="J31" s="1431"/>
      <c r="K31" s="1431"/>
      <c r="L31" s="1431"/>
      <c r="M31" s="1431"/>
      <c r="N31" s="1431"/>
      <c r="O31" s="1431"/>
      <c r="P31" s="1431"/>
      <c r="Q31" s="1431"/>
      <c r="R31" s="1431"/>
      <c r="S31" s="1431"/>
      <c r="T31" s="1431"/>
      <c r="U31" s="1431"/>
      <c r="V31" s="1431"/>
      <c r="W31" s="1431"/>
      <c r="X31" s="1431"/>
      <c r="Y31" s="1431">
        <v>215919.50489904001</v>
      </c>
      <c r="Z31" s="1431">
        <f t="shared" si="0"/>
        <v>215919.50489904001</v>
      </c>
    </row>
    <row r="32" spans="1:26" ht="22.5" customHeight="1" x14ac:dyDescent="0.2">
      <c r="A32" s="772">
        <v>17</v>
      </c>
      <c r="B32" s="2183" t="s">
        <v>1090</v>
      </c>
      <c r="C32" s="2184"/>
      <c r="D32" s="1431"/>
      <c r="E32" s="1431"/>
      <c r="F32" s="1431"/>
      <c r="G32" s="1431"/>
      <c r="H32" s="1431"/>
      <c r="I32" s="1431"/>
      <c r="J32" s="1431"/>
      <c r="K32" s="1431"/>
      <c r="L32" s="1431"/>
      <c r="M32" s="1431"/>
      <c r="N32" s="1431"/>
      <c r="O32" s="1431"/>
      <c r="P32" s="1431"/>
      <c r="Q32" s="1431"/>
      <c r="R32" s="1431"/>
      <c r="S32" s="1431"/>
      <c r="T32" s="1431"/>
      <c r="U32" s="1431"/>
      <c r="V32" s="1431"/>
      <c r="W32" s="1431">
        <v>1209903.48813</v>
      </c>
      <c r="X32" s="1431"/>
      <c r="Y32" s="1431"/>
      <c r="Z32" s="1431">
        <f t="shared" si="0"/>
        <v>1209903.48813</v>
      </c>
    </row>
    <row r="33" spans="1:26" x14ac:dyDescent="0.2">
      <c r="A33" s="772">
        <v>18</v>
      </c>
      <c r="B33" s="2183" t="s">
        <v>483</v>
      </c>
      <c r="C33" s="2184"/>
      <c r="D33" s="1431"/>
      <c r="E33" s="1431"/>
      <c r="F33" s="1431"/>
      <c r="G33" s="1431"/>
      <c r="H33" s="1431"/>
      <c r="I33" s="1431"/>
      <c r="J33" s="1431"/>
      <c r="K33" s="1431"/>
      <c r="L33" s="1431"/>
      <c r="M33" s="1431"/>
      <c r="N33" s="1431"/>
      <c r="O33" s="1431"/>
      <c r="P33" s="1431"/>
      <c r="Q33" s="1431"/>
      <c r="R33" s="1431"/>
      <c r="S33" s="1431"/>
      <c r="T33" s="1431"/>
      <c r="U33" s="1431"/>
      <c r="V33" s="1431"/>
      <c r="W33" s="1431"/>
      <c r="X33" s="1431"/>
      <c r="Y33" s="1431"/>
      <c r="Z33" s="1431">
        <f t="shared" si="0"/>
        <v>0</v>
      </c>
    </row>
    <row r="34" spans="1:26" ht="24" customHeight="1" x14ac:dyDescent="0.2">
      <c r="A34" s="772">
        <v>19</v>
      </c>
      <c r="B34" s="2183" t="s">
        <v>1091</v>
      </c>
      <c r="C34" s="2184"/>
      <c r="D34" s="1431"/>
      <c r="E34" s="1431"/>
      <c r="F34" s="1431"/>
      <c r="G34" s="1431"/>
      <c r="H34" s="1431"/>
      <c r="I34" s="1431"/>
      <c r="J34" s="1431"/>
      <c r="K34" s="1431"/>
      <c r="L34" s="1431"/>
      <c r="M34" s="1431"/>
      <c r="N34" s="1431"/>
      <c r="O34" s="1431"/>
      <c r="P34" s="1431"/>
      <c r="Q34" s="1431"/>
      <c r="R34" s="1431"/>
      <c r="S34" s="1431"/>
      <c r="T34" s="1431"/>
      <c r="U34" s="1431"/>
      <c r="V34" s="1431"/>
      <c r="W34" s="1431"/>
      <c r="X34" s="1431"/>
      <c r="Y34" s="1431"/>
      <c r="Z34" s="1431">
        <f t="shared" si="0"/>
        <v>0</v>
      </c>
    </row>
    <row r="35" spans="1:26" x14ac:dyDescent="0.2">
      <c r="A35" s="772">
        <v>20</v>
      </c>
      <c r="B35" s="2183" t="s">
        <v>1144</v>
      </c>
      <c r="C35" s="2184"/>
      <c r="D35" s="1431"/>
      <c r="E35" s="1431"/>
      <c r="F35" s="1431"/>
      <c r="G35" s="1431"/>
      <c r="H35" s="1431"/>
      <c r="I35" s="1431"/>
      <c r="J35" s="1431"/>
      <c r="K35" s="1431"/>
      <c r="L35" s="1431"/>
      <c r="M35" s="1431"/>
      <c r="N35" s="1431"/>
      <c r="O35" s="1431"/>
      <c r="P35" s="1431"/>
      <c r="Q35" s="1431"/>
      <c r="R35" s="1431"/>
      <c r="S35" s="1431"/>
      <c r="T35" s="1431"/>
      <c r="U35" s="1431"/>
      <c r="V35" s="1431"/>
      <c r="W35" s="1431"/>
      <c r="X35" s="1431"/>
      <c r="Y35" s="1431"/>
      <c r="Z35" s="1431">
        <f t="shared" si="0"/>
        <v>0</v>
      </c>
    </row>
    <row r="36" spans="1:26" x14ac:dyDescent="0.2">
      <c r="A36" s="772">
        <v>21</v>
      </c>
      <c r="B36" s="2183" t="s">
        <v>1093</v>
      </c>
      <c r="C36" s="2184"/>
      <c r="D36" s="1431"/>
      <c r="E36" s="1431"/>
      <c r="F36" s="1431"/>
      <c r="G36" s="1431"/>
      <c r="H36" s="1431"/>
      <c r="I36" s="1431"/>
      <c r="J36" s="1431"/>
      <c r="K36" s="1431"/>
      <c r="L36" s="1431"/>
      <c r="M36" s="1431"/>
      <c r="N36" s="1431"/>
      <c r="O36" s="1431"/>
      <c r="P36" s="1431">
        <v>97050</v>
      </c>
      <c r="Q36" s="1431"/>
      <c r="R36" s="1431"/>
      <c r="S36" s="1431"/>
      <c r="T36" s="1431"/>
      <c r="U36" s="1431"/>
      <c r="V36" s="1431"/>
      <c r="W36" s="1431">
        <v>357395.85</v>
      </c>
      <c r="X36" s="1431">
        <v>867163</v>
      </c>
      <c r="Y36" s="1431"/>
      <c r="Z36" s="1431">
        <f t="shared" si="0"/>
        <v>1321608.8500000001</v>
      </c>
    </row>
    <row r="37" spans="1:26" ht="13.5" thickBot="1" x14ac:dyDescent="0.25">
      <c r="A37" s="775">
        <v>22</v>
      </c>
      <c r="B37" s="2191" t="s">
        <v>1094</v>
      </c>
      <c r="C37" s="2192"/>
      <c r="D37" s="1432"/>
      <c r="E37" s="1432"/>
      <c r="F37" s="1432"/>
      <c r="G37" s="1432"/>
      <c r="H37" s="1432"/>
      <c r="I37" s="1432"/>
      <c r="J37" s="1432"/>
      <c r="K37" s="1432"/>
      <c r="L37" s="1432"/>
      <c r="M37" s="1432"/>
      <c r="N37" s="1432"/>
      <c r="O37" s="1432"/>
      <c r="P37" s="1432"/>
      <c r="Q37" s="1432"/>
      <c r="R37" s="1432"/>
      <c r="S37" s="1432"/>
      <c r="T37" s="1432"/>
      <c r="U37" s="1432">
        <v>3244898.8066892098</v>
      </c>
      <c r="V37" s="1432"/>
      <c r="W37" s="1432"/>
      <c r="X37" s="1432"/>
      <c r="Y37" s="1432"/>
      <c r="Z37" s="1432">
        <f t="shared" si="0"/>
        <v>3244898.8066892098</v>
      </c>
    </row>
    <row r="38" spans="1:26" ht="17.25" customHeight="1" thickBot="1" x14ac:dyDescent="0.25">
      <c r="A38" s="854">
        <v>23</v>
      </c>
      <c r="B38" s="2189" t="s">
        <v>1095</v>
      </c>
      <c r="C38" s="2190"/>
      <c r="D38" s="1455">
        <f>SUM(D22:D37)</f>
        <v>0</v>
      </c>
      <c r="E38" s="1455">
        <f t="shared" ref="E38:Z38" si="1">SUM(E22:E37)</f>
        <v>0</v>
      </c>
      <c r="F38" s="1455">
        <f t="shared" si="1"/>
        <v>0</v>
      </c>
      <c r="G38" s="1455">
        <f t="shared" si="1"/>
        <v>0</v>
      </c>
      <c r="H38" s="1455">
        <f t="shared" si="1"/>
        <v>0</v>
      </c>
      <c r="I38" s="1455">
        <f t="shared" si="1"/>
        <v>0</v>
      </c>
      <c r="J38" s="1455">
        <f t="shared" si="1"/>
        <v>0</v>
      </c>
      <c r="K38" s="1455">
        <f t="shared" si="1"/>
        <v>0</v>
      </c>
      <c r="L38" s="1455">
        <f t="shared" si="1"/>
        <v>0</v>
      </c>
      <c r="M38" s="1455">
        <f t="shared" si="1"/>
        <v>0</v>
      </c>
      <c r="N38" s="1455">
        <f t="shared" si="1"/>
        <v>810633.57406320854</v>
      </c>
      <c r="O38" s="1455">
        <f t="shared" si="1"/>
        <v>0</v>
      </c>
      <c r="P38" s="1455">
        <f t="shared" si="1"/>
        <v>102643.535</v>
      </c>
      <c r="Q38" s="1455">
        <f t="shared" si="1"/>
        <v>70141911.083259597</v>
      </c>
      <c r="R38" s="1455">
        <f t="shared" si="1"/>
        <v>0</v>
      </c>
      <c r="S38" s="1455">
        <f t="shared" si="1"/>
        <v>0</v>
      </c>
      <c r="T38" s="1455">
        <f t="shared" si="1"/>
        <v>0</v>
      </c>
      <c r="U38" s="1455">
        <f t="shared" si="1"/>
        <v>3244898.8066892098</v>
      </c>
      <c r="V38" s="1455">
        <f t="shared" si="1"/>
        <v>75929.655506169234</v>
      </c>
      <c r="W38" s="1455">
        <f t="shared" si="1"/>
        <v>31902560.401321404</v>
      </c>
      <c r="X38" s="1455">
        <f t="shared" si="1"/>
        <v>4683641.8401317056</v>
      </c>
      <c r="Y38" s="1455">
        <f t="shared" si="1"/>
        <v>25941603.372854158</v>
      </c>
      <c r="Z38" s="1455">
        <f t="shared" si="1"/>
        <v>136903822.26882544</v>
      </c>
    </row>
    <row r="39" spans="1:26" ht="17.25" customHeight="1" thickBot="1" x14ac:dyDescent="0.25">
      <c r="A39" s="849">
        <v>24</v>
      </c>
      <c r="B39" s="2199" t="s">
        <v>418</v>
      </c>
      <c r="C39" s="2200"/>
      <c r="D39" s="1358"/>
      <c r="E39" s="1358"/>
      <c r="F39" s="1358"/>
      <c r="G39" s="1358"/>
      <c r="H39" s="1358"/>
      <c r="I39" s="1358"/>
      <c r="J39" s="1358"/>
      <c r="K39" s="1358"/>
      <c r="L39" s="1358"/>
      <c r="M39" s="1358"/>
      <c r="N39" s="1358"/>
      <c r="O39" s="1358"/>
      <c r="P39" s="1358"/>
      <c r="Q39" s="1358"/>
      <c r="R39" s="1358"/>
      <c r="S39" s="1358"/>
      <c r="T39" s="1358"/>
      <c r="U39" s="1358"/>
      <c r="V39" s="1358"/>
      <c r="W39" s="1358"/>
      <c r="X39" s="1358"/>
      <c r="Y39" s="1358"/>
      <c r="Z39" s="849"/>
    </row>
    <row r="40" spans="1:26" ht="13.5" customHeight="1" x14ac:dyDescent="0.2">
      <c r="A40" s="6"/>
      <c r="B40" s="6"/>
    </row>
    <row r="41" spans="1:26" ht="63.75" customHeight="1" x14ac:dyDescent="0.2">
      <c r="A41" s="2195" t="s">
        <v>1146</v>
      </c>
      <c r="B41" s="2195"/>
      <c r="C41" s="2195"/>
      <c r="D41" s="2195"/>
      <c r="E41" s="2195"/>
      <c r="F41" s="2195"/>
      <c r="G41" s="2195"/>
      <c r="H41" s="2195"/>
      <c r="I41" s="2195"/>
      <c r="J41" s="2195"/>
      <c r="K41" s="2195"/>
      <c r="L41" s="2195"/>
      <c r="M41" s="2195"/>
      <c r="N41" s="2195"/>
      <c r="O41" s="2195"/>
      <c r="P41" s="2195"/>
      <c r="Q41" s="2195"/>
      <c r="R41" s="2195"/>
      <c r="S41" s="2195"/>
      <c r="T41" s="2195"/>
      <c r="U41" s="2195"/>
      <c r="V41" s="2195"/>
    </row>
    <row r="42" spans="1:26" x14ac:dyDescent="0.2">
      <c r="A42" s="6"/>
      <c r="B42" s="6"/>
    </row>
    <row r="43" spans="1:26" x14ac:dyDescent="0.2">
      <c r="A43" s="6"/>
      <c r="B43" s="6"/>
    </row>
    <row r="44" spans="1:26" x14ac:dyDescent="0.2">
      <c r="A44" s="6"/>
      <c r="B44" s="6"/>
    </row>
    <row r="45" spans="1:26" x14ac:dyDescent="0.2">
      <c r="A45" s="6"/>
      <c r="B45" s="6"/>
    </row>
    <row r="46" spans="1:26" x14ac:dyDescent="0.2">
      <c r="A46" s="6"/>
      <c r="B46" s="6"/>
    </row>
    <row r="47" spans="1:26" x14ac:dyDescent="0.2">
      <c r="A47" s="6"/>
      <c r="B47" s="6"/>
    </row>
    <row r="48" spans="1:26" x14ac:dyDescent="0.2">
      <c r="A48" s="6"/>
      <c r="B48" s="6"/>
    </row>
    <row r="49" spans="1:2" x14ac:dyDescent="0.2">
      <c r="A49" s="6"/>
      <c r="B49" s="6"/>
    </row>
    <row r="50" spans="1:2" x14ac:dyDescent="0.2">
      <c r="A50" s="6"/>
      <c r="B50" s="6"/>
    </row>
    <row r="51" spans="1:2" x14ac:dyDescent="0.2">
      <c r="A51" s="6"/>
      <c r="B51" s="6"/>
    </row>
    <row r="52" spans="1:2" x14ac:dyDescent="0.2">
      <c r="A52" s="6"/>
      <c r="B52" s="6"/>
    </row>
    <row r="53" spans="1:2" x14ac:dyDescent="0.2">
      <c r="A53" s="6"/>
      <c r="B53" s="6"/>
    </row>
    <row r="54" spans="1:2" x14ac:dyDescent="0.2">
      <c r="A54" s="6"/>
      <c r="B54" s="6"/>
    </row>
    <row r="55" spans="1:2" x14ac:dyDescent="0.2">
      <c r="A55" s="6"/>
      <c r="B55" s="6"/>
    </row>
    <row r="56" spans="1:2" x14ac:dyDescent="0.2">
      <c r="A56" s="6"/>
      <c r="B56" s="6"/>
    </row>
    <row r="57" spans="1:2" x14ac:dyDescent="0.2">
      <c r="A57" s="6"/>
      <c r="B57" s="6"/>
    </row>
    <row r="58" spans="1:2" x14ac:dyDescent="0.2">
      <c r="A58" s="6"/>
      <c r="B58" s="6"/>
    </row>
    <row r="59" spans="1:2" x14ac:dyDescent="0.2">
      <c r="A59" s="6"/>
      <c r="B59" s="6"/>
    </row>
    <row r="60" spans="1:2" x14ac:dyDescent="0.2">
      <c r="A60" s="6"/>
      <c r="B60" s="6"/>
    </row>
    <row r="61" spans="1:2" x14ac:dyDescent="0.2">
      <c r="A61" s="6"/>
      <c r="B61" s="6"/>
    </row>
    <row r="62" spans="1:2" x14ac:dyDescent="0.2">
      <c r="A62" s="6"/>
      <c r="B62" s="6"/>
    </row>
    <row r="63" spans="1:2" x14ac:dyDescent="0.2">
      <c r="A63" s="6"/>
      <c r="B63" s="6"/>
    </row>
    <row r="64" spans="1:2"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6"/>
      <c r="B74" s="6"/>
    </row>
    <row r="75" spans="1:2" x14ac:dyDescent="0.2">
      <c r="A75" s="6"/>
      <c r="B75" s="6"/>
    </row>
    <row r="76" spans="1:2" x14ac:dyDescent="0.2">
      <c r="A76" s="6"/>
      <c r="B76" s="6"/>
    </row>
    <row r="77" spans="1:2" x14ac:dyDescent="0.2">
      <c r="A77" s="6"/>
      <c r="B77" s="6"/>
    </row>
    <row r="78" spans="1:2" x14ac:dyDescent="0.2">
      <c r="A78" s="6"/>
      <c r="B78" s="6"/>
    </row>
    <row r="79" spans="1:2" x14ac:dyDescent="0.2">
      <c r="A79" s="6"/>
      <c r="B79" s="6"/>
    </row>
    <row r="80" spans="1:2" x14ac:dyDescent="0.2">
      <c r="A80" s="6"/>
      <c r="B80" s="6"/>
    </row>
    <row r="81" spans="1:2" x14ac:dyDescent="0.2">
      <c r="A81" s="6"/>
      <c r="B81" s="6"/>
    </row>
    <row r="82" spans="1:2" x14ac:dyDescent="0.2">
      <c r="A82" s="6"/>
      <c r="B82" s="6"/>
    </row>
    <row r="83" spans="1:2" x14ac:dyDescent="0.2">
      <c r="A83" s="6"/>
      <c r="B83" s="6"/>
    </row>
    <row r="84" spans="1:2" x14ac:dyDescent="0.2">
      <c r="A84" s="6"/>
      <c r="B84" s="6"/>
    </row>
    <row r="85" spans="1:2" x14ac:dyDescent="0.2">
      <c r="A85" s="6"/>
      <c r="B85" s="6"/>
    </row>
    <row r="86" spans="1:2" x14ac:dyDescent="0.2">
      <c r="A86" s="6"/>
      <c r="B86" s="6"/>
    </row>
    <row r="87" spans="1:2" x14ac:dyDescent="0.2">
      <c r="A87" s="6"/>
      <c r="B87" s="6"/>
    </row>
    <row r="88" spans="1:2" x14ac:dyDescent="0.2">
      <c r="A88" s="6"/>
      <c r="B88" s="6"/>
    </row>
    <row r="89" spans="1:2" x14ac:dyDescent="0.2">
      <c r="A89" s="6"/>
      <c r="B89" s="6"/>
    </row>
    <row r="90" spans="1:2" x14ac:dyDescent="0.2">
      <c r="A90" s="6"/>
      <c r="B90" s="6"/>
    </row>
    <row r="91" spans="1:2" x14ac:dyDescent="0.2">
      <c r="A91" s="6"/>
      <c r="B91" s="6"/>
    </row>
    <row r="92" spans="1:2" x14ac:dyDescent="0.2">
      <c r="A92" s="6"/>
      <c r="B92" s="6"/>
    </row>
    <row r="93" spans="1:2" x14ac:dyDescent="0.2">
      <c r="A93" s="6"/>
      <c r="B93" s="6"/>
    </row>
    <row r="94" spans="1:2" x14ac:dyDescent="0.2">
      <c r="A94" s="6"/>
      <c r="B94" s="6"/>
    </row>
    <row r="95" spans="1:2" x14ac:dyDescent="0.2">
      <c r="A95" s="6"/>
      <c r="B95" s="6"/>
    </row>
    <row r="96" spans="1:2" x14ac:dyDescent="0.2">
      <c r="A96" s="6"/>
      <c r="B96" s="6"/>
    </row>
    <row r="97" spans="1:2" x14ac:dyDescent="0.2">
      <c r="A97" s="6"/>
      <c r="B97" s="6"/>
    </row>
    <row r="98" spans="1:2" x14ac:dyDescent="0.2">
      <c r="A98" s="6"/>
      <c r="B98" s="6"/>
    </row>
    <row r="99" spans="1:2" x14ac:dyDescent="0.2">
      <c r="A99" s="6"/>
      <c r="B99" s="6"/>
    </row>
    <row r="100" spans="1:2" x14ac:dyDescent="0.2">
      <c r="A100" s="6"/>
      <c r="B100" s="6"/>
    </row>
    <row r="101" spans="1:2" x14ac:dyDescent="0.2">
      <c r="A101" s="6"/>
      <c r="B101" s="6"/>
    </row>
    <row r="102" spans="1:2" x14ac:dyDescent="0.2">
      <c r="A102" s="6"/>
      <c r="B102" s="6"/>
    </row>
    <row r="103" spans="1:2" x14ac:dyDescent="0.2">
      <c r="A103" s="6"/>
      <c r="B103" s="6"/>
    </row>
    <row r="104" spans="1:2" x14ac:dyDescent="0.2">
      <c r="A104" s="6"/>
      <c r="B104" s="6"/>
    </row>
    <row r="105" spans="1:2" x14ac:dyDescent="0.2">
      <c r="A105" s="6"/>
      <c r="B105" s="6"/>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row r="474" spans="1:2" x14ac:dyDescent="0.2">
      <c r="A474" s="8"/>
      <c r="B474" s="8"/>
    </row>
    <row r="475" spans="1:2" x14ac:dyDescent="0.2">
      <c r="A475" s="8"/>
      <c r="B475" s="8"/>
    </row>
    <row r="476" spans="1:2" x14ac:dyDescent="0.2">
      <c r="A476" s="8"/>
      <c r="B476" s="8"/>
    </row>
    <row r="477" spans="1:2" x14ac:dyDescent="0.2">
      <c r="A477" s="8"/>
      <c r="B477" s="8"/>
    </row>
    <row r="478" spans="1:2" x14ac:dyDescent="0.2">
      <c r="A478" s="8"/>
      <c r="B478" s="8"/>
    </row>
    <row r="479" spans="1:2" x14ac:dyDescent="0.2">
      <c r="A479" s="8"/>
      <c r="B479" s="8"/>
    </row>
    <row r="480" spans="1:2" x14ac:dyDescent="0.2">
      <c r="A480" s="8"/>
      <c r="B480" s="8"/>
    </row>
    <row r="481" spans="1:2" x14ac:dyDescent="0.2">
      <c r="A481" s="8"/>
      <c r="B481" s="8"/>
    </row>
    <row r="482" spans="1:2" x14ac:dyDescent="0.2">
      <c r="A482" s="8"/>
      <c r="B482" s="8"/>
    </row>
    <row r="483" spans="1:2" x14ac:dyDescent="0.2">
      <c r="A483" s="8"/>
      <c r="B483" s="8"/>
    </row>
    <row r="484" spans="1:2" x14ac:dyDescent="0.2">
      <c r="A484" s="8"/>
      <c r="B484" s="8"/>
    </row>
    <row r="485" spans="1:2" x14ac:dyDescent="0.2">
      <c r="A485" s="8"/>
      <c r="B485" s="8"/>
    </row>
    <row r="486" spans="1:2" x14ac:dyDescent="0.2">
      <c r="A486" s="8"/>
      <c r="B486" s="8"/>
    </row>
    <row r="487" spans="1:2" x14ac:dyDescent="0.2">
      <c r="A487" s="8"/>
      <c r="B487" s="8"/>
    </row>
    <row r="488" spans="1:2" x14ac:dyDescent="0.2">
      <c r="A488" s="8"/>
      <c r="B488" s="8"/>
    </row>
    <row r="489" spans="1:2" x14ac:dyDescent="0.2">
      <c r="A489" s="8"/>
      <c r="B489" s="8"/>
    </row>
    <row r="490" spans="1:2" x14ac:dyDescent="0.2">
      <c r="A490" s="8"/>
      <c r="B490" s="8"/>
    </row>
    <row r="491" spans="1:2" x14ac:dyDescent="0.2">
      <c r="A491" s="8"/>
      <c r="B491" s="8"/>
    </row>
    <row r="492" spans="1:2" x14ac:dyDescent="0.2">
      <c r="A492" s="8"/>
      <c r="B492" s="8"/>
    </row>
    <row r="493" spans="1:2" x14ac:dyDescent="0.2">
      <c r="A493" s="8"/>
      <c r="B493" s="8"/>
    </row>
    <row r="494" spans="1:2" x14ac:dyDescent="0.2">
      <c r="A494" s="8"/>
      <c r="B494" s="8"/>
    </row>
    <row r="495" spans="1:2" x14ac:dyDescent="0.2">
      <c r="A495" s="8"/>
      <c r="B495" s="8"/>
    </row>
    <row r="496" spans="1:2" x14ac:dyDescent="0.2">
      <c r="A496" s="8"/>
      <c r="B496" s="8"/>
    </row>
    <row r="497" spans="1:2" x14ac:dyDescent="0.2">
      <c r="A497" s="8"/>
      <c r="B497" s="8"/>
    </row>
    <row r="498" spans="1:2" x14ac:dyDescent="0.2">
      <c r="A498" s="8"/>
      <c r="B498" s="8"/>
    </row>
    <row r="499" spans="1:2" x14ac:dyDescent="0.2">
      <c r="A499" s="8"/>
      <c r="B499" s="8"/>
    </row>
    <row r="500" spans="1:2" x14ac:dyDescent="0.2">
      <c r="A500" s="8"/>
      <c r="B500" s="8"/>
    </row>
    <row r="501" spans="1:2" x14ac:dyDescent="0.2">
      <c r="A501" s="8"/>
      <c r="B501" s="8"/>
    </row>
    <row r="502" spans="1:2" x14ac:dyDescent="0.2">
      <c r="A502" s="8"/>
      <c r="B502" s="8"/>
    </row>
    <row r="503" spans="1:2" x14ac:dyDescent="0.2">
      <c r="A503" s="8"/>
      <c r="B503" s="8"/>
    </row>
    <row r="504" spans="1:2" x14ac:dyDescent="0.2">
      <c r="A504" s="8"/>
      <c r="B504" s="8"/>
    </row>
    <row r="505" spans="1:2" x14ac:dyDescent="0.2">
      <c r="A505" s="8"/>
      <c r="B505" s="8"/>
    </row>
    <row r="506" spans="1:2" x14ac:dyDescent="0.2">
      <c r="A506" s="8"/>
      <c r="B506" s="8"/>
    </row>
  </sheetData>
  <mergeCells count="40">
    <mergeCell ref="A3:V3"/>
    <mergeCell ref="A2:V2"/>
    <mergeCell ref="B1:V1"/>
    <mergeCell ref="A41:V41"/>
    <mergeCell ref="A13:V13"/>
    <mergeCell ref="A11:V11"/>
    <mergeCell ref="A10:V10"/>
    <mergeCell ref="A9:V9"/>
    <mergeCell ref="B22:C22"/>
    <mergeCell ref="B23:C23"/>
    <mergeCell ref="B24:C24"/>
    <mergeCell ref="B25:C25"/>
    <mergeCell ref="B37:C37"/>
    <mergeCell ref="B38:C38"/>
    <mergeCell ref="B39:C39"/>
    <mergeCell ref="B26:C26"/>
    <mergeCell ref="B28:C28"/>
    <mergeCell ref="B29:C29"/>
    <mergeCell ref="B36:C36"/>
    <mergeCell ref="B30:C30"/>
    <mergeCell ref="B31:C31"/>
    <mergeCell ref="B32:C32"/>
    <mergeCell ref="B34:C34"/>
    <mergeCell ref="B35:C35"/>
    <mergeCell ref="B5:V5"/>
    <mergeCell ref="A4:D4"/>
    <mergeCell ref="C6:D6"/>
    <mergeCell ref="A12:V12"/>
    <mergeCell ref="B33:C33"/>
    <mergeCell ref="A14:A15"/>
    <mergeCell ref="B14:C15"/>
    <mergeCell ref="A7:V7"/>
    <mergeCell ref="A8:V8"/>
    <mergeCell ref="B21:C21"/>
    <mergeCell ref="B18:C18"/>
    <mergeCell ref="B19:C19"/>
    <mergeCell ref="B20:C20"/>
    <mergeCell ref="B16:C16"/>
    <mergeCell ref="B17:C17"/>
    <mergeCell ref="B27:C27"/>
  </mergeCells>
  <hyperlinks>
    <hyperlink ref="B1" r:id="rId1"/>
  </hyperlinks>
  <pageMargins left="0.25" right="0.25" top="0.75" bottom="0.75" header="0.3" footer="0.3"/>
  <pageSetup paperSize="9" scale="59" orientation="landscape" r:id="rId2"/>
  <headerFooter>
    <oddHeader xml:space="preserve">&amp;R&amp;10&amp;"Arial"Air Bank / interní
&amp;"Arial"&amp;06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473"/>
  <sheetViews>
    <sheetView zoomScaleNormal="100" zoomScaleSheetLayoutView="100" workbookViewId="0"/>
  </sheetViews>
  <sheetFormatPr defaultColWidth="9.140625" defaultRowHeight="12.75" x14ac:dyDescent="0.2"/>
  <cols>
    <col min="1" max="1" width="10.85546875" style="23" customWidth="1"/>
    <col min="2" max="2" width="26.85546875" style="23" customWidth="1"/>
    <col min="3" max="3" width="10.140625" style="23" customWidth="1"/>
    <col min="4" max="6" width="10.7109375" style="23" bestFit="1" customWidth="1"/>
    <col min="7" max="7" width="10.140625" style="23" customWidth="1"/>
    <col min="8" max="8" width="15.140625" style="23" customWidth="1"/>
    <col min="9" max="9" width="5" style="23" customWidth="1"/>
    <col min="10" max="16384" width="9.140625" style="23"/>
  </cols>
  <sheetData>
    <row r="1" spans="1:21" ht="24.75" customHeight="1" x14ac:dyDescent="0.2">
      <c r="A1" s="626" t="s">
        <v>1147</v>
      </c>
      <c r="B1" s="1602" t="s">
        <v>775</v>
      </c>
      <c r="C1" s="1602"/>
      <c r="D1" s="1602"/>
      <c r="E1" s="1602"/>
      <c r="F1" s="1602"/>
      <c r="G1" s="1602"/>
      <c r="H1" s="1603"/>
    </row>
    <row r="2" spans="1:21" ht="16.5" customHeight="1" x14ac:dyDescent="0.2">
      <c r="A2" s="2134" t="s">
        <v>1148</v>
      </c>
      <c r="B2" s="2135"/>
      <c r="C2" s="2135"/>
      <c r="D2" s="2135"/>
      <c r="E2" s="2135"/>
      <c r="F2" s="2135"/>
      <c r="G2" s="2135"/>
      <c r="H2" s="2136"/>
    </row>
    <row r="3" spans="1:21" ht="27" customHeight="1" x14ac:dyDescent="0.2">
      <c r="A3" s="2175" t="s">
        <v>402</v>
      </c>
      <c r="B3" s="2176"/>
      <c r="C3" s="2176"/>
      <c r="D3" s="2176"/>
      <c r="E3" s="2176"/>
      <c r="F3" s="2176"/>
      <c r="G3" s="2176"/>
      <c r="H3" s="2177"/>
      <c r="I3" s="522"/>
      <c r="J3" s="522"/>
      <c r="K3" s="522"/>
      <c r="L3" s="522"/>
      <c r="M3" s="522"/>
      <c r="N3" s="522"/>
      <c r="O3" s="522"/>
      <c r="P3" s="522"/>
      <c r="Q3" s="522"/>
      <c r="R3" s="522"/>
      <c r="S3" s="522"/>
      <c r="T3" s="522"/>
      <c r="U3" s="522"/>
    </row>
    <row r="4" spans="1:21" ht="13.5" thickBot="1" x14ac:dyDescent="0.25">
      <c r="A4" s="2085"/>
      <c r="B4" s="2085"/>
      <c r="C4" s="2086"/>
      <c r="D4" s="2086"/>
      <c r="E4" s="1058"/>
      <c r="F4" s="1058"/>
      <c r="G4" s="1058"/>
      <c r="H4" s="1059"/>
    </row>
    <row r="5" spans="1:21" ht="41.25" customHeight="1" thickBot="1" x14ac:dyDescent="0.25">
      <c r="A5" s="566" t="s">
        <v>628</v>
      </c>
      <c r="B5" s="1637" t="s">
        <v>1148</v>
      </c>
      <c r="C5" s="1638"/>
      <c r="D5" s="1638"/>
      <c r="E5" s="1605"/>
      <c r="F5" s="1605"/>
      <c r="G5" s="1605"/>
      <c r="H5" s="1606"/>
    </row>
    <row r="6" spans="1:21" ht="13.5" thickBot="1" x14ac:dyDescent="0.25">
      <c r="A6" s="121" t="s">
        <v>573</v>
      </c>
      <c r="B6" s="303"/>
      <c r="C6" s="2088"/>
      <c r="D6" s="2088"/>
      <c r="E6" s="640"/>
      <c r="F6" s="640"/>
      <c r="G6" s="640"/>
      <c r="H6" s="1435">
        <f>Obsah!D4</f>
        <v>44196</v>
      </c>
    </row>
    <row r="7" spans="1:21" ht="13.5" thickBot="1" x14ac:dyDescent="0.25">
      <c r="A7" s="1619" t="s">
        <v>2142</v>
      </c>
      <c r="B7" s="1620"/>
      <c r="C7" s="1620"/>
      <c r="D7" s="1620"/>
      <c r="E7" s="1620"/>
      <c r="F7" s="1620"/>
      <c r="G7" s="1620"/>
      <c r="H7" s="2081"/>
    </row>
    <row r="8" spans="1:21" ht="13.5" thickBot="1" x14ac:dyDescent="0.25">
      <c r="A8" s="1619" t="s">
        <v>2034</v>
      </c>
      <c r="B8" s="1620"/>
      <c r="C8" s="1620"/>
      <c r="D8" s="1620"/>
      <c r="E8" s="1620"/>
      <c r="F8" s="1620"/>
      <c r="G8" s="1620"/>
      <c r="H8" s="2081"/>
    </row>
    <row r="9" spans="1:21" ht="25.5" customHeight="1" thickBot="1" x14ac:dyDescent="0.25">
      <c r="A9" s="1619" t="s">
        <v>2143</v>
      </c>
      <c r="B9" s="1620"/>
      <c r="C9" s="1620"/>
      <c r="D9" s="1620"/>
      <c r="E9" s="1620"/>
      <c r="F9" s="1620"/>
      <c r="G9" s="1620"/>
      <c r="H9" s="2081"/>
    </row>
    <row r="10" spans="1:21" ht="13.5" thickBot="1" x14ac:dyDescent="0.25">
      <c r="A10" s="1619" t="s">
        <v>2016</v>
      </c>
      <c r="B10" s="1620"/>
      <c r="C10" s="1620"/>
      <c r="D10" s="1620"/>
      <c r="E10" s="1620"/>
      <c r="F10" s="1620"/>
      <c r="G10" s="1620"/>
      <c r="H10" s="2081"/>
    </row>
    <row r="11" spans="1:21" ht="26.25" customHeight="1" thickBot="1" x14ac:dyDescent="0.25">
      <c r="A11" s="1619" t="s">
        <v>2144</v>
      </c>
      <c r="B11" s="1620"/>
      <c r="C11" s="1620"/>
      <c r="D11" s="1620"/>
      <c r="E11" s="1620"/>
      <c r="F11" s="1620"/>
      <c r="G11" s="1620"/>
      <c r="H11" s="2081"/>
    </row>
    <row r="12" spans="1:21" ht="24.75" customHeight="1" thickBot="1" x14ac:dyDescent="0.25">
      <c r="A12" s="1619" t="s">
        <v>2120</v>
      </c>
      <c r="B12" s="1620"/>
      <c r="C12" s="1620"/>
      <c r="D12" s="1620"/>
      <c r="E12" s="1620"/>
      <c r="F12" s="1620"/>
      <c r="G12" s="1620"/>
      <c r="H12" s="2081"/>
    </row>
    <row r="13" spans="1:21" ht="13.5" thickBot="1" x14ac:dyDescent="0.25">
      <c r="A13" s="855"/>
      <c r="B13" s="29"/>
      <c r="C13" s="30"/>
      <c r="D13" s="30"/>
      <c r="E13" s="30"/>
      <c r="F13" s="30"/>
      <c r="G13" s="750"/>
      <c r="H13" s="857"/>
    </row>
    <row r="14" spans="1:21" ht="13.5" thickBot="1" x14ac:dyDescent="0.25">
      <c r="A14" s="2201" t="s">
        <v>1892</v>
      </c>
      <c r="B14" s="2204"/>
      <c r="C14" s="761" t="s">
        <v>803</v>
      </c>
      <c r="D14" s="761" t="s">
        <v>804</v>
      </c>
      <c r="E14" s="761" t="s">
        <v>808</v>
      </c>
      <c r="F14" s="761" t="s">
        <v>809</v>
      </c>
      <c r="G14" s="761" t="s">
        <v>812</v>
      </c>
      <c r="H14" s="786" t="s">
        <v>871</v>
      </c>
    </row>
    <row r="15" spans="1:21" ht="13.5" thickBot="1" x14ac:dyDescent="0.25">
      <c r="A15" s="2202"/>
      <c r="B15" s="2205"/>
      <c r="C15" s="2180" t="s">
        <v>1149</v>
      </c>
      <c r="D15" s="2180"/>
      <c r="E15" s="2180"/>
      <c r="F15" s="2180"/>
      <c r="G15" s="2180"/>
      <c r="H15" s="2061"/>
    </row>
    <row r="16" spans="1:21" ht="39" thickBot="1" x14ac:dyDescent="0.25">
      <c r="A16" s="2203"/>
      <c r="B16" s="2206"/>
      <c r="C16" s="761" t="s">
        <v>1150</v>
      </c>
      <c r="D16" s="762" t="s">
        <v>1151</v>
      </c>
      <c r="E16" s="762" t="s">
        <v>2147</v>
      </c>
      <c r="F16" s="762" t="s">
        <v>1152</v>
      </c>
      <c r="G16" s="762" t="s">
        <v>1153</v>
      </c>
      <c r="H16" s="786" t="s">
        <v>418</v>
      </c>
    </row>
    <row r="17" spans="1:8" ht="13.5" customHeight="1" thickBot="1" x14ac:dyDescent="0.25">
      <c r="A17" s="828">
        <v>1</v>
      </c>
      <c r="B17" s="764" t="s">
        <v>2148</v>
      </c>
      <c r="C17" s="764">
        <v>0</v>
      </c>
      <c r="D17" s="764">
        <v>0</v>
      </c>
      <c r="E17" s="764">
        <v>0</v>
      </c>
      <c r="F17" s="764">
        <v>0</v>
      </c>
      <c r="G17" s="764">
        <v>0</v>
      </c>
      <c r="H17" s="777">
        <v>0</v>
      </c>
    </row>
    <row r="18" spans="1:8" ht="13.5" thickBot="1" x14ac:dyDescent="0.25">
      <c r="A18" s="828">
        <v>2</v>
      </c>
      <c r="B18" s="764" t="s">
        <v>489</v>
      </c>
      <c r="C18" s="764">
        <v>0</v>
      </c>
      <c r="D18" s="764">
        <v>0</v>
      </c>
      <c r="E18" s="764">
        <v>0</v>
      </c>
      <c r="F18" s="764">
        <v>0</v>
      </c>
      <c r="G18" s="764">
        <v>0</v>
      </c>
      <c r="H18" s="777">
        <v>0</v>
      </c>
    </row>
    <row r="19" spans="1:8" ht="13.5" thickBot="1" x14ac:dyDescent="0.25">
      <c r="A19" s="828">
        <v>3</v>
      </c>
      <c r="B19" s="764" t="s">
        <v>494</v>
      </c>
      <c r="C19" s="764">
        <v>0</v>
      </c>
      <c r="D19" s="764">
        <v>0</v>
      </c>
      <c r="E19" s="764">
        <v>0</v>
      </c>
      <c r="F19" s="764">
        <v>0</v>
      </c>
      <c r="G19" s="764">
        <v>0</v>
      </c>
      <c r="H19" s="777">
        <v>0</v>
      </c>
    </row>
    <row r="20" spans="1:8" ht="13.5" thickBot="1" x14ac:dyDescent="0.25">
      <c r="A20" s="828">
        <v>4</v>
      </c>
      <c r="B20" s="764" t="s">
        <v>1076</v>
      </c>
      <c r="C20" s="764">
        <v>0</v>
      </c>
      <c r="D20" s="764">
        <v>0</v>
      </c>
      <c r="E20" s="764">
        <v>0</v>
      </c>
      <c r="F20" s="764">
        <v>0</v>
      </c>
      <c r="G20" s="764">
        <v>0</v>
      </c>
      <c r="H20" s="777">
        <v>0</v>
      </c>
    </row>
    <row r="21" spans="1:8" ht="13.5" thickBot="1" x14ac:dyDescent="0.25">
      <c r="A21" s="828">
        <v>5</v>
      </c>
      <c r="B21" s="764" t="s">
        <v>1081</v>
      </c>
      <c r="C21" s="764">
        <v>0</v>
      </c>
      <c r="D21" s="764">
        <v>0</v>
      </c>
      <c r="E21" s="764">
        <v>0</v>
      </c>
      <c r="F21" s="764">
        <v>0</v>
      </c>
      <c r="G21" s="764">
        <v>0</v>
      </c>
      <c r="H21" s="777">
        <v>0</v>
      </c>
    </row>
    <row r="22" spans="1:8" ht="13.5" thickBot="1" x14ac:dyDescent="0.25">
      <c r="A22" s="829">
        <v>6</v>
      </c>
      <c r="B22" s="834" t="s">
        <v>1082</v>
      </c>
      <c r="C22" s="835">
        <v>0</v>
      </c>
      <c r="D22" s="835">
        <v>0</v>
      </c>
      <c r="E22" s="835">
        <v>0</v>
      </c>
      <c r="F22" s="835">
        <v>0</v>
      </c>
      <c r="G22" s="835">
        <v>0</v>
      </c>
      <c r="H22" s="848">
        <v>0</v>
      </c>
    </row>
    <row r="23" spans="1:8" ht="26.25" thickBot="1" x14ac:dyDescent="0.25">
      <c r="A23" s="828">
        <v>7</v>
      </c>
      <c r="B23" s="764" t="s">
        <v>1073</v>
      </c>
      <c r="C23" s="1428">
        <v>2378001.4004199998</v>
      </c>
      <c r="D23" s="1428">
        <v>41869544.185443752</v>
      </c>
      <c r="E23" s="1428">
        <v>12518032.964898998</v>
      </c>
      <c r="F23" s="1428">
        <v>13323731.650708901</v>
      </c>
      <c r="G23" s="1428">
        <v>52600.881787895509</v>
      </c>
      <c r="H23" s="1456">
        <f>SUM(C23:G23)</f>
        <v>70141911.083259553</v>
      </c>
    </row>
    <row r="24" spans="1:8" ht="26.25" thickBot="1" x14ac:dyDescent="0.25">
      <c r="A24" s="828">
        <v>8</v>
      </c>
      <c r="B24" s="764" t="s">
        <v>1114</v>
      </c>
      <c r="C24" s="1428">
        <v>0</v>
      </c>
      <c r="D24" s="1428">
        <v>0</v>
      </c>
      <c r="E24" s="1428">
        <v>0</v>
      </c>
      <c r="F24" s="1428">
        <v>0</v>
      </c>
      <c r="G24" s="1428">
        <v>0</v>
      </c>
      <c r="H24" s="1456">
        <f t="shared" ref="H24:H38" si="0">SUM(C24:G24)</f>
        <v>0</v>
      </c>
    </row>
    <row r="25" spans="1:8" ht="13.5" thickBot="1" x14ac:dyDescent="0.25">
      <c r="A25" s="828">
        <v>9</v>
      </c>
      <c r="B25" s="764" t="s">
        <v>1084</v>
      </c>
      <c r="C25" s="1428">
        <v>0</v>
      </c>
      <c r="D25" s="1428">
        <v>0</v>
      </c>
      <c r="E25" s="1428">
        <v>0</v>
      </c>
      <c r="F25" s="1428">
        <v>0</v>
      </c>
      <c r="G25" s="1428">
        <v>0</v>
      </c>
      <c r="H25" s="1456">
        <f t="shared" si="0"/>
        <v>0</v>
      </c>
    </row>
    <row r="26" spans="1:8" ht="13.5" thickBot="1" x14ac:dyDescent="0.25">
      <c r="A26" s="828">
        <v>10</v>
      </c>
      <c r="B26" s="764" t="s">
        <v>1085</v>
      </c>
      <c r="C26" s="1428">
        <v>0</v>
      </c>
      <c r="D26" s="1428">
        <v>0</v>
      </c>
      <c r="E26" s="1428">
        <v>0</v>
      </c>
      <c r="F26" s="1428">
        <v>0</v>
      </c>
      <c r="G26" s="1428">
        <v>0</v>
      </c>
      <c r="H26" s="1456">
        <f t="shared" si="0"/>
        <v>0</v>
      </c>
    </row>
    <row r="27" spans="1:8" ht="13.5" thickBot="1" x14ac:dyDescent="0.25">
      <c r="A27" s="828">
        <v>11</v>
      </c>
      <c r="B27" s="764" t="s">
        <v>1086</v>
      </c>
      <c r="C27" s="1428">
        <v>0</v>
      </c>
      <c r="D27" s="1428">
        <v>0</v>
      </c>
      <c r="E27" s="1428">
        <v>0</v>
      </c>
      <c r="F27" s="1428">
        <v>0</v>
      </c>
      <c r="G27" s="1428">
        <v>0</v>
      </c>
      <c r="H27" s="1456">
        <f t="shared" si="0"/>
        <v>0</v>
      </c>
    </row>
    <row r="28" spans="1:8" ht="13.5" thickBot="1" x14ac:dyDescent="0.25">
      <c r="A28" s="828">
        <v>12</v>
      </c>
      <c r="B28" s="764" t="s">
        <v>489</v>
      </c>
      <c r="C28" s="1428">
        <v>1074845.4758392137</v>
      </c>
      <c r="D28" s="1428">
        <v>596019.53601719299</v>
      </c>
      <c r="E28" s="1428">
        <v>146476.04414074859</v>
      </c>
      <c r="F28" s="1428">
        <v>1348714.5222621136</v>
      </c>
      <c r="G28" s="1428">
        <v>648930.64687243255</v>
      </c>
      <c r="H28" s="1456">
        <f t="shared" si="0"/>
        <v>3814986.2251317012</v>
      </c>
    </row>
    <row r="29" spans="1:8" ht="13.5" thickBot="1" x14ac:dyDescent="0.25">
      <c r="A29" s="828">
        <v>13</v>
      </c>
      <c r="B29" s="764" t="s">
        <v>1087</v>
      </c>
      <c r="C29" s="1428">
        <v>0</v>
      </c>
      <c r="D29" s="1428">
        <v>1905897.1601455272</v>
      </c>
      <c r="E29" s="1428">
        <v>4203714.841213475</v>
      </c>
      <c r="F29" s="1428">
        <v>25096487.019046508</v>
      </c>
      <c r="G29" s="1428">
        <v>22811.335059999998</v>
      </c>
      <c r="H29" s="1456">
        <f t="shared" si="0"/>
        <v>31228910.355465509</v>
      </c>
    </row>
    <row r="30" spans="1:8" ht="13.5" thickBot="1" x14ac:dyDescent="0.25">
      <c r="A30" s="828">
        <v>14</v>
      </c>
      <c r="B30" s="764" t="s">
        <v>1076</v>
      </c>
      <c r="C30" s="1428">
        <v>0</v>
      </c>
      <c r="D30" s="1428">
        <v>6487376.1043792916</v>
      </c>
      <c r="E30" s="1428">
        <v>13198933.033412848</v>
      </c>
      <c r="F30" s="1428">
        <v>500896.32642152149</v>
      </c>
      <c r="G30" s="1428">
        <v>0</v>
      </c>
      <c r="H30" s="1456">
        <f t="shared" si="0"/>
        <v>20187205.464213662</v>
      </c>
    </row>
    <row r="31" spans="1:8" ht="13.5" thickBot="1" x14ac:dyDescent="0.25">
      <c r="A31" s="828">
        <v>15</v>
      </c>
      <c r="B31" s="764" t="s">
        <v>491</v>
      </c>
      <c r="C31" s="1428">
        <v>0</v>
      </c>
      <c r="D31" s="1428">
        <v>970242.2457586294</v>
      </c>
      <c r="E31" s="1428">
        <v>2299130.9196914472</v>
      </c>
      <c r="F31" s="1428">
        <v>2269105.2382872426</v>
      </c>
      <c r="G31" s="1428">
        <v>0</v>
      </c>
      <c r="H31" s="1456">
        <f t="shared" si="0"/>
        <v>5538478.4037373196</v>
      </c>
    </row>
    <row r="32" spans="1:8" ht="13.5" thickBot="1" x14ac:dyDescent="0.25">
      <c r="A32" s="828">
        <v>16</v>
      </c>
      <c r="B32" s="764" t="s">
        <v>1089</v>
      </c>
      <c r="C32" s="1428">
        <v>0</v>
      </c>
      <c r="D32" s="1428">
        <v>93816.025004148221</v>
      </c>
      <c r="E32" s="1428">
        <v>120593.97751073779</v>
      </c>
      <c r="F32" s="1428">
        <v>1509.5023841546908</v>
      </c>
      <c r="G32" s="1428">
        <v>0</v>
      </c>
      <c r="H32" s="1456">
        <f t="shared" si="0"/>
        <v>215919.50489904071</v>
      </c>
    </row>
    <row r="33" spans="1:8" ht="26.25" thickBot="1" x14ac:dyDescent="0.25">
      <c r="A33" s="828">
        <v>17</v>
      </c>
      <c r="B33" s="764" t="s">
        <v>1090</v>
      </c>
      <c r="C33" s="1428">
        <v>0</v>
      </c>
      <c r="D33" s="1428">
        <v>0</v>
      </c>
      <c r="E33" s="1428">
        <v>1209903.4881300002</v>
      </c>
      <c r="F33" s="1428">
        <v>0</v>
      </c>
      <c r="G33" s="1428">
        <v>0</v>
      </c>
      <c r="H33" s="1456">
        <f t="shared" si="0"/>
        <v>1209903.4881300002</v>
      </c>
    </row>
    <row r="34" spans="1:8" ht="13.5" thickBot="1" x14ac:dyDescent="0.25">
      <c r="A34" s="828">
        <v>18</v>
      </c>
      <c r="B34" s="764" t="s">
        <v>483</v>
      </c>
      <c r="C34" s="1428">
        <v>0</v>
      </c>
      <c r="D34" s="1428">
        <v>0</v>
      </c>
      <c r="E34" s="1428">
        <v>0</v>
      </c>
      <c r="F34" s="1428">
        <v>0</v>
      </c>
      <c r="G34" s="1428">
        <v>0</v>
      </c>
      <c r="H34" s="1456">
        <f t="shared" si="0"/>
        <v>0</v>
      </c>
    </row>
    <row r="35" spans="1:8" ht="39" thickBot="1" x14ac:dyDescent="0.25">
      <c r="A35" s="828">
        <v>19</v>
      </c>
      <c r="B35" s="764" t="s">
        <v>1091</v>
      </c>
      <c r="C35" s="1428">
        <v>0</v>
      </c>
      <c r="D35" s="1428">
        <v>0</v>
      </c>
      <c r="E35" s="1428">
        <v>0</v>
      </c>
      <c r="F35" s="1428">
        <v>0</v>
      </c>
      <c r="G35" s="1428">
        <v>0</v>
      </c>
      <c r="H35" s="1456">
        <f t="shared" si="0"/>
        <v>0</v>
      </c>
    </row>
    <row r="36" spans="1:8" ht="26.25" thickBot="1" x14ac:dyDescent="0.25">
      <c r="A36" s="828">
        <v>20</v>
      </c>
      <c r="B36" s="764" t="s">
        <v>1144</v>
      </c>
      <c r="C36" s="1428">
        <v>0</v>
      </c>
      <c r="D36" s="1428">
        <v>0</v>
      </c>
      <c r="E36" s="1428">
        <v>0</v>
      </c>
      <c r="F36" s="1428">
        <v>0</v>
      </c>
      <c r="G36" s="1428">
        <v>0</v>
      </c>
      <c r="H36" s="1456">
        <f t="shared" si="0"/>
        <v>0</v>
      </c>
    </row>
    <row r="37" spans="1:8" ht="13.5" thickBot="1" x14ac:dyDescent="0.25">
      <c r="A37" s="828">
        <v>21</v>
      </c>
      <c r="B37" s="764" t="s">
        <v>1093</v>
      </c>
      <c r="C37" s="1428">
        <v>0</v>
      </c>
      <c r="D37" s="1428">
        <v>0</v>
      </c>
      <c r="E37" s="1428">
        <v>0</v>
      </c>
      <c r="F37" s="1428">
        <v>0</v>
      </c>
      <c r="G37" s="1428">
        <v>1321608.8500000001</v>
      </c>
      <c r="H37" s="1456">
        <f t="shared" si="0"/>
        <v>1321608.8500000001</v>
      </c>
    </row>
    <row r="38" spans="1:8" ht="13.5" thickBot="1" x14ac:dyDescent="0.25">
      <c r="A38" s="828">
        <v>22</v>
      </c>
      <c r="B38" s="764" t="s">
        <v>1094</v>
      </c>
      <c r="C38" s="1428">
        <v>1781568.1075799998</v>
      </c>
      <c r="D38" s="1428">
        <v>433620.09539028595</v>
      </c>
      <c r="E38" s="1428">
        <v>0</v>
      </c>
      <c r="F38" s="1428">
        <v>0</v>
      </c>
      <c r="G38" s="1428">
        <v>1029710.6037189217</v>
      </c>
      <c r="H38" s="1456">
        <f t="shared" si="0"/>
        <v>3244898.8066892074</v>
      </c>
    </row>
    <row r="39" spans="1:8" ht="26.25" thickBot="1" x14ac:dyDescent="0.25">
      <c r="A39" s="829">
        <v>23</v>
      </c>
      <c r="B39" s="834" t="s">
        <v>1095</v>
      </c>
      <c r="C39" s="1448">
        <f t="shared" ref="C39:H39" si="1">SUM(C23:C38)</f>
        <v>5234414.9838392129</v>
      </c>
      <c r="D39" s="1448">
        <f t="shared" si="1"/>
        <v>52356515.352138825</v>
      </c>
      <c r="E39" s="1448">
        <f t="shared" si="1"/>
        <v>33696785.268998258</v>
      </c>
      <c r="F39" s="1448">
        <f t="shared" si="1"/>
        <v>42540444.259110443</v>
      </c>
      <c r="G39" s="1448">
        <f t="shared" si="1"/>
        <v>3075662.3174392497</v>
      </c>
      <c r="H39" s="1448">
        <f t="shared" si="1"/>
        <v>136903822.18152601</v>
      </c>
    </row>
    <row r="40" spans="1:8" ht="13.5" thickBot="1" x14ac:dyDescent="0.25">
      <c r="A40" s="833">
        <v>24</v>
      </c>
      <c r="B40" s="834" t="s">
        <v>418</v>
      </c>
      <c r="C40" s="1457">
        <f t="shared" ref="C40:H40" si="2">C39+C22</f>
        <v>5234414.9838392129</v>
      </c>
      <c r="D40" s="1457">
        <f t="shared" si="2"/>
        <v>52356515.352138825</v>
      </c>
      <c r="E40" s="1457">
        <f t="shared" si="2"/>
        <v>33696785.268998258</v>
      </c>
      <c r="F40" s="1457">
        <f t="shared" si="2"/>
        <v>42540444.259110443</v>
      </c>
      <c r="G40" s="1457">
        <f t="shared" si="2"/>
        <v>3075662.3174392497</v>
      </c>
      <c r="H40" s="1457">
        <f t="shared" si="2"/>
        <v>136903822.18152601</v>
      </c>
    </row>
    <row r="42" spans="1:8" x14ac:dyDescent="0.2">
      <c r="A42" s="2207" t="s">
        <v>1157</v>
      </c>
      <c r="B42" s="2207"/>
      <c r="C42" s="2207"/>
      <c r="D42" s="2207"/>
      <c r="E42" s="2207"/>
      <c r="F42" s="2207"/>
      <c r="G42" s="2207"/>
      <c r="H42" s="2207"/>
    </row>
    <row r="43" spans="1:8" x14ac:dyDescent="0.2">
      <c r="A43" s="2181" t="s">
        <v>944</v>
      </c>
      <c r="B43" s="2181"/>
      <c r="C43" s="2181"/>
      <c r="D43" s="2181"/>
      <c r="E43" s="2181"/>
      <c r="F43" s="2181"/>
      <c r="G43" s="2181"/>
      <c r="H43" s="2181"/>
    </row>
    <row r="44" spans="1:8" x14ac:dyDescent="0.2">
      <c r="A44" s="2174" t="s">
        <v>922</v>
      </c>
      <c r="B44" s="2174"/>
      <c r="C44" s="2174"/>
      <c r="D44" s="2174"/>
      <c r="E44" s="2174"/>
      <c r="F44" s="2174"/>
      <c r="G44" s="2174"/>
      <c r="H44" s="2174"/>
    </row>
    <row r="45" spans="1:8" ht="33.75" customHeight="1" x14ac:dyDescent="0.2">
      <c r="A45" s="2173" t="s">
        <v>2145</v>
      </c>
      <c r="B45" s="2173"/>
      <c r="C45" s="2173"/>
      <c r="D45" s="2173"/>
      <c r="E45" s="2173"/>
      <c r="F45" s="2173"/>
      <c r="G45" s="2173"/>
      <c r="H45" s="2173"/>
    </row>
    <row r="46" spans="1:8" ht="58.5" customHeight="1" x14ac:dyDescent="0.2">
      <c r="A46" s="2182" t="s">
        <v>1154</v>
      </c>
      <c r="B46" s="2182"/>
      <c r="C46" s="2182"/>
      <c r="D46" s="2182"/>
      <c r="E46" s="2182"/>
      <c r="F46" s="2182"/>
      <c r="G46" s="2182"/>
      <c r="H46" s="2182"/>
    </row>
    <row r="47" spans="1:8" ht="30" customHeight="1" x14ac:dyDescent="0.2">
      <c r="A47" s="2182" t="s">
        <v>1155</v>
      </c>
      <c r="B47" s="2182"/>
      <c r="C47" s="2182"/>
      <c r="D47" s="2182"/>
      <c r="E47" s="2182"/>
      <c r="F47" s="2182"/>
      <c r="G47" s="2182"/>
      <c r="H47" s="2182"/>
    </row>
    <row r="48" spans="1:8" ht="17.25" customHeight="1" x14ac:dyDescent="0.2">
      <c r="A48" s="2182" t="s">
        <v>1156</v>
      </c>
      <c r="B48" s="2182"/>
      <c r="C48" s="2182"/>
      <c r="D48" s="2182"/>
      <c r="E48" s="2182"/>
      <c r="F48" s="2182"/>
      <c r="G48" s="2182"/>
      <c r="H48" s="2182"/>
    </row>
    <row r="49" spans="1:8" x14ac:dyDescent="0.2">
      <c r="A49" s="2174" t="s">
        <v>920</v>
      </c>
      <c r="B49" s="2174"/>
      <c r="C49" s="2174"/>
      <c r="D49" s="2174"/>
      <c r="E49" s="2174"/>
      <c r="F49" s="2174"/>
      <c r="G49" s="2174"/>
      <c r="H49" s="2174"/>
    </row>
    <row r="50" spans="1:8" ht="42.75" customHeight="1" x14ac:dyDescent="0.2">
      <c r="A50" s="2173" t="s">
        <v>2146</v>
      </c>
      <c r="B50" s="2173"/>
      <c r="C50" s="2173"/>
      <c r="D50" s="2173"/>
      <c r="E50" s="2173"/>
      <c r="F50" s="2173"/>
      <c r="G50" s="2173"/>
      <c r="H50" s="2173"/>
    </row>
    <row r="51" spans="1:8" x14ac:dyDescent="0.2">
      <c r="A51" s="6"/>
      <c r="B51" s="6"/>
    </row>
    <row r="52" spans="1:8" x14ac:dyDescent="0.2">
      <c r="A52" s="6"/>
      <c r="B52" s="6"/>
    </row>
    <row r="53" spans="1:8" x14ac:dyDescent="0.2">
      <c r="A53" s="6"/>
      <c r="B53" s="6"/>
    </row>
    <row r="54" spans="1:8" x14ac:dyDescent="0.2">
      <c r="A54" s="6"/>
      <c r="B54" s="6"/>
    </row>
    <row r="55" spans="1:8" x14ac:dyDescent="0.2">
      <c r="A55" s="6"/>
      <c r="B55" s="6"/>
    </row>
    <row r="56" spans="1:8" x14ac:dyDescent="0.2">
      <c r="A56" s="6"/>
      <c r="B56" s="6"/>
    </row>
    <row r="57" spans="1:8" x14ac:dyDescent="0.2">
      <c r="A57" s="6"/>
      <c r="B57" s="6"/>
    </row>
    <row r="58" spans="1:8" x14ac:dyDescent="0.2">
      <c r="A58" s="6"/>
      <c r="B58" s="6"/>
    </row>
    <row r="59" spans="1:8" x14ac:dyDescent="0.2">
      <c r="A59" s="6"/>
      <c r="B59" s="6"/>
    </row>
    <row r="60" spans="1:8" x14ac:dyDescent="0.2">
      <c r="A60" s="6"/>
      <c r="B60" s="6"/>
    </row>
    <row r="61" spans="1:8" x14ac:dyDescent="0.2">
      <c r="A61" s="6"/>
      <c r="B61" s="6"/>
    </row>
    <row r="62" spans="1:8" x14ac:dyDescent="0.2">
      <c r="A62" s="6"/>
      <c r="B62" s="6"/>
    </row>
    <row r="63" spans="1:8" x14ac:dyDescent="0.2">
      <c r="A63" s="6"/>
      <c r="B63" s="6"/>
    </row>
    <row r="64" spans="1:8" x14ac:dyDescent="0.2">
      <c r="A64" s="6"/>
      <c r="B64" s="6"/>
    </row>
    <row r="65" spans="1:2" x14ac:dyDescent="0.2">
      <c r="A65" s="6"/>
      <c r="B65" s="6"/>
    </row>
    <row r="66" spans="1:2" x14ac:dyDescent="0.2">
      <c r="A66" s="6"/>
      <c r="B66" s="6"/>
    </row>
    <row r="67" spans="1:2" x14ac:dyDescent="0.2">
      <c r="A67" s="6"/>
      <c r="B67" s="6"/>
    </row>
    <row r="68" spans="1:2" x14ac:dyDescent="0.2">
      <c r="A68" s="6"/>
      <c r="B68" s="6"/>
    </row>
    <row r="69" spans="1:2" x14ac:dyDescent="0.2">
      <c r="A69" s="6"/>
      <c r="B69" s="6"/>
    </row>
    <row r="70" spans="1:2" x14ac:dyDescent="0.2">
      <c r="A70" s="6"/>
      <c r="B70" s="6"/>
    </row>
    <row r="71" spans="1:2" x14ac:dyDescent="0.2">
      <c r="A71" s="6"/>
      <c r="B71" s="6"/>
    </row>
    <row r="72" spans="1:2" x14ac:dyDescent="0.2">
      <c r="A72" s="6"/>
      <c r="B72" s="6"/>
    </row>
    <row r="73" spans="1:2" x14ac:dyDescent="0.2">
      <c r="A73" s="6"/>
      <c r="B73" s="6"/>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row r="430" spans="1:2" x14ac:dyDescent="0.2">
      <c r="A430" s="8"/>
      <c r="B430" s="8"/>
    </row>
    <row r="431" spans="1:2" x14ac:dyDescent="0.2">
      <c r="A431" s="8"/>
      <c r="B431" s="8"/>
    </row>
    <row r="432" spans="1:2" x14ac:dyDescent="0.2">
      <c r="A432" s="8"/>
      <c r="B432" s="8"/>
    </row>
    <row r="433" spans="1:2" x14ac:dyDescent="0.2">
      <c r="A433" s="8"/>
      <c r="B433" s="8"/>
    </row>
    <row r="434" spans="1:2" x14ac:dyDescent="0.2">
      <c r="A434" s="8"/>
      <c r="B434" s="8"/>
    </row>
    <row r="435" spans="1:2" x14ac:dyDescent="0.2">
      <c r="A435" s="8"/>
      <c r="B435" s="8"/>
    </row>
    <row r="436" spans="1:2" x14ac:dyDescent="0.2">
      <c r="A436" s="8"/>
      <c r="B436" s="8"/>
    </row>
    <row r="437" spans="1:2" x14ac:dyDescent="0.2">
      <c r="A437" s="8"/>
      <c r="B437" s="8"/>
    </row>
    <row r="438" spans="1:2" x14ac:dyDescent="0.2">
      <c r="A438" s="8"/>
      <c r="B438" s="8"/>
    </row>
    <row r="439" spans="1:2" x14ac:dyDescent="0.2">
      <c r="A439" s="8"/>
      <c r="B439" s="8"/>
    </row>
    <row r="440" spans="1:2" x14ac:dyDescent="0.2">
      <c r="A440" s="8"/>
      <c r="B440" s="8"/>
    </row>
    <row r="441" spans="1:2" x14ac:dyDescent="0.2">
      <c r="A441" s="8"/>
      <c r="B441" s="8"/>
    </row>
    <row r="442" spans="1:2" x14ac:dyDescent="0.2">
      <c r="A442" s="8"/>
      <c r="B442" s="8"/>
    </row>
    <row r="443" spans="1:2" x14ac:dyDescent="0.2">
      <c r="A443" s="8"/>
      <c r="B443" s="8"/>
    </row>
    <row r="444" spans="1:2" x14ac:dyDescent="0.2">
      <c r="A444" s="8"/>
      <c r="B444" s="8"/>
    </row>
    <row r="445" spans="1:2" x14ac:dyDescent="0.2">
      <c r="A445" s="8"/>
      <c r="B445" s="8"/>
    </row>
    <row r="446" spans="1:2" x14ac:dyDescent="0.2">
      <c r="A446" s="8"/>
      <c r="B446" s="8"/>
    </row>
    <row r="447" spans="1:2" x14ac:dyDescent="0.2">
      <c r="A447" s="8"/>
      <c r="B447" s="8"/>
    </row>
    <row r="448" spans="1:2" x14ac:dyDescent="0.2">
      <c r="A448" s="8"/>
      <c r="B448" s="8"/>
    </row>
    <row r="449" spans="1:2" x14ac:dyDescent="0.2">
      <c r="A449" s="8"/>
      <c r="B449" s="8"/>
    </row>
    <row r="450" spans="1:2" x14ac:dyDescent="0.2">
      <c r="A450" s="8"/>
      <c r="B450" s="8"/>
    </row>
    <row r="451" spans="1:2" x14ac:dyDescent="0.2">
      <c r="A451" s="8"/>
      <c r="B451" s="8"/>
    </row>
    <row r="452" spans="1:2" x14ac:dyDescent="0.2">
      <c r="A452" s="8"/>
      <c r="B452" s="8"/>
    </row>
    <row r="453" spans="1:2" x14ac:dyDescent="0.2">
      <c r="A453" s="8"/>
      <c r="B453" s="8"/>
    </row>
    <row r="454" spans="1:2" x14ac:dyDescent="0.2">
      <c r="A454" s="8"/>
      <c r="B454" s="8"/>
    </row>
    <row r="455" spans="1:2" x14ac:dyDescent="0.2">
      <c r="A455" s="8"/>
      <c r="B455" s="8"/>
    </row>
    <row r="456" spans="1:2" x14ac:dyDescent="0.2">
      <c r="A456" s="8"/>
      <c r="B456" s="8"/>
    </row>
    <row r="457" spans="1:2" x14ac:dyDescent="0.2">
      <c r="A457" s="8"/>
      <c r="B457" s="8"/>
    </row>
    <row r="458" spans="1:2" x14ac:dyDescent="0.2">
      <c r="A458" s="8"/>
      <c r="B458" s="8"/>
    </row>
    <row r="459" spans="1:2" x14ac:dyDescent="0.2">
      <c r="A459" s="8"/>
      <c r="B459" s="8"/>
    </row>
    <row r="460" spans="1:2" x14ac:dyDescent="0.2">
      <c r="A460" s="8"/>
      <c r="B460" s="8"/>
    </row>
    <row r="461" spans="1:2" x14ac:dyDescent="0.2">
      <c r="A461" s="8"/>
      <c r="B461" s="8"/>
    </row>
    <row r="462" spans="1:2" x14ac:dyDescent="0.2">
      <c r="A462" s="8"/>
      <c r="B462" s="8"/>
    </row>
    <row r="463" spans="1:2" x14ac:dyDescent="0.2">
      <c r="A463" s="8"/>
      <c r="B463" s="8"/>
    </row>
    <row r="464" spans="1:2" x14ac:dyDescent="0.2">
      <c r="A464" s="8"/>
      <c r="B464" s="8"/>
    </row>
    <row r="465" spans="1:2" x14ac:dyDescent="0.2">
      <c r="A465" s="8"/>
      <c r="B465" s="8"/>
    </row>
    <row r="466" spans="1:2" x14ac:dyDescent="0.2">
      <c r="A466" s="8"/>
      <c r="B466" s="8"/>
    </row>
    <row r="467" spans="1:2" x14ac:dyDescent="0.2">
      <c r="A467" s="8"/>
      <c r="B467" s="8"/>
    </row>
    <row r="468" spans="1:2" x14ac:dyDescent="0.2">
      <c r="A468" s="8"/>
      <c r="B468" s="8"/>
    </row>
    <row r="469" spans="1:2" x14ac:dyDescent="0.2">
      <c r="A469" s="8"/>
      <c r="B469" s="8"/>
    </row>
    <row r="470" spans="1:2" x14ac:dyDescent="0.2">
      <c r="A470" s="8"/>
      <c r="B470" s="8"/>
    </row>
    <row r="471" spans="1:2" x14ac:dyDescent="0.2">
      <c r="A471" s="8"/>
      <c r="B471" s="8"/>
    </row>
    <row r="472" spans="1:2" x14ac:dyDescent="0.2">
      <c r="A472" s="8"/>
      <c r="B472" s="8"/>
    </row>
    <row r="473" spans="1:2" x14ac:dyDescent="0.2">
      <c r="A473" s="8"/>
      <c r="B473" s="8"/>
    </row>
  </sheetData>
  <mergeCells count="24">
    <mergeCell ref="A12:H12"/>
    <mergeCell ref="B1:H1"/>
    <mergeCell ref="A2:H2"/>
    <mergeCell ref="A4:D4"/>
    <mergeCell ref="B5:H5"/>
    <mergeCell ref="C6:D6"/>
    <mergeCell ref="A7:H7"/>
    <mergeCell ref="A8:H8"/>
    <mergeCell ref="A9:H9"/>
    <mergeCell ref="A10:H10"/>
    <mergeCell ref="A11:H11"/>
    <mergeCell ref="A3:H3"/>
    <mergeCell ref="A50:H50"/>
    <mergeCell ref="A14:A16"/>
    <mergeCell ref="B14:B16"/>
    <mergeCell ref="A42:H42"/>
    <mergeCell ref="A45:H45"/>
    <mergeCell ref="A46:H46"/>
    <mergeCell ref="A47:H47"/>
    <mergeCell ref="A48:H48"/>
    <mergeCell ref="A49:H49"/>
    <mergeCell ref="A43:H43"/>
    <mergeCell ref="A44:H44"/>
    <mergeCell ref="C15:H15"/>
  </mergeCells>
  <hyperlinks>
    <hyperlink ref="B1" r:id="rId1"/>
  </hyperlinks>
  <pageMargins left="0.25" right="0.25" top="0.75" bottom="0.75" header="0.3" footer="0.3"/>
  <pageSetup paperSize="9" scale="75" orientation="portrait" r:id="rId2"/>
  <headerFooter>
    <oddHeader xml:space="preserve">&amp;R&amp;10&amp;"Arial"Air Bank / interní
&amp;"Arial"&amp;06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429"/>
  <sheetViews>
    <sheetView zoomScaleNormal="100" zoomScaleSheetLayoutView="100" workbookViewId="0"/>
  </sheetViews>
  <sheetFormatPr defaultColWidth="9.140625" defaultRowHeight="12.75" x14ac:dyDescent="0.2"/>
  <cols>
    <col min="1" max="1" width="10.85546875" style="23" customWidth="1"/>
    <col min="2" max="2" width="21.7109375" style="23" customWidth="1"/>
    <col min="3" max="3" width="8.28515625" style="23" customWidth="1"/>
    <col min="4" max="4" width="12.140625" style="23" customWidth="1"/>
    <col min="5" max="8" width="8.28515625" style="23" customWidth="1"/>
    <col min="9" max="9" width="12.140625" style="23" customWidth="1"/>
    <col min="10" max="16384" width="9.140625" style="23"/>
  </cols>
  <sheetData>
    <row r="1" spans="1:9" ht="24.75" customHeight="1" x14ac:dyDescent="0.2">
      <c r="A1" s="626" t="s">
        <v>1158</v>
      </c>
      <c r="B1" s="1602" t="s">
        <v>775</v>
      </c>
      <c r="C1" s="1602"/>
      <c r="D1" s="1602"/>
      <c r="E1" s="1602"/>
      <c r="F1" s="1602"/>
      <c r="G1" s="1602"/>
      <c r="H1" s="1602"/>
      <c r="I1" s="1603"/>
    </row>
    <row r="2" spans="1:9" ht="15" customHeight="1" x14ac:dyDescent="0.2">
      <c r="A2" s="586" t="s">
        <v>1178</v>
      </c>
      <c r="B2" s="585"/>
      <c r="C2" s="585"/>
      <c r="D2" s="585"/>
      <c r="E2" s="858"/>
      <c r="F2" s="858"/>
      <c r="G2" s="858"/>
      <c r="H2" s="858"/>
      <c r="I2" s="859"/>
    </row>
    <row r="3" spans="1:9" ht="15" customHeight="1" x14ac:dyDescent="0.2">
      <c r="A3" s="2175" t="s">
        <v>402</v>
      </c>
      <c r="B3" s="2176"/>
      <c r="C3" s="2176"/>
      <c r="D3" s="2176"/>
      <c r="E3" s="2176"/>
      <c r="F3" s="2176"/>
      <c r="G3" s="2176"/>
      <c r="H3" s="2176"/>
      <c r="I3" s="2177"/>
    </row>
    <row r="4" spans="1:9" ht="13.5" thickBot="1" x14ac:dyDescent="0.25">
      <c r="A4" s="2085"/>
      <c r="B4" s="2086"/>
      <c r="C4" s="2086"/>
      <c r="D4" s="1076"/>
      <c r="E4" s="1076"/>
      <c r="F4" s="1058"/>
      <c r="G4" s="1058"/>
      <c r="H4" s="1058"/>
      <c r="I4" s="1059"/>
    </row>
    <row r="5" spans="1:9" ht="43.5" customHeight="1" thickBot="1" x14ac:dyDescent="0.25">
      <c r="A5" s="566" t="s">
        <v>628</v>
      </c>
      <c r="B5" s="1637" t="s">
        <v>1176</v>
      </c>
      <c r="C5" s="1638"/>
      <c r="D5" s="1638"/>
      <c r="E5" s="1605"/>
      <c r="F5" s="1605"/>
      <c r="G5" s="1605"/>
      <c r="H5" s="1605"/>
      <c r="I5" s="1606"/>
    </row>
    <row r="6" spans="1:9" ht="13.5" thickBot="1" x14ac:dyDescent="0.25">
      <c r="A6" s="121" t="s">
        <v>573</v>
      </c>
      <c r="B6" s="303"/>
      <c r="C6" s="306"/>
      <c r="D6" s="640"/>
      <c r="E6" s="640"/>
      <c r="F6" s="640"/>
      <c r="G6" s="640"/>
      <c r="H6" s="640"/>
      <c r="I6" s="1435">
        <f>Obsah!D4</f>
        <v>44196</v>
      </c>
    </row>
    <row r="7" spans="1:9" ht="13.5" thickBot="1" x14ac:dyDescent="0.25">
      <c r="A7" s="1619" t="s">
        <v>2149</v>
      </c>
      <c r="B7" s="1620"/>
      <c r="C7" s="1620"/>
      <c r="D7" s="1620"/>
      <c r="E7" s="1620"/>
      <c r="F7" s="1620"/>
      <c r="G7" s="1620"/>
      <c r="H7" s="1620"/>
      <c r="I7" s="2081"/>
    </row>
    <row r="8" spans="1:9" ht="13.5" thickBot="1" x14ac:dyDescent="0.25">
      <c r="A8" s="1619" t="s">
        <v>2034</v>
      </c>
      <c r="B8" s="1620"/>
      <c r="C8" s="1620"/>
      <c r="D8" s="1620"/>
      <c r="E8" s="1620"/>
      <c r="F8" s="1620"/>
      <c r="G8" s="1620"/>
      <c r="H8" s="1620"/>
      <c r="I8" s="2081"/>
    </row>
    <row r="9" spans="1:9" ht="25.5" customHeight="1" thickBot="1" x14ac:dyDescent="0.25">
      <c r="A9" s="1619" t="s">
        <v>2150</v>
      </c>
      <c r="B9" s="1620"/>
      <c r="C9" s="1620"/>
      <c r="D9" s="1620"/>
      <c r="E9" s="1620"/>
      <c r="F9" s="1620"/>
      <c r="G9" s="1620"/>
      <c r="H9" s="1620"/>
      <c r="I9" s="2081"/>
    </row>
    <row r="10" spans="1:9" ht="13.5" thickBot="1" x14ac:dyDescent="0.25">
      <c r="A10" s="1619" t="s">
        <v>2106</v>
      </c>
      <c r="B10" s="1620"/>
      <c r="C10" s="1620"/>
      <c r="D10" s="1620"/>
      <c r="E10" s="1620"/>
      <c r="F10" s="1620"/>
      <c r="G10" s="1620"/>
      <c r="H10" s="1620"/>
      <c r="I10" s="2081"/>
    </row>
    <row r="11" spans="1:9" ht="24.75" customHeight="1" thickBot="1" x14ac:dyDescent="0.25">
      <c r="A11" s="1619" t="s">
        <v>2151</v>
      </c>
      <c r="B11" s="1620"/>
      <c r="C11" s="1620"/>
      <c r="D11" s="1620"/>
      <c r="E11" s="1620"/>
      <c r="F11" s="1620"/>
      <c r="G11" s="1620"/>
      <c r="H11" s="1620"/>
      <c r="I11" s="2081"/>
    </row>
    <row r="12" spans="1:9" ht="25.5" customHeight="1" thickBot="1" x14ac:dyDescent="0.25">
      <c r="A12" s="1619" t="s">
        <v>2120</v>
      </c>
      <c r="B12" s="1620"/>
      <c r="C12" s="1620"/>
      <c r="D12" s="1620"/>
      <c r="E12" s="1620"/>
      <c r="F12" s="1620"/>
      <c r="G12" s="1620"/>
      <c r="H12" s="1620"/>
      <c r="I12" s="2081"/>
    </row>
    <row r="13" spans="1:9" ht="15" customHeight="1" thickBot="1" x14ac:dyDescent="0.25">
      <c r="A13" s="860"/>
      <c r="B13" s="861"/>
      <c r="C13" s="862"/>
      <c r="D13" s="863"/>
      <c r="E13" s="863"/>
      <c r="F13" s="862"/>
      <c r="G13" s="862"/>
      <c r="H13" s="862"/>
      <c r="I13" s="761"/>
    </row>
    <row r="14" spans="1:9" ht="13.5" thickBot="1" x14ac:dyDescent="0.25">
      <c r="A14" s="2149" t="s">
        <v>2161</v>
      </c>
      <c r="B14" s="2171"/>
      <c r="C14" s="784" t="s">
        <v>803</v>
      </c>
      <c r="D14" s="784" t="s">
        <v>804</v>
      </c>
      <c r="E14" s="784" t="s">
        <v>808</v>
      </c>
      <c r="F14" s="761" t="s">
        <v>809</v>
      </c>
      <c r="G14" s="761" t="s">
        <v>812</v>
      </c>
      <c r="H14" s="761" t="s">
        <v>871</v>
      </c>
      <c r="I14" s="761" t="s">
        <v>872</v>
      </c>
    </row>
    <row r="15" spans="1:9" ht="26.25" thickBot="1" x14ac:dyDescent="0.25">
      <c r="A15" s="2178"/>
      <c r="B15" s="2179"/>
      <c r="C15" s="2060" t="s">
        <v>1159</v>
      </c>
      <c r="D15" s="2180"/>
      <c r="E15" s="2149" t="s">
        <v>2165</v>
      </c>
      <c r="F15" s="2171" t="s">
        <v>1161</v>
      </c>
      <c r="G15" s="2149" t="s">
        <v>2166</v>
      </c>
      <c r="H15" s="2149" t="s">
        <v>1162</v>
      </c>
      <c r="I15" s="761" t="s">
        <v>1163</v>
      </c>
    </row>
    <row r="16" spans="1:9" ht="59.25" customHeight="1" thickBot="1" x14ac:dyDescent="0.25">
      <c r="A16" s="2178"/>
      <c r="B16" s="2179"/>
      <c r="C16" s="784" t="s">
        <v>2163</v>
      </c>
      <c r="D16" s="784" t="s">
        <v>2164</v>
      </c>
      <c r="E16" s="2178"/>
      <c r="F16" s="2179"/>
      <c r="G16" s="2178"/>
      <c r="H16" s="2178"/>
      <c r="I16" s="2209" t="s">
        <v>2162</v>
      </c>
    </row>
    <row r="17" spans="1:9" ht="13.5" thickBot="1" x14ac:dyDescent="0.25">
      <c r="A17" s="2150"/>
      <c r="B17" s="2172"/>
      <c r="C17" s="784"/>
      <c r="D17" s="784"/>
      <c r="E17" s="2150"/>
      <c r="F17" s="2172"/>
      <c r="G17" s="2150"/>
      <c r="H17" s="2150"/>
      <c r="I17" s="2210"/>
    </row>
    <row r="18" spans="1:9" ht="26.25" thickBot="1" x14ac:dyDescent="0.25">
      <c r="A18" s="828">
        <v>1</v>
      </c>
      <c r="B18" s="764" t="s">
        <v>1073</v>
      </c>
      <c r="C18" s="785">
        <v>0</v>
      </c>
      <c r="D18" s="785">
        <v>0</v>
      </c>
      <c r="E18" s="777">
        <v>0</v>
      </c>
      <c r="F18" s="764">
        <v>0</v>
      </c>
      <c r="G18" s="764">
        <v>0</v>
      </c>
      <c r="H18" s="764">
        <v>0</v>
      </c>
      <c r="I18" s="764">
        <v>0</v>
      </c>
    </row>
    <row r="19" spans="1:9" ht="13.5" thickBot="1" x14ac:dyDescent="0.25">
      <c r="A19" s="828">
        <v>2</v>
      </c>
      <c r="B19" s="764" t="s">
        <v>489</v>
      </c>
      <c r="C19" s="785">
        <v>0</v>
      </c>
      <c r="D19" s="785">
        <v>0</v>
      </c>
      <c r="E19" s="777">
        <v>0</v>
      </c>
      <c r="F19" s="764">
        <v>0</v>
      </c>
      <c r="G19" s="764">
        <v>0</v>
      </c>
      <c r="H19" s="764">
        <v>0</v>
      </c>
      <c r="I19" s="764">
        <v>0</v>
      </c>
    </row>
    <row r="20" spans="1:9" ht="13.5" thickBot="1" x14ac:dyDescent="0.25">
      <c r="A20" s="828">
        <v>3</v>
      </c>
      <c r="B20" s="764" t="s">
        <v>494</v>
      </c>
      <c r="C20" s="785">
        <v>0</v>
      </c>
      <c r="D20" s="785">
        <v>0</v>
      </c>
      <c r="E20" s="777">
        <v>0</v>
      </c>
      <c r="F20" s="764">
        <v>0</v>
      </c>
      <c r="G20" s="764">
        <v>0</v>
      </c>
      <c r="H20" s="764">
        <v>0</v>
      </c>
      <c r="I20" s="764">
        <v>0</v>
      </c>
    </row>
    <row r="21" spans="1:9" ht="26.25" thickBot="1" x14ac:dyDescent="0.25">
      <c r="A21" s="829">
        <v>4</v>
      </c>
      <c r="B21" s="831" t="s">
        <v>1167</v>
      </c>
      <c r="C21" s="785">
        <v>0</v>
      </c>
      <c r="D21" s="785">
        <v>0</v>
      </c>
      <c r="E21" s="777">
        <v>0</v>
      </c>
      <c r="F21" s="764">
        <v>0</v>
      </c>
      <c r="G21" s="764">
        <v>0</v>
      </c>
      <c r="H21" s="764">
        <v>0</v>
      </c>
      <c r="I21" s="764">
        <v>0</v>
      </c>
    </row>
    <row r="22" spans="1:9" ht="13.5" thickBot="1" x14ac:dyDescent="0.25">
      <c r="A22" s="829">
        <v>5</v>
      </c>
      <c r="B22" s="831" t="s">
        <v>1075</v>
      </c>
      <c r="C22" s="785">
        <v>0</v>
      </c>
      <c r="D22" s="785">
        <v>0</v>
      </c>
      <c r="E22" s="777">
        <v>0</v>
      </c>
      <c r="F22" s="764">
        <v>0</v>
      </c>
      <c r="G22" s="764">
        <v>0</v>
      </c>
      <c r="H22" s="764">
        <v>0</v>
      </c>
      <c r="I22" s="764">
        <v>0</v>
      </c>
    </row>
    <row r="23" spans="1:9" ht="13.5" thickBot="1" x14ac:dyDescent="0.25">
      <c r="A23" s="828">
        <v>6</v>
      </c>
      <c r="B23" s="764" t="s">
        <v>1076</v>
      </c>
      <c r="C23" s="785">
        <v>0</v>
      </c>
      <c r="D23" s="785">
        <v>0</v>
      </c>
      <c r="E23" s="777">
        <v>0</v>
      </c>
      <c r="F23" s="764">
        <v>0</v>
      </c>
      <c r="G23" s="764">
        <v>0</v>
      </c>
      <c r="H23" s="764">
        <v>0</v>
      </c>
      <c r="I23" s="764">
        <v>0</v>
      </c>
    </row>
    <row r="24" spans="1:9" ht="13.5" thickBot="1" x14ac:dyDescent="0.25">
      <c r="A24" s="829">
        <v>7</v>
      </c>
      <c r="B24" s="831" t="s">
        <v>1963</v>
      </c>
      <c r="C24" s="785">
        <v>0</v>
      </c>
      <c r="D24" s="785">
        <v>0</v>
      </c>
      <c r="E24" s="777">
        <v>0</v>
      </c>
      <c r="F24" s="764">
        <v>0</v>
      </c>
      <c r="G24" s="764">
        <v>0</v>
      </c>
      <c r="H24" s="764">
        <v>0</v>
      </c>
      <c r="I24" s="764">
        <v>0</v>
      </c>
    </row>
    <row r="25" spans="1:9" ht="13.5" thickBot="1" x14ac:dyDescent="0.25">
      <c r="A25" s="829">
        <v>8</v>
      </c>
      <c r="B25" s="831" t="s">
        <v>1077</v>
      </c>
      <c r="C25" s="785">
        <v>0</v>
      </c>
      <c r="D25" s="785">
        <v>0</v>
      </c>
      <c r="E25" s="777">
        <v>0</v>
      </c>
      <c r="F25" s="764">
        <v>0</v>
      </c>
      <c r="G25" s="764">
        <v>0</v>
      </c>
      <c r="H25" s="764">
        <v>0</v>
      </c>
      <c r="I25" s="764">
        <v>0</v>
      </c>
    </row>
    <row r="26" spans="1:9" ht="23.25" customHeight="1" thickBot="1" x14ac:dyDescent="0.25">
      <c r="A26" s="829">
        <v>9</v>
      </c>
      <c r="B26" s="831" t="s">
        <v>1078</v>
      </c>
      <c r="C26" s="785">
        <v>0</v>
      </c>
      <c r="D26" s="785">
        <v>0</v>
      </c>
      <c r="E26" s="777">
        <v>0</v>
      </c>
      <c r="F26" s="764">
        <v>0</v>
      </c>
      <c r="G26" s="764">
        <v>0</v>
      </c>
      <c r="H26" s="764">
        <v>0</v>
      </c>
      <c r="I26" s="764">
        <v>0</v>
      </c>
    </row>
    <row r="27" spans="1:9" ht="26.25" thickBot="1" x14ac:dyDescent="0.25">
      <c r="A27" s="829">
        <v>10</v>
      </c>
      <c r="B27" s="831" t="s">
        <v>1079</v>
      </c>
      <c r="C27" s="785">
        <v>0</v>
      </c>
      <c r="D27" s="785">
        <v>0</v>
      </c>
      <c r="E27" s="777">
        <v>0</v>
      </c>
      <c r="F27" s="764">
        <v>0</v>
      </c>
      <c r="G27" s="764">
        <v>0</v>
      </c>
      <c r="H27" s="764">
        <v>0</v>
      </c>
      <c r="I27" s="764">
        <v>0</v>
      </c>
    </row>
    <row r="28" spans="1:9" ht="26.25" thickBot="1" x14ac:dyDescent="0.25">
      <c r="A28" s="829">
        <v>11</v>
      </c>
      <c r="B28" s="831" t="s">
        <v>1080</v>
      </c>
      <c r="C28" s="785">
        <v>0</v>
      </c>
      <c r="D28" s="785">
        <v>0</v>
      </c>
      <c r="E28" s="777">
        <v>0</v>
      </c>
      <c r="F28" s="764">
        <v>0</v>
      </c>
      <c r="G28" s="764">
        <v>0</v>
      </c>
      <c r="H28" s="764">
        <v>0</v>
      </c>
      <c r="I28" s="764">
        <v>0</v>
      </c>
    </row>
    <row r="29" spans="1:9" ht="13.5" thickBot="1" x14ac:dyDescent="0.25">
      <c r="A29" s="829">
        <v>12</v>
      </c>
      <c r="B29" s="831" t="s">
        <v>1077</v>
      </c>
      <c r="C29" s="785">
        <v>0</v>
      </c>
      <c r="D29" s="785">
        <v>0</v>
      </c>
      <c r="E29" s="777">
        <v>0</v>
      </c>
      <c r="F29" s="764">
        <v>0</v>
      </c>
      <c r="G29" s="764">
        <v>0</v>
      </c>
      <c r="H29" s="764">
        <v>0</v>
      </c>
      <c r="I29" s="764">
        <v>0</v>
      </c>
    </row>
    <row r="30" spans="1:9" ht="13.5" thickBot="1" x14ac:dyDescent="0.25">
      <c r="A30" s="829">
        <v>13</v>
      </c>
      <c r="B30" s="831" t="s">
        <v>1078</v>
      </c>
      <c r="C30" s="785">
        <v>0</v>
      </c>
      <c r="D30" s="785">
        <v>0</v>
      </c>
      <c r="E30" s="777">
        <v>0</v>
      </c>
      <c r="F30" s="764">
        <v>0</v>
      </c>
      <c r="G30" s="764">
        <v>0</v>
      </c>
      <c r="H30" s="764">
        <v>0</v>
      </c>
      <c r="I30" s="764">
        <v>0</v>
      </c>
    </row>
    <row r="31" spans="1:9" ht="13.5" thickBot="1" x14ac:dyDescent="0.25">
      <c r="A31" s="828">
        <v>14</v>
      </c>
      <c r="B31" s="764" t="s">
        <v>1081</v>
      </c>
      <c r="C31" s="785">
        <v>0</v>
      </c>
      <c r="D31" s="785">
        <v>0</v>
      </c>
      <c r="E31" s="777">
        <v>0</v>
      </c>
      <c r="F31" s="764">
        <v>0</v>
      </c>
      <c r="G31" s="764">
        <v>0</v>
      </c>
      <c r="H31" s="764">
        <v>0</v>
      </c>
      <c r="I31" s="764">
        <v>0</v>
      </c>
    </row>
    <row r="32" spans="1:9" ht="13.5" thickBot="1" x14ac:dyDescent="0.25">
      <c r="A32" s="829">
        <v>15</v>
      </c>
      <c r="B32" s="834" t="s">
        <v>1082</v>
      </c>
      <c r="C32" s="785">
        <v>0</v>
      </c>
      <c r="D32" s="785">
        <v>0</v>
      </c>
      <c r="E32" s="777">
        <v>0</v>
      </c>
      <c r="F32" s="764">
        <v>0</v>
      </c>
      <c r="G32" s="764">
        <v>0</v>
      </c>
      <c r="H32" s="764">
        <v>0</v>
      </c>
      <c r="I32" s="764">
        <v>0</v>
      </c>
    </row>
    <row r="33" spans="1:9" ht="26.25" thickBot="1" x14ac:dyDescent="0.25">
      <c r="A33" s="828">
        <v>16</v>
      </c>
      <c r="B33" s="764" t="s">
        <v>1073</v>
      </c>
      <c r="C33" s="1458">
        <v>0</v>
      </c>
      <c r="D33" s="1458">
        <v>70141911.083259553</v>
      </c>
      <c r="E33" s="1456">
        <v>0</v>
      </c>
      <c r="F33" s="1428">
        <v>0</v>
      </c>
      <c r="G33" s="1428">
        <v>0</v>
      </c>
      <c r="H33" s="1428">
        <v>0</v>
      </c>
      <c r="I33" s="1428">
        <v>70141911.083259553</v>
      </c>
    </row>
    <row r="34" spans="1:9" ht="26.25" thickBot="1" x14ac:dyDescent="0.25">
      <c r="A34" s="828">
        <v>17</v>
      </c>
      <c r="B34" s="764" t="s">
        <v>1083</v>
      </c>
      <c r="C34" s="1458">
        <v>0</v>
      </c>
      <c r="D34" s="1458">
        <v>0</v>
      </c>
      <c r="E34" s="1456">
        <v>0</v>
      </c>
      <c r="F34" s="1428">
        <v>0</v>
      </c>
      <c r="G34" s="1428">
        <v>0</v>
      </c>
      <c r="H34" s="1428">
        <v>0</v>
      </c>
      <c r="I34" s="1428">
        <v>0</v>
      </c>
    </row>
    <row r="35" spans="1:9" ht="22.5" customHeight="1" thickBot="1" x14ac:dyDescent="0.25">
      <c r="A35" s="828">
        <v>18</v>
      </c>
      <c r="B35" s="764" t="s">
        <v>1084</v>
      </c>
      <c r="C35" s="1458">
        <v>0</v>
      </c>
      <c r="D35" s="1458">
        <v>0</v>
      </c>
      <c r="E35" s="1456">
        <v>0</v>
      </c>
      <c r="F35" s="1428">
        <v>0</v>
      </c>
      <c r="G35" s="1428">
        <v>0</v>
      </c>
      <c r="H35" s="1428">
        <v>0</v>
      </c>
      <c r="I35" s="1428">
        <v>0</v>
      </c>
    </row>
    <row r="36" spans="1:9" ht="26.25" thickBot="1" x14ac:dyDescent="0.25">
      <c r="A36" s="828">
        <v>19</v>
      </c>
      <c r="B36" s="764" t="s">
        <v>1085</v>
      </c>
      <c r="C36" s="1458">
        <v>0</v>
      </c>
      <c r="D36" s="1458">
        <v>0</v>
      </c>
      <c r="E36" s="1456">
        <v>0</v>
      </c>
      <c r="F36" s="1428">
        <v>0</v>
      </c>
      <c r="G36" s="1428">
        <v>0</v>
      </c>
      <c r="H36" s="1428">
        <v>0</v>
      </c>
      <c r="I36" s="1428">
        <v>0</v>
      </c>
    </row>
    <row r="37" spans="1:9" ht="13.5" thickBot="1" x14ac:dyDescent="0.25">
      <c r="A37" s="828">
        <v>20</v>
      </c>
      <c r="B37" s="764" t="s">
        <v>1086</v>
      </c>
      <c r="C37" s="1458">
        <v>0</v>
      </c>
      <c r="D37" s="1458">
        <v>0</v>
      </c>
      <c r="E37" s="1456">
        <v>0</v>
      </c>
      <c r="F37" s="1428">
        <v>0</v>
      </c>
      <c r="G37" s="1428">
        <v>0</v>
      </c>
      <c r="H37" s="1428">
        <v>0</v>
      </c>
      <c r="I37" s="1428">
        <v>0</v>
      </c>
    </row>
    <row r="38" spans="1:9" ht="13.5" thickBot="1" x14ac:dyDescent="0.25">
      <c r="A38" s="786">
        <v>21</v>
      </c>
      <c r="B38" s="779" t="s">
        <v>489</v>
      </c>
      <c r="C38" s="1458">
        <v>0</v>
      </c>
      <c r="D38" s="1458">
        <v>3815128.6311078509</v>
      </c>
      <c r="E38" s="1456">
        <v>142.40597614974271</v>
      </c>
      <c r="F38" s="1433">
        <v>0</v>
      </c>
      <c r="G38" s="1433">
        <v>0</v>
      </c>
      <c r="H38" s="1433">
        <v>-126</v>
      </c>
      <c r="I38" s="1433">
        <v>3814986.2251317012</v>
      </c>
    </row>
    <row r="39" spans="1:9" ht="13.5" thickBot="1" x14ac:dyDescent="0.25">
      <c r="A39" s="828">
        <v>22</v>
      </c>
      <c r="B39" s="764" t="s">
        <v>1087</v>
      </c>
      <c r="C39" s="1458">
        <v>0</v>
      </c>
      <c r="D39" s="1458">
        <v>31257578.591069996</v>
      </c>
      <c r="E39" s="1456">
        <v>28668.235604485377</v>
      </c>
      <c r="F39" s="1428">
        <v>0</v>
      </c>
      <c r="G39" s="1428">
        <v>0</v>
      </c>
      <c r="H39" s="1428">
        <v>167826.73095999999</v>
      </c>
      <c r="I39" s="1428">
        <v>31228910.355465513</v>
      </c>
    </row>
    <row r="40" spans="1:9" ht="13.5" thickBot="1" x14ac:dyDescent="0.25">
      <c r="A40" s="829">
        <v>23</v>
      </c>
      <c r="B40" s="831" t="s">
        <v>1075</v>
      </c>
      <c r="C40" s="1458">
        <v>0</v>
      </c>
      <c r="D40" s="1458">
        <v>0</v>
      </c>
      <c r="E40" s="1456">
        <v>0</v>
      </c>
      <c r="F40" s="1428">
        <v>0</v>
      </c>
      <c r="G40" s="1428">
        <v>0</v>
      </c>
      <c r="H40" s="1428">
        <v>0</v>
      </c>
      <c r="I40" s="1428">
        <v>0</v>
      </c>
    </row>
    <row r="41" spans="1:9" ht="13.5" thickBot="1" x14ac:dyDescent="0.25">
      <c r="A41" s="828">
        <v>24</v>
      </c>
      <c r="B41" s="764" t="s">
        <v>1076</v>
      </c>
      <c r="C41" s="1458">
        <v>0</v>
      </c>
      <c r="D41" s="1458">
        <v>20296410.458476473</v>
      </c>
      <c r="E41" s="1456">
        <v>109204.99425869275</v>
      </c>
      <c r="F41" s="1428">
        <v>0</v>
      </c>
      <c r="G41" s="1428">
        <v>0</v>
      </c>
      <c r="H41" s="1428">
        <v>-164984.96137882216</v>
      </c>
      <c r="I41" s="1428">
        <v>20187205.464217778</v>
      </c>
    </row>
    <row r="42" spans="1:9" ht="13.5" thickBot="1" x14ac:dyDescent="0.25">
      <c r="A42" s="829">
        <v>25</v>
      </c>
      <c r="B42" s="831" t="s">
        <v>1075</v>
      </c>
      <c r="C42" s="1458">
        <v>0</v>
      </c>
      <c r="D42" s="1458">
        <v>0</v>
      </c>
      <c r="E42" s="1456">
        <v>0</v>
      </c>
      <c r="F42" s="1428">
        <v>0</v>
      </c>
      <c r="G42" s="1428">
        <v>0</v>
      </c>
      <c r="H42" s="1428">
        <v>0</v>
      </c>
      <c r="I42" s="1428">
        <v>0</v>
      </c>
    </row>
    <row r="43" spans="1:9" ht="13.5" thickBot="1" x14ac:dyDescent="0.25">
      <c r="A43" s="828">
        <v>26</v>
      </c>
      <c r="B43" s="764" t="s">
        <v>491</v>
      </c>
      <c r="C43" s="1458">
        <v>0</v>
      </c>
      <c r="D43" s="1458">
        <v>5541527.3643940371</v>
      </c>
      <c r="E43" s="1456">
        <v>3048.9606567142018</v>
      </c>
      <c r="F43" s="1428">
        <v>0</v>
      </c>
      <c r="G43" s="1428">
        <v>0</v>
      </c>
      <c r="H43" s="1428">
        <v>-45045.831136727262</v>
      </c>
      <c r="I43" s="1428">
        <v>5538478.4037373224</v>
      </c>
    </row>
    <row r="44" spans="1:9" ht="13.5" thickBot="1" x14ac:dyDescent="0.25">
      <c r="A44" s="829">
        <v>27</v>
      </c>
      <c r="B44" s="831" t="s">
        <v>1075</v>
      </c>
      <c r="C44" s="1458">
        <v>0</v>
      </c>
      <c r="D44" s="1458">
        <v>0</v>
      </c>
      <c r="E44" s="1456">
        <v>0</v>
      </c>
      <c r="F44" s="1428">
        <v>0</v>
      </c>
      <c r="G44" s="1428">
        <v>0</v>
      </c>
      <c r="H44" s="1428">
        <v>0</v>
      </c>
      <c r="I44" s="1428">
        <v>0</v>
      </c>
    </row>
    <row r="45" spans="1:9" ht="13.5" thickBot="1" x14ac:dyDescent="0.25">
      <c r="A45" s="828">
        <v>28</v>
      </c>
      <c r="B45" s="764" t="s">
        <v>1089</v>
      </c>
      <c r="C45" s="1458">
        <v>444200.89069999463</v>
      </c>
      <c r="D45" s="1458">
        <v>0</v>
      </c>
      <c r="E45" s="1456">
        <v>228281.38580095416</v>
      </c>
      <c r="F45" s="1428">
        <v>0</v>
      </c>
      <c r="G45" s="1428">
        <v>0</v>
      </c>
      <c r="H45" s="1428">
        <v>-3610.8092584405777</v>
      </c>
      <c r="I45" s="1428">
        <v>215919.50489904045</v>
      </c>
    </row>
    <row r="46" spans="1:9" ht="39" thickBot="1" x14ac:dyDescent="0.25">
      <c r="A46" s="828">
        <v>29</v>
      </c>
      <c r="B46" s="764" t="s">
        <v>1090</v>
      </c>
      <c r="C46" s="1458">
        <v>0</v>
      </c>
      <c r="D46" s="1458">
        <v>1209903.4881300002</v>
      </c>
      <c r="E46" s="1456">
        <v>0</v>
      </c>
      <c r="F46" s="1428">
        <v>0</v>
      </c>
      <c r="G46" s="1428">
        <v>0</v>
      </c>
      <c r="H46" s="1428">
        <v>-91915.578649999996</v>
      </c>
      <c r="I46" s="1428">
        <v>1209903.4881300002</v>
      </c>
    </row>
    <row r="47" spans="1:9" ht="13.5" thickBot="1" x14ac:dyDescent="0.25">
      <c r="A47" s="828">
        <v>30</v>
      </c>
      <c r="B47" s="764" t="s">
        <v>483</v>
      </c>
      <c r="C47" s="1458">
        <v>0</v>
      </c>
      <c r="D47" s="1458">
        <v>0</v>
      </c>
      <c r="E47" s="1456">
        <v>0</v>
      </c>
      <c r="F47" s="1428">
        <v>0</v>
      </c>
      <c r="G47" s="1428">
        <v>0</v>
      </c>
      <c r="H47" s="1428">
        <v>0</v>
      </c>
      <c r="I47" s="1428">
        <v>0</v>
      </c>
    </row>
    <row r="48" spans="1:9" ht="56.25" customHeight="1" thickBot="1" x14ac:dyDescent="0.25">
      <c r="A48" s="828">
        <v>31</v>
      </c>
      <c r="B48" s="764" t="s">
        <v>1091</v>
      </c>
      <c r="C48" s="1458">
        <v>0</v>
      </c>
      <c r="D48" s="1458">
        <v>0</v>
      </c>
      <c r="E48" s="1456">
        <v>0</v>
      </c>
      <c r="F48" s="1428">
        <v>0</v>
      </c>
      <c r="G48" s="1428">
        <v>0</v>
      </c>
      <c r="H48" s="1428">
        <v>0</v>
      </c>
      <c r="I48" s="1428">
        <v>0</v>
      </c>
    </row>
    <row r="49" spans="1:9" ht="26.25" thickBot="1" x14ac:dyDescent="0.25">
      <c r="A49" s="828">
        <v>32</v>
      </c>
      <c r="B49" s="764" t="s">
        <v>1144</v>
      </c>
      <c r="C49" s="1458">
        <v>0</v>
      </c>
      <c r="D49" s="1458">
        <v>0</v>
      </c>
      <c r="E49" s="1456">
        <v>0</v>
      </c>
      <c r="F49" s="1428">
        <v>0</v>
      </c>
      <c r="G49" s="1428">
        <v>0</v>
      </c>
      <c r="H49" s="1428">
        <v>0</v>
      </c>
      <c r="I49" s="1428">
        <v>0</v>
      </c>
    </row>
    <row r="50" spans="1:9" ht="13.5" thickBot="1" x14ac:dyDescent="0.25">
      <c r="A50" s="828">
        <v>33</v>
      </c>
      <c r="B50" s="764" t="s">
        <v>1093</v>
      </c>
      <c r="C50" s="1458">
        <v>0</v>
      </c>
      <c r="D50" s="1458">
        <v>1321608.8500000001</v>
      </c>
      <c r="E50" s="1456">
        <v>0</v>
      </c>
      <c r="F50" s="1428">
        <v>0</v>
      </c>
      <c r="G50" s="1428">
        <v>0</v>
      </c>
      <c r="H50" s="1428">
        <v>0</v>
      </c>
      <c r="I50" s="1428">
        <v>1321608.8500000001</v>
      </c>
    </row>
    <row r="51" spans="1:9" ht="24" customHeight="1" thickBot="1" x14ac:dyDescent="0.25">
      <c r="A51" s="828">
        <v>34</v>
      </c>
      <c r="B51" s="764" t="s">
        <v>1094</v>
      </c>
      <c r="C51" s="1458">
        <v>0</v>
      </c>
      <c r="D51" s="1458">
        <v>3245004.7256689193</v>
      </c>
      <c r="E51" s="1456">
        <v>105.91897971164305</v>
      </c>
      <c r="F51" s="1428">
        <v>0</v>
      </c>
      <c r="G51" s="1428">
        <v>0</v>
      </c>
      <c r="H51" s="1428">
        <v>-25</v>
      </c>
      <c r="I51" s="1428">
        <v>3244898.8066892074</v>
      </c>
    </row>
    <row r="52" spans="1:9" ht="26.25" thickBot="1" x14ac:dyDescent="0.25">
      <c r="A52" s="829">
        <v>35</v>
      </c>
      <c r="B52" s="834" t="s">
        <v>1095</v>
      </c>
      <c r="C52" s="1458">
        <v>444200.89069999463</v>
      </c>
      <c r="D52" s="1458">
        <v>136829073.19210681</v>
      </c>
      <c r="E52" s="1458">
        <v>369451.90127670788</v>
      </c>
      <c r="F52" s="1458">
        <v>0</v>
      </c>
      <c r="G52" s="1458">
        <v>0</v>
      </c>
      <c r="H52" s="1458">
        <v>-137881.44946398999</v>
      </c>
      <c r="I52" s="1458">
        <v>136903822.18153012</v>
      </c>
    </row>
    <row r="53" spans="1:9" ht="13.5" thickBot="1" x14ac:dyDescent="0.25">
      <c r="A53" s="833">
        <v>36</v>
      </c>
      <c r="B53" s="834" t="s">
        <v>418</v>
      </c>
      <c r="C53" s="1458">
        <v>444200.89069999463</v>
      </c>
      <c r="D53" s="1458">
        <v>136829073.19210681</v>
      </c>
      <c r="E53" s="1458">
        <v>0</v>
      </c>
      <c r="F53" s="1458">
        <v>0</v>
      </c>
      <c r="G53" s="1458">
        <v>0</v>
      </c>
      <c r="H53" s="1458">
        <v>0</v>
      </c>
      <c r="I53" s="1458">
        <v>136903822.18153012</v>
      </c>
    </row>
    <row r="54" spans="1:9" ht="18" customHeight="1" thickBot="1" x14ac:dyDescent="0.25">
      <c r="A54" s="828">
        <v>37</v>
      </c>
      <c r="B54" s="764" t="s">
        <v>1168</v>
      </c>
      <c r="C54" s="1458">
        <v>444200.89069999458</v>
      </c>
      <c r="D54" s="1458">
        <v>58271387.023745857</v>
      </c>
      <c r="E54" s="1456">
        <v>368552.91568033502</v>
      </c>
      <c r="F54" s="1428">
        <v>0</v>
      </c>
      <c r="G54" s="1428">
        <v>0</v>
      </c>
      <c r="H54" s="1428">
        <v>-137730.44946398999</v>
      </c>
      <c r="I54" s="1428">
        <v>58347034.998765521</v>
      </c>
    </row>
    <row r="55" spans="1:9" ht="27.75" customHeight="1" thickBot="1" x14ac:dyDescent="0.25">
      <c r="A55" s="828">
        <v>38</v>
      </c>
      <c r="B55" s="764" t="s">
        <v>1169</v>
      </c>
      <c r="C55" s="1458">
        <v>0</v>
      </c>
      <c r="D55" s="1458">
        <v>26054875.328779999</v>
      </c>
      <c r="E55" s="1456">
        <v>0</v>
      </c>
      <c r="F55" s="1428">
        <v>0</v>
      </c>
      <c r="G55" s="1428">
        <v>0</v>
      </c>
      <c r="H55" s="1428">
        <v>0</v>
      </c>
      <c r="I55" s="1428">
        <v>26054875.328779999</v>
      </c>
    </row>
    <row r="56" spans="1:9" ht="26.25" customHeight="1" thickBot="1" x14ac:dyDescent="0.25">
      <c r="A56" s="828">
        <v>39</v>
      </c>
      <c r="B56" s="764" t="s">
        <v>1170</v>
      </c>
      <c r="C56" s="1458">
        <v>0</v>
      </c>
      <c r="D56" s="1458">
        <v>392622.75</v>
      </c>
      <c r="E56" s="1456">
        <v>137.60034779611459</v>
      </c>
      <c r="F56" s="1428">
        <v>0</v>
      </c>
      <c r="G56" s="1428">
        <v>0</v>
      </c>
      <c r="H56" s="1428">
        <v>-121.8772</v>
      </c>
      <c r="I56" s="1428">
        <v>392485.14965220389</v>
      </c>
    </row>
    <row r="57" spans="1:9" x14ac:dyDescent="0.2">
      <c r="A57" s="864"/>
      <c r="B57" s="865"/>
      <c r="C57" s="865"/>
      <c r="D57" s="865"/>
      <c r="E57" s="865"/>
      <c r="F57" s="865"/>
      <c r="G57" s="865"/>
      <c r="H57" s="865"/>
      <c r="I57" s="865"/>
    </row>
    <row r="58" spans="1:9" ht="130.5" customHeight="1" x14ac:dyDescent="0.2">
      <c r="A58" s="2195" t="s">
        <v>2152</v>
      </c>
      <c r="B58" s="2195"/>
      <c r="C58" s="2195"/>
      <c r="D58" s="2195"/>
      <c r="E58" s="2195"/>
      <c r="F58" s="2195"/>
      <c r="G58" s="2195"/>
      <c r="H58" s="2195"/>
      <c r="I58" s="2195"/>
    </row>
    <row r="59" spans="1:9" x14ac:dyDescent="0.2">
      <c r="A59" s="2181" t="s">
        <v>944</v>
      </c>
      <c r="B59" s="2181"/>
      <c r="C59" s="2181"/>
      <c r="D59" s="2181"/>
      <c r="E59" s="2181"/>
      <c r="F59" s="2181"/>
      <c r="G59" s="2181"/>
      <c r="H59" s="2181"/>
      <c r="I59" s="2181"/>
    </row>
    <row r="60" spans="1:9" x14ac:dyDescent="0.2">
      <c r="A60" s="2174" t="s">
        <v>922</v>
      </c>
      <c r="B60" s="2174"/>
      <c r="C60" s="2174"/>
      <c r="D60" s="2174"/>
      <c r="E60" s="2174"/>
      <c r="F60" s="2174"/>
      <c r="G60" s="2174"/>
      <c r="H60" s="2174"/>
      <c r="I60" s="2174"/>
    </row>
    <row r="61" spans="1:9" x14ac:dyDescent="0.2">
      <c r="A61" s="2173" t="s">
        <v>2153</v>
      </c>
      <c r="B61" s="2173"/>
      <c r="C61" s="2173"/>
      <c r="D61" s="2173"/>
      <c r="E61" s="2173"/>
      <c r="F61" s="2173"/>
      <c r="G61" s="2173"/>
      <c r="H61" s="2173"/>
      <c r="I61" s="2173"/>
    </row>
    <row r="62" spans="1:9" ht="21" customHeight="1" x14ac:dyDescent="0.2">
      <c r="A62" s="2173" t="s">
        <v>2154</v>
      </c>
      <c r="B62" s="2173"/>
      <c r="C62" s="2173"/>
      <c r="D62" s="2173"/>
      <c r="E62" s="2173"/>
      <c r="F62" s="2173"/>
      <c r="G62" s="2173"/>
      <c r="H62" s="2173"/>
      <c r="I62" s="2173"/>
    </row>
    <row r="63" spans="1:9" x14ac:dyDescent="0.2">
      <c r="A63" s="2173" t="s">
        <v>2155</v>
      </c>
      <c r="B63" s="2173"/>
      <c r="C63" s="2173"/>
      <c r="D63" s="2173"/>
      <c r="E63" s="2173"/>
      <c r="F63" s="2173"/>
      <c r="G63" s="2173"/>
      <c r="H63" s="2173"/>
      <c r="I63" s="2173"/>
    </row>
    <row r="64" spans="1:9" ht="27.75" customHeight="1" x14ac:dyDescent="0.2">
      <c r="A64" s="2173" t="s">
        <v>2156</v>
      </c>
      <c r="B64" s="2173"/>
      <c r="C64" s="2173"/>
      <c r="D64" s="2173"/>
      <c r="E64" s="2173"/>
      <c r="F64" s="2173"/>
      <c r="G64" s="2173"/>
      <c r="H64" s="2173"/>
      <c r="I64" s="2173"/>
    </row>
    <row r="65" spans="1:9" ht="30.75" customHeight="1" x14ac:dyDescent="0.2">
      <c r="A65" s="2173" t="s">
        <v>2157</v>
      </c>
      <c r="B65" s="2173"/>
      <c r="C65" s="2173"/>
      <c r="D65" s="2173"/>
      <c r="E65" s="2173"/>
      <c r="F65" s="2173"/>
      <c r="G65" s="2173"/>
      <c r="H65" s="2173"/>
      <c r="I65" s="2173"/>
    </row>
    <row r="66" spans="1:9" x14ac:dyDescent="0.2">
      <c r="A66" s="2173" t="s">
        <v>2158</v>
      </c>
      <c r="B66" s="2173"/>
      <c r="C66" s="2173"/>
      <c r="D66" s="2173"/>
      <c r="E66" s="2173"/>
      <c r="F66" s="2173"/>
      <c r="G66" s="2173"/>
      <c r="H66" s="2173"/>
      <c r="I66" s="2173"/>
    </row>
    <row r="67" spans="1:9" ht="24.75" customHeight="1" x14ac:dyDescent="0.2">
      <c r="A67" s="2173" t="s">
        <v>2159</v>
      </c>
      <c r="B67" s="2173"/>
      <c r="C67" s="2173"/>
      <c r="D67" s="2173"/>
      <c r="E67" s="2173"/>
      <c r="F67" s="2173"/>
      <c r="G67" s="2173"/>
      <c r="H67" s="2173"/>
      <c r="I67" s="2173"/>
    </row>
    <row r="68" spans="1:9" x14ac:dyDescent="0.2">
      <c r="A68" s="2208" t="s">
        <v>920</v>
      </c>
      <c r="B68" s="2208"/>
      <c r="C68" s="2208"/>
      <c r="D68" s="2208"/>
      <c r="E68" s="2208"/>
      <c r="F68" s="2208"/>
      <c r="G68" s="2208"/>
      <c r="H68" s="2208"/>
      <c r="I68" s="2208"/>
    </row>
    <row r="69" spans="1:9" ht="41.25" customHeight="1" x14ac:dyDescent="0.2">
      <c r="A69" s="2173" t="s">
        <v>2160</v>
      </c>
      <c r="B69" s="2173"/>
      <c r="C69" s="2173"/>
      <c r="D69" s="2173"/>
      <c r="E69" s="2173"/>
      <c r="F69" s="2173"/>
      <c r="G69" s="2173"/>
      <c r="H69" s="2173"/>
      <c r="I69" s="2173"/>
    </row>
    <row r="70" spans="1:9" ht="232.5" customHeight="1" x14ac:dyDescent="0.2">
      <c r="A70" s="8"/>
      <c r="B70" s="8"/>
    </row>
    <row r="71" spans="1:9" ht="232.5" customHeight="1" x14ac:dyDescent="0.2"/>
    <row r="72" spans="1:9" x14ac:dyDescent="0.2">
      <c r="A72" s="8"/>
      <c r="B72" s="8"/>
    </row>
    <row r="73" spans="1:9" x14ac:dyDescent="0.2">
      <c r="A73" s="8"/>
      <c r="B73" s="8"/>
    </row>
    <row r="74" spans="1:9" x14ac:dyDescent="0.2">
      <c r="A74" s="8"/>
      <c r="B74" s="8"/>
    </row>
    <row r="75" spans="1:9" x14ac:dyDescent="0.2">
      <c r="A75" s="8"/>
      <c r="B75" s="8"/>
    </row>
    <row r="76" spans="1:9" x14ac:dyDescent="0.2">
      <c r="A76" s="8"/>
      <c r="B76" s="8"/>
    </row>
    <row r="77" spans="1:9" x14ac:dyDescent="0.2">
      <c r="A77" s="8"/>
      <c r="B77" s="8"/>
    </row>
    <row r="78" spans="1:9" x14ac:dyDescent="0.2">
      <c r="A78" s="8"/>
      <c r="B78" s="8"/>
    </row>
    <row r="79" spans="1:9" x14ac:dyDescent="0.2">
      <c r="A79" s="8"/>
      <c r="B79" s="8"/>
    </row>
    <row r="80" spans="1:9"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row r="372" spans="1:2" x14ac:dyDescent="0.2">
      <c r="A372" s="8"/>
      <c r="B372" s="8"/>
    </row>
    <row r="373" spans="1:2" x14ac:dyDescent="0.2">
      <c r="A373" s="8"/>
      <c r="B373" s="8"/>
    </row>
    <row r="374" spans="1:2" x14ac:dyDescent="0.2">
      <c r="A374" s="8"/>
      <c r="B374" s="8"/>
    </row>
    <row r="375" spans="1:2" x14ac:dyDescent="0.2">
      <c r="A375" s="8"/>
      <c r="B375" s="8"/>
    </row>
    <row r="376" spans="1:2" x14ac:dyDescent="0.2">
      <c r="A376" s="8"/>
      <c r="B376" s="8"/>
    </row>
    <row r="377" spans="1:2" x14ac:dyDescent="0.2">
      <c r="A377" s="8"/>
      <c r="B377" s="8"/>
    </row>
    <row r="378" spans="1:2" x14ac:dyDescent="0.2">
      <c r="A378" s="8"/>
      <c r="B378" s="8"/>
    </row>
    <row r="379" spans="1:2" x14ac:dyDescent="0.2">
      <c r="A379" s="8"/>
      <c r="B379" s="8"/>
    </row>
    <row r="380" spans="1:2" x14ac:dyDescent="0.2">
      <c r="A380" s="8"/>
      <c r="B380" s="8"/>
    </row>
    <row r="381" spans="1:2" x14ac:dyDescent="0.2">
      <c r="A381" s="8"/>
      <c r="B381" s="8"/>
    </row>
    <row r="382" spans="1:2" x14ac:dyDescent="0.2">
      <c r="A382" s="8"/>
      <c r="B382" s="8"/>
    </row>
    <row r="383" spans="1:2" x14ac:dyDescent="0.2">
      <c r="A383" s="8"/>
      <c r="B383" s="8"/>
    </row>
    <row r="384" spans="1:2" x14ac:dyDescent="0.2">
      <c r="A384" s="8"/>
      <c r="B384" s="8"/>
    </row>
    <row r="385" spans="1:2" x14ac:dyDescent="0.2">
      <c r="A385" s="8"/>
      <c r="B385" s="8"/>
    </row>
    <row r="386" spans="1:2" x14ac:dyDescent="0.2">
      <c r="A386" s="8"/>
      <c r="B386" s="8"/>
    </row>
    <row r="387" spans="1:2" x14ac:dyDescent="0.2">
      <c r="A387" s="8"/>
      <c r="B387" s="8"/>
    </row>
    <row r="388" spans="1:2" x14ac:dyDescent="0.2">
      <c r="A388" s="8"/>
      <c r="B388" s="8"/>
    </row>
    <row r="389" spans="1:2" x14ac:dyDescent="0.2">
      <c r="A389" s="8"/>
      <c r="B389" s="8"/>
    </row>
    <row r="390" spans="1:2" x14ac:dyDescent="0.2">
      <c r="A390" s="8"/>
      <c r="B390" s="8"/>
    </row>
    <row r="391" spans="1:2" x14ac:dyDescent="0.2">
      <c r="A391" s="8"/>
      <c r="B391" s="8"/>
    </row>
    <row r="392" spans="1:2" x14ac:dyDescent="0.2">
      <c r="A392" s="8"/>
      <c r="B392" s="8"/>
    </row>
    <row r="393" spans="1:2" x14ac:dyDescent="0.2">
      <c r="A393" s="8"/>
      <c r="B393" s="8"/>
    </row>
    <row r="394" spans="1:2" x14ac:dyDescent="0.2">
      <c r="A394" s="8"/>
      <c r="B394" s="8"/>
    </row>
    <row r="395" spans="1:2" x14ac:dyDescent="0.2">
      <c r="A395" s="8"/>
      <c r="B395" s="8"/>
    </row>
    <row r="396" spans="1:2" x14ac:dyDescent="0.2">
      <c r="A396" s="8"/>
      <c r="B396" s="8"/>
    </row>
    <row r="397" spans="1:2" x14ac:dyDescent="0.2">
      <c r="A397" s="8"/>
      <c r="B397" s="8"/>
    </row>
    <row r="398" spans="1:2" x14ac:dyDescent="0.2">
      <c r="A398" s="8"/>
      <c r="B398" s="8"/>
    </row>
    <row r="399" spans="1:2" x14ac:dyDescent="0.2">
      <c r="A399" s="8"/>
      <c r="B399" s="8"/>
    </row>
    <row r="400" spans="1:2" x14ac:dyDescent="0.2">
      <c r="A400" s="8"/>
      <c r="B400" s="8"/>
    </row>
    <row r="401" spans="1:2" x14ac:dyDescent="0.2">
      <c r="A401" s="8"/>
      <c r="B401" s="8"/>
    </row>
    <row r="402" spans="1:2" x14ac:dyDescent="0.2">
      <c r="A402" s="8"/>
      <c r="B402" s="8"/>
    </row>
    <row r="403" spans="1:2" x14ac:dyDescent="0.2">
      <c r="A403" s="8"/>
      <c r="B403" s="8"/>
    </row>
    <row r="404" spans="1:2" x14ac:dyDescent="0.2">
      <c r="A404" s="8"/>
      <c r="B404" s="8"/>
    </row>
    <row r="405" spans="1:2" x14ac:dyDescent="0.2">
      <c r="A405" s="8"/>
      <c r="B405" s="8"/>
    </row>
    <row r="406" spans="1:2" x14ac:dyDescent="0.2">
      <c r="A406" s="8"/>
      <c r="B406" s="8"/>
    </row>
    <row r="407" spans="1:2" x14ac:dyDescent="0.2">
      <c r="A407" s="8"/>
      <c r="B407" s="8"/>
    </row>
    <row r="408" spans="1:2" x14ac:dyDescent="0.2">
      <c r="A408" s="8"/>
      <c r="B408" s="8"/>
    </row>
    <row r="409" spans="1:2" x14ac:dyDescent="0.2">
      <c r="A409" s="8"/>
      <c r="B409" s="8"/>
    </row>
    <row r="410" spans="1:2" x14ac:dyDescent="0.2">
      <c r="A410" s="8"/>
      <c r="B410" s="8"/>
    </row>
    <row r="411" spans="1:2" x14ac:dyDescent="0.2">
      <c r="A411" s="8"/>
      <c r="B411" s="8"/>
    </row>
    <row r="412" spans="1:2" x14ac:dyDescent="0.2">
      <c r="A412" s="8"/>
      <c r="B412" s="8"/>
    </row>
    <row r="413" spans="1:2" x14ac:dyDescent="0.2">
      <c r="A413" s="8"/>
      <c r="B413" s="8"/>
    </row>
    <row r="414" spans="1:2" x14ac:dyDescent="0.2">
      <c r="A414" s="8"/>
      <c r="B414" s="8"/>
    </row>
    <row r="415" spans="1:2" x14ac:dyDescent="0.2">
      <c r="A415" s="8"/>
      <c r="B415" s="8"/>
    </row>
    <row r="416" spans="1:2" x14ac:dyDescent="0.2">
      <c r="A416" s="8"/>
      <c r="B416" s="8"/>
    </row>
    <row r="417" spans="1:2" x14ac:dyDescent="0.2">
      <c r="A417" s="8"/>
      <c r="B417" s="8"/>
    </row>
    <row r="418" spans="1:2" x14ac:dyDescent="0.2">
      <c r="A418" s="8"/>
      <c r="B418" s="8"/>
    </row>
    <row r="419" spans="1:2" x14ac:dyDescent="0.2">
      <c r="A419" s="8"/>
      <c r="B419" s="8"/>
    </row>
    <row r="420" spans="1:2" x14ac:dyDescent="0.2">
      <c r="A420" s="8"/>
      <c r="B420" s="8"/>
    </row>
    <row r="421" spans="1:2" x14ac:dyDescent="0.2">
      <c r="A421" s="8"/>
      <c r="B421" s="8"/>
    </row>
    <row r="422" spans="1:2" x14ac:dyDescent="0.2">
      <c r="A422" s="8"/>
      <c r="B422" s="8"/>
    </row>
    <row r="423" spans="1:2" x14ac:dyDescent="0.2">
      <c r="A423" s="8"/>
      <c r="B423" s="8"/>
    </row>
    <row r="424" spans="1:2" x14ac:dyDescent="0.2">
      <c r="A424" s="8"/>
      <c r="B424" s="8"/>
    </row>
    <row r="425" spans="1:2" x14ac:dyDescent="0.2">
      <c r="A425" s="8"/>
      <c r="B425" s="8"/>
    </row>
    <row r="426" spans="1:2" x14ac:dyDescent="0.2">
      <c r="A426" s="8"/>
      <c r="B426" s="8"/>
    </row>
    <row r="427" spans="1:2" x14ac:dyDescent="0.2">
      <c r="A427" s="8"/>
      <c r="B427" s="8"/>
    </row>
    <row r="428" spans="1:2" x14ac:dyDescent="0.2">
      <c r="A428" s="8"/>
      <c r="B428" s="8"/>
    </row>
    <row r="429" spans="1:2" x14ac:dyDescent="0.2">
      <c r="A429" s="8"/>
      <c r="B429" s="8"/>
    </row>
  </sheetData>
  <mergeCells count="30">
    <mergeCell ref="A12:I12"/>
    <mergeCell ref="A4:C4"/>
    <mergeCell ref="B1:I1"/>
    <mergeCell ref="B5:I5"/>
    <mergeCell ref="A7:I7"/>
    <mergeCell ref="A8:I8"/>
    <mergeCell ref="A9:I9"/>
    <mergeCell ref="A10:I10"/>
    <mergeCell ref="A11:I11"/>
    <mergeCell ref="A3:I3"/>
    <mergeCell ref="A62:I62"/>
    <mergeCell ref="A63:I63"/>
    <mergeCell ref="A64:I64"/>
    <mergeCell ref="I16:I17"/>
    <mergeCell ref="C15:D15"/>
    <mergeCell ref="E15:E17"/>
    <mergeCell ref="F15:F17"/>
    <mergeCell ref="H15:H17"/>
    <mergeCell ref="A58:I58"/>
    <mergeCell ref="B14:B17"/>
    <mergeCell ref="G15:G17"/>
    <mergeCell ref="A14:A17"/>
    <mergeCell ref="A59:I59"/>
    <mergeCell ref="A60:I60"/>
    <mergeCell ref="A61:I61"/>
    <mergeCell ref="A65:I65"/>
    <mergeCell ref="A66:I66"/>
    <mergeCell ref="A67:I67"/>
    <mergeCell ref="A68:I68"/>
    <mergeCell ref="A69:I6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371"/>
  <sheetViews>
    <sheetView zoomScaleNormal="100" zoomScaleSheetLayoutView="100" workbookViewId="0"/>
  </sheetViews>
  <sheetFormatPr defaultColWidth="9.140625" defaultRowHeight="12.75" x14ac:dyDescent="0.2"/>
  <cols>
    <col min="1" max="1" width="9.42578125" style="23" customWidth="1"/>
    <col min="2" max="2" width="20.7109375" style="23" bestFit="1" customWidth="1"/>
    <col min="3" max="3" width="9.42578125" style="23" customWidth="1"/>
    <col min="4" max="4" width="11.42578125" style="23" customWidth="1"/>
    <col min="5" max="8" width="9.42578125" style="23" customWidth="1"/>
    <col min="9" max="9" width="12.7109375" style="23" customWidth="1"/>
    <col min="10" max="16384" width="9.140625" style="23"/>
  </cols>
  <sheetData>
    <row r="1" spans="1:9" ht="24.75" customHeight="1" x14ac:dyDescent="0.2">
      <c r="A1" s="626" t="s">
        <v>1172</v>
      </c>
      <c r="B1" s="1602" t="s">
        <v>775</v>
      </c>
      <c r="C1" s="1602"/>
      <c r="D1" s="1602"/>
      <c r="E1" s="1602"/>
      <c r="F1" s="1602"/>
      <c r="G1" s="1602"/>
      <c r="H1" s="1602"/>
      <c r="I1" s="1603"/>
    </row>
    <row r="2" spans="1:9" ht="15" customHeight="1" x14ac:dyDescent="0.2">
      <c r="A2" s="586" t="s">
        <v>1179</v>
      </c>
      <c r="B2" s="585"/>
      <c r="C2" s="585"/>
      <c r="D2" s="2215"/>
      <c r="E2" s="2215"/>
      <c r="F2" s="2215"/>
      <c r="G2" s="2215"/>
      <c r="H2" s="2215"/>
      <c r="I2" s="2216"/>
    </row>
    <row r="3" spans="1:9" ht="25.5" customHeight="1" x14ac:dyDescent="0.2">
      <c r="A3" s="2175" t="s">
        <v>402</v>
      </c>
      <c r="B3" s="2176"/>
      <c r="C3" s="2176"/>
      <c r="D3" s="2176"/>
      <c r="E3" s="2176"/>
      <c r="F3" s="2176"/>
      <c r="G3" s="2176"/>
      <c r="H3" s="2176"/>
      <c r="I3" s="2177"/>
    </row>
    <row r="4" spans="1:9" ht="13.5" thickBot="1" x14ac:dyDescent="0.25">
      <c r="A4" s="2085"/>
      <c r="B4" s="2086"/>
      <c r="C4" s="2086"/>
      <c r="D4" s="1076"/>
      <c r="E4" s="1076"/>
      <c r="F4" s="1058"/>
      <c r="G4" s="1058"/>
      <c r="H4" s="1058"/>
      <c r="I4" s="1059"/>
    </row>
    <row r="5" spans="1:9" ht="41.25" customHeight="1" thickBot="1" x14ac:dyDescent="0.25">
      <c r="A5" s="566" t="s">
        <v>391</v>
      </c>
      <c r="B5" s="1637" t="s">
        <v>1177</v>
      </c>
      <c r="C5" s="1638"/>
      <c r="D5" s="1638"/>
      <c r="E5" s="1605"/>
      <c r="F5" s="1605"/>
      <c r="G5" s="1605"/>
      <c r="H5" s="1605"/>
      <c r="I5" s="1606"/>
    </row>
    <row r="6" spans="1:9" ht="13.5" thickBot="1" x14ac:dyDescent="0.25">
      <c r="A6" s="121" t="s">
        <v>573</v>
      </c>
      <c r="B6" s="303"/>
      <c r="C6" s="306"/>
      <c r="D6" s="640"/>
      <c r="E6" s="640"/>
      <c r="F6" s="640"/>
      <c r="G6" s="640"/>
      <c r="H6" s="640"/>
      <c r="I6" s="1435">
        <f>Obsah!D4</f>
        <v>44196</v>
      </c>
    </row>
    <row r="7" spans="1:9" ht="13.5" thickBot="1" x14ac:dyDescent="0.25">
      <c r="A7" s="2217"/>
      <c r="B7" s="2218"/>
      <c r="C7" s="2218"/>
      <c r="D7" s="2218"/>
      <c r="E7" s="2218"/>
      <c r="F7" s="2218"/>
      <c r="G7" s="2218"/>
      <c r="H7" s="2219"/>
      <c r="I7" s="2220"/>
    </row>
    <row r="8" spans="1:9" ht="13.5" thickBot="1" x14ac:dyDescent="0.25">
      <c r="A8" s="1619" t="s">
        <v>2167</v>
      </c>
      <c r="B8" s="1620"/>
      <c r="C8" s="1620"/>
      <c r="D8" s="1620"/>
      <c r="E8" s="1620"/>
      <c r="F8" s="1620"/>
      <c r="G8" s="1620"/>
      <c r="H8" s="1620"/>
      <c r="I8" s="2081"/>
    </row>
    <row r="9" spans="1:9" ht="21" customHeight="1" thickBot="1" x14ac:dyDescent="0.25">
      <c r="A9" s="1619" t="s">
        <v>2034</v>
      </c>
      <c r="B9" s="1620"/>
      <c r="C9" s="1620"/>
      <c r="D9" s="1620"/>
      <c r="E9" s="1620"/>
      <c r="F9" s="1620"/>
      <c r="G9" s="1620"/>
      <c r="H9" s="1620"/>
      <c r="I9" s="2081"/>
    </row>
    <row r="10" spans="1:9" ht="39.75" customHeight="1" thickBot="1" x14ac:dyDescent="0.25">
      <c r="A10" s="1619" t="s">
        <v>2168</v>
      </c>
      <c r="B10" s="1620"/>
      <c r="C10" s="1620"/>
      <c r="D10" s="1620"/>
      <c r="E10" s="1620"/>
      <c r="F10" s="1620"/>
      <c r="G10" s="1620"/>
      <c r="H10" s="1620"/>
      <c r="I10" s="2081"/>
    </row>
    <row r="11" spans="1:9" ht="13.5" thickBot="1" x14ac:dyDescent="0.25">
      <c r="A11" s="1619" t="s">
        <v>2169</v>
      </c>
      <c r="B11" s="1620"/>
      <c r="C11" s="1620"/>
      <c r="D11" s="1620"/>
      <c r="E11" s="1620"/>
      <c r="F11" s="1620"/>
      <c r="G11" s="1620"/>
      <c r="H11" s="1620"/>
      <c r="I11" s="2081"/>
    </row>
    <row r="12" spans="1:9" ht="27" customHeight="1" thickBot="1" x14ac:dyDescent="0.25">
      <c r="A12" s="1619" t="s">
        <v>2170</v>
      </c>
      <c r="B12" s="1620"/>
      <c r="C12" s="1620"/>
      <c r="D12" s="1620"/>
      <c r="E12" s="1620"/>
      <c r="F12" s="1620"/>
      <c r="G12" s="1620"/>
      <c r="H12" s="1620"/>
      <c r="I12" s="2081"/>
    </row>
    <row r="13" spans="1:9" ht="24.75" customHeight="1" thickBot="1" x14ac:dyDescent="0.25">
      <c r="A13" s="1619" t="s">
        <v>2120</v>
      </c>
      <c r="B13" s="1620"/>
      <c r="C13" s="1620"/>
      <c r="D13" s="1620"/>
      <c r="E13" s="1620"/>
      <c r="F13" s="1620"/>
      <c r="G13" s="1620"/>
      <c r="H13" s="1620"/>
      <c r="I13" s="2081"/>
    </row>
    <row r="14" spans="1:9" ht="13.5" thickBot="1" x14ac:dyDescent="0.25">
      <c r="A14" s="860"/>
      <c r="B14" s="861"/>
      <c r="C14" s="862"/>
      <c r="D14" s="862"/>
      <c r="E14" s="862"/>
      <c r="F14" s="862"/>
      <c r="G14" s="862"/>
      <c r="H14" s="862"/>
      <c r="I14" s="761"/>
    </row>
    <row r="15" spans="1:9" ht="13.5" thickBot="1" x14ac:dyDescent="0.25">
      <c r="A15" s="2149" t="s">
        <v>1893</v>
      </c>
      <c r="B15" s="2171"/>
      <c r="C15" s="784" t="s">
        <v>803</v>
      </c>
      <c r="D15" s="784" t="s">
        <v>804</v>
      </c>
      <c r="E15" s="761" t="s">
        <v>808</v>
      </c>
      <c r="F15" s="761" t="s">
        <v>809</v>
      </c>
      <c r="G15" s="761" t="s">
        <v>812</v>
      </c>
      <c r="H15" s="761" t="s">
        <v>871</v>
      </c>
      <c r="I15" s="761" t="s">
        <v>872</v>
      </c>
    </row>
    <row r="16" spans="1:9" ht="29.25" customHeight="1" thickBot="1" x14ac:dyDescent="0.25">
      <c r="A16" s="2178"/>
      <c r="B16" s="2179"/>
      <c r="C16" s="2060" t="s">
        <v>1173</v>
      </c>
      <c r="D16" s="2180"/>
      <c r="E16" s="2149" t="s">
        <v>1160</v>
      </c>
      <c r="F16" s="2149" t="s">
        <v>1161</v>
      </c>
      <c r="G16" s="2149" t="s">
        <v>2174</v>
      </c>
      <c r="H16" s="2149" t="s">
        <v>1174</v>
      </c>
      <c r="I16" s="761" t="s">
        <v>1163</v>
      </c>
    </row>
    <row r="17" spans="1:9" ht="50.25" customHeight="1" thickBot="1" x14ac:dyDescent="0.25">
      <c r="A17" s="2178"/>
      <c r="B17" s="2179"/>
      <c r="C17" s="784" t="s">
        <v>1164</v>
      </c>
      <c r="D17" s="784" t="s">
        <v>1165</v>
      </c>
      <c r="E17" s="2178"/>
      <c r="F17" s="2178"/>
      <c r="G17" s="2178"/>
      <c r="H17" s="2178"/>
      <c r="I17" s="2213" t="s">
        <v>1175</v>
      </c>
    </row>
    <row r="18" spans="1:9" ht="13.5" thickBot="1" x14ac:dyDescent="0.25">
      <c r="A18" s="2150"/>
      <c r="B18" s="2172"/>
      <c r="C18" s="784"/>
      <c r="D18" s="784"/>
      <c r="E18" s="2150"/>
      <c r="F18" s="2150"/>
      <c r="G18" s="2150"/>
      <c r="H18" s="2150"/>
      <c r="I18" s="2214"/>
    </row>
    <row r="19" spans="1:9" ht="26.25" thickBot="1" x14ac:dyDescent="0.25">
      <c r="A19" s="1354">
        <v>1</v>
      </c>
      <c r="B19" s="764" t="s">
        <v>1126</v>
      </c>
      <c r="C19" s="1458">
        <v>0</v>
      </c>
      <c r="D19" s="1456">
        <v>0</v>
      </c>
      <c r="E19" s="1428"/>
      <c r="F19" s="1428"/>
      <c r="G19" s="1428"/>
      <c r="H19" s="1428"/>
      <c r="I19" s="1428"/>
    </row>
    <row r="20" spans="1:9" ht="13.5" thickBot="1" x14ac:dyDescent="0.25">
      <c r="A20" s="1354">
        <v>2</v>
      </c>
      <c r="B20" s="764" t="s">
        <v>1127</v>
      </c>
      <c r="C20" s="1458"/>
      <c r="D20" s="1456">
        <v>0</v>
      </c>
      <c r="E20" s="1428"/>
      <c r="F20" s="1428"/>
      <c r="G20" s="1428"/>
      <c r="H20" s="1428"/>
      <c r="I20" s="1428"/>
    </row>
    <row r="21" spans="1:9" ht="13.5" thickBot="1" x14ac:dyDescent="0.25">
      <c r="A21" s="1354">
        <v>3</v>
      </c>
      <c r="B21" s="764" t="s">
        <v>1128</v>
      </c>
      <c r="C21" s="1458"/>
      <c r="D21" s="1456">
        <v>0</v>
      </c>
      <c r="E21" s="1428"/>
      <c r="F21" s="1428"/>
      <c r="G21" s="1428"/>
      <c r="H21" s="1428"/>
      <c r="I21" s="1428"/>
    </row>
    <row r="22" spans="1:9" ht="51.75" thickBot="1" x14ac:dyDescent="0.25">
      <c r="A22" s="829">
        <v>4</v>
      </c>
      <c r="B22" s="764" t="s">
        <v>1129</v>
      </c>
      <c r="C22" s="1458"/>
      <c r="D22" s="1456">
        <v>0</v>
      </c>
      <c r="E22" s="1428"/>
      <c r="F22" s="1428"/>
      <c r="G22" s="1428"/>
      <c r="H22" s="1428"/>
      <c r="I22" s="1428"/>
    </row>
    <row r="23" spans="1:9" ht="13.5" thickBot="1" x14ac:dyDescent="0.25">
      <c r="A23" s="829">
        <v>5</v>
      </c>
      <c r="B23" s="764" t="s">
        <v>1130</v>
      </c>
      <c r="C23" s="1458"/>
      <c r="D23" s="1456">
        <v>0</v>
      </c>
      <c r="E23" s="1428"/>
      <c r="F23" s="1428"/>
      <c r="G23" s="1428"/>
      <c r="H23" s="1428"/>
      <c r="I23" s="1428"/>
    </row>
    <row r="24" spans="1:9" ht="13.5" thickBot="1" x14ac:dyDescent="0.25">
      <c r="A24" s="1354">
        <v>6</v>
      </c>
      <c r="B24" s="764" t="s">
        <v>1131</v>
      </c>
      <c r="C24" s="1458"/>
      <c r="D24" s="1456">
        <v>0</v>
      </c>
      <c r="E24" s="1428"/>
      <c r="F24" s="1428"/>
      <c r="G24" s="1428"/>
      <c r="H24" s="1428"/>
      <c r="I24" s="1428"/>
    </row>
    <row r="25" spans="1:9" ht="26.25" thickBot="1" x14ac:dyDescent="0.25">
      <c r="A25" s="829">
        <v>7</v>
      </c>
      <c r="B25" s="764" t="s">
        <v>1132</v>
      </c>
      <c r="C25" s="1458"/>
      <c r="D25" s="1456">
        <v>0</v>
      </c>
      <c r="E25" s="1428"/>
      <c r="F25" s="1428"/>
      <c r="G25" s="1428"/>
      <c r="H25" s="1428"/>
      <c r="I25" s="1428"/>
    </row>
    <row r="26" spans="1:9" ht="13.5" thickBot="1" x14ac:dyDescent="0.25">
      <c r="A26" s="829">
        <v>8</v>
      </c>
      <c r="B26" s="764" t="s">
        <v>1133</v>
      </c>
      <c r="C26" s="1458"/>
      <c r="D26" s="1456">
        <v>0</v>
      </c>
      <c r="E26" s="1428"/>
      <c r="F26" s="1428"/>
      <c r="G26" s="1428"/>
      <c r="H26" s="1428"/>
      <c r="I26" s="1428"/>
    </row>
    <row r="27" spans="1:9" ht="26.25" thickBot="1" x14ac:dyDescent="0.25">
      <c r="A27" s="829">
        <v>9</v>
      </c>
      <c r="B27" s="764" t="s">
        <v>1134</v>
      </c>
      <c r="C27" s="1458"/>
      <c r="D27" s="1456">
        <v>0</v>
      </c>
      <c r="E27" s="1428"/>
      <c r="F27" s="1428"/>
      <c r="G27" s="1428"/>
      <c r="H27" s="1428"/>
      <c r="I27" s="1428"/>
    </row>
    <row r="28" spans="1:9" ht="26.25" thickBot="1" x14ac:dyDescent="0.25">
      <c r="A28" s="829">
        <v>10</v>
      </c>
      <c r="B28" s="764" t="s">
        <v>1135</v>
      </c>
      <c r="C28" s="1458"/>
      <c r="D28" s="1456">
        <v>0</v>
      </c>
      <c r="E28" s="1428"/>
      <c r="F28" s="1428"/>
      <c r="G28" s="1428"/>
      <c r="H28" s="1428"/>
      <c r="I28" s="1428"/>
    </row>
    <row r="29" spans="1:9" ht="26.25" thickBot="1" x14ac:dyDescent="0.25">
      <c r="A29" s="829">
        <v>11</v>
      </c>
      <c r="B29" s="764" t="s">
        <v>1136</v>
      </c>
      <c r="C29" s="1458"/>
      <c r="D29" s="1456">
        <v>810690.36987278692</v>
      </c>
      <c r="E29" s="1428">
        <v>56.795809578384834</v>
      </c>
      <c r="F29" s="1428"/>
      <c r="G29" s="1428"/>
      <c r="H29" s="1428">
        <v>-420.30693000000002</v>
      </c>
      <c r="I29" s="1428">
        <v>810633.57406320854</v>
      </c>
    </row>
    <row r="30" spans="1:9" ht="26.25" thickBot="1" x14ac:dyDescent="0.25">
      <c r="A30" s="829">
        <v>12</v>
      </c>
      <c r="B30" s="764" t="s">
        <v>1137</v>
      </c>
      <c r="C30" s="1458"/>
      <c r="D30" s="1456">
        <v>0</v>
      </c>
      <c r="E30" s="1428"/>
      <c r="F30" s="1428"/>
      <c r="G30" s="1428"/>
      <c r="H30" s="1428"/>
      <c r="I30" s="1428"/>
    </row>
    <row r="31" spans="1:9" ht="26.25" thickBot="1" x14ac:dyDescent="0.25">
      <c r="A31" s="829">
        <v>13</v>
      </c>
      <c r="B31" s="764" t="s">
        <v>1138</v>
      </c>
      <c r="C31" s="1458"/>
      <c r="D31" s="1456">
        <v>102643.535</v>
      </c>
      <c r="E31" s="1428">
        <v>0</v>
      </c>
      <c r="F31" s="1428"/>
      <c r="G31" s="1428"/>
      <c r="H31" s="1428"/>
      <c r="I31" s="1428">
        <v>102643.535</v>
      </c>
    </row>
    <row r="32" spans="1:9" ht="39" thickBot="1" x14ac:dyDescent="0.25">
      <c r="A32" s="1354">
        <v>14</v>
      </c>
      <c r="B32" s="764" t="s">
        <v>1139</v>
      </c>
      <c r="C32" s="1458">
        <v>0</v>
      </c>
      <c r="D32" s="1456">
        <v>70141911.083259597</v>
      </c>
      <c r="E32" s="1428">
        <v>0</v>
      </c>
      <c r="F32" s="1428"/>
      <c r="G32" s="1428"/>
      <c r="H32" s="1428"/>
      <c r="I32" s="1428">
        <v>70141911.083259597</v>
      </c>
    </row>
    <row r="33" spans="1:9" ht="13.5" thickBot="1" x14ac:dyDescent="0.25">
      <c r="A33" s="866">
        <v>15</v>
      </c>
      <c r="B33" s="779" t="s">
        <v>1140</v>
      </c>
      <c r="C33" s="1458"/>
      <c r="D33" s="1456">
        <v>0</v>
      </c>
      <c r="E33" s="1433"/>
      <c r="F33" s="1433"/>
      <c r="G33" s="1433"/>
      <c r="H33" s="1433"/>
      <c r="I33" s="1433"/>
    </row>
    <row r="34" spans="1:9" ht="27" customHeight="1" thickBot="1" x14ac:dyDescent="0.25">
      <c r="A34" s="786">
        <v>16</v>
      </c>
      <c r="B34" s="779" t="s">
        <v>1141</v>
      </c>
      <c r="C34" s="1458"/>
      <c r="D34" s="1456">
        <v>0</v>
      </c>
      <c r="E34" s="1433"/>
      <c r="F34" s="1433"/>
      <c r="G34" s="1433"/>
      <c r="H34" s="1433"/>
      <c r="I34" s="1433"/>
    </row>
    <row r="35" spans="1:9" ht="26.25" thickBot="1" x14ac:dyDescent="0.25">
      <c r="A35" s="1354">
        <v>17</v>
      </c>
      <c r="B35" s="764" t="s">
        <v>1142</v>
      </c>
      <c r="C35" s="1458"/>
      <c r="D35" s="1456">
        <v>0</v>
      </c>
      <c r="E35" s="1428"/>
      <c r="F35" s="1428"/>
      <c r="G35" s="1428"/>
      <c r="H35" s="1428"/>
      <c r="I35" s="1428"/>
    </row>
    <row r="36" spans="1:9" ht="13.5" thickBot="1" x14ac:dyDescent="0.25">
      <c r="A36" s="1354">
        <v>18</v>
      </c>
      <c r="B36" s="764" t="s">
        <v>1143</v>
      </c>
      <c r="C36" s="1458"/>
      <c r="D36" s="1456">
        <v>3245004.7256689216</v>
      </c>
      <c r="E36" s="1428">
        <v>105.91897971164305</v>
      </c>
      <c r="F36" s="1428"/>
      <c r="G36" s="1428"/>
      <c r="H36" s="1428">
        <v>-25</v>
      </c>
      <c r="I36" s="1428">
        <v>3244898.8066892098</v>
      </c>
    </row>
    <row r="37" spans="1:9" ht="39" thickBot="1" x14ac:dyDescent="0.25">
      <c r="A37" s="866">
        <v>19</v>
      </c>
      <c r="B37" s="764" t="s">
        <v>2955</v>
      </c>
      <c r="C37" s="1458"/>
      <c r="D37" s="1456">
        <v>76114</v>
      </c>
      <c r="E37" s="1428">
        <v>184.34449383077009</v>
      </c>
      <c r="F37" s="1428"/>
      <c r="G37" s="1428"/>
      <c r="H37" s="1428">
        <v>47.274909999999998</v>
      </c>
      <c r="I37" s="1428">
        <v>75929.655506169234</v>
      </c>
    </row>
    <row r="38" spans="1:9" ht="26.25" thickBot="1" x14ac:dyDescent="0.25">
      <c r="A38" s="786">
        <v>20</v>
      </c>
      <c r="B38" s="764" t="s">
        <v>2956</v>
      </c>
      <c r="C38" s="1458"/>
      <c r="D38" s="1456">
        <v>31930987.49662248</v>
      </c>
      <c r="E38" s="1428">
        <v>28427.09530107622</v>
      </c>
      <c r="F38" s="1428"/>
      <c r="G38" s="1428"/>
      <c r="H38" s="1428">
        <v>76284.184330000004</v>
      </c>
      <c r="I38" s="1428">
        <v>31902560.401321404</v>
      </c>
    </row>
    <row r="39" spans="1:9" ht="51.75" thickBot="1" x14ac:dyDescent="0.25">
      <c r="A39" s="1354">
        <v>21</v>
      </c>
      <c r="B39" s="764" t="s">
        <v>2957</v>
      </c>
      <c r="C39" s="1458"/>
      <c r="D39" s="1456">
        <v>4683784.2461078558</v>
      </c>
      <c r="E39" s="1428">
        <v>142.40597614974268</v>
      </c>
      <c r="F39" s="1428"/>
      <c r="G39" s="1428"/>
      <c r="H39" s="1428">
        <v>-126</v>
      </c>
      <c r="I39" s="1428">
        <v>4683641.8401317056</v>
      </c>
    </row>
    <row r="40" spans="1:9" ht="64.5" thickBot="1" x14ac:dyDescent="0.25">
      <c r="A40" s="1354">
        <v>22</v>
      </c>
      <c r="B40" s="764" t="s">
        <v>2958</v>
      </c>
      <c r="C40" s="1458">
        <v>444200.89069999463</v>
      </c>
      <c r="D40" s="1456">
        <v>25837937.822870508</v>
      </c>
      <c r="E40" s="1428">
        <v>340535.34071636113</v>
      </c>
      <c r="F40" s="1428"/>
      <c r="G40" s="1428"/>
      <c r="H40" s="1428">
        <v>-213641.60177399</v>
      </c>
      <c r="I40" s="1428">
        <v>25941603.37285414</v>
      </c>
    </row>
    <row r="41" spans="1:9" ht="13.5" thickBot="1" x14ac:dyDescent="0.25">
      <c r="A41" s="866">
        <v>23</v>
      </c>
      <c r="B41" s="1358" t="s">
        <v>418</v>
      </c>
      <c r="C41" s="1458">
        <f t="shared" ref="C41:I41" si="0">SUM(C19:C40)</f>
        <v>444200.89069999463</v>
      </c>
      <c r="D41" s="1458">
        <f t="shared" si="0"/>
        <v>136829073.27940217</v>
      </c>
      <c r="E41" s="1458">
        <f t="shared" si="0"/>
        <v>369451.90127670788</v>
      </c>
      <c r="F41" s="1458">
        <f t="shared" si="0"/>
        <v>0</v>
      </c>
      <c r="G41" s="1458">
        <f t="shared" si="0"/>
        <v>0</v>
      </c>
      <c r="H41" s="1458">
        <f t="shared" si="0"/>
        <v>-137881.44946398999</v>
      </c>
      <c r="I41" s="1456">
        <f t="shared" si="0"/>
        <v>136903822.26882541</v>
      </c>
    </row>
    <row r="42" spans="1:9" x14ac:dyDescent="0.2">
      <c r="A42" s="839"/>
      <c r="B42" s="838"/>
      <c r="C42" s="759"/>
      <c r="D42" s="759"/>
      <c r="E42" s="759"/>
      <c r="F42" s="759"/>
      <c r="G42" s="759"/>
      <c r="H42" s="759"/>
      <c r="I42" s="759"/>
    </row>
    <row r="43" spans="1:9" x14ac:dyDescent="0.2">
      <c r="A43" s="8"/>
      <c r="B43" s="8"/>
    </row>
    <row r="44" spans="1:9" ht="27" customHeight="1" x14ac:dyDescent="0.2">
      <c r="A44" s="2195" t="s">
        <v>1180</v>
      </c>
      <c r="B44" s="2195"/>
      <c r="C44" s="2195"/>
      <c r="D44" s="2195"/>
      <c r="E44" s="2195"/>
      <c r="F44" s="2195"/>
      <c r="G44" s="2195"/>
      <c r="H44" s="2195"/>
      <c r="I44" s="2195"/>
    </row>
    <row r="45" spans="1:9" x14ac:dyDescent="0.2">
      <c r="A45" s="2195" t="s">
        <v>1181</v>
      </c>
      <c r="B45" s="2195"/>
      <c r="C45" s="2195"/>
      <c r="D45" s="2195"/>
      <c r="E45" s="2195"/>
      <c r="F45" s="2195"/>
      <c r="G45" s="2195"/>
      <c r="H45" s="2195"/>
      <c r="I45" s="2195"/>
    </row>
    <row r="46" spans="1:9" x14ac:dyDescent="0.2">
      <c r="A46" s="2212" t="s">
        <v>944</v>
      </c>
      <c r="B46" s="2212"/>
      <c r="C46" s="2212"/>
      <c r="D46" s="2212"/>
      <c r="E46" s="2212"/>
      <c r="F46" s="2212"/>
      <c r="G46" s="2212"/>
      <c r="H46" s="2212"/>
      <c r="I46" s="2212"/>
    </row>
    <row r="47" spans="1:9" x14ac:dyDescent="0.2">
      <c r="A47" s="2212" t="s">
        <v>922</v>
      </c>
      <c r="B47" s="2212"/>
      <c r="C47" s="2212"/>
      <c r="D47" s="2212"/>
      <c r="E47" s="2212"/>
      <c r="F47" s="2212"/>
      <c r="G47" s="2212"/>
      <c r="H47" s="2212"/>
      <c r="I47" s="2212"/>
    </row>
    <row r="48" spans="1:9" x14ac:dyDescent="0.2">
      <c r="A48" s="2212" t="s">
        <v>2171</v>
      </c>
      <c r="B48" s="2212"/>
      <c r="C48" s="2212"/>
      <c r="D48" s="2212"/>
      <c r="E48" s="2212"/>
      <c r="F48" s="2212"/>
      <c r="G48" s="2212"/>
      <c r="H48" s="2212"/>
      <c r="I48" s="2212"/>
    </row>
    <row r="49" spans="1:9" x14ac:dyDescent="0.2">
      <c r="A49" s="2212" t="s">
        <v>2154</v>
      </c>
      <c r="B49" s="2212"/>
      <c r="C49" s="2212"/>
      <c r="D49" s="2212"/>
      <c r="E49" s="2212"/>
      <c r="F49" s="2212"/>
      <c r="G49" s="2212"/>
      <c r="H49" s="2212"/>
      <c r="I49" s="2212"/>
    </row>
    <row r="50" spans="1:9" ht="32.25" customHeight="1" x14ac:dyDescent="0.2">
      <c r="A50" s="2212" t="s">
        <v>2155</v>
      </c>
      <c r="B50" s="2212"/>
      <c r="C50" s="2212"/>
      <c r="D50" s="2212"/>
      <c r="E50" s="2212"/>
      <c r="F50" s="2212"/>
      <c r="G50" s="2212"/>
      <c r="H50" s="2212"/>
      <c r="I50" s="2212"/>
    </row>
    <row r="51" spans="1:9" ht="18.75" customHeight="1" x14ac:dyDescent="0.2">
      <c r="A51" s="2212" t="s">
        <v>2156</v>
      </c>
      <c r="B51" s="2212"/>
      <c r="C51" s="2212"/>
      <c r="D51" s="2212"/>
      <c r="E51" s="2212"/>
      <c r="F51" s="2212"/>
      <c r="G51" s="2212"/>
      <c r="H51" s="2212"/>
      <c r="I51" s="2212"/>
    </row>
    <row r="52" spans="1:9" ht="30.75" customHeight="1" x14ac:dyDescent="0.2">
      <c r="A52" s="2212" t="s">
        <v>2172</v>
      </c>
      <c r="B52" s="2212"/>
      <c r="C52" s="2212"/>
      <c r="D52" s="2212"/>
      <c r="E52" s="2212"/>
      <c r="F52" s="2212"/>
      <c r="G52" s="2212"/>
      <c r="H52" s="2212"/>
      <c r="I52" s="2212"/>
    </row>
    <row r="53" spans="1:9" ht="89.25" customHeight="1" x14ac:dyDescent="0.2">
      <c r="A53" s="2212" t="s">
        <v>2173</v>
      </c>
      <c r="B53" s="2212"/>
      <c r="C53" s="2212"/>
      <c r="D53" s="2212"/>
      <c r="E53" s="2212"/>
      <c r="F53" s="2212"/>
      <c r="G53" s="2212"/>
      <c r="H53" s="2212"/>
      <c r="I53" s="2212"/>
    </row>
    <row r="54" spans="1:9" ht="24.75" customHeight="1" x14ac:dyDescent="0.2">
      <c r="A54" s="2212" t="s">
        <v>2159</v>
      </c>
      <c r="B54" s="2212"/>
      <c r="C54" s="2212"/>
      <c r="D54" s="2212"/>
      <c r="E54" s="2212"/>
      <c r="F54" s="2212"/>
      <c r="G54" s="2212"/>
      <c r="H54" s="2212"/>
      <c r="I54" s="2212"/>
    </row>
    <row r="55" spans="1:9" x14ac:dyDescent="0.2">
      <c r="A55" s="2212" t="s">
        <v>920</v>
      </c>
      <c r="B55" s="2212"/>
      <c r="C55" s="2212"/>
      <c r="D55" s="2212"/>
      <c r="E55" s="2212"/>
      <c r="F55" s="2212"/>
      <c r="G55" s="2212"/>
      <c r="H55" s="2212"/>
      <c r="I55" s="2212"/>
    </row>
    <row r="56" spans="1:9" ht="41.25" customHeight="1" x14ac:dyDescent="0.2">
      <c r="A56" s="2211" t="s">
        <v>1185</v>
      </c>
      <c r="B56" s="2211"/>
      <c r="C56" s="2211"/>
      <c r="D56" s="2211"/>
      <c r="E56" s="2211"/>
      <c r="F56" s="2211"/>
      <c r="G56" s="2211"/>
      <c r="H56" s="2211"/>
      <c r="I56" s="2211"/>
    </row>
    <row r="57" spans="1:9" ht="39.75" customHeight="1" x14ac:dyDescent="0.2">
      <c r="A57" s="2211" t="s">
        <v>2488</v>
      </c>
      <c r="B57" s="2211"/>
      <c r="C57" s="2211"/>
      <c r="D57" s="2211"/>
      <c r="E57" s="2211"/>
      <c r="F57" s="2211"/>
      <c r="G57" s="2211"/>
      <c r="H57" s="2211"/>
      <c r="I57" s="2211"/>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row r="335" spans="1:2" x14ac:dyDescent="0.2">
      <c r="A335" s="8"/>
      <c r="B335" s="8"/>
    </row>
    <row r="336" spans="1:2" x14ac:dyDescent="0.2">
      <c r="A336" s="8"/>
      <c r="B336" s="8"/>
    </row>
    <row r="337" spans="1:2" x14ac:dyDescent="0.2">
      <c r="A337" s="8"/>
      <c r="B337" s="8"/>
    </row>
    <row r="338" spans="1:2" x14ac:dyDescent="0.2">
      <c r="A338" s="8"/>
      <c r="B338" s="8"/>
    </row>
    <row r="339" spans="1:2" x14ac:dyDescent="0.2">
      <c r="A339" s="8"/>
      <c r="B339" s="8"/>
    </row>
    <row r="340" spans="1:2" x14ac:dyDescent="0.2">
      <c r="A340" s="8"/>
      <c r="B340" s="8"/>
    </row>
    <row r="341" spans="1:2" x14ac:dyDescent="0.2">
      <c r="A341" s="8"/>
      <c r="B341" s="8"/>
    </row>
    <row r="342" spans="1:2" x14ac:dyDescent="0.2">
      <c r="A342" s="8"/>
      <c r="B342" s="8"/>
    </row>
    <row r="343" spans="1:2" x14ac:dyDescent="0.2">
      <c r="A343" s="8"/>
      <c r="B343" s="8"/>
    </row>
    <row r="344" spans="1:2" x14ac:dyDescent="0.2">
      <c r="A344" s="8"/>
      <c r="B344" s="8"/>
    </row>
    <row r="345" spans="1:2" x14ac:dyDescent="0.2">
      <c r="A345" s="8"/>
      <c r="B345" s="8"/>
    </row>
    <row r="346" spans="1:2" x14ac:dyDescent="0.2">
      <c r="A346" s="8"/>
      <c r="B346" s="8"/>
    </row>
    <row r="347" spans="1:2" x14ac:dyDescent="0.2">
      <c r="A347" s="8"/>
      <c r="B347" s="8"/>
    </row>
    <row r="348" spans="1:2" x14ac:dyDescent="0.2">
      <c r="A348" s="8"/>
      <c r="B348" s="8"/>
    </row>
    <row r="349" spans="1:2" x14ac:dyDescent="0.2">
      <c r="A349" s="8"/>
      <c r="B349" s="8"/>
    </row>
    <row r="350" spans="1:2" x14ac:dyDescent="0.2">
      <c r="A350" s="8"/>
      <c r="B350" s="8"/>
    </row>
    <row r="351" spans="1:2" x14ac:dyDescent="0.2">
      <c r="A351" s="8"/>
      <c r="B351" s="8"/>
    </row>
    <row r="352" spans="1:2" x14ac:dyDescent="0.2">
      <c r="A352" s="8"/>
      <c r="B352" s="8"/>
    </row>
    <row r="353" spans="1:2" x14ac:dyDescent="0.2">
      <c r="A353" s="8"/>
      <c r="B353" s="8"/>
    </row>
    <row r="354" spans="1:2" x14ac:dyDescent="0.2">
      <c r="A354" s="8"/>
      <c r="B354" s="8"/>
    </row>
    <row r="355" spans="1:2" x14ac:dyDescent="0.2">
      <c r="A355" s="8"/>
      <c r="B355" s="8"/>
    </row>
    <row r="356" spans="1:2" x14ac:dyDescent="0.2">
      <c r="A356" s="8"/>
      <c r="B356" s="8"/>
    </row>
    <row r="357" spans="1:2" x14ac:dyDescent="0.2">
      <c r="A357" s="8"/>
      <c r="B357" s="8"/>
    </row>
    <row r="358" spans="1:2" x14ac:dyDescent="0.2">
      <c r="A358" s="8"/>
      <c r="B358" s="8"/>
    </row>
    <row r="359" spans="1:2" x14ac:dyDescent="0.2">
      <c r="A359" s="8"/>
      <c r="B359" s="8"/>
    </row>
    <row r="360" spans="1:2" x14ac:dyDescent="0.2">
      <c r="A360" s="8"/>
      <c r="B360" s="8"/>
    </row>
    <row r="361" spans="1:2" x14ac:dyDescent="0.2">
      <c r="A361" s="8"/>
      <c r="B361" s="8"/>
    </row>
    <row r="362" spans="1:2" x14ac:dyDescent="0.2">
      <c r="A362" s="8"/>
      <c r="B362" s="8"/>
    </row>
    <row r="363" spans="1:2" x14ac:dyDescent="0.2">
      <c r="A363" s="8"/>
      <c r="B363" s="8"/>
    </row>
    <row r="364" spans="1:2" x14ac:dyDescent="0.2">
      <c r="A364" s="8"/>
      <c r="B364" s="8"/>
    </row>
    <row r="365" spans="1:2" x14ac:dyDescent="0.2">
      <c r="A365" s="8"/>
      <c r="B365" s="8"/>
    </row>
    <row r="366" spans="1:2" x14ac:dyDescent="0.2">
      <c r="A366" s="8"/>
      <c r="B366" s="8"/>
    </row>
    <row r="367" spans="1:2" x14ac:dyDescent="0.2">
      <c r="A367" s="8"/>
      <c r="B367" s="8"/>
    </row>
    <row r="368" spans="1:2" x14ac:dyDescent="0.2">
      <c r="A368" s="8"/>
      <c r="B368" s="8"/>
    </row>
    <row r="369" spans="1:2" x14ac:dyDescent="0.2">
      <c r="A369" s="8"/>
      <c r="B369" s="8"/>
    </row>
    <row r="370" spans="1:2" x14ac:dyDescent="0.2">
      <c r="A370" s="8"/>
      <c r="B370" s="8"/>
    </row>
    <row r="371" spans="1:2" x14ac:dyDescent="0.2">
      <c r="A371" s="8"/>
      <c r="B371" s="8"/>
    </row>
  </sheetData>
  <mergeCells count="35">
    <mergeCell ref="A11:I11"/>
    <mergeCell ref="A12:I12"/>
    <mergeCell ref="A13:I13"/>
    <mergeCell ref="A4:C4"/>
    <mergeCell ref="B1:I1"/>
    <mergeCell ref="D2:I2"/>
    <mergeCell ref="B5:I5"/>
    <mergeCell ref="A7:G7"/>
    <mergeCell ref="H7:I7"/>
    <mergeCell ref="A8:I8"/>
    <mergeCell ref="A9:I9"/>
    <mergeCell ref="A10:I10"/>
    <mergeCell ref="A3:I3"/>
    <mergeCell ref="A48:I48"/>
    <mergeCell ref="A49:I49"/>
    <mergeCell ref="A46:I46"/>
    <mergeCell ref="A47:I47"/>
    <mergeCell ref="A15:A18"/>
    <mergeCell ref="B15:B18"/>
    <mergeCell ref="G16:G18"/>
    <mergeCell ref="A44:I44"/>
    <mergeCell ref="A45:I45"/>
    <mergeCell ref="I17:I18"/>
    <mergeCell ref="C16:D16"/>
    <mergeCell ref="E16:E18"/>
    <mergeCell ref="F16:F18"/>
    <mergeCell ref="H16:H18"/>
    <mergeCell ref="A56:I56"/>
    <mergeCell ref="A57:I57"/>
    <mergeCell ref="A50:I50"/>
    <mergeCell ref="A51:I51"/>
    <mergeCell ref="A52:I52"/>
    <mergeCell ref="A53:I53"/>
    <mergeCell ref="A54:I54"/>
    <mergeCell ref="A55:I55"/>
  </mergeCells>
  <hyperlinks>
    <hyperlink ref="B1" r:id="rId1"/>
  </hyperlinks>
  <pageMargins left="0.25" right="0.25" top="0.75" bottom="0.75" header="0.3" footer="0.3"/>
  <pageSetup paperSize="9" scale="53" orientation="portrait" r:id="rId2"/>
  <headerFooter>
    <oddHeader xml:space="preserve">&amp;R&amp;10&amp;"Arial"Air Bank / interní
&amp;"Arial"&amp;06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334"/>
  <sheetViews>
    <sheetView zoomScaleNormal="100" zoomScaleSheetLayoutView="100" workbookViewId="0"/>
  </sheetViews>
  <sheetFormatPr defaultColWidth="9.140625" defaultRowHeight="12.75" x14ac:dyDescent="0.2"/>
  <cols>
    <col min="1" max="1" width="8.85546875" style="23" customWidth="1"/>
    <col min="2" max="2" width="17.140625" style="23" customWidth="1"/>
    <col min="3" max="3" width="10.28515625" style="23" customWidth="1"/>
    <col min="4" max="4" width="13.140625" style="23" customWidth="1"/>
    <col min="5" max="8" width="10.28515625" style="23" customWidth="1"/>
    <col min="9" max="9" width="12.85546875" style="23" customWidth="1"/>
    <col min="10" max="16384" width="9.140625" style="23"/>
  </cols>
  <sheetData>
    <row r="1" spans="1:9" ht="24.75" customHeight="1" x14ac:dyDescent="0.2">
      <c r="A1" s="626" t="s">
        <v>1182</v>
      </c>
      <c r="B1" s="609"/>
      <c r="C1" s="1602" t="s">
        <v>775</v>
      </c>
      <c r="D1" s="1602"/>
      <c r="E1" s="1602"/>
      <c r="F1" s="1602"/>
      <c r="G1" s="1602"/>
      <c r="H1" s="1602"/>
      <c r="I1" s="1602"/>
    </row>
    <row r="2" spans="1:9" ht="15" customHeight="1" x14ac:dyDescent="0.2">
      <c r="A2" s="586" t="s">
        <v>1183</v>
      </c>
      <c r="B2" s="585"/>
      <c r="C2" s="585"/>
      <c r="D2" s="2215"/>
      <c r="E2" s="2215"/>
      <c r="F2" s="2215"/>
      <c r="G2" s="2215"/>
      <c r="H2" s="2215"/>
      <c r="I2" s="2216"/>
    </row>
    <row r="3" spans="1:9" x14ac:dyDescent="0.2">
      <c r="A3" s="2175" t="s">
        <v>402</v>
      </c>
      <c r="B3" s="2176"/>
      <c r="C3" s="2176"/>
      <c r="D3" s="2176"/>
      <c r="E3" s="2176"/>
      <c r="F3" s="2176"/>
      <c r="G3" s="2176"/>
      <c r="H3" s="2176"/>
      <c r="I3" s="2177"/>
    </row>
    <row r="4" spans="1:9" ht="13.5" thickBot="1" x14ac:dyDescent="0.25">
      <c r="A4" s="2085"/>
      <c r="B4" s="2086"/>
      <c r="C4" s="2086"/>
      <c r="D4" s="1076"/>
      <c r="E4" s="1076"/>
      <c r="F4" s="1058"/>
      <c r="G4" s="1058"/>
      <c r="H4" s="1058"/>
      <c r="I4" s="1059"/>
    </row>
    <row r="5" spans="1:9" ht="40.5" customHeight="1" thickBot="1" x14ac:dyDescent="0.25">
      <c r="A5" s="566" t="s">
        <v>391</v>
      </c>
      <c r="B5" s="1637" t="s">
        <v>1184</v>
      </c>
      <c r="C5" s="1638"/>
      <c r="D5" s="1638"/>
      <c r="E5" s="1605"/>
      <c r="F5" s="1605"/>
      <c r="G5" s="1605"/>
      <c r="H5" s="1605"/>
      <c r="I5" s="1606"/>
    </row>
    <row r="6" spans="1:9" ht="13.5" thickBot="1" x14ac:dyDescent="0.25">
      <c r="A6" s="121" t="s">
        <v>573</v>
      </c>
      <c r="B6" s="303"/>
      <c r="C6" s="306"/>
      <c r="D6" s="640"/>
      <c r="E6" s="640"/>
      <c r="F6" s="640"/>
      <c r="G6" s="640"/>
      <c r="H6" s="640"/>
      <c r="I6" s="1435">
        <f>Obsah!D4</f>
        <v>44196</v>
      </c>
    </row>
    <row r="7" spans="1:9" ht="13.5" thickBot="1" x14ac:dyDescent="0.25">
      <c r="A7" s="1619" t="s">
        <v>2175</v>
      </c>
      <c r="B7" s="1620"/>
      <c r="C7" s="1620"/>
      <c r="D7" s="1620"/>
      <c r="E7" s="1620"/>
      <c r="F7" s="1620"/>
      <c r="G7" s="1620"/>
      <c r="H7" s="1620"/>
      <c r="I7" s="2081"/>
    </row>
    <row r="8" spans="1:9" ht="13.5" thickBot="1" x14ac:dyDescent="0.25">
      <c r="A8" s="1619" t="s">
        <v>2034</v>
      </c>
      <c r="B8" s="1620"/>
      <c r="C8" s="1620"/>
      <c r="D8" s="1620"/>
      <c r="E8" s="1620"/>
      <c r="F8" s="1620"/>
      <c r="G8" s="1620"/>
      <c r="H8" s="1620"/>
      <c r="I8" s="2081"/>
    </row>
    <row r="9" spans="1:9" ht="43.5" customHeight="1" thickBot="1" x14ac:dyDescent="0.25">
      <c r="A9" s="1619" t="s">
        <v>2176</v>
      </c>
      <c r="B9" s="1620"/>
      <c r="C9" s="1620"/>
      <c r="D9" s="1620"/>
      <c r="E9" s="1620"/>
      <c r="F9" s="1620"/>
      <c r="G9" s="1620"/>
      <c r="H9" s="1620"/>
      <c r="I9" s="2081"/>
    </row>
    <row r="10" spans="1:9" ht="13.5" thickBot="1" x14ac:dyDescent="0.25">
      <c r="A10" s="1619" t="s">
        <v>2106</v>
      </c>
      <c r="B10" s="1620"/>
      <c r="C10" s="1620"/>
      <c r="D10" s="1620"/>
      <c r="E10" s="1620"/>
      <c r="F10" s="1620"/>
      <c r="G10" s="1620"/>
      <c r="H10" s="1620"/>
      <c r="I10" s="2081"/>
    </row>
    <row r="11" spans="1:9" ht="27" customHeight="1" thickBot="1" x14ac:dyDescent="0.25">
      <c r="A11" s="1619" t="s">
        <v>2177</v>
      </c>
      <c r="B11" s="1620"/>
      <c r="C11" s="1620"/>
      <c r="D11" s="1620"/>
      <c r="E11" s="1620"/>
      <c r="F11" s="1620"/>
      <c r="G11" s="1620"/>
      <c r="H11" s="1620"/>
      <c r="I11" s="2081"/>
    </row>
    <row r="12" spans="1:9" ht="50.25" customHeight="1" thickBot="1" x14ac:dyDescent="0.25">
      <c r="A12" s="1619" t="s">
        <v>2130</v>
      </c>
      <c r="B12" s="1620"/>
      <c r="C12" s="1620"/>
      <c r="D12" s="1620"/>
      <c r="E12" s="1620"/>
      <c r="F12" s="1620"/>
      <c r="G12" s="1620"/>
      <c r="H12" s="1620"/>
      <c r="I12" s="2081"/>
    </row>
    <row r="13" spans="1:9" ht="13.5" thickBot="1" x14ac:dyDescent="0.25">
      <c r="A13" s="860"/>
      <c r="B13" s="861"/>
      <c r="C13" s="862"/>
      <c r="D13" s="862"/>
      <c r="E13" s="862"/>
      <c r="F13" s="862"/>
      <c r="G13" s="862"/>
      <c r="H13" s="863"/>
      <c r="I13" s="761"/>
    </row>
    <row r="14" spans="1:9" ht="13.5" thickBot="1" x14ac:dyDescent="0.25">
      <c r="A14" s="2149" t="s">
        <v>1894</v>
      </c>
      <c r="B14" s="2149"/>
      <c r="C14" s="784" t="s">
        <v>803</v>
      </c>
      <c r="D14" s="784" t="s">
        <v>804</v>
      </c>
      <c r="E14" s="761" t="s">
        <v>808</v>
      </c>
      <c r="F14" s="761" t="s">
        <v>809</v>
      </c>
      <c r="G14" s="761" t="s">
        <v>812</v>
      </c>
      <c r="H14" s="784" t="s">
        <v>871</v>
      </c>
      <c r="I14" s="786" t="s">
        <v>872</v>
      </c>
    </row>
    <row r="15" spans="1:9" ht="28.5" customHeight="1" thickBot="1" x14ac:dyDescent="0.25">
      <c r="A15" s="2178"/>
      <c r="B15" s="2178"/>
      <c r="C15" s="2060" t="s">
        <v>1159</v>
      </c>
      <c r="D15" s="2180"/>
      <c r="E15" s="2149" t="s">
        <v>1160</v>
      </c>
      <c r="F15" s="2149" t="s">
        <v>1161</v>
      </c>
      <c r="G15" s="2149" t="s">
        <v>1171</v>
      </c>
      <c r="H15" s="2162" t="s">
        <v>1174</v>
      </c>
      <c r="I15" s="828" t="s">
        <v>1163</v>
      </c>
    </row>
    <row r="16" spans="1:9" ht="52.5" customHeight="1" thickBot="1" x14ac:dyDescent="0.25">
      <c r="A16" s="2178"/>
      <c r="B16" s="2178"/>
      <c r="C16" s="784" t="s">
        <v>1164</v>
      </c>
      <c r="D16" s="784" t="s">
        <v>1165</v>
      </c>
      <c r="E16" s="2178"/>
      <c r="F16" s="2178"/>
      <c r="G16" s="2178"/>
      <c r="H16" s="2031"/>
      <c r="I16" s="2213" t="s">
        <v>1166</v>
      </c>
    </row>
    <row r="17" spans="1:9" ht="13.5" thickBot="1" x14ac:dyDescent="0.25">
      <c r="A17" s="2150"/>
      <c r="B17" s="2150"/>
      <c r="C17" s="784"/>
      <c r="D17" s="784"/>
      <c r="E17" s="2150"/>
      <c r="F17" s="2150"/>
      <c r="G17" s="2150"/>
      <c r="H17" s="2032"/>
      <c r="I17" s="2214"/>
    </row>
    <row r="18" spans="1:9" ht="21.75" customHeight="1" thickBot="1" x14ac:dyDescent="0.25">
      <c r="A18" s="1354">
        <v>1</v>
      </c>
      <c r="B18" s="764" t="s">
        <v>1186</v>
      </c>
      <c r="C18" s="1458">
        <v>385155.21888042893</v>
      </c>
      <c r="D18" s="1456">
        <v>119028639.82537572</v>
      </c>
      <c r="E18" s="1428">
        <v>383898.70301810728</v>
      </c>
      <c r="F18" s="1428">
        <v>0</v>
      </c>
      <c r="G18" s="1428">
        <v>0</v>
      </c>
      <c r="H18" s="1458">
        <v>-130333.98297000001</v>
      </c>
      <c r="I18" s="1459">
        <v>119029896.34123804</v>
      </c>
    </row>
    <row r="19" spans="1:9" ht="13.5" thickBot="1" x14ac:dyDescent="0.25">
      <c r="A19" s="1354">
        <v>2</v>
      </c>
      <c r="B19" s="1351" t="s">
        <v>574</v>
      </c>
      <c r="C19" s="1458">
        <v>444200.89069999463</v>
      </c>
      <c r="D19" s="1456">
        <v>103968381.36185297</v>
      </c>
      <c r="E19" s="1428">
        <v>341023.78363806428</v>
      </c>
      <c r="F19" s="1428"/>
      <c r="G19" s="1428"/>
      <c r="H19" s="1458">
        <v>-214165.63379398998</v>
      </c>
      <c r="I19" s="1459">
        <v>104071558.46891491</v>
      </c>
    </row>
    <row r="20" spans="1:9" ht="13.5" thickBot="1" x14ac:dyDescent="0.25">
      <c r="A20" s="1354">
        <v>3</v>
      </c>
      <c r="B20" s="1351" t="s">
        <v>2944</v>
      </c>
      <c r="C20" s="1458"/>
      <c r="D20" s="1456">
        <v>30929053.187123839</v>
      </c>
      <c r="E20" s="1428">
        <v>28427.09530107622</v>
      </c>
      <c r="F20" s="1428"/>
      <c r="G20" s="1428"/>
      <c r="H20" s="1458">
        <v>168200.52527244558</v>
      </c>
      <c r="I20" s="1459">
        <v>30900626.091822762</v>
      </c>
    </row>
    <row r="21" spans="1:9" ht="13.5" thickBot="1" x14ac:dyDescent="0.25">
      <c r="A21" s="1354">
        <v>4</v>
      </c>
      <c r="B21" s="1351" t="s">
        <v>2946</v>
      </c>
      <c r="C21" s="1458"/>
      <c r="D21" s="1456">
        <v>1209903.4881300002</v>
      </c>
      <c r="E21" s="1428">
        <v>0</v>
      </c>
      <c r="F21" s="1428"/>
      <c r="G21" s="1428"/>
      <c r="H21" s="1458">
        <v>-91915.578649999996</v>
      </c>
      <c r="I21" s="1459">
        <v>1209903.4881300002</v>
      </c>
    </row>
    <row r="22" spans="1:9" ht="13.5" thickBot="1" x14ac:dyDescent="0.25">
      <c r="A22" s="1354">
        <v>5</v>
      </c>
      <c r="B22" s="1351" t="s">
        <v>2942</v>
      </c>
      <c r="C22" s="1458"/>
      <c r="D22" s="1456">
        <v>7086.15</v>
      </c>
      <c r="E22" s="1428">
        <v>0</v>
      </c>
      <c r="F22" s="1428"/>
      <c r="G22" s="1428"/>
      <c r="H22" s="1458"/>
      <c r="I22" s="1459">
        <v>7086.15</v>
      </c>
    </row>
    <row r="23" spans="1:9" ht="13.5" thickBot="1" x14ac:dyDescent="0.25">
      <c r="A23" s="1354">
        <v>6</v>
      </c>
      <c r="B23" s="1351" t="s">
        <v>2950</v>
      </c>
      <c r="C23" s="1458"/>
      <c r="D23" s="1456">
        <v>120740.35073000001</v>
      </c>
      <c r="E23" s="1428">
        <v>0</v>
      </c>
      <c r="F23" s="1428"/>
      <c r="G23" s="1428"/>
      <c r="H23" s="1458"/>
      <c r="I23" s="1459">
        <v>120740.35073000001</v>
      </c>
    </row>
    <row r="24" spans="1:9" ht="13.5" thickBot="1" x14ac:dyDescent="0.25">
      <c r="A24" s="1354">
        <v>7</v>
      </c>
      <c r="B24" s="1351" t="s">
        <v>2945</v>
      </c>
      <c r="C24" s="1458"/>
      <c r="D24" s="1456">
        <v>591284.15426999994</v>
      </c>
      <c r="E24" s="1428">
        <v>1.0194570218969663</v>
      </c>
      <c r="F24" s="1428"/>
      <c r="G24" s="1428"/>
      <c r="H24" s="1458">
        <v>-0.76229244556665399</v>
      </c>
      <c r="I24" s="1459">
        <v>591283.1348129781</v>
      </c>
    </row>
    <row r="25" spans="1:9" ht="13.5" thickBot="1" x14ac:dyDescent="0.25">
      <c r="A25" s="1354">
        <v>8</v>
      </c>
      <c r="B25" s="1351" t="s">
        <v>2943</v>
      </c>
      <c r="C25" s="1458"/>
      <c r="D25" s="1456">
        <v>2624.4999999999995</v>
      </c>
      <c r="E25" s="1428">
        <v>2.8805454809824318E-3</v>
      </c>
      <c r="F25" s="1428"/>
      <c r="G25" s="1428"/>
      <c r="H25" s="1458"/>
      <c r="I25" s="1459">
        <v>2624.4971194545187</v>
      </c>
    </row>
    <row r="26" spans="1:9" ht="21.75" customHeight="1" thickBot="1" x14ac:dyDescent="0.25">
      <c r="A26" s="828">
        <v>8</v>
      </c>
      <c r="B26" s="764" t="s">
        <v>1187</v>
      </c>
      <c r="C26" s="785"/>
      <c r="D26" s="785"/>
      <c r="E26" s="764"/>
      <c r="F26" s="764"/>
      <c r="G26" s="764"/>
      <c r="H26" s="785"/>
      <c r="I26" s="763"/>
    </row>
    <row r="27" spans="1:9" ht="21.75" customHeight="1" thickBot="1" x14ac:dyDescent="0.25">
      <c r="A27" s="828">
        <v>9</v>
      </c>
      <c r="B27" s="764" t="s">
        <v>1188</v>
      </c>
      <c r="C27" s="785"/>
      <c r="D27" s="785"/>
      <c r="E27" s="764"/>
      <c r="F27" s="764"/>
      <c r="G27" s="764"/>
      <c r="H27" s="785"/>
      <c r="I27" s="763"/>
    </row>
    <row r="28" spans="1:9" ht="27" customHeight="1" thickBot="1" x14ac:dyDescent="0.25">
      <c r="A28" s="828">
        <v>10</v>
      </c>
      <c r="B28" s="764" t="s">
        <v>1113</v>
      </c>
      <c r="C28" s="785"/>
      <c r="D28" s="785"/>
      <c r="E28" s="764"/>
      <c r="F28" s="764"/>
      <c r="G28" s="764"/>
      <c r="H28" s="785"/>
      <c r="I28" s="763"/>
    </row>
    <row r="29" spans="1:9" ht="13.5" thickBot="1" x14ac:dyDescent="0.25">
      <c r="A29" s="833">
        <v>11</v>
      </c>
      <c r="B29" s="834" t="s">
        <v>418</v>
      </c>
      <c r="C29" s="1458">
        <f>SUM(C19:C28)</f>
        <v>444200.89069999463</v>
      </c>
      <c r="D29" s="1458">
        <f t="shared" ref="D29:I29" si="0">SUM(D19:D28)</f>
        <v>136829073.19210681</v>
      </c>
      <c r="E29" s="1458">
        <f t="shared" si="0"/>
        <v>369451.90127670794</v>
      </c>
      <c r="F29" s="1458">
        <f t="shared" si="0"/>
        <v>0</v>
      </c>
      <c r="G29" s="1458">
        <f t="shared" si="0"/>
        <v>0</v>
      </c>
      <c r="H29" s="1458">
        <f t="shared" si="0"/>
        <v>-137881.44946398999</v>
      </c>
      <c r="I29" s="1456">
        <f t="shared" si="0"/>
        <v>136903822.18153012</v>
      </c>
    </row>
    <row r="30" spans="1:9" x14ac:dyDescent="0.2">
      <c r="A30" s="2222"/>
      <c r="B30" s="2222"/>
      <c r="C30" s="2222"/>
      <c r="D30" s="2222"/>
      <c r="E30" s="2222"/>
      <c r="F30" s="2222"/>
      <c r="G30" s="2222"/>
      <c r="H30" s="2222"/>
      <c r="I30" s="867"/>
    </row>
    <row r="31" spans="1:9" ht="55.5" customHeight="1" x14ac:dyDescent="0.2">
      <c r="A31" s="2207" t="s">
        <v>1191</v>
      </c>
      <c r="B31" s="2207"/>
      <c r="C31" s="2207"/>
      <c r="D31" s="2207"/>
      <c r="E31" s="2207"/>
      <c r="F31" s="2207"/>
      <c r="G31" s="2207"/>
      <c r="H31" s="2207"/>
      <c r="I31" s="642"/>
    </row>
    <row r="32" spans="1:9" x14ac:dyDescent="0.2">
      <c r="A32" s="2181" t="s">
        <v>944</v>
      </c>
      <c r="B32" s="2181"/>
      <c r="C32" s="2181"/>
      <c r="D32" s="2181"/>
      <c r="E32" s="2181"/>
      <c r="F32" s="2181"/>
      <c r="G32" s="2181"/>
      <c r="H32" s="2181"/>
      <c r="I32" s="642"/>
    </row>
    <row r="33" spans="1:9" x14ac:dyDescent="0.2">
      <c r="A33" s="2174" t="s">
        <v>922</v>
      </c>
      <c r="B33" s="2174"/>
      <c r="C33" s="2174"/>
      <c r="D33" s="2174"/>
      <c r="E33" s="2174"/>
      <c r="F33" s="2174"/>
      <c r="G33" s="2174"/>
      <c r="H33" s="2174"/>
      <c r="I33" s="856"/>
    </row>
    <row r="34" spans="1:9" x14ac:dyDescent="0.2">
      <c r="A34" s="2173" t="s">
        <v>2153</v>
      </c>
      <c r="B34" s="2173"/>
      <c r="C34" s="2173"/>
      <c r="D34" s="2173"/>
      <c r="E34" s="2173"/>
      <c r="F34" s="2173"/>
      <c r="G34" s="2173"/>
      <c r="H34" s="2173"/>
      <c r="I34" s="856"/>
    </row>
    <row r="35" spans="1:9" x14ac:dyDescent="0.2">
      <c r="A35" s="2173" t="s">
        <v>2154</v>
      </c>
      <c r="B35" s="2173"/>
      <c r="C35" s="2173"/>
      <c r="D35" s="2173"/>
      <c r="E35" s="2173"/>
      <c r="F35" s="2173"/>
      <c r="G35" s="2173"/>
      <c r="H35" s="2173"/>
      <c r="I35" s="856"/>
    </row>
    <row r="36" spans="1:9" ht="27.75" customHeight="1" x14ac:dyDescent="0.2">
      <c r="A36" s="2173" t="s">
        <v>2155</v>
      </c>
      <c r="B36" s="2173"/>
      <c r="C36" s="2173"/>
      <c r="D36" s="2173"/>
      <c r="E36" s="2173"/>
      <c r="F36" s="2173"/>
      <c r="G36" s="2173"/>
      <c r="H36" s="2173"/>
      <c r="I36" s="856"/>
    </row>
    <row r="37" spans="1:9" ht="24.75" customHeight="1" x14ac:dyDescent="0.2">
      <c r="A37" s="2173" t="s">
        <v>2156</v>
      </c>
      <c r="B37" s="2173"/>
      <c r="C37" s="2173"/>
      <c r="D37" s="2173"/>
      <c r="E37" s="2173"/>
      <c r="F37" s="2173"/>
      <c r="G37" s="2173"/>
      <c r="H37" s="2173"/>
      <c r="I37" s="856"/>
    </row>
    <row r="38" spans="1:9" ht="30" customHeight="1" x14ac:dyDescent="0.2">
      <c r="A38" s="2173" t="s">
        <v>2172</v>
      </c>
      <c r="B38" s="2173"/>
      <c r="C38" s="2173"/>
      <c r="D38" s="2173"/>
      <c r="E38" s="2173"/>
      <c r="F38" s="2173"/>
      <c r="G38" s="2173"/>
      <c r="H38" s="2173"/>
      <c r="I38" s="856"/>
    </row>
    <row r="39" spans="1:9" ht="87.75" customHeight="1" x14ac:dyDescent="0.2">
      <c r="A39" s="2173" t="s">
        <v>2173</v>
      </c>
      <c r="B39" s="2173"/>
      <c r="C39" s="2173"/>
      <c r="D39" s="2173"/>
      <c r="E39" s="2173"/>
      <c r="F39" s="2173"/>
      <c r="G39" s="2173"/>
      <c r="H39" s="2173"/>
      <c r="I39" s="856"/>
    </row>
    <row r="40" spans="1:9" ht="27" customHeight="1" x14ac:dyDescent="0.2">
      <c r="A40" s="2173" t="s">
        <v>2159</v>
      </c>
      <c r="B40" s="2173"/>
      <c r="C40" s="2173"/>
      <c r="D40" s="2173"/>
      <c r="E40" s="2173"/>
      <c r="F40" s="2173"/>
      <c r="G40" s="2173"/>
      <c r="H40" s="2173"/>
      <c r="I40" s="856"/>
    </row>
    <row r="41" spans="1:9" x14ac:dyDescent="0.2">
      <c r="A41" s="2208" t="s">
        <v>920</v>
      </c>
      <c r="B41" s="2208"/>
      <c r="C41" s="2208"/>
      <c r="D41" s="2208"/>
      <c r="E41" s="2208"/>
      <c r="F41" s="2208"/>
      <c r="G41" s="2208"/>
      <c r="H41" s="2208"/>
      <c r="I41" s="856"/>
    </row>
    <row r="42" spans="1:9" ht="74.25" customHeight="1" x14ac:dyDescent="0.2">
      <c r="A42" s="2182" t="s">
        <v>1189</v>
      </c>
      <c r="B42" s="2182"/>
      <c r="C42" s="2182"/>
      <c r="D42" s="2182"/>
      <c r="E42" s="2182"/>
      <c r="F42" s="2182"/>
      <c r="G42" s="2182"/>
      <c r="H42" s="2182"/>
      <c r="I42" s="856"/>
    </row>
    <row r="43" spans="1:9" ht="64.5" customHeight="1" x14ac:dyDescent="0.2">
      <c r="A43" s="2182" t="s">
        <v>1115</v>
      </c>
      <c r="B43" s="2182"/>
      <c r="C43" s="2182"/>
      <c r="D43" s="2182"/>
      <c r="E43" s="2182"/>
      <c r="F43" s="2182"/>
      <c r="G43" s="2182"/>
      <c r="H43" s="2182"/>
      <c r="I43" s="2221"/>
    </row>
    <row r="44" spans="1:9" x14ac:dyDescent="0.2">
      <c r="A44" s="2182"/>
      <c r="B44" s="2182"/>
      <c r="C44" s="2182"/>
      <c r="D44" s="2182"/>
      <c r="E44" s="2182"/>
      <c r="F44" s="2182"/>
      <c r="G44" s="2182"/>
      <c r="H44" s="2182"/>
      <c r="I44" s="2221"/>
    </row>
    <row r="45" spans="1:9" ht="37.5" customHeight="1" x14ac:dyDescent="0.2">
      <c r="A45" s="2182" t="s">
        <v>1190</v>
      </c>
      <c r="B45" s="2182"/>
      <c r="C45" s="2182"/>
      <c r="D45" s="2182"/>
      <c r="E45" s="2182"/>
      <c r="F45" s="2182"/>
      <c r="G45" s="2182"/>
      <c r="H45" s="2182"/>
      <c r="I45" s="2221"/>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row r="255" spans="1:2" x14ac:dyDescent="0.2">
      <c r="A255" s="8"/>
      <c r="B255" s="8"/>
    </row>
    <row r="256" spans="1:2" x14ac:dyDescent="0.2">
      <c r="A256" s="8"/>
      <c r="B256" s="8"/>
    </row>
    <row r="257" spans="1:2" x14ac:dyDescent="0.2">
      <c r="A257" s="8"/>
      <c r="B257" s="8"/>
    </row>
    <row r="258" spans="1:2" x14ac:dyDescent="0.2">
      <c r="A258" s="8"/>
      <c r="B258" s="8"/>
    </row>
    <row r="259" spans="1:2" x14ac:dyDescent="0.2">
      <c r="A259" s="8"/>
      <c r="B259" s="8"/>
    </row>
    <row r="260" spans="1:2" x14ac:dyDescent="0.2">
      <c r="A260" s="8"/>
      <c r="B260" s="8"/>
    </row>
    <row r="261" spans="1:2" x14ac:dyDescent="0.2">
      <c r="A261" s="8"/>
      <c r="B261" s="8"/>
    </row>
    <row r="262" spans="1:2" x14ac:dyDescent="0.2">
      <c r="A262" s="8"/>
      <c r="B262" s="8"/>
    </row>
    <row r="263" spans="1:2" x14ac:dyDescent="0.2">
      <c r="A263" s="8"/>
      <c r="B263" s="8"/>
    </row>
    <row r="264" spans="1:2" x14ac:dyDescent="0.2">
      <c r="A264" s="8"/>
      <c r="B264" s="8"/>
    </row>
    <row r="265" spans="1:2" x14ac:dyDescent="0.2">
      <c r="A265" s="8"/>
      <c r="B265" s="8"/>
    </row>
    <row r="266" spans="1:2" x14ac:dyDescent="0.2">
      <c r="A266" s="8"/>
      <c r="B266" s="8"/>
    </row>
    <row r="267" spans="1:2" x14ac:dyDescent="0.2">
      <c r="A267" s="8"/>
      <c r="B267" s="8"/>
    </row>
    <row r="268" spans="1:2" x14ac:dyDescent="0.2">
      <c r="A268" s="8"/>
      <c r="B268" s="8"/>
    </row>
    <row r="269" spans="1:2" x14ac:dyDescent="0.2">
      <c r="A269" s="8"/>
      <c r="B269" s="8"/>
    </row>
    <row r="270" spans="1:2" x14ac:dyDescent="0.2">
      <c r="A270" s="8"/>
      <c r="B270" s="8"/>
    </row>
    <row r="271" spans="1:2" x14ac:dyDescent="0.2">
      <c r="A271" s="8"/>
      <c r="B271" s="8"/>
    </row>
    <row r="272" spans="1:2" x14ac:dyDescent="0.2">
      <c r="A272" s="8"/>
      <c r="B272" s="8"/>
    </row>
    <row r="273" spans="1:2" x14ac:dyDescent="0.2">
      <c r="A273" s="8"/>
      <c r="B273" s="8"/>
    </row>
    <row r="274" spans="1:2" x14ac:dyDescent="0.2">
      <c r="A274" s="8"/>
      <c r="B274" s="8"/>
    </row>
    <row r="275" spans="1:2" x14ac:dyDescent="0.2">
      <c r="A275" s="8"/>
      <c r="B275" s="8"/>
    </row>
    <row r="276" spans="1:2" x14ac:dyDescent="0.2">
      <c r="A276" s="8"/>
      <c r="B276" s="8"/>
    </row>
    <row r="277" spans="1:2" x14ac:dyDescent="0.2">
      <c r="A277" s="8"/>
      <c r="B277" s="8"/>
    </row>
    <row r="278" spans="1:2" x14ac:dyDescent="0.2">
      <c r="A278" s="8"/>
      <c r="B278" s="8"/>
    </row>
    <row r="279" spans="1:2" x14ac:dyDescent="0.2">
      <c r="A279" s="8"/>
      <c r="B279" s="8"/>
    </row>
    <row r="280" spans="1:2" x14ac:dyDescent="0.2">
      <c r="A280" s="8"/>
      <c r="B280" s="8"/>
    </row>
    <row r="281" spans="1:2" x14ac:dyDescent="0.2">
      <c r="A281" s="8"/>
      <c r="B281" s="8"/>
    </row>
    <row r="282" spans="1:2" x14ac:dyDescent="0.2">
      <c r="A282" s="8"/>
      <c r="B282" s="8"/>
    </row>
    <row r="283" spans="1:2" x14ac:dyDescent="0.2">
      <c r="A283" s="8"/>
      <c r="B283" s="8"/>
    </row>
    <row r="284" spans="1:2" x14ac:dyDescent="0.2">
      <c r="A284" s="8"/>
      <c r="B284" s="8"/>
    </row>
    <row r="285" spans="1:2" x14ac:dyDescent="0.2">
      <c r="A285" s="8"/>
      <c r="B285" s="8"/>
    </row>
    <row r="286" spans="1:2" x14ac:dyDescent="0.2">
      <c r="A286" s="8"/>
      <c r="B286" s="8"/>
    </row>
    <row r="287" spans="1:2" x14ac:dyDescent="0.2">
      <c r="A287" s="8"/>
      <c r="B287" s="8"/>
    </row>
    <row r="288" spans="1:2" x14ac:dyDescent="0.2">
      <c r="A288" s="8"/>
      <c r="B288" s="8"/>
    </row>
    <row r="289" spans="1:2" x14ac:dyDescent="0.2">
      <c r="A289" s="8"/>
      <c r="B289" s="8"/>
    </row>
    <row r="290" spans="1:2" x14ac:dyDescent="0.2">
      <c r="A290" s="8"/>
      <c r="B290" s="8"/>
    </row>
    <row r="291" spans="1:2" x14ac:dyDescent="0.2">
      <c r="A291" s="8"/>
      <c r="B291" s="8"/>
    </row>
    <row r="292" spans="1:2" x14ac:dyDescent="0.2">
      <c r="A292" s="8"/>
      <c r="B292" s="8"/>
    </row>
    <row r="293" spans="1:2" x14ac:dyDescent="0.2">
      <c r="A293" s="8"/>
      <c r="B293" s="8"/>
    </row>
    <row r="294" spans="1:2" x14ac:dyDescent="0.2">
      <c r="A294" s="8"/>
      <c r="B294" s="8"/>
    </row>
    <row r="295" spans="1:2" x14ac:dyDescent="0.2">
      <c r="A295" s="8"/>
      <c r="B295" s="8"/>
    </row>
    <row r="296" spans="1:2" x14ac:dyDescent="0.2">
      <c r="A296" s="8"/>
      <c r="B296" s="8"/>
    </row>
    <row r="297" spans="1:2" x14ac:dyDescent="0.2">
      <c r="A297" s="8"/>
      <c r="B297" s="8"/>
    </row>
    <row r="298" spans="1:2" x14ac:dyDescent="0.2">
      <c r="A298" s="8"/>
      <c r="B298" s="8"/>
    </row>
    <row r="299" spans="1:2" x14ac:dyDescent="0.2">
      <c r="A299" s="8"/>
      <c r="B299" s="8"/>
    </row>
    <row r="300" spans="1:2" x14ac:dyDescent="0.2">
      <c r="A300" s="8"/>
      <c r="B300" s="8"/>
    </row>
    <row r="301" spans="1:2" x14ac:dyDescent="0.2">
      <c r="A301" s="8"/>
      <c r="B301" s="8"/>
    </row>
    <row r="302" spans="1:2" x14ac:dyDescent="0.2">
      <c r="A302" s="8"/>
      <c r="B302" s="8"/>
    </row>
    <row r="303" spans="1:2" x14ac:dyDescent="0.2">
      <c r="A303" s="8"/>
      <c r="B303" s="8"/>
    </row>
    <row r="304" spans="1:2" x14ac:dyDescent="0.2">
      <c r="A304" s="8"/>
      <c r="B304" s="8"/>
    </row>
    <row r="305" spans="1:2" x14ac:dyDescent="0.2">
      <c r="A305" s="8"/>
      <c r="B305" s="8"/>
    </row>
    <row r="306" spans="1:2" x14ac:dyDescent="0.2">
      <c r="A306" s="8"/>
      <c r="B306" s="8"/>
    </row>
    <row r="307" spans="1:2" x14ac:dyDescent="0.2">
      <c r="A307" s="8"/>
      <c r="B307" s="8"/>
    </row>
    <row r="308" spans="1:2" x14ac:dyDescent="0.2">
      <c r="A308" s="8"/>
      <c r="B308" s="8"/>
    </row>
    <row r="309" spans="1:2" x14ac:dyDescent="0.2">
      <c r="A309" s="8"/>
      <c r="B309" s="8"/>
    </row>
    <row r="310" spans="1:2" x14ac:dyDescent="0.2">
      <c r="A310" s="8"/>
      <c r="B310" s="8"/>
    </row>
    <row r="311" spans="1:2" x14ac:dyDescent="0.2">
      <c r="A311" s="8"/>
      <c r="B311" s="8"/>
    </row>
    <row r="312" spans="1:2" x14ac:dyDescent="0.2">
      <c r="A312" s="8"/>
      <c r="B312" s="8"/>
    </row>
    <row r="313" spans="1:2" x14ac:dyDescent="0.2">
      <c r="A313" s="8"/>
      <c r="B313" s="8"/>
    </row>
    <row r="314" spans="1:2" x14ac:dyDescent="0.2">
      <c r="A314" s="8"/>
      <c r="B314" s="8"/>
    </row>
    <row r="315" spans="1:2" x14ac:dyDescent="0.2">
      <c r="A315" s="8"/>
      <c r="B315" s="8"/>
    </row>
    <row r="316" spans="1:2" x14ac:dyDescent="0.2">
      <c r="A316" s="8"/>
      <c r="B316" s="8"/>
    </row>
    <row r="317" spans="1:2" x14ac:dyDescent="0.2">
      <c r="A317" s="8"/>
      <c r="B317" s="8"/>
    </row>
    <row r="318" spans="1:2" x14ac:dyDescent="0.2">
      <c r="A318" s="8"/>
      <c r="B318" s="8"/>
    </row>
    <row r="319" spans="1:2" x14ac:dyDescent="0.2">
      <c r="A319" s="8"/>
      <c r="B319" s="8"/>
    </row>
    <row r="320" spans="1:2" x14ac:dyDescent="0.2">
      <c r="A320" s="8"/>
      <c r="B320" s="8"/>
    </row>
    <row r="321" spans="1:2" x14ac:dyDescent="0.2">
      <c r="A321" s="8"/>
      <c r="B321" s="8"/>
    </row>
    <row r="322" spans="1:2" x14ac:dyDescent="0.2">
      <c r="A322" s="8"/>
      <c r="B322" s="8"/>
    </row>
    <row r="323" spans="1:2" x14ac:dyDescent="0.2">
      <c r="A323" s="8"/>
      <c r="B323" s="8"/>
    </row>
    <row r="324" spans="1:2" x14ac:dyDescent="0.2">
      <c r="A324" s="8"/>
      <c r="B324" s="8"/>
    </row>
    <row r="325" spans="1:2" x14ac:dyDescent="0.2">
      <c r="A325" s="8"/>
      <c r="B325" s="8"/>
    </row>
    <row r="326" spans="1:2" x14ac:dyDescent="0.2">
      <c r="A326" s="8"/>
      <c r="B326" s="8"/>
    </row>
    <row r="327" spans="1:2" x14ac:dyDescent="0.2">
      <c r="A327" s="8"/>
      <c r="B327" s="8"/>
    </row>
    <row r="328" spans="1:2" x14ac:dyDescent="0.2">
      <c r="A328" s="8"/>
      <c r="B328" s="8"/>
    </row>
    <row r="329" spans="1:2" x14ac:dyDescent="0.2">
      <c r="A329" s="8"/>
      <c r="B329" s="8"/>
    </row>
    <row r="330" spans="1:2" x14ac:dyDescent="0.2">
      <c r="A330" s="8"/>
      <c r="B330" s="8"/>
    </row>
    <row r="331" spans="1:2" x14ac:dyDescent="0.2">
      <c r="A331" s="8"/>
      <c r="B331" s="8"/>
    </row>
    <row r="332" spans="1:2" x14ac:dyDescent="0.2">
      <c r="A332" s="8"/>
      <c r="B332" s="8"/>
    </row>
    <row r="333" spans="1:2" x14ac:dyDescent="0.2">
      <c r="A333" s="8"/>
      <c r="B333" s="8"/>
    </row>
    <row r="334" spans="1:2" x14ac:dyDescent="0.2">
      <c r="A334" s="8"/>
      <c r="B334" s="8"/>
    </row>
  </sheetData>
  <mergeCells count="36">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A36:H36"/>
    <mergeCell ref="A37:H37"/>
    <mergeCell ref="A30:H30"/>
    <mergeCell ref="A33:H33"/>
    <mergeCell ref="A34:H34"/>
    <mergeCell ref="C1:I1"/>
    <mergeCell ref="A45:H45"/>
    <mergeCell ref="I43:I45"/>
    <mergeCell ref="A32:H32"/>
    <mergeCell ref="G15:G17"/>
    <mergeCell ref="A14:A17"/>
    <mergeCell ref="A31:H31"/>
    <mergeCell ref="B14:B17"/>
    <mergeCell ref="A41:H41"/>
    <mergeCell ref="A42:H42"/>
    <mergeCell ref="A43:H43"/>
    <mergeCell ref="A44:H44"/>
    <mergeCell ref="A38:H38"/>
    <mergeCell ref="A39:H39"/>
    <mergeCell ref="A40:H40"/>
    <mergeCell ref="A35:H35"/>
  </mergeCells>
  <hyperlinks>
    <hyperlink ref="C1" r:id="rId1"/>
  </hyperlinks>
  <pageMargins left="0.25" right="0.25" top="0.75" bottom="0.75" header="0.3" footer="0.3"/>
  <pageSetup paperSize="9" scale="66" orientation="portrait" r:id="rId2"/>
  <headerFooter>
    <oddHeader xml:space="preserve">&amp;R&amp;10&amp;"Arial"Air Bank / interní
&amp;"Arial"&amp;06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Q254"/>
  <sheetViews>
    <sheetView zoomScaleNormal="100" zoomScaleSheetLayoutView="100" workbookViewId="0"/>
  </sheetViews>
  <sheetFormatPr defaultColWidth="9.140625" defaultRowHeight="12.75" x14ac:dyDescent="0.2"/>
  <cols>
    <col min="1" max="1" width="10.85546875" style="23" customWidth="1"/>
    <col min="2" max="2" width="61.85546875" style="23" customWidth="1"/>
    <col min="3" max="4" width="10.85546875" style="23" customWidth="1"/>
    <col min="5" max="16384" width="9.140625" style="23"/>
  </cols>
  <sheetData>
    <row r="1" spans="1:17" ht="24.75" customHeight="1" x14ac:dyDescent="0.2">
      <c r="A1" s="626" t="s">
        <v>1195</v>
      </c>
      <c r="B1" s="1602" t="s">
        <v>775</v>
      </c>
      <c r="C1" s="1602"/>
      <c r="D1" s="1603"/>
    </row>
    <row r="2" spans="1:17" ht="18" customHeight="1" x14ac:dyDescent="0.2">
      <c r="A2" s="195" t="s">
        <v>1212</v>
      </c>
      <c r="B2" s="585"/>
      <c r="C2" s="585"/>
      <c r="D2" s="877"/>
    </row>
    <row r="3" spans="1:17" ht="27.75" customHeight="1" x14ac:dyDescent="0.2">
      <c r="A3" s="2175" t="s">
        <v>402</v>
      </c>
      <c r="B3" s="2176"/>
      <c r="C3" s="2176"/>
      <c r="D3" s="2177"/>
      <c r="E3" s="522"/>
      <c r="F3" s="522"/>
      <c r="G3" s="522"/>
      <c r="H3" s="522"/>
      <c r="I3" s="522"/>
      <c r="J3" s="522"/>
      <c r="K3" s="522"/>
      <c r="L3" s="522"/>
      <c r="M3" s="522"/>
      <c r="N3" s="522"/>
      <c r="O3" s="522"/>
      <c r="P3" s="522"/>
      <c r="Q3" s="522"/>
    </row>
    <row r="4" spans="1:17" ht="13.5" thickBot="1" x14ac:dyDescent="0.25">
      <c r="A4" s="2085"/>
      <c r="B4" s="2086"/>
      <c r="C4" s="2086"/>
      <c r="D4" s="1077"/>
    </row>
    <row r="5" spans="1:17" ht="45" customHeight="1" thickBot="1" x14ac:dyDescent="0.25">
      <c r="A5" s="565" t="s">
        <v>628</v>
      </c>
      <c r="B5" s="1637" t="s">
        <v>1209</v>
      </c>
      <c r="C5" s="1638"/>
      <c r="D5" s="1639"/>
    </row>
    <row r="6" spans="1:17" ht="15.75" customHeight="1" thickBot="1" x14ac:dyDescent="0.25">
      <c r="A6" s="121" t="s">
        <v>573</v>
      </c>
      <c r="B6" s="303"/>
      <c r="C6" s="306"/>
      <c r="D6" s="1435">
        <f>Obsah!D4</f>
        <v>44196</v>
      </c>
    </row>
    <row r="7" spans="1:17" ht="29.25" customHeight="1" thickBot="1" x14ac:dyDescent="0.25">
      <c r="A7" s="1619" t="s">
        <v>2178</v>
      </c>
      <c r="B7" s="1620"/>
      <c r="C7" s="1620"/>
      <c r="D7" s="2081"/>
    </row>
    <row r="8" spans="1:17" ht="13.5" thickBot="1" x14ac:dyDescent="0.25">
      <c r="A8" s="1619" t="s">
        <v>2034</v>
      </c>
      <c r="B8" s="1620"/>
      <c r="C8" s="1620"/>
      <c r="D8" s="2081"/>
    </row>
    <row r="9" spans="1:17" ht="43.5" customHeight="1" thickBot="1" x14ac:dyDescent="0.25">
      <c r="A9" s="2223" t="s">
        <v>2179</v>
      </c>
      <c r="B9" s="2224"/>
      <c r="C9" s="2224"/>
      <c r="D9" s="2225"/>
    </row>
    <row r="10" spans="1:17" ht="13.5" thickBot="1" x14ac:dyDescent="0.25">
      <c r="A10" s="2223" t="s">
        <v>2180</v>
      </c>
      <c r="B10" s="2224"/>
      <c r="C10" s="2224"/>
      <c r="D10" s="2225"/>
    </row>
    <row r="11" spans="1:17" ht="13.5" thickBot="1" x14ac:dyDescent="0.25">
      <c r="A11" s="2223" t="s">
        <v>2181</v>
      </c>
      <c r="B11" s="2224"/>
      <c r="C11" s="2224"/>
      <c r="D11" s="2225"/>
    </row>
    <row r="12" spans="1:17" ht="27.75" customHeight="1" thickBot="1" x14ac:dyDescent="0.25">
      <c r="A12" s="2223" t="s">
        <v>2182</v>
      </c>
      <c r="B12" s="2224"/>
      <c r="C12" s="2224"/>
      <c r="D12" s="2225"/>
    </row>
    <row r="13" spans="1:17" ht="13.5" thickBot="1" x14ac:dyDescent="0.25">
      <c r="A13" s="855"/>
      <c r="B13" s="29"/>
      <c r="C13" s="29"/>
      <c r="D13" s="197"/>
    </row>
    <row r="14" spans="1:17" ht="13.5" thickBot="1" x14ac:dyDescent="0.25">
      <c r="A14" s="2149" t="s">
        <v>1895</v>
      </c>
      <c r="B14" s="2149"/>
      <c r="C14" s="762" t="s">
        <v>803</v>
      </c>
      <c r="D14" s="762" t="s">
        <v>804</v>
      </c>
    </row>
    <row r="15" spans="1:17" ht="63.75" customHeight="1" thickBot="1" x14ac:dyDescent="0.25">
      <c r="A15" s="2150"/>
      <c r="B15" s="2150"/>
      <c r="C15" s="786" t="s">
        <v>1196</v>
      </c>
      <c r="D15" s="786" t="s">
        <v>1197</v>
      </c>
    </row>
    <row r="16" spans="1:17" ht="13.5" thickBot="1" x14ac:dyDescent="0.25">
      <c r="A16" s="828">
        <v>1</v>
      </c>
      <c r="B16" s="835" t="s">
        <v>1198</v>
      </c>
      <c r="C16" s="1428">
        <v>182139.82824762599</v>
      </c>
      <c r="D16" s="764"/>
    </row>
    <row r="17" spans="1:4" ht="26.25" thickBot="1" x14ac:dyDescent="0.25">
      <c r="A17" s="828">
        <v>2</v>
      </c>
      <c r="B17" s="764" t="s">
        <v>1199</v>
      </c>
      <c r="C17" s="1428">
        <v>3161.3883396699998</v>
      </c>
      <c r="D17" s="764"/>
    </row>
    <row r="18" spans="1:4" ht="26.25" thickBot="1" x14ac:dyDescent="0.25">
      <c r="A18" s="828">
        <v>3</v>
      </c>
      <c r="B18" s="764" t="s">
        <v>1200</v>
      </c>
      <c r="C18" s="1428"/>
      <c r="D18" s="764"/>
    </row>
    <row r="19" spans="1:4" ht="26.25" thickBot="1" x14ac:dyDescent="0.25">
      <c r="A19" s="828">
        <v>4</v>
      </c>
      <c r="B19" s="764" t="s">
        <v>1201</v>
      </c>
      <c r="C19" s="1428">
        <v>-155954.29444999999</v>
      </c>
      <c r="D19" s="764"/>
    </row>
    <row r="20" spans="1:4" ht="13.5" thickBot="1" x14ac:dyDescent="0.25">
      <c r="A20" s="828">
        <v>5</v>
      </c>
      <c r="B20" s="764" t="s">
        <v>1202</v>
      </c>
      <c r="C20" s="1428">
        <v>165517.93111325099</v>
      </c>
      <c r="D20" s="764"/>
    </row>
    <row r="21" spans="1:4" ht="13.5" thickBot="1" x14ac:dyDescent="0.25">
      <c r="A21" s="828">
        <v>6</v>
      </c>
      <c r="B21" s="764" t="s">
        <v>1203</v>
      </c>
      <c r="C21" s="1428"/>
      <c r="D21" s="764"/>
    </row>
    <row r="22" spans="1:4" ht="13.5" thickBot="1" x14ac:dyDescent="0.25">
      <c r="A22" s="828">
        <v>7</v>
      </c>
      <c r="B22" s="764" t="s">
        <v>1204</v>
      </c>
      <c r="C22" s="1428"/>
      <c r="D22" s="764"/>
    </row>
    <row r="23" spans="1:4" ht="13.5" thickBot="1" x14ac:dyDescent="0.25">
      <c r="A23" s="828">
        <v>8</v>
      </c>
      <c r="B23" s="764" t="s">
        <v>1205</v>
      </c>
      <c r="C23" s="1428">
        <v>33416.532550406999</v>
      </c>
      <c r="D23" s="764"/>
    </row>
    <row r="24" spans="1:4" ht="13.5" thickBot="1" x14ac:dyDescent="0.25">
      <c r="A24" s="828">
        <v>9</v>
      </c>
      <c r="B24" s="835" t="s">
        <v>1206</v>
      </c>
      <c r="C24" s="1428">
        <v>228281.38580095401</v>
      </c>
      <c r="D24" s="764"/>
    </row>
    <row r="25" spans="1:4" ht="26.25" thickBot="1" x14ac:dyDescent="0.25">
      <c r="A25" s="828">
        <v>10</v>
      </c>
      <c r="B25" s="764" t="s">
        <v>1207</v>
      </c>
      <c r="C25" s="1500">
        <v>102349.23396</v>
      </c>
      <c r="D25" s="764"/>
    </row>
    <row r="26" spans="1:4" ht="26.25" thickBot="1" x14ac:dyDescent="0.25">
      <c r="A26" s="828">
        <v>11</v>
      </c>
      <c r="B26" s="764" t="s">
        <v>1208</v>
      </c>
      <c r="C26" s="1500">
        <v>46141.557553327999</v>
      </c>
      <c r="D26" s="764"/>
    </row>
    <row r="27" spans="1:4" ht="15.75" customHeight="1" x14ac:dyDescent="0.2">
      <c r="A27" s="861"/>
      <c r="B27" s="759"/>
      <c r="C27" s="759"/>
      <c r="D27" s="759"/>
    </row>
    <row r="28" spans="1:4" ht="52.5" customHeight="1" x14ac:dyDescent="0.2">
      <c r="A28" s="2207" t="s">
        <v>1210</v>
      </c>
      <c r="B28" s="2207"/>
      <c r="C28" s="2207"/>
      <c r="D28" s="2207"/>
    </row>
    <row r="29" spans="1:4" ht="15" customHeight="1" x14ac:dyDescent="0.2">
      <c r="A29" s="2181" t="s">
        <v>944</v>
      </c>
      <c r="B29" s="2181"/>
      <c r="C29" s="2181"/>
      <c r="D29" s="2181"/>
    </row>
    <row r="30" spans="1:4" ht="15.75" customHeight="1" x14ac:dyDescent="0.2">
      <c r="A30" s="2181" t="s">
        <v>922</v>
      </c>
      <c r="B30" s="2181"/>
      <c r="C30" s="2181"/>
      <c r="D30" s="2181"/>
    </row>
    <row r="31" spans="1:4" ht="30" customHeight="1" x14ac:dyDescent="0.2">
      <c r="A31" s="2173" t="s">
        <v>2183</v>
      </c>
      <c r="B31" s="2173"/>
      <c r="C31" s="2173"/>
      <c r="D31" s="2173"/>
    </row>
    <row r="32" spans="1:4" ht="16.5" customHeight="1" x14ac:dyDescent="0.2">
      <c r="A32" s="2208" t="s">
        <v>920</v>
      </c>
      <c r="B32" s="2208"/>
      <c r="C32" s="2208"/>
      <c r="D32" s="2208"/>
    </row>
    <row r="33" spans="1:4" ht="75" customHeight="1" x14ac:dyDescent="0.2">
      <c r="A33" s="2173" t="s">
        <v>2184</v>
      </c>
      <c r="B33" s="2173"/>
      <c r="C33" s="2173"/>
      <c r="D33" s="2173"/>
    </row>
    <row r="34" spans="1:4" ht="39" customHeight="1" x14ac:dyDescent="0.2">
      <c r="A34" s="2173" t="s">
        <v>2185</v>
      </c>
      <c r="B34" s="2173"/>
      <c r="C34" s="2173"/>
      <c r="D34" s="2173"/>
    </row>
    <row r="35" spans="1:4" ht="40.5" customHeight="1" x14ac:dyDescent="0.2">
      <c r="A35" s="2173" t="s">
        <v>2186</v>
      </c>
      <c r="B35" s="2173"/>
      <c r="C35" s="2173"/>
      <c r="D35" s="2173"/>
    </row>
    <row r="36" spans="1:4" ht="15.75" customHeight="1" x14ac:dyDescent="0.2">
      <c r="A36" s="2173" t="s">
        <v>2187</v>
      </c>
      <c r="B36" s="2173"/>
      <c r="C36" s="2173"/>
      <c r="D36" s="2173"/>
    </row>
    <row r="37" spans="1:4" ht="52.5" customHeight="1" x14ac:dyDescent="0.2">
      <c r="A37" s="2173" t="s">
        <v>2188</v>
      </c>
      <c r="B37" s="2173"/>
      <c r="C37" s="2173"/>
      <c r="D37" s="2173"/>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row r="222" spans="1:2" x14ac:dyDescent="0.2">
      <c r="A222" s="8"/>
      <c r="B222" s="8"/>
    </row>
    <row r="223" spans="1:2" x14ac:dyDescent="0.2">
      <c r="A223" s="8"/>
      <c r="B223" s="8"/>
    </row>
    <row r="224" spans="1:2" x14ac:dyDescent="0.2">
      <c r="A224" s="8"/>
      <c r="B224" s="8"/>
    </row>
    <row r="225" spans="1:2" x14ac:dyDescent="0.2">
      <c r="A225" s="8"/>
      <c r="B225" s="8"/>
    </row>
    <row r="226" spans="1:2" x14ac:dyDescent="0.2">
      <c r="A226" s="8"/>
      <c r="B226" s="8"/>
    </row>
    <row r="227" spans="1:2" x14ac:dyDescent="0.2">
      <c r="A227" s="8"/>
      <c r="B227" s="8"/>
    </row>
    <row r="228" spans="1:2" x14ac:dyDescent="0.2">
      <c r="A228" s="8"/>
      <c r="B228" s="8"/>
    </row>
    <row r="229" spans="1:2" x14ac:dyDescent="0.2">
      <c r="A229" s="8"/>
      <c r="B229" s="8"/>
    </row>
    <row r="230" spans="1:2" x14ac:dyDescent="0.2">
      <c r="A230" s="8"/>
      <c r="B230" s="8"/>
    </row>
    <row r="231" spans="1:2" x14ac:dyDescent="0.2">
      <c r="A231" s="8"/>
      <c r="B231" s="8"/>
    </row>
    <row r="232" spans="1:2" x14ac:dyDescent="0.2">
      <c r="A232" s="8"/>
      <c r="B232" s="8"/>
    </row>
    <row r="233" spans="1:2" x14ac:dyDescent="0.2">
      <c r="A233" s="8"/>
      <c r="B233" s="8"/>
    </row>
    <row r="234" spans="1:2" x14ac:dyDescent="0.2">
      <c r="A234" s="8"/>
      <c r="B234" s="8"/>
    </row>
    <row r="235" spans="1:2" x14ac:dyDescent="0.2">
      <c r="A235" s="8"/>
      <c r="B235" s="8"/>
    </row>
    <row r="236" spans="1:2" x14ac:dyDescent="0.2">
      <c r="A236" s="8"/>
      <c r="B236" s="8"/>
    </row>
    <row r="237" spans="1:2" x14ac:dyDescent="0.2">
      <c r="A237" s="8"/>
      <c r="B237" s="8"/>
    </row>
    <row r="238" spans="1:2" x14ac:dyDescent="0.2">
      <c r="A238" s="8"/>
      <c r="B238" s="8"/>
    </row>
    <row r="239" spans="1:2" x14ac:dyDescent="0.2">
      <c r="A239" s="8"/>
      <c r="B239" s="8"/>
    </row>
    <row r="240" spans="1:2" x14ac:dyDescent="0.2">
      <c r="A240" s="8"/>
      <c r="B240" s="8"/>
    </row>
    <row r="241" spans="1:2" x14ac:dyDescent="0.2">
      <c r="A241" s="8"/>
      <c r="B241" s="8"/>
    </row>
    <row r="242" spans="1:2" x14ac:dyDescent="0.2">
      <c r="A242" s="8"/>
      <c r="B242" s="8"/>
    </row>
    <row r="243" spans="1:2" x14ac:dyDescent="0.2">
      <c r="A243" s="8"/>
      <c r="B243" s="8"/>
    </row>
    <row r="244" spans="1:2" x14ac:dyDescent="0.2">
      <c r="A244" s="8"/>
      <c r="B244" s="8"/>
    </row>
    <row r="245" spans="1:2" x14ac:dyDescent="0.2">
      <c r="A245" s="8"/>
      <c r="B245" s="8"/>
    </row>
    <row r="246" spans="1:2" x14ac:dyDescent="0.2">
      <c r="A246" s="8"/>
      <c r="B246" s="8"/>
    </row>
    <row r="247" spans="1:2" x14ac:dyDescent="0.2">
      <c r="A247" s="8"/>
      <c r="B247" s="8"/>
    </row>
    <row r="248" spans="1:2" x14ac:dyDescent="0.2">
      <c r="A248" s="8"/>
      <c r="B248" s="8"/>
    </row>
    <row r="249" spans="1:2" x14ac:dyDescent="0.2">
      <c r="A249" s="8"/>
      <c r="B249" s="8"/>
    </row>
    <row r="250" spans="1:2" x14ac:dyDescent="0.2">
      <c r="A250" s="8"/>
      <c r="B250" s="8"/>
    </row>
    <row r="251" spans="1:2" x14ac:dyDescent="0.2">
      <c r="A251" s="8"/>
      <c r="B251" s="8"/>
    </row>
    <row r="252" spans="1:2" x14ac:dyDescent="0.2">
      <c r="A252" s="8"/>
      <c r="B252" s="8"/>
    </row>
    <row r="253" spans="1:2" x14ac:dyDescent="0.2">
      <c r="A253" s="8"/>
      <c r="B253" s="8"/>
    </row>
    <row r="254" spans="1:2" x14ac:dyDescent="0.2">
      <c r="A254" s="8"/>
      <c r="B254" s="8"/>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C221"/>
  <sheetViews>
    <sheetView zoomScaleNormal="100" zoomScaleSheetLayoutView="100" workbookViewId="0"/>
  </sheetViews>
  <sheetFormatPr defaultColWidth="9.140625" defaultRowHeight="12.75" x14ac:dyDescent="0.2"/>
  <cols>
    <col min="1" max="1" width="10.85546875" style="23" customWidth="1"/>
    <col min="2" max="2" width="67.85546875" style="23" customWidth="1"/>
    <col min="3" max="3" width="15.42578125" style="23" customWidth="1"/>
    <col min="4" max="16384" width="9.140625" style="23"/>
  </cols>
  <sheetData>
    <row r="1" spans="1:3" ht="24.75" customHeight="1" x14ac:dyDescent="0.2">
      <c r="A1" s="626" t="s">
        <v>1211</v>
      </c>
      <c r="B1" s="1602" t="s">
        <v>775</v>
      </c>
      <c r="C1" s="1603"/>
    </row>
    <row r="2" spans="1:3" ht="15" customHeight="1" x14ac:dyDescent="0.2">
      <c r="A2" s="195" t="s">
        <v>1213</v>
      </c>
      <c r="B2" s="585"/>
      <c r="C2" s="878"/>
    </row>
    <row r="3" spans="1:3" ht="15" customHeight="1" x14ac:dyDescent="0.2">
      <c r="A3" s="2175" t="s">
        <v>402</v>
      </c>
      <c r="B3" s="2176"/>
      <c r="C3" s="2177"/>
    </row>
    <row r="4" spans="1:3" ht="13.5" thickBot="1" x14ac:dyDescent="0.25">
      <c r="A4" s="2085"/>
      <c r="B4" s="2085"/>
      <c r="C4" s="2087"/>
    </row>
    <row r="5" spans="1:3" ht="42" customHeight="1" thickBot="1" x14ac:dyDescent="0.25">
      <c r="A5" s="565" t="s">
        <v>628</v>
      </c>
      <c r="B5" s="1637" t="s">
        <v>1214</v>
      </c>
      <c r="C5" s="1639"/>
    </row>
    <row r="6" spans="1:3" ht="13.5" thickBot="1" x14ac:dyDescent="0.25">
      <c r="A6" s="121" t="s">
        <v>573</v>
      </c>
      <c r="B6" s="303"/>
      <c r="C6" s="1435">
        <f>Obsah!D4</f>
        <v>44196</v>
      </c>
    </row>
    <row r="7" spans="1:3" ht="13.5" thickBot="1" x14ac:dyDescent="0.25">
      <c r="A7" s="2233" t="s">
        <v>2189</v>
      </c>
      <c r="B7" s="2234"/>
      <c r="C7" s="2235"/>
    </row>
    <row r="8" spans="1:3" ht="13.5" thickBot="1" x14ac:dyDescent="0.25">
      <c r="A8" s="2233" t="s">
        <v>2034</v>
      </c>
      <c r="B8" s="2234"/>
      <c r="C8" s="2235"/>
    </row>
    <row r="9" spans="1:3" ht="13.5" thickBot="1" x14ac:dyDescent="0.25">
      <c r="A9" s="2227" t="s">
        <v>2190</v>
      </c>
      <c r="B9" s="2228"/>
      <c r="C9" s="2229"/>
    </row>
    <row r="10" spans="1:3" ht="13.5" thickBot="1" x14ac:dyDescent="0.25">
      <c r="A10" s="2227" t="s">
        <v>2191</v>
      </c>
      <c r="B10" s="2228"/>
      <c r="C10" s="2229"/>
    </row>
    <row r="11" spans="1:3" ht="13.5" thickBot="1" x14ac:dyDescent="0.25">
      <c r="A11" s="2227" t="s">
        <v>2192</v>
      </c>
      <c r="B11" s="2228"/>
      <c r="C11" s="2229"/>
    </row>
    <row r="12" spans="1:3" ht="13.5" thickBot="1" x14ac:dyDescent="0.25">
      <c r="A12" s="2227" t="s">
        <v>2193</v>
      </c>
      <c r="B12" s="2228"/>
      <c r="C12" s="2229"/>
    </row>
    <row r="13" spans="1:3" ht="13.5" thickBot="1" x14ac:dyDescent="0.25">
      <c r="A13" s="2230"/>
      <c r="B13" s="2231"/>
      <c r="C13" s="2232"/>
    </row>
    <row r="14" spans="1:3" ht="13.5" thickBot="1" x14ac:dyDescent="0.25">
      <c r="A14" s="2149" t="s">
        <v>1895</v>
      </c>
      <c r="B14" s="2149"/>
      <c r="C14" s="762" t="s">
        <v>803</v>
      </c>
    </row>
    <row r="15" spans="1:3" ht="39" thickBot="1" x14ac:dyDescent="0.25">
      <c r="A15" s="2150"/>
      <c r="B15" s="2150"/>
      <c r="C15" s="786" t="s">
        <v>1215</v>
      </c>
    </row>
    <row r="16" spans="1:3" ht="13.5" thickBot="1" x14ac:dyDescent="0.25">
      <c r="A16" s="828">
        <v>1</v>
      </c>
      <c r="B16" s="835" t="s">
        <v>1198</v>
      </c>
      <c r="C16" s="1428">
        <v>385155.21888042899</v>
      </c>
    </row>
    <row r="17" spans="1:3" ht="26.25" thickBot="1" x14ac:dyDescent="0.25">
      <c r="A17" s="828">
        <v>2</v>
      </c>
      <c r="B17" s="764" t="s">
        <v>1216</v>
      </c>
      <c r="C17" s="1428">
        <v>201693.66307967002</v>
      </c>
    </row>
    <row r="18" spans="1:3" ht="13.5" thickBot="1" x14ac:dyDescent="0.25">
      <c r="A18" s="828">
        <v>3</v>
      </c>
      <c r="B18" s="764" t="s">
        <v>1217</v>
      </c>
      <c r="C18" s="1428">
        <v>-17276.026610000001</v>
      </c>
    </row>
    <row r="19" spans="1:3" ht="13.5" thickBot="1" x14ac:dyDescent="0.25">
      <c r="A19" s="828">
        <v>4</v>
      </c>
      <c r="B19" s="764" t="s">
        <v>1218</v>
      </c>
      <c r="C19" s="1428">
        <v>-155954.29444999999</v>
      </c>
    </row>
    <row r="20" spans="1:3" ht="13.5" thickBot="1" x14ac:dyDescent="0.25">
      <c r="A20" s="828">
        <v>5</v>
      </c>
      <c r="B20" s="764" t="s">
        <v>1219</v>
      </c>
      <c r="C20" s="1428">
        <v>30582.329799895899</v>
      </c>
    </row>
    <row r="21" spans="1:3" ht="13.5" thickBot="1" x14ac:dyDescent="0.25">
      <c r="A21" s="828">
        <v>6</v>
      </c>
      <c r="B21" s="835" t="s">
        <v>1206</v>
      </c>
      <c r="C21" s="1428">
        <v>444200.89069999498</v>
      </c>
    </row>
    <row r="22" spans="1:3" x14ac:dyDescent="0.2">
      <c r="A22" s="861"/>
      <c r="B22" s="880"/>
      <c r="C22" s="759"/>
    </row>
    <row r="23" spans="1:3" ht="39" customHeight="1" x14ac:dyDescent="0.2">
      <c r="A23" s="2207" t="s">
        <v>1210</v>
      </c>
      <c r="B23" s="2207"/>
      <c r="C23" s="2207"/>
    </row>
    <row r="24" spans="1:3" x14ac:dyDescent="0.2">
      <c r="A24" s="2174" t="s">
        <v>1220</v>
      </c>
      <c r="B24" s="2174"/>
      <c r="C24" s="2174"/>
    </row>
    <row r="25" spans="1:3" x14ac:dyDescent="0.2">
      <c r="A25" s="2174" t="s">
        <v>1221</v>
      </c>
      <c r="B25" s="2174"/>
      <c r="C25" s="2174"/>
    </row>
    <row r="26" spans="1:3" x14ac:dyDescent="0.2">
      <c r="A26" s="2173" t="s">
        <v>2153</v>
      </c>
      <c r="B26" s="2173"/>
      <c r="C26" s="2173"/>
    </row>
    <row r="27" spans="1:3" ht="27" customHeight="1" x14ac:dyDescent="0.2">
      <c r="A27" s="2173" t="s">
        <v>2194</v>
      </c>
      <c r="B27" s="2173"/>
      <c r="C27" s="2173"/>
    </row>
    <row r="28" spans="1:3" x14ac:dyDescent="0.2">
      <c r="A28" s="2182"/>
      <c r="B28" s="2182"/>
      <c r="C28" s="2182"/>
    </row>
    <row r="29" spans="1:3" x14ac:dyDescent="0.2">
      <c r="A29" s="2174" t="s">
        <v>1222</v>
      </c>
      <c r="B29" s="2174"/>
      <c r="C29" s="2174"/>
    </row>
    <row r="30" spans="1:3" ht="54.75" customHeight="1" x14ac:dyDescent="0.2">
      <c r="A30" s="2226" t="s">
        <v>2195</v>
      </c>
      <c r="B30" s="2226"/>
      <c r="C30" s="2226"/>
    </row>
    <row r="31" spans="1:3" ht="41.25" customHeight="1" x14ac:dyDescent="0.2">
      <c r="A31" s="2226" t="s">
        <v>2196</v>
      </c>
      <c r="B31" s="2226"/>
      <c r="C31" s="2226"/>
    </row>
    <row r="32" spans="1:3" ht="26.25" customHeight="1" x14ac:dyDescent="0.2">
      <c r="A32" s="2226" t="s">
        <v>2197</v>
      </c>
      <c r="B32" s="2226"/>
      <c r="C32" s="2226"/>
    </row>
    <row r="33" spans="1:3" ht="26.25" customHeight="1" x14ac:dyDescent="0.2">
      <c r="A33" s="2226" t="s">
        <v>2198</v>
      </c>
      <c r="B33" s="2226"/>
      <c r="C33" s="2226"/>
    </row>
    <row r="34" spans="1:3" ht="16.5" customHeight="1" x14ac:dyDescent="0.2">
      <c r="A34" s="2226" t="s">
        <v>2199</v>
      </c>
      <c r="B34" s="2226"/>
      <c r="C34" s="2226"/>
    </row>
    <row r="35" spans="1:3" x14ac:dyDescent="0.2">
      <c r="A35" s="8"/>
      <c r="B35" s="8"/>
    </row>
    <row r="36" spans="1:3" x14ac:dyDescent="0.2">
      <c r="A36" s="8"/>
      <c r="B36" s="8"/>
    </row>
    <row r="37" spans="1:3" x14ac:dyDescent="0.2">
      <c r="A37" s="8"/>
      <c r="B37" s="8"/>
    </row>
    <row r="38" spans="1:3" x14ac:dyDescent="0.2">
      <c r="A38" s="8"/>
      <c r="B38" s="8"/>
    </row>
    <row r="39" spans="1:3" x14ac:dyDescent="0.2">
      <c r="A39" s="8"/>
      <c r="B39" s="8"/>
    </row>
    <row r="40" spans="1:3" x14ac:dyDescent="0.2">
      <c r="A40" s="8"/>
      <c r="B40" s="8"/>
    </row>
    <row r="41" spans="1:3" x14ac:dyDescent="0.2">
      <c r="A41" s="8"/>
      <c r="B41" s="8"/>
    </row>
    <row r="42" spans="1:3" x14ac:dyDescent="0.2">
      <c r="A42" s="8"/>
      <c r="B42" s="8"/>
    </row>
    <row r="43" spans="1:3" x14ac:dyDescent="0.2">
      <c r="A43" s="8"/>
      <c r="B43" s="8"/>
    </row>
    <row r="44" spans="1:3" x14ac:dyDescent="0.2">
      <c r="A44" s="8"/>
      <c r="B44" s="8"/>
    </row>
    <row r="45" spans="1:3" x14ac:dyDescent="0.2">
      <c r="A45" s="8"/>
      <c r="B45" s="8"/>
    </row>
    <row r="46" spans="1:3" x14ac:dyDescent="0.2">
      <c r="A46" s="8"/>
      <c r="B46" s="8"/>
    </row>
    <row r="47" spans="1:3" x14ac:dyDescent="0.2">
      <c r="A47" s="8"/>
      <c r="B47" s="8"/>
    </row>
    <row r="48" spans="1:3"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row r="203" spans="1:2" x14ac:dyDescent="0.2">
      <c r="A203" s="8"/>
      <c r="B203" s="8"/>
    </row>
    <row r="204" spans="1:2" x14ac:dyDescent="0.2">
      <c r="A204" s="8"/>
      <c r="B204" s="8"/>
    </row>
    <row r="205" spans="1:2" x14ac:dyDescent="0.2">
      <c r="A205" s="8"/>
      <c r="B205" s="8"/>
    </row>
    <row r="206" spans="1:2" x14ac:dyDescent="0.2">
      <c r="A206" s="8"/>
      <c r="B206" s="8"/>
    </row>
    <row r="207" spans="1:2" x14ac:dyDescent="0.2">
      <c r="A207" s="8"/>
      <c r="B207" s="8"/>
    </row>
    <row r="208" spans="1:2" x14ac:dyDescent="0.2">
      <c r="A208" s="8"/>
      <c r="B208" s="8"/>
    </row>
    <row r="209" spans="1:2" x14ac:dyDescent="0.2">
      <c r="A209" s="8"/>
      <c r="B209" s="8"/>
    </row>
    <row r="210" spans="1:2" x14ac:dyDescent="0.2">
      <c r="A210" s="8"/>
      <c r="B210" s="8"/>
    </row>
    <row r="211" spans="1:2" x14ac:dyDescent="0.2">
      <c r="A211" s="8"/>
      <c r="B211" s="8"/>
    </row>
    <row r="212" spans="1:2" x14ac:dyDescent="0.2">
      <c r="A212" s="8"/>
      <c r="B212" s="8"/>
    </row>
    <row r="213" spans="1:2" x14ac:dyDescent="0.2">
      <c r="A213" s="8"/>
      <c r="B213" s="8"/>
    </row>
    <row r="214" spans="1:2" x14ac:dyDescent="0.2">
      <c r="A214" s="8"/>
      <c r="B214" s="8"/>
    </row>
    <row r="215" spans="1:2" x14ac:dyDescent="0.2">
      <c r="A215" s="8"/>
      <c r="B215" s="8"/>
    </row>
    <row r="216" spans="1:2" x14ac:dyDescent="0.2">
      <c r="A216" s="8"/>
      <c r="B216" s="8"/>
    </row>
    <row r="217" spans="1:2" x14ac:dyDescent="0.2">
      <c r="A217" s="8"/>
      <c r="B217" s="8"/>
    </row>
    <row r="218" spans="1:2" x14ac:dyDescent="0.2">
      <c r="A218" s="8"/>
      <c r="B218" s="8"/>
    </row>
    <row r="219" spans="1:2" x14ac:dyDescent="0.2">
      <c r="A219" s="8"/>
      <c r="B219" s="8"/>
    </row>
    <row r="220" spans="1:2" x14ac:dyDescent="0.2">
      <c r="A220" s="8"/>
      <c r="B220" s="8"/>
    </row>
    <row r="221" spans="1:2" x14ac:dyDescent="0.2">
      <c r="A221" s="8"/>
      <c r="B221" s="8"/>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C189"/>
  <sheetViews>
    <sheetView zoomScaleNormal="100" zoomScaleSheetLayoutView="100" workbookViewId="0"/>
  </sheetViews>
  <sheetFormatPr defaultColWidth="9.140625" defaultRowHeight="12.75" x14ac:dyDescent="0.2"/>
  <cols>
    <col min="1" max="1" width="9" style="23" customWidth="1"/>
    <col min="2" max="3" width="44.7109375" style="23" customWidth="1"/>
    <col min="4" max="16384" width="9.140625" style="23"/>
  </cols>
  <sheetData>
    <row r="1" spans="1:3" ht="24.75" customHeight="1" x14ac:dyDescent="0.2">
      <c r="A1" s="626" t="s">
        <v>1223</v>
      </c>
      <c r="B1" s="1602" t="s">
        <v>775</v>
      </c>
      <c r="C1" s="1603"/>
    </row>
    <row r="2" spans="1:3" ht="15" customHeight="1" x14ac:dyDescent="0.2">
      <c r="A2" s="195" t="s">
        <v>1224</v>
      </c>
      <c r="B2" s="585"/>
      <c r="C2" s="878"/>
    </row>
    <row r="3" spans="1:3" ht="26.25" customHeight="1" x14ac:dyDescent="0.2">
      <c r="A3" s="2175" t="s">
        <v>402</v>
      </c>
      <c r="B3" s="2176"/>
      <c r="C3" s="2177"/>
    </row>
    <row r="4" spans="1:3" ht="13.5" thickBot="1" x14ac:dyDescent="0.25">
      <c r="A4" s="2085"/>
      <c r="B4" s="2086"/>
      <c r="C4" s="1078"/>
    </row>
    <row r="5" spans="1:3" ht="39.75" customHeight="1" thickBot="1" x14ac:dyDescent="0.25">
      <c r="A5" s="565" t="s">
        <v>391</v>
      </c>
      <c r="B5" s="1712" t="s">
        <v>1225</v>
      </c>
      <c r="C5" s="2239"/>
    </row>
    <row r="6" spans="1:3" ht="13.5" thickBot="1" x14ac:dyDescent="0.25">
      <c r="A6" s="121" t="s">
        <v>573</v>
      </c>
      <c r="B6" s="307"/>
      <c r="C6" s="1435">
        <f>Obsah!D4</f>
        <v>44196</v>
      </c>
    </row>
    <row r="7" spans="1:3" ht="15" customHeight="1" thickBot="1" x14ac:dyDescent="0.25">
      <c r="A7" s="2240" t="s">
        <v>2200</v>
      </c>
      <c r="B7" s="2241"/>
      <c r="C7" s="2242"/>
    </row>
    <row r="8" spans="1:3" ht="13.5" thickBot="1" x14ac:dyDescent="0.25">
      <c r="A8" s="2243" t="s">
        <v>2201</v>
      </c>
      <c r="B8" s="2244"/>
      <c r="C8" s="2245"/>
    </row>
    <row r="9" spans="1:3" ht="13.5" customHeight="1" thickBot="1" x14ac:dyDescent="0.25">
      <c r="A9" s="2240" t="s">
        <v>2202</v>
      </c>
      <c r="B9" s="2241"/>
      <c r="C9" s="2242"/>
    </row>
    <row r="10" spans="1:3" ht="13.5" thickBot="1" x14ac:dyDescent="0.25">
      <c r="A10" s="2223" t="s">
        <v>2203</v>
      </c>
      <c r="B10" s="2224"/>
      <c r="C10" s="857"/>
    </row>
    <row r="11" spans="1:3" ht="13.5" thickBot="1" x14ac:dyDescent="0.25">
      <c r="A11" s="2223" t="s">
        <v>2204</v>
      </c>
      <c r="B11" s="2224"/>
      <c r="C11" s="857"/>
    </row>
    <row r="12" spans="1:3" ht="13.5" thickBot="1" x14ac:dyDescent="0.25">
      <c r="A12" s="881"/>
      <c r="B12" s="30"/>
      <c r="C12" s="857"/>
    </row>
    <row r="13" spans="1:3" ht="201" customHeight="1" thickBot="1" x14ac:dyDescent="0.25">
      <c r="A13" s="777" t="s">
        <v>1226</v>
      </c>
      <c r="B13" s="627" t="s">
        <v>1227</v>
      </c>
      <c r="C13" s="1345" t="s">
        <v>2959</v>
      </c>
    </row>
    <row r="14" spans="1:3" ht="89.25" x14ac:dyDescent="0.2">
      <c r="A14" s="2236" t="s">
        <v>1228</v>
      </c>
      <c r="B14" s="882" t="s">
        <v>1229</v>
      </c>
      <c r="C14" s="1360" t="s">
        <v>2960</v>
      </c>
    </row>
    <row r="15" spans="1:3" ht="89.25" x14ac:dyDescent="0.2">
      <c r="A15" s="2237"/>
      <c r="B15" s="882" t="s">
        <v>1230</v>
      </c>
      <c r="C15" s="1360" t="s">
        <v>2961</v>
      </c>
    </row>
    <row r="16" spans="1:3" ht="25.5" x14ac:dyDescent="0.2">
      <c r="A16" s="2237"/>
      <c r="B16" s="882" t="s">
        <v>1231</v>
      </c>
      <c r="C16" s="1614" t="s">
        <v>2962</v>
      </c>
    </row>
    <row r="17" spans="1:3" ht="25.5" x14ac:dyDescent="0.2">
      <c r="A17" s="2237"/>
      <c r="B17" s="882" t="s">
        <v>1232</v>
      </c>
      <c r="C17" s="2246"/>
    </row>
    <row r="18" spans="1:3" ht="51.75" thickBot="1" x14ac:dyDescent="0.25">
      <c r="A18" s="2238"/>
      <c r="B18" s="883" t="s">
        <v>1233</v>
      </c>
      <c r="C18" s="2247"/>
    </row>
    <row r="19" spans="1:3" ht="110.25" customHeight="1" thickBot="1" x14ac:dyDescent="0.25">
      <c r="A19" s="763" t="s">
        <v>1234</v>
      </c>
      <c r="B19" s="883" t="s">
        <v>1235</v>
      </c>
      <c r="C19" s="1361" t="s">
        <v>2963</v>
      </c>
    </row>
    <row r="20" spans="1:3" ht="84" customHeight="1" thickBot="1" x14ac:dyDescent="0.25">
      <c r="A20" s="763" t="s">
        <v>1236</v>
      </c>
      <c r="B20" s="883" t="s">
        <v>1237</v>
      </c>
      <c r="C20" s="1361" t="s">
        <v>2964</v>
      </c>
    </row>
    <row r="21" spans="1:3" ht="186" customHeight="1" thickBot="1" x14ac:dyDescent="0.25">
      <c r="A21" s="763" t="s">
        <v>1238</v>
      </c>
      <c r="B21" s="883" t="s">
        <v>1239</v>
      </c>
      <c r="C21" s="1361" t="s">
        <v>2965</v>
      </c>
    </row>
    <row r="22" spans="1:3" x14ac:dyDescent="0.2">
      <c r="A22" s="8"/>
      <c r="B22" s="8"/>
      <c r="C22" s="8"/>
    </row>
    <row r="23" spans="1:3" x14ac:dyDescent="0.2">
      <c r="A23" s="8"/>
      <c r="B23" s="8"/>
      <c r="C23" s="8"/>
    </row>
    <row r="24" spans="1:3" x14ac:dyDescent="0.2">
      <c r="A24" s="8"/>
      <c r="B24" s="8"/>
      <c r="C24" s="8"/>
    </row>
    <row r="25" spans="1:3" x14ac:dyDescent="0.2">
      <c r="A25" s="8"/>
      <c r="B25" s="8"/>
      <c r="C25" s="8"/>
    </row>
    <row r="26" spans="1:3" x14ac:dyDescent="0.2">
      <c r="A26" s="8"/>
      <c r="B26" s="8"/>
      <c r="C26" s="8"/>
    </row>
    <row r="27" spans="1:3" x14ac:dyDescent="0.2">
      <c r="A27" s="8"/>
      <c r="B27" s="8"/>
      <c r="C27" s="8"/>
    </row>
    <row r="28" spans="1:3" x14ac:dyDescent="0.2">
      <c r="A28" s="8"/>
      <c r="B28" s="8"/>
      <c r="C28" s="8"/>
    </row>
    <row r="29" spans="1:3" x14ac:dyDescent="0.2">
      <c r="A29" s="8"/>
      <c r="B29" s="8"/>
      <c r="C29" s="8"/>
    </row>
    <row r="30" spans="1:3" x14ac:dyDescent="0.2">
      <c r="A30" s="8"/>
      <c r="B30" s="8"/>
      <c r="C30" s="8"/>
    </row>
    <row r="31" spans="1:3" x14ac:dyDescent="0.2">
      <c r="A31" s="8"/>
      <c r="B31" s="8"/>
      <c r="C31" s="8"/>
    </row>
    <row r="32" spans="1:3" x14ac:dyDescent="0.2">
      <c r="A32" s="8"/>
      <c r="B32" s="8"/>
      <c r="C32" s="8"/>
    </row>
    <row r="33" spans="1:3" x14ac:dyDescent="0.2">
      <c r="A33" s="8"/>
      <c r="B33" s="8"/>
      <c r="C33" s="8"/>
    </row>
    <row r="34" spans="1:3" x14ac:dyDescent="0.2">
      <c r="A34" s="8"/>
      <c r="B34" s="8"/>
      <c r="C34" s="8"/>
    </row>
    <row r="35" spans="1:3" x14ac:dyDescent="0.2">
      <c r="A35" s="8"/>
      <c r="B35" s="8"/>
      <c r="C35" s="8"/>
    </row>
    <row r="36" spans="1:3" x14ac:dyDescent="0.2">
      <c r="A36" s="8"/>
      <c r="B36" s="8"/>
      <c r="C36" s="8"/>
    </row>
    <row r="37" spans="1:3" x14ac:dyDescent="0.2">
      <c r="A37" s="8"/>
      <c r="B37" s="8"/>
      <c r="C37" s="8"/>
    </row>
    <row r="38" spans="1:3" x14ac:dyDescent="0.2">
      <c r="A38" s="8"/>
      <c r="B38" s="8"/>
      <c r="C38" s="8"/>
    </row>
    <row r="39" spans="1:3" x14ac:dyDescent="0.2">
      <c r="A39" s="8"/>
      <c r="B39" s="8"/>
      <c r="C39" s="8"/>
    </row>
    <row r="40" spans="1:3" x14ac:dyDescent="0.2">
      <c r="A40" s="8"/>
      <c r="B40" s="8"/>
      <c r="C40" s="8"/>
    </row>
    <row r="41" spans="1:3" x14ac:dyDescent="0.2">
      <c r="A41" s="8"/>
      <c r="B41" s="8"/>
      <c r="C41" s="8"/>
    </row>
    <row r="42" spans="1:3" x14ac:dyDescent="0.2">
      <c r="A42" s="8"/>
      <c r="B42" s="8"/>
      <c r="C42" s="8"/>
    </row>
    <row r="43" spans="1:3" x14ac:dyDescent="0.2">
      <c r="A43" s="8"/>
      <c r="B43" s="8"/>
      <c r="C43" s="8"/>
    </row>
    <row r="44" spans="1:3" x14ac:dyDescent="0.2">
      <c r="A44" s="8"/>
      <c r="B44" s="8"/>
      <c r="C44" s="8"/>
    </row>
    <row r="45" spans="1:3" x14ac:dyDescent="0.2">
      <c r="A45" s="8"/>
      <c r="B45" s="8"/>
      <c r="C45" s="8"/>
    </row>
    <row r="46" spans="1:3" x14ac:dyDescent="0.2">
      <c r="A46" s="8"/>
      <c r="B46" s="8"/>
      <c r="C46" s="8"/>
    </row>
    <row r="47" spans="1:3" x14ac:dyDescent="0.2">
      <c r="A47" s="8"/>
      <c r="B47" s="8"/>
      <c r="C47" s="8"/>
    </row>
    <row r="48" spans="1:3" x14ac:dyDescent="0.2">
      <c r="A48" s="8"/>
      <c r="B48" s="8"/>
      <c r="C48" s="8"/>
    </row>
    <row r="49" spans="1:3" x14ac:dyDescent="0.2">
      <c r="A49" s="8"/>
      <c r="B49" s="8"/>
      <c r="C49" s="8"/>
    </row>
    <row r="50" spans="1:3" x14ac:dyDescent="0.2">
      <c r="A50" s="8"/>
      <c r="B50" s="8"/>
      <c r="C50" s="8"/>
    </row>
    <row r="51" spans="1:3" x14ac:dyDescent="0.2">
      <c r="A51" s="8"/>
      <c r="B51" s="8"/>
      <c r="C51" s="8"/>
    </row>
    <row r="52" spans="1:3" x14ac:dyDescent="0.2">
      <c r="A52" s="8"/>
      <c r="B52" s="8"/>
      <c r="C52" s="8"/>
    </row>
    <row r="53" spans="1:3" x14ac:dyDescent="0.2">
      <c r="A53" s="8"/>
      <c r="B53" s="8"/>
      <c r="C53" s="8"/>
    </row>
    <row r="54" spans="1:3" x14ac:dyDescent="0.2">
      <c r="A54" s="8"/>
      <c r="B54" s="8"/>
      <c r="C54" s="8"/>
    </row>
    <row r="55" spans="1:3" x14ac:dyDescent="0.2">
      <c r="A55" s="8"/>
      <c r="B55" s="8"/>
      <c r="C55" s="8"/>
    </row>
    <row r="56" spans="1:3" x14ac:dyDescent="0.2">
      <c r="A56" s="8"/>
      <c r="B56" s="8"/>
      <c r="C56" s="8"/>
    </row>
    <row r="57" spans="1:3" x14ac:dyDescent="0.2">
      <c r="A57" s="8"/>
      <c r="B57" s="8"/>
      <c r="C57" s="8"/>
    </row>
    <row r="58" spans="1:3" x14ac:dyDescent="0.2">
      <c r="A58" s="8"/>
      <c r="B58" s="8"/>
      <c r="C58" s="8"/>
    </row>
    <row r="59" spans="1:3" x14ac:dyDescent="0.2">
      <c r="A59" s="8"/>
      <c r="B59" s="8"/>
      <c r="C59" s="8"/>
    </row>
    <row r="60" spans="1:3" x14ac:dyDescent="0.2">
      <c r="A60" s="8"/>
      <c r="B60" s="8"/>
      <c r="C60" s="8"/>
    </row>
    <row r="61" spans="1:3" x14ac:dyDescent="0.2">
      <c r="A61" s="8"/>
      <c r="B61" s="8"/>
      <c r="C61" s="8"/>
    </row>
    <row r="62" spans="1:3" x14ac:dyDescent="0.2">
      <c r="A62" s="8"/>
      <c r="B62" s="8"/>
      <c r="C62" s="8"/>
    </row>
    <row r="63" spans="1:3" x14ac:dyDescent="0.2">
      <c r="A63" s="8"/>
      <c r="B63" s="8"/>
      <c r="C63" s="8"/>
    </row>
    <row r="64" spans="1:3" x14ac:dyDescent="0.2">
      <c r="A64" s="8"/>
      <c r="B64" s="8"/>
      <c r="C64" s="8"/>
    </row>
    <row r="65" spans="1:3" x14ac:dyDescent="0.2">
      <c r="A65" s="8"/>
      <c r="B65" s="8"/>
      <c r="C65" s="8"/>
    </row>
    <row r="66" spans="1:3" x14ac:dyDescent="0.2">
      <c r="A66" s="8"/>
      <c r="B66" s="8"/>
      <c r="C66" s="8"/>
    </row>
    <row r="67" spans="1:3" x14ac:dyDescent="0.2">
      <c r="A67" s="8"/>
      <c r="B67" s="8"/>
      <c r="C67" s="8"/>
    </row>
    <row r="68" spans="1:3" x14ac:dyDescent="0.2">
      <c r="A68" s="8"/>
      <c r="B68" s="8"/>
      <c r="C68" s="8"/>
    </row>
    <row r="69" spans="1:3" x14ac:dyDescent="0.2">
      <c r="A69" s="8"/>
      <c r="B69" s="8"/>
      <c r="C69" s="8"/>
    </row>
    <row r="70" spans="1:3" x14ac:dyDescent="0.2">
      <c r="A70" s="8"/>
      <c r="B70" s="8"/>
      <c r="C70" s="8"/>
    </row>
    <row r="71" spans="1:3" x14ac:dyDescent="0.2">
      <c r="A71" s="8"/>
      <c r="B71" s="8"/>
      <c r="C71" s="8"/>
    </row>
    <row r="72" spans="1:3" x14ac:dyDescent="0.2">
      <c r="A72" s="8"/>
      <c r="B72" s="8"/>
      <c r="C72" s="8"/>
    </row>
    <row r="73" spans="1:3" x14ac:dyDescent="0.2">
      <c r="A73" s="8"/>
      <c r="B73" s="8"/>
      <c r="C73" s="8"/>
    </row>
    <row r="74" spans="1:3" x14ac:dyDescent="0.2">
      <c r="A74" s="8"/>
      <c r="B74" s="8"/>
      <c r="C74" s="8"/>
    </row>
    <row r="75" spans="1:3" x14ac:dyDescent="0.2">
      <c r="A75" s="8"/>
      <c r="B75" s="8"/>
      <c r="C75" s="8"/>
    </row>
    <row r="76" spans="1:3" x14ac:dyDescent="0.2">
      <c r="A76" s="8"/>
      <c r="B76" s="8"/>
      <c r="C76" s="8"/>
    </row>
    <row r="77" spans="1:3" x14ac:dyDescent="0.2">
      <c r="A77" s="8"/>
      <c r="B77" s="8"/>
      <c r="C77" s="8"/>
    </row>
    <row r="78" spans="1:3" x14ac:dyDescent="0.2">
      <c r="A78" s="8"/>
      <c r="B78" s="8"/>
      <c r="C78" s="8"/>
    </row>
    <row r="79" spans="1:3" x14ac:dyDescent="0.2">
      <c r="A79" s="8"/>
      <c r="B79" s="8"/>
      <c r="C79" s="8"/>
    </row>
    <row r="80" spans="1:3" x14ac:dyDescent="0.2">
      <c r="A80" s="8"/>
      <c r="B80" s="8"/>
      <c r="C80" s="8"/>
    </row>
    <row r="81" spans="1:3" x14ac:dyDescent="0.2">
      <c r="A81" s="8"/>
      <c r="B81" s="8"/>
      <c r="C81" s="8"/>
    </row>
    <row r="82" spans="1:3" x14ac:dyDescent="0.2">
      <c r="A82" s="8"/>
      <c r="B82" s="8"/>
      <c r="C82" s="8"/>
    </row>
    <row r="83" spans="1:3" x14ac:dyDescent="0.2">
      <c r="A83" s="8"/>
      <c r="B83" s="8"/>
      <c r="C83" s="8"/>
    </row>
    <row r="84" spans="1:3" x14ac:dyDescent="0.2">
      <c r="A84" s="8"/>
      <c r="B84" s="8"/>
      <c r="C84" s="8"/>
    </row>
    <row r="85" spans="1:3" x14ac:dyDescent="0.2">
      <c r="A85" s="8"/>
      <c r="B85" s="8"/>
      <c r="C85" s="8"/>
    </row>
    <row r="86" spans="1:3" x14ac:dyDescent="0.2">
      <c r="A86" s="8"/>
      <c r="B86" s="8"/>
      <c r="C86" s="8"/>
    </row>
    <row r="87" spans="1:3" x14ac:dyDescent="0.2">
      <c r="A87" s="8"/>
      <c r="B87" s="8"/>
      <c r="C87" s="8"/>
    </row>
    <row r="88" spans="1:3" x14ac:dyDescent="0.2">
      <c r="A88" s="8"/>
      <c r="B88" s="8"/>
      <c r="C88" s="8"/>
    </row>
    <row r="89" spans="1:3" x14ac:dyDescent="0.2">
      <c r="A89" s="8"/>
      <c r="B89" s="8"/>
      <c r="C89" s="8"/>
    </row>
    <row r="90" spans="1:3" x14ac:dyDescent="0.2">
      <c r="A90" s="8"/>
      <c r="B90" s="8"/>
      <c r="C90" s="8"/>
    </row>
    <row r="91" spans="1:3" x14ac:dyDescent="0.2">
      <c r="A91" s="8"/>
      <c r="B91" s="8"/>
      <c r="C91" s="8"/>
    </row>
    <row r="92" spans="1:3" x14ac:dyDescent="0.2">
      <c r="A92" s="8"/>
      <c r="B92" s="8"/>
      <c r="C92" s="8"/>
    </row>
    <row r="93" spans="1:3" x14ac:dyDescent="0.2">
      <c r="A93" s="8"/>
      <c r="B93" s="8"/>
      <c r="C93" s="8"/>
    </row>
    <row r="94" spans="1:3" x14ac:dyDescent="0.2">
      <c r="A94" s="8"/>
      <c r="B94" s="8"/>
      <c r="C94" s="8"/>
    </row>
    <row r="95" spans="1:3" x14ac:dyDescent="0.2">
      <c r="A95" s="8"/>
      <c r="B95" s="8"/>
      <c r="C95" s="8"/>
    </row>
    <row r="96" spans="1:3" x14ac:dyDescent="0.2">
      <c r="A96" s="8"/>
      <c r="B96" s="8"/>
      <c r="C96" s="8"/>
    </row>
    <row r="97" spans="1:3" x14ac:dyDescent="0.2">
      <c r="A97" s="8"/>
      <c r="B97" s="8"/>
      <c r="C97" s="8"/>
    </row>
    <row r="98" spans="1:3" x14ac:dyDescent="0.2">
      <c r="A98" s="8"/>
      <c r="B98" s="8"/>
      <c r="C98" s="8"/>
    </row>
    <row r="99" spans="1:3" x14ac:dyDescent="0.2">
      <c r="A99" s="8"/>
      <c r="B99" s="8"/>
      <c r="C99" s="8"/>
    </row>
    <row r="100" spans="1:3" x14ac:dyDescent="0.2">
      <c r="A100" s="8"/>
      <c r="B100" s="8"/>
      <c r="C100" s="8"/>
    </row>
    <row r="101" spans="1:3" x14ac:dyDescent="0.2">
      <c r="A101" s="8"/>
      <c r="B101" s="8"/>
      <c r="C101" s="8"/>
    </row>
    <row r="102" spans="1:3" x14ac:dyDescent="0.2">
      <c r="A102" s="8"/>
      <c r="B102" s="8"/>
      <c r="C102" s="8"/>
    </row>
    <row r="103" spans="1:3" x14ac:dyDescent="0.2">
      <c r="A103" s="8"/>
      <c r="B103" s="8"/>
      <c r="C103" s="8"/>
    </row>
    <row r="104" spans="1:3" x14ac:dyDescent="0.2">
      <c r="A104" s="8"/>
      <c r="B104" s="8"/>
      <c r="C104" s="8"/>
    </row>
    <row r="105" spans="1:3" x14ac:dyDescent="0.2">
      <c r="A105" s="8"/>
      <c r="B105" s="8"/>
      <c r="C105" s="8"/>
    </row>
    <row r="106" spans="1:3" x14ac:dyDescent="0.2">
      <c r="A106" s="8"/>
      <c r="B106" s="8"/>
      <c r="C106" s="8"/>
    </row>
    <row r="107" spans="1:3" x14ac:dyDescent="0.2">
      <c r="A107" s="8"/>
      <c r="B107" s="8"/>
      <c r="C107" s="8"/>
    </row>
    <row r="108" spans="1:3" x14ac:dyDescent="0.2">
      <c r="A108" s="8"/>
      <c r="B108" s="8"/>
      <c r="C108" s="8"/>
    </row>
    <row r="109" spans="1:3" x14ac:dyDescent="0.2">
      <c r="A109" s="8"/>
      <c r="B109" s="8"/>
      <c r="C109" s="8"/>
    </row>
    <row r="110" spans="1:3" x14ac:dyDescent="0.2">
      <c r="A110" s="8"/>
      <c r="B110" s="8"/>
      <c r="C110" s="8"/>
    </row>
    <row r="111" spans="1:3" x14ac:dyDescent="0.2">
      <c r="A111" s="8"/>
      <c r="B111" s="8"/>
      <c r="C111" s="8"/>
    </row>
    <row r="112" spans="1:3" x14ac:dyDescent="0.2">
      <c r="A112" s="8"/>
      <c r="B112" s="8"/>
      <c r="C112" s="8"/>
    </row>
    <row r="113" spans="1:3" x14ac:dyDescent="0.2">
      <c r="A113" s="8"/>
      <c r="B113" s="8"/>
      <c r="C113" s="8"/>
    </row>
    <row r="114" spans="1:3" x14ac:dyDescent="0.2">
      <c r="A114" s="8"/>
      <c r="B114" s="8"/>
      <c r="C114" s="8"/>
    </row>
    <row r="115" spans="1:3" x14ac:dyDescent="0.2">
      <c r="A115" s="8"/>
      <c r="B115" s="8"/>
      <c r="C115" s="8"/>
    </row>
    <row r="116" spans="1:3" x14ac:dyDescent="0.2">
      <c r="A116" s="8"/>
      <c r="B116" s="8"/>
      <c r="C116" s="8"/>
    </row>
    <row r="117" spans="1:3" x14ac:dyDescent="0.2">
      <c r="A117" s="8"/>
      <c r="B117" s="8"/>
      <c r="C117" s="8"/>
    </row>
    <row r="118" spans="1:3" x14ac:dyDescent="0.2">
      <c r="A118" s="8"/>
      <c r="B118" s="8"/>
      <c r="C118" s="8"/>
    </row>
    <row r="119" spans="1:3" x14ac:dyDescent="0.2">
      <c r="A119" s="8"/>
      <c r="B119" s="8"/>
      <c r="C119" s="8"/>
    </row>
    <row r="120" spans="1:3" x14ac:dyDescent="0.2">
      <c r="A120" s="8"/>
      <c r="B120" s="8"/>
      <c r="C120" s="8"/>
    </row>
    <row r="121" spans="1:3" x14ac:dyDescent="0.2">
      <c r="A121" s="8"/>
      <c r="B121" s="8"/>
      <c r="C121" s="8"/>
    </row>
    <row r="122" spans="1:3" x14ac:dyDescent="0.2">
      <c r="A122" s="8"/>
      <c r="B122" s="8"/>
      <c r="C122" s="8"/>
    </row>
    <row r="123" spans="1:3" x14ac:dyDescent="0.2">
      <c r="A123" s="8"/>
      <c r="B123" s="8"/>
      <c r="C123" s="8"/>
    </row>
    <row r="124" spans="1:3" x14ac:dyDescent="0.2">
      <c r="A124" s="8"/>
      <c r="B124" s="8"/>
      <c r="C124" s="8"/>
    </row>
    <row r="125" spans="1:3" x14ac:dyDescent="0.2">
      <c r="A125" s="8"/>
      <c r="B125" s="8"/>
      <c r="C125" s="8"/>
    </row>
    <row r="126" spans="1:3" x14ac:dyDescent="0.2">
      <c r="A126" s="8"/>
      <c r="B126" s="8"/>
      <c r="C126" s="8"/>
    </row>
    <row r="127" spans="1:3" x14ac:dyDescent="0.2">
      <c r="A127" s="8"/>
      <c r="B127" s="8"/>
      <c r="C127" s="8"/>
    </row>
    <row r="128" spans="1:3" x14ac:dyDescent="0.2">
      <c r="A128" s="8"/>
      <c r="B128" s="8"/>
      <c r="C128" s="8"/>
    </row>
    <row r="129" spans="1:3" x14ac:dyDescent="0.2">
      <c r="A129" s="8"/>
      <c r="B129" s="8"/>
      <c r="C129" s="8"/>
    </row>
    <row r="130" spans="1:3" x14ac:dyDescent="0.2">
      <c r="A130" s="8"/>
      <c r="B130" s="8"/>
      <c r="C130" s="8"/>
    </row>
    <row r="131" spans="1:3" x14ac:dyDescent="0.2">
      <c r="A131" s="8"/>
      <c r="B131" s="8"/>
      <c r="C131" s="8"/>
    </row>
    <row r="132" spans="1:3" x14ac:dyDescent="0.2">
      <c r="A132" s="8"/>
      <c r="B132" s="8"/>
      <c r="C132" s="8"/>
    </row>
    <row r="133" spans="1:3" x14ac:dyDescent="0.2">
      <c r="A133" s="8"/>
      <c r="B133" s="8"/>
      <c r="C133" s="8"/>
    </row>
    <row r="134" spans="1:3" x14ac:dyDescent="0.2">
      <c r="A134" s="8"/>
      <c r="B134" s="8"/>
      <c r="C134" s="8"/>
    </row>
    <row r="135" spans="1:3" x14ac:dyDescent="0.2">
      <c r="A135" s="8"/>
      <c r="B135" s="8"/>
      <c r="C135" s="8"/>
    </row>
    <row r="136" spans="1:3" x14ac:dyDescent="0.2">
      <c r="A136" s="8"/>
      <c r="B136" s="8"/>
      <c r="C136" s="8"/>
    </row>
    <row r="137" spans="1:3" x14ac:dyDescent="0.2">
      <c r="A137" s="8"/>
      <c r="B137" s="8"/>
      <c r="C137" s="8"/>
    </row>
    <row r="138" spans="1:3" x14ac:dyDescent="0.2">
      <c r="A138" s="8"/>
      <c r="B138" s="8"/>
      <c r="C138" s="8"/>
    </row>
    <row r="139" spans="1:3" x14ac:dyDescent="0.2">
      <c r="A139" s="8"/>
      <c r="B139" s="8"/>
      <c r="C139" s="8"/>
    </row>
    <row r="140" spans="1:3" x14ac:dyDescent="0.2">
      <c r="A140" s="8"/>
      <c r="B140" s="8"/>
      <c r="C140" s="8"/>
    </row>
    <row r="141" spans="1:3" x14ac:dyDescent="0.2">
      <c r="A141" s="8"/>
      <c r="B141" s="8"/>
      <c r="C141" s="8"/>
    </row>
    <row r="142" spans="1:3" x14ac:dyDescent="0.2">
      <c r="A142" s="8"/>
      <c r="B142" s="8"/>
      <c r="C142" s="8"/>
    </row>
    <row r="143" spans="1:3" x14ac:dyDescent="0.2">
      <c r="A143" s="8"/>
      <c r="B143" s="8"/>
      <c r="C143" s="8"/>
    </row>
    <row r="144" spans="1:3" x14ac:dyDescent="0.2">
      <c r="A144" s="8"/>
      <c r="B144" s="8"/>
      <c r="C144" s="8"/>
    </row>
    <row r="145" spans="1:3" x14ac:dyDescent="0.2">
      <c r="A145" s="8"/>
      <c r="B145" s="8"/>
      <c r="C145" s="8"/>
    </row>
    <row r="146" spans="1:3" x14ac:dyDescent="0.2">
      <c r="A146" s="8"/>
      <c r="B146" s="8"/>
      <c r="C146" s="8"/>
    </row>
    <row r="147" spans="1:3" x14ac:dyDescent="0.2">
      <c r="A147" s="8"/>
      <c r="B147" s="8"/>
      <c r="C147" s="8"/>
    </row>
    <row r="148" spans="1:3" x14ac:dyDescent="0.2">
      <c r="A148" s="8"/>
      <c r="B148" s="8"/>
      <c r="C148" s="8"/>
    </row>
    <row r="149" spans="1:3" x14ac:dyDescent="0.2">
      <c r="A149" s="8"/>
      <c r="B149" s="8"/>
      <c r="C149" s="8"/>
    </row>
    <row r="150" spans="1:3" x14ac:dyDescent="0.2">
      <c r="A150" s="8"/>
      <c r="B150" s="8"/>
      <c r="C150" s="8"/>
    </row>
    <row r="151" spans="1:3" x14ac:dyDescent="0.2">
      <c r="A151" s="8"/>
      <c r="B151" s="8"/>
      <c r="C151" s="8"/>
    </row>
    <row r="152" spans="1:3" x14ac:dyDescent="0.2">
      <c r="A152" s="8"/>
      <c r="B152" s="8"/>
      <c r="C152" s="8"/>
    </row>
    <row r="153" spans="1:3" x14ac:dyDescent="0.2">
      <c r="A153" s="8"/>
      <c r="B153" s="8"/>
      <c r="C153" s="8"/>
    </row>
    <row r="154" spans="1:3" x14ac:dyDescent="0.2">
      <c r="A154" s="8"/>
      <c r="B154" s="8"/>
      <c r="C154" s="8"/>
    </row>
    <row r="155" spans="1:3" x14ac:dyDescent="0.2">
      <c r="A155" s="8"/>
      <c r="B155" s="8"/>
      <c r="C155" s="8"/>
    </row>
    <row r="156" spans="1:3" x14ac:dyDescent="0.2">
      <c r="A156" s="8"/>
      <c r="B156" s="8"/>
      <c r="C156" s="8"/>
    </row>
    <row r="157" spans="1:3" x14ac:dyDescent="0.2">
      <c r="A157" s="8"/>
      <c r="B157" s="8"/>
      <c r="C157" s="8"/>
    </row>
    <row r="158" spans="1:3" x14ac:dyDescent="0.2">
      <c r="A158" s="8"/>
      <c r="B158" s="8"/>
      <c r="C158" s="8"/>
    </row>
    <row r="159" spans="1:3" x14ac:dyDescent="0.2">
      <c r="A159" s="8"/>
      <c r="B159" s="8"/>
      <c r="C159" s="8"/>
    </row>
    <row r="160" spans="1:3" x14ac:dyDescent="0.2">
      <c r="A160" s="8"/>
      <c r="B160" s="8"/>
      <c r="C160" s="8"/>
    </row>
    <row r="161" spans="1:3" x14ac:dyDescent="0.2">
      <c r="A161" s="8"/>
      <c r="B161" s="8"/>
      <c r="C161" s="8"/>
    </row>
    <row r="162" spans="1:3" x14ac:dyDescent="0.2">
      <c r="A162" s="8"/>
      <c r="B162" s="8"/>
      <c r="C162" s="8"/>
    </row>
    <row r="163" spans="1:3" x14ac:dyDescent="0.2">
      <c r="A163" s="8"/>
      <c r="B163" s="8"/>
      <c r="C163" s="8"/>
    </row>
    <row r="164" spans="1:3" x14ac:dyDescent="0.2">
      <c r="A164" s="8"/>
      <c r="B164" s="8"/>
      <c r="C164" s="8"/>
    </row>
    <row r="165" spans="1:3" x14ac:dyDescent="0.2">
      <c r="A165" s="8"/>
      <c r="B165" s="8"/>
      <c r="C165" s="8"/>
    </row>
    <row r="166" spans="1:3" x14ac:dyDescent="0.2">
      <c r="A166" s="8"/>
      <c r="B166" s="8"/>
      <c r="C166" s="8"/>
    </row>
    <row r="167" spans="1:3" x14ac:dyDescent="0.2">
      <c r="A167" s="8"/>
      <c r="B167" s="8"/>
      <c r="C167" s="8"/>
    </row>
    <row r="168" spans="1:3" x14ac:dyDescent="0.2">
      <c r="A168" s="8"/>
      <c r="B168" s="8"/>
      <c r="C168" s="8"/>
    </row>
    <row r="169" spans="1:3" x14ac:dyDescent="0.2">
      <c r="A169" s="8"/>
      <c r="B169" s="8"/>
      <c r="C169" s="8"/>
    </row>
    <row r="170" spans="1:3" x14ac:dyDescent="0.2">
      <c r="A170" s="8"/>
      <c r="B170" s="8"/>
      <c r="C170" s="8"/>
    </row>
    <row r="171" spans="1:3" x14ac:dyDescent="0.2">
      <c r="A171" s="8"/>
      <c r="B171" s="8"/>
      <c r="C171" s="8"/>
    </row>
    <row r="172" spans="1:3" x14ac:dyDescent="0.2">
      <c r="A172" s="8"/>
      <c r="B172" s="8"/>
      <c r="C172" s="8"/>
    </row>
    <row r="173" spans="1:3" x14ac:dyDescent="0.2">
      <c r="A173" s="8"/>
      <c r="B173" s="8"/>
      <c r="C173" s="8"/>
    </row>
    <row r="174" spans="1:3" x14ac:dyDescent="0.2">
      <c r="A174" s="8"/>
      <c r="B174" s="8"/>
      <c r="C174" s="8"/>
    </row>
    <row r="175" spans="1:3" x14ac:dyDescent="0.2">
      <c r="A175" s="8"/>
      <c r="B175" s="8"/>
      <c r="C175" s="8"/>
    </row>
    <row r="176" spans="1:3" x14ac:dyDescent="0.2">
      <c r="A176" s="8"/>
      <c r="B176" s="8"/>
      <c r="C176" s="8"/>
    </row>
    <row r="177" spans="1:3" x14ac:dyDescent="0.2">
      <c r="A177" s="8"/>
      <c r="B177" s="8"/>
      <c r="C177" s="8"/>
    </row>
    <row r="178" spans="1:3" x14ac:dyDescent="0.2">
      <c r="A178" s="8"/>
      <c r="B178" s="8"/>
      <c r="C178" s="8"/>
    </row>
    <row r="179" spans="1:3" x14ac:dyDescent="0.2">
      <c r="A179" s="8"/>
      <c r="B179" s="8"/>
      <c r="C179" s="8"/>
    </row>
    <row r="180" spans="1:3" x14ac:dyDescent="0.2">
      <c r="A180" s="8"/>
      <c r="B180" s="8"/>
      <c r="C180" s="8"/>
    </row>
    <row r="181" spans="1:3" x14ac:dyDescent="0.2">
      <c r="A181" s="8"/>
      <c r="B181" s="8"/>
      <c r="C181" s="8"/>
    </row>
    <row r="182" spans="1:3" x14ac:dyDescent="0.2">
      <c r="A182" s="8"/>
      <c r="B182" s="8"/>
      <c r="C182" s="8"/>
    </row>
    <row r="183" spans="1:3" x14ac:dyDescent="0.2">
      <c r="A183" s="8"/>
      <c r="B183" s="8"/>
      <c r="C183" s="8"/>
    </row>
    <row r="184" spans="1:3" x14ac:dyDescent="0.2">
      <c r="A184" s="8"/>
      <c r="B184" s="8"/>
      <c r="C184" s="8"/>
    </row>
    <row r="185" spans="1:3" x14ac:dyDescent="0.2">
      <c r="A185" s="8"/>
      <c r="B185" s="8"/>
      <c r="C185" s="8"/>
    </row>
    <row r="186" spans="1:3" x14ac:dyDescent="0.2">
      <c r="A186" s="8"/>
      <c r="B186" s="8"/>
      <c r="C186" s="8"/>
    </row>
    <row r="187" spans="1:3" x14ac:dyDescent="0.2">
      <c r="A187" s="8"/>
      <c r="B187" s="8"/>
      <c r="C187" s="8"/>
    </row>
    <row r="188" spans="1:3" x14ac:dyDescent="0.2">
      <c r="A188" s="8"/>
      <c r="B188" s="8"/>
      <c r="C188" s="8"/>
    </row>
    <row r="189" spans="1:3" x14ac:dyDescent="0.2">
      <c r="A189" s="8"/>
      <c r="B189" s="8"/>
      <c r="C189" s="8"/>
    </row>
  </sheetData>
  <mergeCells count="11">
    <mergeCell ref="B1:C1"/>
    <mergeCell ref="A14:A18"/>
    <mergeCell ref="A4:B4"/>
    <mergeCell ref="A10:B10"/>
    <mergeCell ref="A11:B11"/>
    <mergeCell ref="B5:C5"/>
    <mergeCell ref="A7:C7"/>
    <mergeCell ref="A9:C9"/>
    <mergeCell ref="A8:C8"/>
    <mergeCell ref="A3:C3"/>
    <mergeCell ref="C16:C18"/>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G175"/>
  <sheetViews>
    <sheetView zoomScaleNormal="100" zoomScaleSheetLayoutView="100" workbookViewId="0"/>
  </sheetViews>
  <sheetFormatPr defaultColWidth="9.140625" defaultRowHeight="12.75" x14ac:dyDescent="0.2"/>
  <cols>
    <col min="1" max="1" width="11" style="23" customWidth="1"/>
    <col min="2" max="2" width="18.7109375" style="23" customWidth="1"/>
    <col min="3" max="7" width="13.5703125" style="23" customWidth="1"/>
    <col min="8" max="16384" width="9.140625" style="23"/>
  </cols>
  <sheetData>
    <row r="1" spans="1:7" ht="24.75" customHeight="1" x14ac:dyDescent="0.2">
      <c r="A1" s="626" t="s">
        <v>1240</v>
      </c>
      <c r="B1" s="1602" t="s">
        <v>775</v>
      </c>
      <c r="C1" s="1602"/>
      <c r="D1" s="1602"/>
      <c r="E1" s="1602"/>
      <c r="F1" s="1602"/>
      <c r="G1" s="1603"/>
    </row>
    <row r="2" spans="1:7" ht="15" customHeight="1" x14ac:dyDescent="0.2">
      <c r="A2" s="195" t="s">
        <v>1241</v>
      </c>
      <c r="B2" s="298"/>
      <c r="C2" s="298"/>
      <c r="D2" s="298"/>
      <c r="E2" s="298"/>
      <c r="F2" s="298"/>
      <c r="G2" s="732"/>
    </row>
    <row r="3" spans="1:7" ht="27" customHeight="1" x14ac:dyDescent="0.2">
      <c r="A3" s="2175" t="s">
        <v>402</v>
      </c>
      <c r="B3" s="2176"/>
      <c r="C3" s="2176"/>
      <c r="D3" s="2176"/>
      <c r="E3" s="2176"/>
      <c r="F3" s="2176"/>
      <c r="G3" s="2177"/>
    </row>
    <row r="4" spans="1:7" ht="13.5" thickBot="1" x14ac:dyDescent="0.25">
      <c r="A4" s="2085"/>
      <c r="B4" s="2086"/>
      <c r="C4" s="1076"/>
      <c r="D4" s="1076"/>
      <c r="E4" s="1076"/>
      <c r="F4" s="1076"/>
      <c r="G4" s="1059"/>
    </row>
    <row r="5" spans="1:7" ht="39.75" customHeight="1" thickBot="1" x14ac:dyDescent="0.25">
      <c r="A5" s="566" t="s">
        <v>628</v>
      </c>
      <c r="B5" s="1637" t="s">
        <v>1262</v>
      </c>
      <c r="C5" s="1638"/>
      <c r="D5" s="1638"/>
      <c r="E5" s="1605"/>
      <c r="F5" s="1605"/>
      <c r="G5" s="1606"/>
    </row>
    <row r="6" spans="1:7" ht="15.75" customHeight="1" thickBot="1" x14ac:dyDescent="0.25">
      <c r="A6" s="233" t="s">
        <v>573</v>
      </c>
      <c r="B6" s="515"/>
      <c r="C6" s="638"/>
      <c r="D6" s="515"/>
      <c r="E6" s="638"/>
      <c r="F6" s="638"/>
      <c r="G6" s="1435">
        <f>Obsah!D4</f>
        <v>44196</v>
      </c>
    </row>
    <row r="7" spans="1:7" ht="13.5" thickBot="1" x14ac:dyDescent="0.25">
      <c r="A7" s="2252" t="s">
        <v>2205</v>
      </c>
      <c r="B7" s="2253"/>
      <c r="C7" s="2253"/>
      <c r="D7" s="2253"/>
      <c r="E7" s="2253"/>
      <c r="F7" s="2253"/>
      <c r="G7" s="2254"/>
    </row>
    <row r="8" spans="1:7" ht="17.25" customHeight="1" thickBot="1" x14ac:dyDescent="0.25">
      <c r="A8" s="2252" t="s">
        <v>2206</v>
      </c>
      <c r="B8" s="2253"/>
      <c r="C8" s="2253"/>
      <c r="D8" s="2253"/>
      <c r="E8" s="2253"/>
      <c r="F8" s="2253"/>
      <c r="G8" s="2254"/>
    </row>
    <row r="9" spans="1:7" ht="66.75" customHeight="1" thickBot="1" x14ac:dyDescent="0.25">
      <c r="A9" s="2252" t="s">
        <v>2207</v>
      </c>
      <c r="B9" s="2253"/>
      <c r="C9" s="2253"/>
      <c r="D9" s="2253"/>
      <c r="E9" s="2253"/>
      <c r="F9" s="2253"/>
      <c r="G9" s="2254"/>
    </row>
    <row r="10" spans="1:7" ht="13.5" thickBot="1" x14ac:dyDescent="0.25">
      <c r="A10" s="2252" t="s">
        <v>2106</v>
      </c>
      <c r="B10" s="2253"/>
      <c r="C10" s="2253"/>
      <c r="D10" s="2253"/>
      <c r="E10" s="2253"/>
      <c r="F10" s="2253"/>
      <c r="G10" s="2254"/>
    </row>
    <row r="11" spans="1:7" ht="40.5" customHeight="1" thickBot="1" x14ac:dyDescent="0.25">
      <c r="A11" s="2252" t="s">
        <v>2208</v>
      </c>
      <c r="B11" s="2253"/>
      <c r="C11" s="2253"/>
      <c r="D11" s="2253"/>
      <c r="E11" s="2253"/>
      <c r="F11" s="2253"/>
      <c r="G11" s="2254"/>
    </row>
    <row r="12" spans="1:7" ht="25.5" customHeight="1" thickBot="1" x14ac:dyDescent="0.25">
      <c r="A12" s="2252" t="s">
        <v>2209</v>
      </c>
      <c r="B12" s="2253"/>
      <c r="C12" s="2253"/>
      <c r="D12" s="2253"/>
      <c r="E12" s="2253"/>
      <c r="F12" s="2253"/>
      <c r="G12" s="2254"/>
    </row>
    <row r="13" spans="1:7" ht="13.5" thickBot="1" x14ac:dyDescent="0.25">
      <c r="A13" s="855"/>
      <c r="B13" s="29"/>
      <c r="C13" s="29"/>
      <c r="D13" s="29"/>
      <c r="E13" s="30"/>
      <c r="F13" s="29"/>
      <c r="G13" s="198"/>
    </row>
    <row r="14" spans="1:7" ht="13.5" thickBot="1" x14ac:dyDescent="0.25">
      <c r="A14" s="2149" t="s">
        <v>1252</v>
      </c>
      <c r="B14" s="2149"/>
      <c r="C14" s="762" t="s">
        <v>803</v>
      </c>
      <c r="D14" s="784" t="s">
        <v>804</v>
      </c>
      <c r="E14" s="786" t="s">
        <v>808</v>
      </c>
      <c r="F14" s="784" t="s">
        <v>809</v>
      </c>
      <c r="G14" s="786" t="s">
        <v>812</v>
      </c>
    </row>
    <row r="15" spans="1:7" ht="51.75" thickBot="1" x14ac:dyDescent="0.25">
      <c r="A15" s="2150"/>
      <c r="B15" s="2150"/>
      <c r="C15" s="761" t="s">
        <v>1242</v>
      </c>
      <c r="D15" s="784" t="s">
        <v>1243</v>
      </c>
      <c r="E15" s="828" t="s">
        <v>1244</v>
      </c>
      <c r="F15" s="784" t="s">
        <v>1245</v>
      </c>
      <c r="G15" s="786" t="s">
        <v>1246</v>
      </c>
    </row>
    <row r="16" spans="1:7" ht="13.5" thickBot="1" x14ac:dyDescent="0.25">
      <c r="A16" s="884">
        <v>1</v>
      </c>
      <c r="B16" s="767" t="s">
        <v>1247</v>
      </c>
      <c r="C16" s="1460">
        <v>52808556.595028199</v>
      </c>
      <c r="D16" s="1461"/>
      <c r="E16" s="1460">
        <v>5538478.4037373224</v>
      </c>
      <c r="F16" s="885" t="s">
        <v>1056</v>
      </c>
      <c r="G16" s="884"/>
    </row>
    <row r="17" spans="1:7" x14ac:dyDescent="0.2">
      <c r="A17" s="2149">
        <v>2</v>
      </c>
      <c r="B17" s="2236" t="s">
        <v>1249</v>
      </c>
      <c r="C17" s="2248">
        <v>26054875.328779999</v>
      </c>
      <c r="D17" s="2250"/>
      <c r="E17" s="2248"/>
      <c r="F17" s="2162"/>
      <c r="G17" s="2236" t="s">
        <v>1248</v>
      </c>
    </row>
    <row r="18" spans="1:7" ht="13.5" thickBot="1" x14ac:dyDescent="0.25">
      <c r="A18" s="2150"/>
      <c r="B18" s="2238"/>
      <c r="C18" s="2249"/>
      <c r="D18" s="2251"/>
      <c r="E18" s="2249"/>
      <c r="F18" s="2032"/>
      <c r="G18" s="2238"/>
    </row>
    <row r="19" spans="1:7" ht="15" customHeight="1" thickBot="1" x14ac:dyDescent="0.25">
      <c r="A19" s="886">
        <v>3</v>
      </c>
      <c r="B19" s="887" t="s">
        <v>1250</v>
      </c>
      <c r="C19" s="1460">
        <f>C16+C17</f>
        <v>78863431.923808202</v>
      </c>
      <c r="D19" s="1460">
        <f t="shared" ref="D19:E19" si="0">D16+D17</f>
        <v>0</v>
      </c>
      <c r="E19" s="1460">
        <f t="shared" si="0"/>
        <v>5538478.4037373224</v>
      </c>
      <c r="F19" s="876"/>
      <c r="G19" s="884"/>
    </row>
    <row r="20" spans="1:7" ht="13.5" thickBot="1" x14ac:dyDescent="0.25">
      <c r="A20" s="786">
        <v>4</v>
      </c>
      <c r="B20" s="777" t="s">
        <v>1251</v>
      </c>
      <c r="C20" s="1462">
        <v>215919.50489904045</v>
      </c>
      <c r="D20" s="1463"/>
      <c r="E20" s="1462"/>
      <c r="F20" s="784"/>
      <c r="G20" s="786" t="s">
        <v>1248</v>
      </c>
    </row>
    <row r="21" spans="1:7" x14ac:dyDescent="0.2">
      <c r="A21" s="888"/>
      <c r="B21" s="759"/>
      <c r="C21" s="861"/>
      <c r="D21" s="861"/>
      <c r="E21" s="861"/>
      <c r="F21" s="861"/>
      <c r="G21" s="861"/>
    </row>
    <row r="22" spans="1:7" ht="80.25" customHeight="1" x14ac:dyDescent="0.2">
      <c r="A22" s="2207" t="s">
        <v>1332</v>
      </c>
      <c r="B22" s="2207"/>
      <c r="C22" s="2207"/>
      <c r="D22" s="2207"/>
      <c r="E22" s="2207"/>
      <c r="F22" s="2207"/>
      <c r="G22" s="2207"/>
    </row>
    <row r="23" spans="1:7" x14ac:dyDescent="0.2">
      <c r="A23" s="2255" t="s">
        <v>944</v>
      </c>
      <c r="B23" s="2255"/>
      <c r="C23" s="2255"/>
      <c r="D23" s="2255"/>
      <c r="E23" s="2255"/>
      <c r="F23" s="2255"/>
      <c r="G23" s="2255"/>
    </row>
    <row r="24" spans="1:7" x14ac:dyDescent="0.2">
      <c r="A24" s="2174" t="s">
        <v>1221</v>
      </c>
      <c r="B24" s="2174"/>
      <c r="C24" s="2174"/>
      <c r="D24" s="2174"/>
      <c r="E24" s="2174"/>
      <c r="F24" s="2174"/>
      <c r="G24" s="2174"/>
    </row>
    <row r="25" spans="1:7" ht="42.75" customHeight="1" x14ac:dyDescent="0.2">
      <c r="A25" s="2226" t="s">
        <v>2210</v>
      </c>
      <c r="B25" s="2226"/>
      <c r="C25" s="2226"/>
      <c r="D25" s="2226"/>
      <c r="E25" s="2226"/>
      <c r="F25" s="2226"/>
      <c r="G25" s="2226"/>
    </row>
    <row r="26" spans="1:7" ht="66.75" customHeight="1" x14ac:dyDescent="0.2">
      <c r="A26" s="2226" t="s">
        <v>2211</v>
      </c>
      <c r="B26" s="2226"/>
      <c r="C26" s="2226"/>
      <c r="D26" s="2226"/>
      <c r="E26" s="2226"/>
      <c r="F26" s="2226"/>
      <c r="G26" s="2226"/>
    </row>
    <row r="27" spans="1:7" ht="66.75" customHeight="1" x14ac:dyDescent="0.2">
      <c r="A27" s="2226" t="s">
        <v>2212</v>
      </c>
      <c r="B27" s="2226"/>
      <c r="C27" s="2226"/>
      <c r="D27" s="2226"/>
      <c r="E27" s="2226"/>
      <c r="F27" s="2226"/>
      <c r="G27" s="2226"/>
    </row>
    <row r="28" spans="1:7" ht="78.75" customHeight="1" x14ac:dyDescent="0.2">
      <c r="A28" s="2226" t="s">
        <v>2213</v>
      </c>
      <c r="B28" s="2226"/>
      <c r="C28" s="2226"/>
      <c r="D28" s="2226"/>
      <c r="E28" s="2226"/>
      <c r="F28" s="2226"/>
      <c r="G28" s="2226"/>
    </row>
    <row r="29" spans="1:7" ht="76.5" customHeight="1" x14ac:dyDescent="0.2">
      <c r="A29" s="2226" t="s">
        <v>2214</v>
      </c>
      <c r="B29" s="2226"/>
      <c r="C29" s="2226"/>
      <c r="D29" s="2226"/>
      <c r="E29" s="2226"/>
      <c r="F29" s="2226"/>
      <c r="G29" s="2226"/>
    </row>
    <row r="30" spans="1:7" x14ac:dyDescent="0.2">
      <c r="A30" s="8"/>
      <c r="B30" s="8"/>
    </row>
    <row r="31" spans="1:7" x14ac:dyDescent="0.2">
      <c r="A31" s="8"/>
      <c r="B31" s="8"/>
    </row>
    <row r="32" spans="1:7"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sheetData>
  <mergeCells count="27">
    <mergeCell ref="A29:G29"/>
    <mergeCell ref="B1:G1"/>
    <mergeCell ref="B5:G5"/>
    <mergeCell ref="A7:G7"/>
    <mergeCell ref="A8:G8"/>
    <mergeCell ref="A9:G9"/>
    <mergeCell ref="A10:G10"/>
    <mergeCell ref="A25:G25"/>
    <mergeCell ref="A26:G26"/>
    <mergeCell ref="A27:G27"/>
    <mergeCell ref="A28:G28"/>
    <mergeCell ref="A23:G23"/>
    <mergeCell ref="A24:G24"/>
    <mergeCell ref="A11:G11"/>
    <mergeCell ref="A12:G12"/>
    <mergeCell ref="A14:A15"/>
    <mergeCell ref="A3:G3"/>
    <mergeCell ref="B14:B15"/>
    <mergeCell ref="A22:G22"/>
    <mergeCell ref="A17:A18"/>
    <mergeCell ref="A4:B4"/>
    <mergeCell ref="G17:G18"/>
    <mergeCell ref="B17:B18"/>
    <mergeCell ref="C17:C18"/>
    <mergeCell ref="D17:D18"/>
    <mergeCell ref="E17:E18"/>
    <mergeCell ref="F17:F18"/>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6"/>
  <sheetViews>
    <sheetView view="pageBreakPreview" zoomScaleNormal="100" zoomScaleSheetLayoutView="100" workbookViewId="0">
      <selection activeCell="B1" sqref="B1:D1"/>
    </sheetView>
  </sheetViews>
  <sheetFormatPr defaultColWidth="9.140625" defaultRowHeight="12.75" x14ac:dyDescent="0.2"/>
  <cols>
    <col min="1" max="1" width="10.42578125" style="23" customWidth="1"/>
    <col min="2" max="2" width="2.5703125" style="23" bestFit="1" customWidth="1"/>
    <col min="3" max="3" width="2.42578125" style="23" bestFit="1" customWidth="1"/>
    <col min="4" max="5" width="41.28515625" style="23" customWidth="1"/>
    <col min="6" max="16384" width="9.140625" style="23"/>
  </cols>
  <sheetData>
    <row r="1" spans="1:5" ht="24.75" customHeight="1" x14ac:dyDescent="0.2">
      <c r="A1" s="626" t="s">
        <v>1253</v>
      </c>
      <c r="B1" s="1602" t="s">
        <v>775</v>
      </c>
      <c r="C1" s="1602"/>
      <c r="D1" s="1602"/>
      <c r="E1" s="578"/>
    </row>
    <row r="2" spans="1:5" ht="15" customHeight="1" x14ac:dyDescent="0.2">
      <c r="A2" s="195" t="s">
        <v>1656</v>
      </c>
      <c r="B2" s="298"/>
      <c r="C2" s="298"/>
      <c r="D2" s="298"/>
      <c r="E2" s="732"/>
    </row>
    <row r="3" spans="1:5" ht="13.5" thickBot="1" x14ac:dyDescent="0.25">
      <c r="A3" s="2256"/>
      <c r="B3" s="2257"/>
      <c r="C3" s="1058"/>
      <c r="D3" s="1058"/>
      <c r="E3" s="1059"/>
    </row>
    <row r="4" spans="1:5" ht="42.75" customHeight="1" thickBot="1" x14ac:dyDescent="0.25">
      <c r="A4" s="566" t="s">
        <v>628</v>
      </c>
      <c r="B4" s="1604" t="s">
        <v>1263</v>
      </c>
      <c r="C4" s="1605"/>
      <c r="D4" s="1606"/>
      <c r="E4" s="1606"/>
    </row>
    <row r="5" spans="1:5" ht="15" customHeight="1" thickBot="1" x14ac:dyDescent="0.25">
      <c r="A5" s="121" t="s">
        <v>573</v>
      </c>
      <c r="B5" s="326"/>
      <c r="C5" s="807"/>
      <c r="D5" s="326" t="s">
        <v>5</v>
      </c>
      <c r="E5" s="551"/>
    </row>
    <row r="6" spans="1:5" ht="29.25" customHeight="1" thickBot="1" x14ac:dyDescent="0.25">
      <c r="A6" s="1596" t="s">
        <v>2215</v>
      </c>
      <c r="B6" s="1597"/>
      <c r="C6" s="1597"/>
      <c r="D6" s="1597"/>
      <c r="E6" s="1787"/>
    </row>
    <row r="7" spans="1:5" ht="27.75" customHeight="1" x14ac:dyDescent="0.2">
      <c r="A7" s="1598" t="s">
        <v>2216</v>
      </c>
      <c r="B7" s="1599"/>
      <c r="C7" s="1599"/>
      <c r="D7" s="1599"/>
      <c r="E7" s="1776"/>
    </row>
    <row r="8" spans="1:5" ht="92.25" customHeight="1" thickBot="1" x14ac:dyDescent="0.25">
      <c r="A8" s="2259" t="s">
        <v>2220</v>
      </c>
      <c r="B8" s="2260"/>
      <c r="C8" s="2260"/>
      <c r="D8" s="2260"/>
      <c r="E8" s="2261"/>
    </row>
    <row r="9" spans="1:5" ht="13.5" thickBot="1" x14ac:dyDescent="0.25">
      <c r="A9" s="1619" t="s">
        <v>2055</v>
      </c>
      <c r="B9" s="1620"/>
      <c r="C9" s="1620"/>
      <c r="D9" s="1620"/>
      <c r="E9" s="825"/>
    </row>
    <row r="10" spans="1:5" ht="13.5" thickBot="1" x14ac:dyDescent="0.25">
      <c r="A10" s="1619" t="s">
        <v>2217</v>
      </c>
      <c r="B10" s="1620"/>
      <c r="C10" s="1620"/>
      <c r="D10" s="1620"/>
      <c r="E10" s="825"/>
    </row>
    <row r="11" spans="1:5" ht="13.5" thickBot="1" x14ac:dyDescent="0.25">
      <c r="A11" s="1619" t="s">
        <v>2013</v>
      </c>
      <c r="B11" s="1620"/>
      <c r="C11" s="1620"/>
      <c r="D11" s="1620"/>
      <c r="E11" s="825"/>
    </row>
    <row r="12" spans="1:5" ht="13.5" thickBot="1" x14ac:dyDescent="0.25">
      <c r="A12" s="823"/>
      <c r="B12" s="824"/>
      <c r="C12" s="824"/>
      <c r="D12" s="824"/>
      <c r="E12" s="825"/>
    </row>
    <row r="13" spans="1:5" ht="32.25" customHeight="1" thickBot="1" x14ac:dyDescent="0.25">
      <c r="A13" s="2262" t="s">
        <v>1254</v>
      </c>
      <c r="B13" s="2263"/>
      <c r="C13" s="2263"/>
      <c r="D13" s="2263"/>
      <c r="E13" s="2264"/>
    </row>
    <row r="14" spans="1:5" ht="51.75" customHeight="1" thickBot="1" x14ac:dyDescent="0.25">
      <c r="A14" s="623" t="s">
        <v>1255</v>
      </c>
      <c r="B14" s="891" t="s">
        <v>753</v>
      </c>
      <c r="C14" s="2258" t="s">
        <v>2218</v>
      </c>
      <c r="D14" s="2258"/>
      <c r="E14" s="892"/>
    </row>
    <row r="15" spans="1:5" ht="39" customHeight="1" thickBot="1" x14ac:dyDescent="0.25">
      <c r="A15" s="623" t="s">
        <v>1256</v>
      </c>
      <c r="B15" s="891" t="s">
        <v>759</v>
      </c>
      <c r="C15" s="2258" t="s">
        <v>1257</v>
      </c>
      <c r="D15" s="2258"/>
      <c r="E15" s="892"/>
    </row>
    <row r="16" spans="1:5" ht="41.25" customHeight="1" thickBot="1" x14ac:dyDescent="0.25">
      <c r="A16" s="623" t="s">
        <v>1258</v>
      </c>
      <c r="B16" s="891" t="s">
        <v>762</v>
      </c>
      <c r="C16" s="2258" t="s">
        <v>1259</v>
      </c>
      <c r="D16" s="2258"/>
      <c r="E16" s="892"/>
    </row>
    <row r="17" spans="1:5" ht="77.25" customHeight="1" thickBot="1" x14ac:dyDescent="0.25">
      <c r="A17" s="623" t="s">
        <v>1260</v>
      </c>
      <c r="B17" s="891" t="s">
        <v>763</v>
      </c>
      <c r="C17" s="2258" t="s">
        <v>1261</v>
      </c>
      <c r="D17" s="2258"/>
      <c r="E17" s="892"/>
    </row>
    <row r="18" spans="1:5" x14ac:dyDescent="0.2">
      <c r="A18" s="8"/>
      <c r="B18" s="8"/>
    </row>
    <row r="19" spans="1:5" ht="96" customHeight="1" x14ac:dyDescent="0.2">
      <c r="A19" s="1772" t="s">
        <v>2219</v>
      </c>
      <c r="B19" s="1762"/>
      <c r="C19" s="1762"/>
      <c r="D19" s="1762"/>
      <c r="E19" s="1762"/>
    </row>
    <row r="20" spans="1:5" x14ac:dyDescent="0.2">
      <c r="A20" s="8"/>
      <c r="B20" s="8"/>
    </row>
    <row r="21" spans="1:5" x14ac:dyDescent="0.2">
      <c r="A21" s="8"/>
      <c r="B21" s="8"/>
    </row>
    <row r="22" spans="1:5" x14ac:dyDescent="0.2">
      <c r="A22" s="8"/>
      <c r="B22" s="8"/>
    </row>
    <row r="23" spans="1:5" x14ac:dyDescent="0.2">
      <c r="A23" s="8"/>
      <c r="B23" s="8"/>
    </row>
    <row r="24" spans="1:5" x14ac:dyDescent="0.2">
      <c r="A24" s="8"/>
      <c r="B24" s="8"/>
    </row>
    <row r="25" spans="1:5" x14ac:dyDescent="0.2">
      <c r="A25" s="8"/>
      <c r="B25" s="8"/>
    </row>
    <row r="26" spans="1:5" x14ac:dyDescent="0.2">
      <c r="A26" s="8"/>
      <c r="B26" s="8"/>
    </row>
    <row r="27" spans="1:5" x14ac:dyDescent="0.2">
      <c r="A27" s="8"/>
      <c r="B27" s="8"/>
    </row>
    <row r="28" spans="1:5" x14ac:dyDescent="0.2">
      <c r="A28" s="8"/>
      <c r="B28" s="8"/>
    </row>
    <row r="29" spans="1:5" x14ac:dyDescent="0.2">
      <c r="A29" s="8"/>
      <c r="B29" s="8"/>
    </row>
    <row r="30" spans="1:5" x14ac:dyDescent="0.2">
      <c r="A30" s="8"/>
      <c r="B30" s="8"/>
    </row>
    <row r="31" spans="1:5" x14ac:dyDescent="0.2">
      <c r="A31" s="8"/>
      <c r="B31" s="8"/>
    </row>
    <row r="32" spans="1:5"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ColWidth="9.140625" defaultRowHeight="12.75" x14ac:dyDescent="0.2"/>
  <cols>
    <col min="1" max="1" width="14.7109375" style="23" customWidth="1"/>
    <col min="2" max="2" width="2.5703125" style="23" bestFit="1" customWidth="1"/>
    <col min="3" max="4" width="39.28515625" style="23" customWidth="1"/>
    <col min="5" max="16384" width="9.140625" style="23"/>
  </cols>
  <sheetData>
    <row r="1" spans="1:4" ht="29.25" customHeight="1" x14ac:dyDescent="0.2">
      <c r="A1" s="626" t="s">
        <v>822</v>
      </c>
      <c r="B1" s="609"/>
      <c r="C1" s="1602" t="s">
        <v>775</v>
      </c>
      <c r="D1" s="1603"/>
    </row>
    <row r="2" spans="1:4" x14ac:dyDescent="0.2">
      <c r="A2" s="200" t="s">
        <v>902</v>
      </c>
      <c r="B2" s="125"/>
      <c r="C2" s="201"/>
      <c r="D2" s="194"/>
    </row>
    <row r="3" spans="1:4" ht="13.5" thickBot="1" x14ac:dyDescent="0.25">
      <c r="A3" s="1607"/>
      <c r="B3" s="1608"/>
      <c r="C3" s="1608"/>
      <c r="D3" s="1057"/>
    </row>
    <row r="4" spans="1:4" ht="39" customHeight="1" thickBot="1" x14ac:dyDescent="0.25">
      <c r="A4" s="566" t="s">
        <v>901</v>
      </c>
      <c r="B4" s="1604" t="s">
        <v>824</v>
      </c>
      <c r="C4" s="1605"/>
      <c r="D4" s="1606"/>
    </row>
    <row r="5" spans="1:4" ht="13.5" thickBot="1" x14ac:dyDescent="0.25">
      <c r="A5" s="121" t="s">
        <v>573</v>
      </c>
      <c r="B5" s="324"/>
      <c r="C5" s="323"/>
      <c r="D5" s="323" t="s">
        <v>5</v>
      </c>
    </row>
    <row r="6" spans="1:4" ht="51" customHeight="1" thickBot="1" x14ac:dyDescent="0.25">
      <c r="A6" s="1619" t="s">
        <v>2014</v>
      </c>
      <c r="B6" s="1620"/>
      <c r="C6" s="1620"/>
      <c r="D6" s="623"/>
    </row>
    <row r="7" spans="1:4" ht="30" customHeight="1" thickBot="1" x14ac:dyDescent="0.25">
      <c r="A7" s="1619" t="s">
        <v>2015</v>
      </c>
      <c r="B7" s="1620"/>
      <c r="C7" s="1620"/>
      <c r="D7" s="623"/>
    </row>
    <row r="8" spans="1:4" ht="13.5" thickBot="1" x14ac:dyDescent="0.25">
      <c r="A8" s="1619" t="s">
        <v>2007</v>
      </c>
      <c r="B8" s="1620"/>
      <c r="C8" s="1620"/>
      <c r="D8" s="623"/>
    </row>
    <row r="9" spans="1:4" ht="13.5" thickBot="1" x14ac:dyDescent="0.25">
      <c r="A9" s="1619" t="s">
        <v>2016</v>
      </c>
      <c r="B9" s="1620"/>
      <c r="C9" s="1620"/>
      <c r="D9" s="623"/>
    </row>
    <row r="10" spans="1:4" ht="13.5" thickBot="1" x14ac:dyDescent="0.25">
      <c r="A10" s="1619" t="s">
        <v>2009</v>
      </c>
      <c r="B10" s="1620"/>
      <c r="C10" s="1620"/>
      <c r="D10" s="623"/>
    </row>
    <row r="11" spans="1:4" ht="26.25" customHeight="1" thickBot="1" x14ac:dyDescent="0.25">
      <c r="A11" s="1621" t="s">
        <v>825</v>
      </c>
      <c r="B11" s="1622"/>
      <c r="C11" s="1622"/>
      <c r="D11" s="623"/>
    </row>
    <row r="12" spans="1:4" ht="37.5" customHeight="1" thickBot="1" x14ac:dyDescent="0.25">
      <c r="A12" s="623" t="s">
        <v>768</v>
      </c>
      <c r="B12" s="624" t="s">
        <v>753</v>
      </c>
      <c r="C12" s="648" t="s">
        <v>826</v>
      </c>
      <c r="D12" s="628"/>
    </row>
    <row r="13" spans="1:4" ht="48.75" customHeight="1" thickBot="1" x14ac:dyDescent="0.25">
      <c r="A13" s="618" t="s">
        <v>827</v>
      </c>
      <c r="B13" s="613" t="s">
        <v>759</v>
      </c>
      <c r="C13" s="647" t="s">
        <v>828</v>
      </c>
      <c r="D13" s="629"/>
    </row>
    <row r="14" spans="1:4" ht="46.5" customHeight="1" thickBot="1" x14ac:dyDescent="0.25">
      <c r="A14" s="618" t="s">
        <v>829</v>
      </c>
      <c r="B14" s="613" t="s">
        <v>762</v>
      </c>
      <c r="C14" s="648" t="s">
        <v>830</v>
      </c>
      <c r="D14" s="628"/>
    </row>
    <row r="15" spans="1:4" ht="30.75" customHeight="1" thickBot="1" x14ac:dyDescent="0.25">
      <c r="A15" s="618" t="s">
        <v>831</v>
      </c>
      <c r="B15" s="613" t="s">
        <v>763</v>
      </c>
      <c r="C15" s="648" t="s">
        <v>832</v>
      </c>
      <c r="D15" s="628"/>
    </row>
    <row r="16" spans="1:4" ht="41.25" customHeight="1" thickBot="1" x14ac:dyDescent="0.25">
      <c r="A16" s="618" t="s">
        <v>833</v>
      </c>
      <c r="B16" s="613" t="s">
        <v>764</v>
      </c>
      <c r="C16" s="648" t="s">
        <v>834</v>
      </c>
      <c r="D16" s="628"/>
    </row>
    <row r="17" spans="1:4" ht="24" customHeight="1" x14ac:dyDescent="0.2">
      <c r="A17" s="630"/>
      <c r="B17" s="631"/>
      <c r="C17" s="632"/>
      <c r="D17" s="632"/>
    </row>
    <row r="18" spans="1:4" ht="52.5" customHeight="1" x14ac:dyDescent="0.2">
      <c r="A18" s="1618" t="s">
        <v>835</v>
      </c>
      <c r="B18" s="1618"/>
      <c r="C18" s="1618"/>
      <c r="D18" s="633"/>
    </row>
    <row r="19" spans="1:4" ht="15.75" customHeight="1" x14ac:dyDescent="0.2">
      <c r="A19" s="625"/>
    </row>
    <row r="88" spans="2:4" ht="96" customHeight="1" x14ac:dyDescent="0.2">
      <c r="B88" s="235"/>
      <c r="C88" s="235"/>
      <c r="D88" s="235"/>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134"/>
  <sheetViews>
    <sheetView zoomScaleNormal="100" zoomScaleSheetLayoutView="100" workbookViewId="0">
      <selection sqref="A1:B1"/>
    </sheetView>
  </sheetViews>
  <sheetFormatPr defaultColWidth="9.140625" defaultRowHeight="12.75" x14ac:dyDescent="0.2"/>
  <cols>
    <col min="1" max="1" width="2.85546875" style="23" customWidth="1"/>
    <col min="2" max="2" width="21" style="23" customWidth="1"/>
    <col min="3" max="8" width="11.7109375" style="23" customWidth="1"/>
    <col min="9" max="13" width="9.140625" style="23"/>
    <col min="14" max="15" width="10.140625" style="23" bestFit="1" customWidth="1"/>
    <col min="16" max="16384" width="9.140625" style="23"/>
  </cols>
  <sheetData>
    <row r="1" spans="1:8" ht="24.75" customHeight="1" x14ac:dyDescent="0.2">
      <c r="A1" s="1865" t="s">
        <v>1273</v>
      </c>
      <c r="B1" s="1866"/>
      <c r="C1" s="1602" t="s">
        <v>775</v>
      </c>
      <c r="D1" s="1602"/>
      <c r="E1" s="1602"/>
      <c r="F1" s="1602"/>
      <c r="G1" s="1602"/>
      <c r="H1" s="1603"/>
    </row>
    <row r="2" spans="1:8" ht="15" customHeight="1" x14ac:dyDescent="0.2">
      <c r="A2" s="2265" t="s">
        <v>1657</v>
      </c>
      <c r="B2" s="2266"/>
      <c r="C2" s="2266"/>
      <c r="D2" s="2266"/>
      <c r="E2" s="2266"/>
      <c r="F2" s="2266"/>
      <c r="G2" s="2266"/>
      <c r="H2" s="2267"/>
    </row>
    <row r="3" spans="1:8" ht="26.25" customHeight="1" x14ac:dyDescent="0.2">
      <c r="A3" s="2175" t="s">
        <v>402</v>
      </c>
      <c r="B3" s="2176"/>
      <c r="C3" s="2176"/>
      <c r="D3" s="2176"/>
      <c r="E3" s="2176"/>
      <c r="F3" s="2176"/>
      <c r="G3" s="2176"/>
      <c r="H3" s="2177"/>
    </row>
    <row r="4" spans="1:8" ht="13.5" thickBot="1" x14ac:dyDescent="0.25">
      <c r="A4" s="1079"/>
      <c r="B4" s="1080"/>
      <c r="C4" s="1076"/>
      <c r="D4" s="1076"/>
      <c r="E4" s="1076"/>
      <c r="F4" s="1058"/>
      <c r="G4" s="1058"/>
      <c r="H4" s="1059"/>
    </row>
    <row r="5" spans="1:8" ht="25.5" customHeight="1" thickBot="1" x14ac:dyDescent="0.25">
      <c r="A5" s="1604" t="s">
        <v>628</v>
      </c>
      <c r="B5" s="1639"/>
      <c r="C5" s="1637" t="s">
        <v>1964</v>
      </c>
      <c r="D5" s="1638"/>
      <c r="E5" s="1605"/>
      <c r="F5" s="1605"/>
      <c r="G5" s="1605"/>
      <c r="H5" s="1606"/>
    </row>
    <row r="6" spans="1:8" ht="15" customHeight="1" thickBot="1" x14ac:dyDescent="0.25">
      <c r="A6" s="121" t="s">
        <v>573</v>
      </c>
      <c r="B6" s="308"/>
      <c r="C6" s="307"/>
      <c r="D6" s="640"/>
      <c r="E6" s="640"/>
      <c r="F6" s="640"/>
      <c r="G6" s="640"/>
      <c r="H6" s="1435">
        <f>Obsah!D4</f>
        <v>44196</v>
      </c>
    </row>
    <row r="7" spans="1:8" ht="51.75" customHeight="1" thickBot="1" x14ac:dyDescent="0.25">
      <c r="A7" s="1778" t="s">
        <v>2221</v>
      </c>
      <c r="B7" s="1779"/>
      <c r="C7" s="1779"/>
      <c r="D7" s="1779"/>
      <c r="E7" s="1779"/>
      <c r="F7" s="1779"/>
      <c r="G7" s="1779"/>
      <c r="H7" s="1780"/>
    </row>
    <row r="8" spans="1:8" ht="178.5" customHeight="1" thickBot="1" x14ac:dyDescent="0.25">
      <c r="A8" s="1778" t="s">
        <v>2222</v>
      </c>
      <c r="B8" s="1779"/>
      <c r="C8" s="1779"/>
      <c r="D8" s="1779"/>
      <c r="E8" s="1779"/>
      <c r="F8" s="1779"/>
      <c r="G8" s="1779"/>
      <c r="H8" s="1780"/>
    </row>
    <row r="9" spans="1:8" ht="15.75" customHeight="1" thickBot="1" x14ac:dyDescent="0.25">
      <c r="A9" s="1778" t="s">
        <v>2223</v>
      </c>
      <c r="B9" s="1779"/>
      <c r="C9" s="1779"/>
      <c r="D9" s="1779"/>
      <c r="E9" s="1779"/>
      <c r="F9" s="1779"/>
      <c r="G9" s="1779"/>
      <c r="H9" s="1780"/>
    </row>
    <row r="10" spans="1:8" ht="13.5" thickBot="1" x14ac:dyDescent="0.25">
      <c r="A10" s="1778" t="s">
        <v>2106</v>
      </c>
      <c r="B10" s="1779"/>
      <c r="C10" s="1779"/>
      <c r="D10" s="1779"/>
      <c r="E10" s="1779"/>
      <c r="F10" s="1779"/>
      <c r="G10" s="1779"/>
      <c r="H10" s="1780"/>
    </row>
    <row r="11" spans="1:8" ht="13.5" thickBot="1" x14ac:dyDescent="0.25">
      <c r="A11" s="1778" t="s">
        <v>2232</v>
      </c>
      <c r="B11" s="1779"/>
      <c r="C11" s="1779"/>
      <c r="D11" s="1779"/>
      <c r="E11" s="1779"/>
      <c r="F11" s="1779"/>
      <c r="G11" s="1779"/>
      <c r="H11" s="1780"/>
    </row>
    <row r="12" spans="1:8" ht="27" customHeight="1" thickBot="1" x14ac:dyDescent="0.25">
      <c r="A12" s="1778" t="s">
        <v>2224</v>
      </c>
      <c r="B12" s="1779"/>
      <c r="C12" s="1779"/>
      <c r="D12" s="1779"/>
      <c r="E12" s="1779"/>
      <c r="F12" s="1779"/>
      <c r="G12" s="1779"/>
      <c r="H12" s="1780"/>
    </row>
    <row r="13" spans="1:8" ht="13.5" thickBot="1" x14ac:dyDescent="0.25">
      <c r="A13" s="641"/>
      <c r="B13" s="893"/>
      <c r="C13" s="893"/>
      <c r="D13" s="890"/>
      <c r="E13" s="890"/>
      <c r="F13" s="890"/>
      <c r="G13" s="696"/>
      <c r="H13" s="687"/>
    </row>
    <row r="14" spans="1:8" ht="13.5" thickBot="1" x14ac:dyDescent="0.25">
      <c r="A14" s="2270" t="s">
        <v>1275</v>
      </c>
      <c r="B14" s="2186"/>
      <c r="C14" s="894" t="s">
        <v>803</v>
      </c>
      <c r="D14" s="890" t="s">
        <v>804</v>
      </c>
      <c r="E14" s="872" t="s">
        <v>808</v>
      </c>
      <c r="F14" s="894" t="s">
        <v>809</v>
      </c>
      <c r="G14" s="687" t="s">
        <v>812</v>
      </c>
      <c r="H14" s="687" t="s">
        <v>871</v>
      </c>
    </row>
    <row r="15" spans="1:8" ht="36.75" customHeight="1" thickBot="1" x14ac:dyDescent="0.25">
      <c r="A15" s="2271"/>
      <c r="B15" s="2188"/>
      <c r="C15" s="2099" t="s">
        <v>1264</v>
      </c>
      <c r="D15" s="2100"/>
      <c r="E15" s="2099" t="s">
        <v>1265</v>
      </c>
      <c r="F15" s="2100"/>
      <c r="G15" s="2099" t="s">
        <v>1274</v>
      </c>
      <c r="H15" s="2101"/>
    </row>
    <row r="16" spans="1:8" ht="57" customHeight="1" thickBot="1" x14ac:dyDescent="0.25">
      <c r="A16" s="873"/>
      <c r="B16" s="673" t="s">
        <v>1266</v>
      </c>
      <c r="C16" s="872" t="s">
        <v>1024</v>
      </c>
      <c r="D16" s="872" t="s">
        <v>1025</v>
      </c>
      <c r="E16" s="872" t="s">
        <v>1024</v>
      </c>
      <c r="F16" s="872" t="s">
        <v>2231</v>
      </c>
      <c r="G16" s="894" t="s">
        <v>984</v>
      </c>
      <c r="H16" s="874" t="s">
        <v>1267</v>
      </c>
    </row>
    <row r="17" spans="1:8" ht="26.25" thickBot="1" x14ac:dyDescent="0.25">
      <c r="A17" s="873">
        <v>1</v>
      </c>
      <c r="B17" s="673" t="s">
        <v>1073</v>
      </c>
      <c r="C17" s="1464">
        <v>70141911.083259553</v>
      </c>
      <c r="D17" s="1464"/>
      <c r="E17" s="1464">
        <v>70141911.083259553</v>
      </c>
      <c r="F17" s="1464"/>
      <c r="G17" s="1465">
        <v>131502.20459886626</v>
      </c>
      <c r="H17" s="1466">
        <v>1.8748021342442618E-3</v>
      </c>
    </row>
    <row r="18" spans="1:8" ht="26.25" thickBot="1" x14ac:dyDescent="0.25">
      <c r="A18" s="873">
        <v>2</v>
      </c>
      <c r="B18" s="673" t="s">
        <v>1083</v>
      </c>
      <c r="C18" s="1464">
        <v>0</v>
      </c>
      <c r="D18" s="1464"/>
      <c r="E18" s="1464">
        <v>0</v>
      </c>
      <c r="F18" s="1464"/>
      <c r="G18" s="1465"/>
      <c r="H18" s="1466"/>
    </row>
    <row r="19" spans="1:8" ht="27.75" customHeight="1" thickBot="1" x14ac:dyDescent="0.25">
      <c r="A19" s="873">
        <v>3</v>
      </c>
      <c r="B19" s="673" t="s">
        <v>1084</v>
      </c>
      <c r="C19" s="1464">
        <v>0</v>
      </c>
      <c r="D19" s="1464"/>
      <c r="E19" s="1464">
        <v>0</v>
      </c>
      <c r="F19" s="1464"/>
      <c r="G19" s="1465"/>
      <c r="H19" s="1466"/>
    </row>
    <row r="20" spans="1:8" ht="26.25" thickBot="1" x14ac:dyDescent="0.25">
      <c r="A20" s="873">
        <v>4</v>
      </c>
      <c r="B20" s="673" t="s">
        <v>1268</v>
      </c>
      <c r="C20" s="1464">
        <v>0</v>
      </c>
      <c r="D20" s="1464"/>
      <c r="E20" s="1464">
        <v>0</v>
      </c>
      <c r="F20" s="1464"/>
      <c r="G20" s="1465"/>
      <c r="H20" s="1466"/>
    </row>
    <row r="21" spans="1:8" ht="13.5" thickBot="1" x14ac:dyDescent="0.25">
      <c r="A21" s="873">
        <v>5</v>
      </c>
      <c r="B21" s="673" t="s">
        <v>1086</v>
      </c>
      <c r="C21" s="1464">
        <v>0</v>
      </c>
      <c r="D21" s="1464"/>
      <c r="E21" s="1464">
        <v>0</v>
      </c>
      <c r="F21" s="1464"/>
      <c r="G21" s="1465"/>
      <c r="H21" s="1466"/>
    </row>
    <row r="22" spans="1:8" ht="13.5" thickBot="1" x14ac:dyDescent="0.25">
      <c r="A22" s="873">
        <v>6</v>
      </c>
      <c r="B22" s="673" t="s">
        <v>489</v>
      </c>
      <c r="C22" s="1464">
        <v>3459547.3911317</v>
      </c>
      <c r="D22" s="1464">
        <v>392622.75</v>
      </c>
      <c r="E22" s="1464">
        <v>3422363.4751317012</v>
      </c>
      <c r="F22" s="1464">
        <v>392622.75</v>
      </c>
      <c r="G22" s="1465">
        <v>953886.19559246954</v>
      </c>
      <c r="H22" s="1466">
        <v>0.27872147494671401</v>
      </c>
    </row>
    <row r="23" spans="1:8" ht="13.5" thickBot="1" x14ac:dyDescent="0.25">
      <c r="A23" s="873">
        <v>7</v>
      </c>
      <c r="B23" s="673" t="s">
        <v>494</v>
      </c>
      <c r="C23" s="1464">
        <v>31228910.355465509</v>
      </c>
      <c r="D23" s="1464"/>
      <c r="E23" s="1464">
        <v>31228910.355465509</v>
      </c>
      <c r="F23" s="1464"/>
      <c r="G23" s="1465">
        <v>31210661.287417512</v>
      </c>
      <c r="H23" s="1466">
        <v>0.99941563545316581</v>
      </c>
    </row>
    <row r="24" spans="1:8" ht="13.5" thickBot="1" x14ac:dyDescent="0.25">
      <c r="A24" s="873">
        <v>8</v>
      </c>
      <c r="B24" s="673" t="s">
        <v>1076</v>
      </c>
      <c r="C24" s="1464">
        <v>20429489.7753473</v>
      </c>
      <c r="D24" s="1464">
        <v>1470277.7079299998</v>
      </c>
      <c r="E24" s="1464">
        <v>20187205.464217778</v>
      </c>
      <c r="F24" s="1464">
        <v>0</v>
      </c>
      <c r="G24" s="1465">
        <v>15140404.098163335</v>
      </c>
      <c r="H24" s="1466">
        <v>0.75</v>
      </c>
    </row>
    <row r="25" spans="1:8" ht="13.5" thickBot="1" x14ac:dyDescent="0.25">
      <c r="A25" s="873">
        <v>9</v>
      </c>
      <c r="B25" s="673" t="s">
        <v>491</v>
      </c>
      <c r="C25" s="1464">
        <v>5860245.5001873197</v>
      </c>
      <c r="D25" s="1464"/>
      <c r="E25" s="1464">
        <v>5538478.4037373224</v>
      </c>
      <c r="F25" s="1464"/>
      <c r="G25" s="1465">
        <v>1938467.4413080628</v>
      </c>
      <c r="H25" s="1466">
        <v>0.35</v>
      </c>
    </row>
    <row r="26" spans="1:8" ht="13.5" thickBot="1" x14ac:dyDescent="0.25">
      <c r="A26" s="873">
        <v>10</v>
      </c>
      <c r="B26" s="673" t="s">
        <v>1089</v>
      </c>
      <c r="C26" s="1464">
        <v>215919.50489904045</v>
      </c>
      <c r="D26" s="1464"/>
      <c r="E26" s="1464">
        <v>215919.50489904045</v>
      </c>
      <c r="F26" s="1464"/>
      <c r="G26" s="1465">
        <v>244485.95729785057</v>
      </c>
      <c r="H26" s="1466">
        <v>1.1323013982093337</v>
      </c>
    </row>
    <row r="27" spans="1:8" ht="29.25" customHeight="1" thickBot="1" x14ac:dyDescent="0.25">
      <c r="A27" s="896">
        <v>11</v>
      </c>
      <c r="B27" s="610" t="s">
        <v>1269</v>
      </c>
      <c r="C27" s="1464">
        <v>1209903.4881300002</v>
      </c>
      <c r="D27" s="1464"/>
      <c r="E27" s="1464">
        <v>1209903.4881300002</v>
      </c>
      <c r="F27" s="1464"/>
      <c r="G27" s="1467">
        <v>1814855.2321950002</v>
      </c>
      <c r="H27" s="1468">
        <v>1.5</v>
      </c>
    </row>
    <row r="28" spans="1:8" ht="13.5" thickBot="1" x14ac:dyDescent="0.25">
      <c r="A28" s="896">
        <v>12</v>
      </c>
      <c r="B28" s="610" t="s">
        <v>1270</v>
      </c>
      <c r="C28" s="1464">
        <v>0</v>
      </c>
      <c r="D28" s="1464"/>
      <c r="E28" s="1464">
        <v>0</v>
      </c>
      <c r="F28" s="1464"/>
      <c r="G28" s="1467"/>
      <c r="H28" s="1468"/>
    </row>
    <row r="29" spans="1:8" ht="39" thickBot="1" x14ac:dyDescent="0.25">
      <c r="A29" s="873">
        <v>13</v>
      </c>
      <c r="B29" s="673" t="s">
        <v>1271</v>
      </c>
      <c r="C29" s="1464">
        <v>0</v>
      </c>
      <c r="D29" s="1464"/>
      <c r="E29" s="1464">
        <v>0</v>
      </c>
      <c r="F29" s="1464"/>
      <c r="G29" s="1465"/>
      <c r="H29" s="1466"/>
    </row>
    <row r="30" spans="1:8" ht="26.25" thickBot="1" x14ac:dyDescent="0.25">
      <c r="A30" s="873">
        <v>14</v>
      </c>
      <c r="B30" s="673" t="s">
        <v>1092</v>
      </c>
      <c r="C30" s="1464">
        <v>0</v>
      </c>
      <c r="D30" s="1464"/>
      <c r="E30" s="1464">
        <v>0</v>
      </c>
      <c r="F30" s="1464"/>
      <c r="G30" s="1465"/>
      <c r="H30" s="1466"/>
    </row>
    <row r="31" spans="1:8" ht="13.5" thickBot="1" x14ac:dyDescent="0.25">
      <c r="A31" s="873">
        <v>15</v>
      </c>
      <c r="B31" s="673" t="s">
        <v>1081</v>
      </c>
      <c r="C31" s="1464">
        <v>1321608.8500000001</v>
      </c>
      <c r="D31" s="1464"/>
      <c r="E31" s="1464">
        <v>1321608.8500000001</v>
      </c>
      <c r="F31" s="1464"/>
      <c r="G31" s="1465">
        <v>1321608.8500000001</v>
      </c>
      <c r="H31" s="1466">
        <v>1</v>
      </c>
    </row>
    <row r="32" spans="1:8" ht="13.5" thickBot="1" x14ac:dyDescent="0.25">
      <c r="A32" s="873">
        <v>16</v>
      </c>
      <c r="B32" s="673" t="s">
        <v>1272</v>
      </c>
      <c r="C32" s="1464">
        <v>3244898.8066892074</v>
      </c>
      <c r="D32" s="1464"/>
      <c r="E32" s="1464">
        <v>3244898.8066892074</v>
      </c>
      <c r="F32" s="1464"/>
      <c r="G32" s="1465">
        <v>1463199.6991092076</v>
      </c>
      <c r="H32" s="1466">
        <v>0.45092305994038695</v>
      </c>
    </row>
    <row r="33" spans="1:15" ht="13.5" thickBot="1" x14ac:dyDescent="0.25">
      <c r="A33" s="873">
        <v>17</v>
      </c>
      <c r="B33" s="895" t="s">
        <v>418</v>
      </c>
      <c r="C33" s="1464">
        <f>SUM(C17:C32)</f>
        <v>137112434.75510961</v>
      </c>
      <c r="D33" s="1464">
        <f t="shared" ref="D33:G33" si="0">SUM(D17:D32)</f>
        <v>1862900.4579299998</v>
      </c>
      <c r="E33" s="1464">
        <f t="shared" si="0"/>
        <v>136511199.43153012</v>
      </c>
      <c r="F33" s="1464">
        <f t="shared" si="0"/>
        <v>392622.75</v>
      </c>
      <c r="G33" s="1464">
        <f t="shared" si="0"/>
        <v>54219070.965682305</v>
      </c>
      <c r="H33" s="1466">
        <v>0.39717672389859082</v>
      </c>
    </row>
    <row r="34" spans="1:15" ht="14.25" customHeight="1" x14ac:dyDescent="0.2">
      <c r="A34" s="8"/>
      <c r="B34" s="8"/>
      <c r="N34" s="1482"/>
      <c r="O34" s="1482"/>
    </row>
    <row r="35" spans="1:15" ht="103.5" customHeight="1" x14ac:dyDescent="0.2">
      <c r="A35" s="2195" t="s">
        <v>1276</v>
      </c>
      <c r="B35" s="2195"/>
      <c r="C35" s="2195"/>
      <c r="D35" s="2195"/>
      <c r="E35" s="2195"/>
      <c r="F35" s="2195"/>
      <c r="G35" s="2195"/>
      <c r="H35" s="2195"/>
    </row>
    <row r="36" spans="1:15" x14ac:dyDescent="0.2">
      <c r="A36" s="2091" t="s">
        <v>944</v>
      </c>
      <c r="B36" s="2091"/>
      <c r="C36" s="2091"/>
      <c r="D36" s="2091"/>
      <c r="E36" s="2091"/>
      <c r="F36" s="2091"/>
      <c r="G36" s="2091"/>
      <c r="H36" s="2091"/>
    </row>
    <row r="37" spans="1:15" ht="27" customHeight="1" x14ac:dyDescent="0.2">
      <c r="A37" s="2268" t="s">
        <v>2225</v>
      </c>
      <c r="B37" s="2268"/>
      <c r="C37" s="2268"/>
      <c r="D37" s="2268"/>
      <c r="E37" s="2268"/>
      <c r="F37" s="2268"/>
      <c r="G37" s="2268"/>
      <c r="H37" s="2268"/>
    </row>
    <row r="38" spans="1:15" ht="130.5" customHeight="1" x14ac:dyDescent="0.2">
      <c r="A38" s="2268" t="s">
        <v>2226</v>
      </c>
      <c r="B38" s="2268"/>
      <c r="C38" s="2268"/>
      <c r="D38" s="2268"/>
      <c r="E38" s="2268"/>
      <c r="F38" s="2268"/>
      <c r="G38" s="2268"/>
      <c r="H38" s="2268"/>
    </row>
    <row r="39" spans="1:15" ht="15.75" customHeight="1" x14ac:dyDescent="0.2">
      <c r="A39" s="2091" t="s">
        <v>1221</v>
      </c>
      <c r="B39" s="2091"/>
      <c r="C39" s="2091"/>
      <c r="D39" s="2091"/>
      <c r="E39" s="2091"/>
      <c r="F39" s="2091"/>
      <c r="G39" s="2091"/>
      <c r="H39" s="2091"/>
    </row>
    <row r="40" spans="1:15" ht="92.25" customHeight="1" x14ac:dyDescent="0.2">
      <c r="A40" s="2268" t="s">
        <v>2227</v>
      </c>
      <c r="B40" s="2268"/>
      <c r="C40" s="2268"/>
      <c r="D40" s="2268"/>
      <c r="E40" s="2268"/>
      <c r="F40" s="2268"/>
      <c r="G40" s="2268"/>
      <c r="H40" s="2268"/>
    </row>
    <row r="41" spans="1:15" ht="81" customHeight="1" x14ac:dyDescent="0.2">
      <c r="A41" s="2268" t="s">
        <v>2228</v>
      </c>
      <c r="B41" s="2268"/>
      <c r="C41" s="2268"/>
      <c r="D41" s="2268"/>
      <c r="E41" s="2268"/>
      <c r="F41" s="2268"/>
      <c r="G41" s="2268"/>
      <c r="H41" s="2268"/>
    </row>
    <row r="42" spans="1:15" ht="76.5" customHeight="1" x14ac:dyDescent="0.2">
      <c r="A42" s="2268" t="s">
        <v>2229</v>
      </c>
      <c r="B42" s="2268"/>
      <c r="C42" s="2268"/>
      <c r="D42" s="2268"/>
      <c r="E42" s="2268"/>
      <c r="F42" s="2268"/>
      <c r="G42" s="2268"/>
      <c r="H42" s="2268"/>
    </row>
    <row r="43" spans="1:15" ht="27" customHeight="1" x14ac:dyDescent="0.2">
      <c r="A43" s="2268" t="s">
        <v>2230</v>
      </c>
      <c r="B43" s="2268"/>
      <c r="C43" s="2268"/>
      <c r="D43" s="2268"/>
      <c r="E43" s="2268"/>
      <c r="F43" s="2268"/>
      <c r="G43" s="2268"/>
      <c r="H43" s="2268"/>
    </row>
    <row r="44" spans="1:15" ht="14.25" customHeight="1" x14ac:dyDescent="0.2">
      <c r="A44" s="2268" t="s">
        <v>1277</v>
      </c>
      <c r="B44" s="2268"/>
      <c r="C44" s="2268"/>
      <c r="D44" s="2268"/>
      <c r="E44" s="2268"/>
      <c r="F44" s="2268"/>
      <c r="G44" s="2268"/>
      <c r="H44" s="2268"/>
    </row>
    <row r="45" spans="1:15" ht="16.5" customHeight="1" x14ac:dyDescent="0.2">
      <c r="A45" s="2269" t="s">
        <v>1278</v>
      </c>
      <c r="B45" s="2269"/>
      <c r="C45" s="2269"/>
      <c r="D45" s="2269"/>
      <c r="E45" s="2269"/>
      <c r="F45" s="2269"/>
      <c r="G45" s="2269"/>
      <c r="H45" s="2269"/>
    </row>
    <row r="46" spans="1:15" x14ac:dyDescent="0.2">
      <c r="A46" s="8"/>
      <c r="B46" s="8"/>
    </row>
    <row r="47" spans="1:15" ht="124.5" customHeight="1" x14ac:dyDescent="0.2"/>
    <row r="48" spans="1:15"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sheetData>
  <mergeCells count="27">
    <mergeCell ref="A42:H42"/>
    <mergeCell ref="A43:H43"/>
    <mergeCell ref="A44:H44"/>
    <mergeCell ref="A45:H45"/>
    <mergeCell ref="A14:B15"/>
    <mergeCell ref="A36:H36"/>
    <mergeCell ref="A37:H37"/>
    <mergeCell ref="A38:H38"/>
    <mergeCell ref="A39:H39"/>
    <mergeCell ref="A40:H40"/>
    <mergeCell ref="A41:H41"/>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4"/>
  <sheetViews>
    <sheetView view="pageBreakPreview" zoomScaleNormal="100" zoomScaleSheetLayoutView="100" workbookViewId="0">
      <selection activeCell="B1" sqref="B1:D1"/>
    </sheetView>
  </sheetViews>
  <sheetFormatPr defaultColWidth="9.140625" defaultRowHeight="12.75" x14ac:dyDescent="0.2"/>
  <cols>
    <col min="1" max="1" width="2.85546875" style="23" customWidth="1"/>
    <col min="2" max="2" width="22.5703125" style="23" customWidth="1"/>
    <col min="3" max="18" width="6.42578125" style="23" customWidth="1"/>
    <col min="19" max="20" width="7.140625" style="23" customWidth="1"/>
    <col min="21" max="16384" width="9.140625" style="23"/>
  </cols>
  <sheetData>
    <row r="1" spans="1:20" ht="24.75" customHeight="1" x14ac:dyDescent="0.2">
      <c r="A1" s="1865" t="s">
        <v>1279</v>
      </c>
      <c r="B1" s="1866"/>
      <c r="C1" s="1602" t="s">
        <v>775</v>
      </c>
      <c r="D1" s="1602"/>
      <c r="E1" s="1602"/>
      <c r="F1" s="1602"/>
      <c r="G1" s="1602"/>
      <c r="H1" s="1602"/>
      <c r="I1" s="1602"/>
      <c r="J1" s="1602"/>
      <c r="K1" s="1602"/>
      <c r="L1" s="1602"/>
      <c r="M1" s="1602"/>
      <c r="N1" s="1602"/>
      <c r="O1" s="1602"/>
      <c r="P1" s="1602"/>
      <c r="Q1" s="1602"/>
      <c r="R1" s="1602"/>
      <c r="S1" s="1602"/>
      <c r="T1" s="1603"/>
    </row>
    <row r="2" spans="1:20" ht="15" customHeight="1" x14ac:dyDescent="0.2">
      <c r="A2" s="2265" t="s">
        <v>1664</v>
      </c>
      <c r="B2" s="2266"/>
      <c r="C2" s="2266"/>
      <c r="D2" s="2266"/>
      <c r="E2" s="2266"/>
      <c r="F2" s="2266"/>
      <c r="G2" s="2266"/>
      <c r="H2" s="2266"/>
      <c r="I2" s="2266"/>
      <c r="J2" s="2266"/>
      <c r="K2" s="2266"/>
      <c r="L2" s="2266"/>
      <c r="M2" s="2266"/>
      <c r="N2" s="2266"/>
      <c r="O2" s="2266"/>
      <c r="P2" s="2266"/>
      <c r="Q2" s="2266"/>
      <c r="R2" s="2266"/>
      <c r="S2" s="2266"/>
      <c r="T2" s="2267"/>
    </row>
    <row r="3" spans="1:20" ht="13.5" thickBot="1" x14ac:dyDescent="0.25">
      <c r="A3" s="1081"/>
      <c r="B3" s="1082"/>
      <c r="C3" s="1058"/>
      <c r="D3" s="1058"/>
      <c r="E3" s="1058"/>
      <c r="F3" s="1058"/>
      <c r="G3" s="1058"/>
      <c r="H3" s="1058"/>
      <c r="I3" s="1058"/>
      <c r="J3" s="1058"/>
      <c r="K3" s="1058"/>
      <c r="L3" s="1058"/>
      <c r="M3" s="1058"/>
      <c r="N3" s="1058"/>
      <c r="O3" s="1058"/>
      <c r="P3" s="1058"/>
      <c r="Q3" s="1058"/>
      <c r="R3" s="1058"/>
      <c r="S3" s="1058"/>
      <c r="T3" s="1059"/>
    </row>
    <row r="4" spans="1:20" ht="36" customHeight="1" thickBot="1" x14ac:dyDescent="0.25">
      <c r="A4" s="1604" t="s">
        <v>628</v>
      </c>
      <c r="B4" s="1774"/>
      <c r="C4" s="1604" t="s">
        <v>1280</v>
      </c>
      <c r="D4" s="1606"/>
      <c r="E4" s="1605"/>
      <c r="F4" s="1605"/>
      <c r="G4" s="1605"/>
      <c r="H4" s="1605"/>
      <c r="I4" s="1605"/>
      <c r="J4" s="1605"/>
      <c r="K4" s="1605"/>
      <c r="L4" s="1605"/>
      <c r="M4" s="1605"/>
      <c r="N4" s="1605"/>
      <c r="O4" s="1605"/>
      <c r="P4" s="1605"/>
      <c r="Q4" s="1605"/>
      <c r="R4" s="1605"/>
      <c r="S4" s="1605"/>
      <c r="T4" s="1606"/>
    </row>
    <row r="5" spans="1:20" ht="15" customHeight="1" thickBot="1" x14ac:dyDescent="0.25">
      <c r="A5" s="121" t="s">
        <v>573</v>
      </c>
      <c r="B5" s="326"/>
      <c r="C5" s="326"/>
      <c r="D5" s="326" t="s">
        <v>5</v>
      </c>
      <c r="E5" s="640"/>
      <c r="F5" s="640"/>
      <c r="G5" s="640"/>
      <c r="H5" s="640"/>
      <c r="I5" s="640"/>
      <c r="J5" s="640"/>
      <c r="K5" s="640"/>
      <c r="L5" s="640"/>
      <c r="M5" s="640"/>
      <c r="N5" s="640"/>
      <c r="O5" s="640"/>
      <c r="P5" s="640"/>
      <c r="Q5" s="640"/>
      <c r="R5" s="640"/>
      <c r="S5" s="640"/>
      <c r="T5" s="736"/>
    </row>
    <row r="6" spans="1:20" ht="36.75" customHeight="1" x14ac:dyDescent="0.2">
      <c r="A6" s="2276" t="s">
        <v>2233</v>
      </c>
      <c r="B6" s="2277"/>
      <c r="C6" s="2277"/>
      <c r="D6" s="2277"/>
      <c r="E6" s="2277"/>
      <c r="F6" s="2277"/>
      <c r="G6" s="2277"/>
      <c r="H6" s="2277"/>
      <c r="I6" s="2277"/>
      <c r="J6" s="2277"/>
      <c r="K6" s="2277"/>
      <c r="L6" s="2277"/>
      <c r="M6" s="2277"/>
      <c r="N6" s="2277"/>
      <c r="O6" s="2277"/>
      <c r="P6" s="2277"/>
      <c r="Q6" s="2277"/>
      <c r="R6" s="2277"/>
      <c r="S6" s="2277"/>
      <c r="T6" s="2278"/>
    </row>
    <row r="7" spans="1:20" ht="24" customHeight="1" x14ac:dyDescent="0.2">
      <c r="A7" s="2279" t="s">
        <v>1281</v>
      </c>
      <c r="B7" s="2280"/>
      <c r="C7" s="2280"/>
      <c r="D7" s="2280"/>
      <c r="E7" s="2280"/>
      <c r="F7" s="2280"/>
      <c r="G7" s="2280"/>
      <c r="H7" s="2280"/>
      <c r="I7" s="2280"/>
      <c r="J7" s="2280"/>
      <c r="K7" s="2280"/>
      <c r="L7" s="2280"/>
      <c r="M7" s="2280"/>
      <c r="N7" s="2280"/>
      <c r="O7" s="2280"/>
      <c r="P7" s="2280"/>
      <c r="Q7" s="2280"/>
      <c r="R7" s="2280"/>
      <c r="S7" s="2280"/>
      <c r="T7" s="2281"/>
    </row>
    <row r="8" spans="1:20" ht="68.25" customHeight="1" thickBot="1" x14ac:dyDescent="0.25">
      <c r="A8" s="1621" t="s">
        <v>1282</v>
      </c>
      <c r="B8" s="1622"/>
      <c r="C8" s="1622"/>
      <c r="D8" s="1622"/>
      <c r="E8" s="1622"/>
      <c r="F8" s="1622"/>
      <c r="G8" s="1622"/>
      <c r="H8" s="1622"/>
      <c r="I8" s="1622"/>
      <c r="J8" s="1622"/>
      <c r="K8" s="1622"/>
      <c r="L8" s="1622"/>
      <c r="M8" s="1622"/>
      <c r="N8" s="1622"/>
      <c r="O8" s="1622"/>
      <c r="P8" s="1622"/>
      <c r="Q8" s="1622"/>
      <c r="R8" s="1622"/>
      <c r="S8" s="1622"/>
      <c r="T8" s="2282"/>
    </row>
    <row r="9" spans="1:20" ht="26.25" customHeight="1" thickBot="1" x14ac:dyDescent="0.25">
      <c r="A9" s="1619" t="s">
        <v>2234</v>
      </c>
      <c r="B9" s="1620"/>
      <c r="C9" s="1620"/>
      <c r="D9" s="1620"/>
      <c r="E9" s="1620"/>
      <c r="F9" s="1620"/>
      <c r="G9" s="1620"/>
      <c r="H9" s="1620"/>
      <c r="I9" s="1620"/>
      <c r="J9" s="1620"/>
      <c r="K9" s="1620"/>
      <c r="L9" s="1620"/>
      <c r="M9" s="1620"/>
      <c r="N9" s="1620"/>
      <c r="O9" s="1620"/>
      <c r="P9" s="1620"/>
      <c r="Q9" s="1620"/>
      <c r="R9" s="1620"/>
      <c r="S9" s="1620"/>
      <c r="T9" s="2081"/>
    </row>
    <row r="10" spans="1:20" ht="13.5" thickBot="1" x14ac:dyDescent="0.25">
      <c r="A10" s="1619" t="s">
        <v>2235</v>
      </c>
      <c r="B10" s="1620"/>
      <c r="C10" s="1620"/>
      <c r="D10" s="1620"/>
      <c r="E10" s="1620"/>
      <c r="F10" s="1620"/>
      <c r="G10" s="1620"/>
      <c r="H10" s="1620"/>
      <c r="I10" s="1620"/>
      <c r="J10" s="1620"/>
      <c r="K10" s="1620"/>
      <c r="L10" s="1620"/>
      <c r="M10" s="1620"/>
      <c r="N10" s="1620"/>
      <c r="O10" s="1620"/>
      <c r="P10" s="1620"/>
      <c r="Q10" s="1620"/>
      <c r="R10" s="1620"/>
      <c r="S10" s="1620"/>
      <c r="T10" s="2081"/>
    </row>
    <row r="11" spans="1:20" ht="13.5" thickBot="1" x14ac:dyDescent="0.25">
      <c r="A11" s="1619" t="s">
        <v>2236</v>
      </c>
      <c r="B11" s="1620"/>
      <c r="C11" s="1620"/>
      <c r="D11" s="1620"/>
      <c r="E11" s="1620"/>
      <c r="F11" s="1620"/>
      <c r="G11" s="1620"/>
      <c r="H11" s="1620"/>
      <c r="I11" s="1620"/>
      <c r="J11" s="1620"/>
      <c r="K11" s="1620"/>
      <c r="L11" s="1620"/>
      <c r="M11" s="1620"/>
      <c r="N11" s="1620"/>
      <c r="O11" s="1620"/>
      <c r="P11" s="1620"/>
      <c r="Q11" s="1620"/>
      <c r="R11" s="1620"/>
      <c r="S11" s="1620"/>
      <c r="T11" s="2081"/>
    </row>
    <row r="12" spans="1:20" ht="25.5" customHeight="1" thickBot="1" x14ac:dyDescent="0.25">
      <c r="A12" s="1619" t="s">
        <v>2224</v>
      </c>
      <c r="B12" s="1620"/>
      <c r="C12" s="1620"/>
      <c r="D12" s="1620"/>
      <c r="E12" s="1620"/>
      <c r="F12" s="1620"/>
      <c r="G12" s="1620"/>
      <c r="H12" s="1620"/>
      <c r="I12" s="1620"/>
      <c r="J12" s="1620"/>
      <c r="K12" s="1620"/>
      <c r="L12" s="1620"/>
      <c r="M12" s="1620"/>
      <c r="N12" s="1620"/>
      <c r="O12" s="1620"/>
      <c r="P12" s="1620"/>
      <c r="Q12" s="1620"/>
      <c r="R12" s="1620"/>
      <c r="S12" s="1620"/>
      <c r="T12" s="2081"/>
    </row>
    <row r="13" spans="1:20" ht="13.5" thickBot="1" x14ac:dyDescent="0.25">
      <c r="A13" s="641"/>
      <c r="B13" s="893"/>
      <c r="C13" s="697"/>
      <c r="D13" s="2283"/>
      <c r="E13" s="2283"/>
      <c r="F13" s="2283"/>
      <c r="G13" s="2283"/>
      <c r="H13" s="2283"/>
      <c r="I13" s="2283"/>
      <c r="J13" s="2283"/>
      <c r="K13" s="2283"/>
      <c r="L13" s="2283"/>
      <c r="M13" s="2283"/>
      <c r="N13" s="2283"/>
      <c r="O13" s="2283"/>
      <c r="P13" s="2283"/>
      <c r="Q13" s="2283"/>
      <c r="R13" s="2283"/>
      <c r="S13" s="2283"/>
      <c r="T13" s="687"/>
    </row>
    <row r="14" spans="1:20" ht="18.75" customHeight="1" thickBot="1" x14ac:dyDescent="0.25">
      <c r="A14" s="2071" t="s">
        <v>1286</v>
      </c>
      <c r="B14" s="2073"/>
      <c r="C14" s="2099" t="s">
        <v>1026</v>
      </c>
      <c r="D14" s="2100"/>
      <c r="E14" s="2100"/>
      <c r="F14" s="2100"/>
      <c r="G14" s="2100"/>
      <c r="H14" s="2100"/>
      <c r="I14" s="2100"/>
      <c r="J14" s="2100"/>
      <c r="K14" s="2100"/>
      <c r="L14" s="2100"/>
      <c r="M14" s="2100"/>
      <c r="N14" s="2100"/>
      <c r="O14" s="2100"/>
      <c r="P14" s="2100"/>
      <c r="Q14" s="2100"/>
      <c r="R14" s="2101"/>
      <c r="S14" s="2272" t="s">
        <v>418</v>
      </c>
      <c r="T14" s="2272" t="s">
        <v>2242</v>
      </c>
    </row>
    <row r="15" spans="1:20" ht="29.25" customHeight="1" thickBot="1" x14ac:dyDescent="0.25">
      <c r="A15" s="2274" t="s">
        <v>1266</v>
      </c>
      <c r="B15" s="2275"/>
      <c r="C15" s="898">
        <v>0</v>
      </c>
      <c r="D15" s="898">
        <v>0.02</v>
      </c>
      <c r="E15" s="898">
        <v>0.04</v>
      </c>
      <c r="F15" s="898">
        <v>0.1</v>
      </c>
      <c r="G15" s="898">
        <v>0.2</v>
      </c>
      <c r="H15" s="898">
        <v>0.35</v>
      </c>
      <c r="I15" s="898">
        <v>0.5</v>
      </c>
      <c r="J15" s="898">
        <v>0.7</v>
      </c>
      <c r="K15" s="898">
        <v>0.75</v>
      </c>
      <c r="L15" s="898">
        <v>1</v>
      </c>
      <c r="M15" s="898">
        <v>1.5</v>
      </c>
      <c r="N15" s="898">
        <v>2.5</v>
      </c>
      <c r="O15" s="898">
        <v>3.7</v>
      </c>
      <c r="P15" s="898">
        <v>12.5</v>
      </c>
      <c r="Q15" s="899" t="s">
        <v>1283</v>
      </c>
      <c r="R15" s="899" t="s">
        <v>1284</v>
      </c>
      <c r="S15" s="2273"/>
      <c r="T15" s="2273"/>
    </row>
    <row r="16" spans="1:20" ht="26.25" thickBot="1" x14ac:dyDescent="0.25">
      <c r="A16" s="873">
        <v>1</v>
      </c>
      <c r="B16" s="673" t="s">
        <v>1285</v>
      </c>
      <c r="C16" s="673"/>
      <c r="D16" s="673"/>
      <c r="E16" s="673"/>
      <c r="F16" s="673"/>
      <c r="G16" s="673"/>
      <c r="H16" s="673"/>
      <c r="I16" s="673"/>
      <c r="J16" s="673"/>
      <c r="K16" s="673"/>
      <c r="L16" s="673"/>
      <c r="M16" s="673"/>
      <c r="N16" s="673"/>
      <c r="O16" s="673"/>
      <c r="P16" s="673"/>
      <c r="Q16" s="673"/>
      <c r="R16" s="673"/>
      <c r="S16" s="673"/>
      <c r="T16" s="673"/>
    </row>
    <row r="17" spans="1:20" ht="26.25" thickBot="1" x14ac:dyDescent="0.25">
      <c r="A17" s="873">
        <v>2</v>
      </c>
      <c r="B17" s="673" t="s">
        <v>1114</v>
      </c>
      <c r="C17" s="673"/>
      <c r="D17" s="673"/>
      <c r="E17" s="673"/>
      <c r="F17" s="673"/>
      <c r="G17" s="673"/>
      <c r="H17" s="673"/>
      <c r="I17" s="673"/>
      <c r="J17" s="673"/>
      <c r="K17" s="673"/>
      <c r="L17" s="673"/>
      <c r="M17" s="673"/>
      <c r="N17" s="673"/>
      <c r="O17" s="673"/>
      <c r="P17" s="673"/>
      <c r="Q17" s="673"/>
      <c r="R17" s="673"/>
      <c r="S17" s="673"/>
      <c r="T17" s="673"/>
    </row>
    <row r="18" spans="1:20" ht="25.5" customHeight="1" thickBot="1" x14ac:dyDescent="0.25">
      <c r="A18" s="873">
        <v>3</v>
      </c>
      <c r="B18" s="673" t="s">
        <v>1084</v>
      </c>
      <c r="C18" s="673"/>
      <c r="D18" s="673"/>
      <c r="E18" s="673"/>
      <c r="F18" s="673"/>
      <c r="G18" s="673"/>
      <c r="H18" s="673"/>
      <c r="I18" s="673"/>
      <c r="J18" s="673"/>
      <c r="K18" s="673"/>
      <c r="L18" s="673"/>
      <c r="M18" s="673"/>
      <c r="N18" s="673"/>
      <c r="O18" s="673"/>
      <c r="P18" s="673"/>
      <c r="Q18" s="673"/>
      <c r="R18" s="673"/>
      <c r="S18" s="673"/>
      <c r="T18" s="673"/>
    </row>
    <row r="19" spans="1:20" ht="25.5" customHeight="1" thickBot="1" x14ac:dyDescent="0.25">
      <c r="A19" s="873">
        <v>4</v>
      </c>
      <c r="B19" s="673" t="s">
        <v>1268</v>
      </c>
      <c r="C19" s="673"/>
      <c r="D19" s="673"/>
      <c r="E19" s="673"/>
      <c r="F19" s="673"/>
      <c r="G19" s="673"/>
      <c r="H19" s="673"/>
      <c r="I19" s="673"/>
      <c r="J19" s="673"/>
      <c r="K19" s="673"/>
      <c r="L19" s="673"/>
      <c r="M19" s="673"/>
      <c r="N19" s="673"/>
      <c r="O19" s="673"/>
      <c r="P19" s="673"/>
      <c r="Q19" s="673"/>
      <c r="R19" s="673"/>
      <c r="S19" s="673"/>
      <c r="T19" s="673"/>
    </row>
    <row r="20" spans="1:20" ht="13.5" thickBot="1" x14ac:dyDescent="0.25">
      <c r="A20" s="873">
        <v>5</v>
      </c>
      <c r="B20" s="673" t="s">
        <v>1086</v>
      </c>
      <c r="C20" s="673"/>
      <c r="D20" s="673"/>
      <c r="E20" s="673"/>
      <c r="F20" s="673"/>
      <c r="G20" s="673"/>
      <c r="H20" s="673"/>
      <c r="I20" s="673"/>
      <c r="J20" s="673"/>
      <c r="K20" s="673"/>
      <c r="L20" s="673"/>
      <c r="M20" s="673"/>
      <c r="N20" s="673"/>
      <c r="O20" s="673"/>
      <c r="P20" s="673"/>
      <c r="Q20" s="673"/>
      <c r="R20" s="673"/>
      <c r="S20" s="673"/>
      <c r="T20" s="673"/>
    </row>
    <row r="21" spans="1:20" ht="13.5" thickBot="1" x14ac:dyDescent="0.25">
      <c r="A21" s="896">
        <v>6</v>
      </c>
      <c r="B21" s="610" t="s">
        <v>489</v>
      </c>
      <c r="C21" s="610"/>
      <c r="D21" s="610"/>
      <c r="E21" s="610"/>
      <c r="F21" s="610"/>
      <c r="G21" s="610"/>
      <c r="H21" s="610"/>
      <c r="I21" s="610"/>
      <c r="J21" s="610"/>
      <c r="K21" s="610"/>
      <c r="L21" s="610"/>
      <c r="M21" s="610"/>
      <c r="N21" s="610"/>
      <c r="O21" s="610"/>
      <c r="P21" s="610"/>
      <c r="Q21" s="610"/>
      <c r="R21" s="610"/>
      <c r="S21" s="610"/>
      <c r="T21" s="610"/>
    </row>
    <row r="22" spans="1:20" ht="13.5" thickBot="1" x14ac:dyDescent="0.25">
      <c r="A22" s="896">
        <v>7</v>
      </c>
      <c r="B22" s="610" t="s">
        <v>494</v>
      </c>
      <c r="C22" s="610"/>
      <c r="D22" s="610"/>
      <c r="E22" s="610"/>
      <c r="F22" s="610"/>
      <c r="G22" s="610"/>
      <c r="H22" s="610"/>
      <c r="I22" s="610"/>
      <c r="J22" s="610"/>
      <c r="K22" s="610"/>
      <c r="L22" s="610"/>
      <c r="M22" s="610"/>
      <c r="N22" s="610"/>
      <c r="O22" s="610"/>
      <c r="P22" s="610"/>
      <c r="Q22" s="610"/>
      <c r="R22" s="610"/>
      <c r="S22" s="610"/>
      <c r="T22" s="610"/>
    </row>
    <row r="23" spans="1:20" ht="13.5" thickBot="1" x14ac:dyDescent="0.25">
      <c r="A23" s="873">
        <v>8</v>
      </c>
      <c r="B23" s="673" t="s">
        <v>1076</v>
      </c>
      <c r="C23" s="673"/>
      <c r="D23" s="673"/>
      <c r="E23" s="673"/>
      <c r="F23" s="673"/>
      <c r="G23" s="673"/>
      <c r="H23" s="673"/>
      <c r="I23" s="673"/>
      <c r="J23" s="673"/>
      <c r="K23" s="673"/>
      <c r="L23" s="673"/>
      <c r="M23" s="673"/>
      <c r="N23" s="673"/>
      <c r="O23" s="673"/>
      <c r="P23" s="673"/>
      <c r="Q23" s="673"/>
      <c r="R23" s="673"/>
      <c r="S23" s="673"/>
      <c r="T23" s="673"/>
    </row>
    <row r="24" spans="1:20" ht="13.5" thickBot="1" x14ac:dyDescent="0.25">
      <c r="A24" s="873">
        <v>9</v>
      </c>
      <c r="B24" s="673" t="s">
        <v>491</v>
      </c>
      <c r="C24" s="673"/>
      <c r="D24" s="673"/>
      <c r="E24" s="673"/>
      <c r="F24" s="673"/>
      <c r="G24" s="673"/>
      <c r="H24" s="673"/>
      <c r="I24" s="673"/>
      <c r="J24" s="673"/>
      <c r="K24" s="673"/>
      <c r="L24" s="673"/>
      <c r="M24" s="673"/>
      <c r="N24" s="673"/>
      <c r="O24" s="673"/>
      <c r="P24" s="673"/>
      <c r="Q24" s="673"/>
      <c r="R24" s="673"/>
      <c r="S24" s="673"/>
      <c r="T24" s="673"/>
    </row>
    <row r="25" spans="1:20" ht="13.5" thickBot="1" x14ac:dyDescent="0.25">
      <c r="A25" s="873">
        <v>10</v>
      </c>
      <c r="B25" s="673" t="s">
        <v>1089</v>
      </c>
      <c r="C25" s="673"/>
      <c r="D25" s="673"/>
      <c r="E25" s="673"/>
      <c r="F25" s="673"/>
      <c r="G25" s="673"/>
      <c r="H25" s="673"/>
      <c r="I25" s="673"/>
      <c r="J25" s="673"/>
      <c r="K25" s="673"/>
      <c r="L25" s="673"/>
      <c r="M25" s="673"/>
      <c r="N25" s="673"/>
      <c r="O25" s="673"/>
      <c r="P25" s="673"/>
      <c r="Q25" s="673"/>
      <c r="R25" s="673"/>
      <c r="S25" s="673"/>
      <c r="T25" s="673"/>
    </row>
    <row r="26" spans="1:20" ht="13.5" thickBot="1" x14ac:dyDescent="0.25">
      <c r="A26" s="896">
        <v>11</v>
      </c>
      <c r="B26" s="610" t="s">
        <v>1269</v>
      </c>
      <c r="C26" s="610"/>
      <c r="D26" s="610"/>
      <c r="E26" s="610"/>
      <c r="F26" s="610"/>
      <c r="G26" s="610"/>
      <c r="H26" s="610"/>
      <c r="I26" s="610"/>
      <c r="J26" s="610"/>
      <c r="K26" s="610"/>
      <c r="L26" s="610"/>
      <c r="M26" s="610"/>
      <c r="N26" s="610"/>
      <c r="O26" s="610"/>
      <c r="P26" s="610"/>
      <c r="Q26" s="610"/>
      <c r="R26" s="610"/>
      <c r="S26" s="610"/>
      <c r="T26" s="610"/>
    </row>
    <row r="27" spans="1:20" ht="13.5" thickBot="1" x14ac:dyDescent="0.25">
      <c r="A27" s="873">
        <v>12</v>
      </c>
      <c r="B27" s="673" t="s">
        <v>1270</v>
      </c>
      <c r="C27" s="673"/>
      <c r="D27" s="673"/>
      <c r="E27" s="673"/>
      <c r="F27" s="673"/>
      <c r="G27" s="673"/>
      <c r="H27" s="673"/>
      <c r="I27" s="673"/>
      <c r="J27" s="673"/>
      <c r="K27" s="673"/>
      <c r="L27" s="673"/>
      <c r="M27" s="673"/>
      <c r="N27" s="673"/>
      <c r="O27" s="673"/>
      <c r="P27" s="673"/>
      <c r="Q27" s="673"/>
      <c r="R27" s="673"/>
      <c r="S27" s="673"/>
      <c r="T27" s="673"/>
    </row>
    <row r="28" spans="1:20" ht="39" thickBot="1" x14ac:dyDescent="0.25">
      <c r="A28" s="896">
        <v>13</v>
      </c>
      <c r="B28" s="610" t="s">
        <v>1271</v>
      </c>
      <c r="C28" s="610"/>
      <c r="D28" s="610"/>
      <c r="E28" s="610"/>
      <c r="F28" s="610"/>
      <c r="G28" s="610"/>
      <c r="H28" s="610"/>
      <c r="I28" s="610"/>
      <c r="J28" s="610"/>
      <c r="K28" s="610"/>
      <c r="L28" s="610"/>
      <c r="M28" s="610"/>
      <c r="N28" s="610"/>
      <c r="O28" s="610"/>
      <c r="P28" s="610"/>
      <c r="Q28" s="610"/>
      <c r="R28" s="610"/>
      <c r="S28" s="610"/>
      <c r="T28" s="610"/>
    </row>
    <row r="29" spans="1:20" ht="26.25" thickBot="1" x14ac:dyDescent="0.25">
      <c r="A29" s="873">
        <v>14</v>
      </c>
      <c r="B29" s="673" t="s">
        <v>1092</v>
      </c>
      <c r="C29" s="673"/>
      <c r="D29" s="673"/>
      <c r="E29" s="673"/>
      <c r="F29" s="673"/>
      <c r="G29" s="673"/>
      <c r="H29" s="673"/>
      <c r="I29" s="673"/>
      <c r="J29" s="673"/>
      <c r="K29" s="673"/>
      <c r="L29" s="673"/>
      <c r="M29" s="673"/>
      <c r="N29" s="673"/>
      <c r="O29" s="673"/>
      <c r="P29" s="673"/>
      <c r="Q29" s="673"/>
      <c r="R29" s="673"/>
      <c r="S29" s="673"/>
      <c r="T29" s="673"/>
    </row>
    <row r="30" spans="1:20" ht="13.5" thickBot="1" x14ac:dyDescent="0.25">
      <c r="A30" s="873">
        <v>15</v>
      </c>
      <c r="B30" s="673" t="s">
        <v>1081</v>
      </c>
      <c r="C30" s="673"/>
      <c r="D30" s="673"/>
      <c r="E30" s="673"/>
      <c r="F30" s="673"/>
      <c r="G30" s="673"/>
      <c r="H30" s="673"/>
      <c r="I30" s="673"/>
      <c r="J30" s="673"/>
      <c r="K30" s="673"/>
      <c r="L30" s="673"/>
      <c r="M30" s="673"/>
      <c r="N30" s="673"/>
      <c r="O30" s="673"/>
      <c r="P30" s="673"/>
      <c r="Q30" s="673"/>
      <c r="R30" s="673"/>
      <c r="S30" s="673"/>
      <c r="T30" s="673"/>
    </row>
    <row r="31" spans="1:20" ht="13.5" thickBot="1" x14ac:dyDescent="0.25">
      <c r="A31" s="873">
        <v>16</v>
      </c>
      <c r="B31" s="673" t="s">
        <v>1272</v>
      </c>
      <c r="C31" s="673"/>
      <c r="D31" s="673"/>
      <c r="E31" s="673"/>
      <c r="F31" s="673"/>
      <c r="G31" s="673"/>
      <c r="H31" s="673"/>
      <c r="I31" s="673"/>
      <c r="J31" s="673"/>
      <c r="K31" s="673"/>
      <c r="L31" s="673"/>
      <c r="M31" s="673"/>
      <c r="N31" s="673"/>
      <c r="O31" s="673"/>
      <c r="P31" s="673"/>
      <c r="Q31" s="673"/>
      <c r="R31" s="673"/>
      <c r="S31" s="673"/>
      <c r="T31" s="673"/>
    </row>
    <row r="32" spans="1:20" ht="13.5" thickBot="1" x14ac:dyDescent="0.25">
      <c r="A32" s="873">
        <v>17</v>
      </c>
      <c r="B32" s="690" t="s">
        <v>418</v>
      </c>
      <c r="C32" s="673"/>
      <c r="D32" s="673"/>
      <c r="E32" s="673"/>
      <c r="F32" s="673"/>
      <c r="G32" s="673"/>
      <c r="H32" s="673"/>
      <c r="I32" s="673"/>
      <c r="J32" s="673"/>
      <c r="K32" s="673"/>
      <c r="L32" s="673"/>
      <c r="M32" s="673"/>
      <c r="N32" s="673"/>
      <c r="O32" s="673"/>
      <c r="P32" s="673"/>
      <c r="Q32" s="673"/>
      <c r="R32" s="673"/>
      <c r="S32" s="673"/>
      <c r="T32" s="673"/>
    </row>
    <row r="33" spans="1:20" ht="9" customHeight="1" x14ac:dyDescent="0.2">
      <c r="A33" s="8"/>
      <c r="B33" s="8"/>
    </row>
    <row r="34" spans="1:20" x14ac:dyDescent="0.2">
      <c r="A34" s="2268" t="s">
        <v>944</v>
      </c>
      <c r="B34" s="2268"/>
      <c r="C34" s="2268"/>
      <c r="D34" s="2268"/>
      <c r="E34" s="2268"/>
      <c r="F34" s="2268"/>
      <c r="G34" s="2268"/>
      <c r="H34" s="2268"/>
      <c r="I34" s="2268"/>
      <c r="J34" s="2268"/>
      <c r="K34" s="2268"/>
      <c r="L34" s="2268"/>
    </row>
    <row r="35" spans="1:20" ht="39" customHeight="1" x14ac:dyDescent="0.2">
      <c r="A35" s="2284" t="s">
        <v>2237</v>
      </c>
      <c r="B35" s="2284"/>
      <c r="C35" s="2284"/>
      <c r="D35" s="2284"/>
      <c r="E35" s="2284"/>
      <c r="F35" s="2284"/>
      <c r="G35" s="2284"/>
      <c r="H35" s="2284"/>
      <c r="I35" s="2284"/>
      <c r="J35" s="2284"/>
      <c r="K35" s="2284"/>
      <c r="L35" s="2284"/>
      <c r="M35" s="2284"/>
      <c r="N35" s="2284"/>
      <c r="O35" s="2284"/>
      <c r="P35" s="2284"/>
      <c r="Q35" s="2284"/>
      <c r="R35" s="2284"/>
      <c r="S35" s="2284"/>
      <c r="T35" s="2284"/>
    </row>
    <row r="36" spans="1:20" ht="12.75" customHeight="1" x14ac:dyDescent="0.2">
      <c r="A36" s="2284" t="s">
        <v>2238</v>
      </c>
      <c r="B36" s="2284"/>
      <c r="C36" s="2284"/>
      <c r="D36" s="2284"/>
      <c r="E36" s="2284"/>
      <c r="F36" s="2284"/>
      <c r="G36" s="2284"/>
      <c r="H36" s="2284"/>
      <c r="I36" s="2284"/>
      <c r="J36" s="2284"/>
      <c r="K36" s="2284"/>
      <c r="L36" s="2284"/>
      <c r="M36" s="2284"/>
      <c r="N36" s="2284"/>
      <c r="O36" s="2284"/>
      <c r="P36" s="2284"/>
      <c r="Q36" s="2284"/>
      <c r="R36" s="2284"/>
      <c r="S36" s="2284"/>
      <c r="T36" s="2284"/>
    </row>
    <row r="37" spans="1:20" ht="90" customHeight="1" x14ac:dyDescent="0.2">
      <c r="A37" s="2284" t="s">
        <v>2239</v>
      </c>
      <c r="B37" s="2284"/>
      <c r="C37" s="2284"/>
      <c r="D37" s="2284"/>
      <c r="E37" s="2284"/>
      <c r="F37" s="2284"/>
      <c r="G37" s="2284"/>
      <c r="H37" s="2284"/>
      <c r="I37" s="2284"/>
      <c r="J37" s="2284"/>
      <c r="K37" s="2284"/>
      <c r="L37" s="2284"/>
      <c r="M37" s="2284"/>
      <c r="N37" s="2284"/>
      <c r="O37" s="2284"/>
      <c r="P37" s="2284"/>
      <c r="Q37" s="2284"/>
      <c r="R37" s="2284"/>
      <c r="S37" s="2284"/>
      <c r="T37" s="2284"/>
    </row>
    <row r="38" spans="1:20" ht="13.5" customHeight="1" x14ac:dyDescent="0.2">
      <c r="A38" s="2284" t="s">
        <v>2240</v>
      </c>
      <c r="B38" s="2284"/>
      <c r="C38" s="2284"/>
      <c r="D38" s="2284"/>
      <c r="E38" s="2284"/>
      <c r="F38" s="2284"/>
      <c r="G38" s="2284"/>
      <c r="H38" s="2284"/>
      <c r="I38" s="2284"/>
      <c r="J38" s="2284"/>
      <c r="K38" s="2284"/>
      <c r="L38" s="2284"/>
      <c r="M38" s="2284"/>
      <c r="N38" s="2284"/>
      <c r="O38" s="2284"/>
      <c r="P38" s="2284"/>
      <c r="Q38" s="2284"/>
      <c r="R38" s="2284"/>
      <c r="S38" s="2284"/>
      <c r="T38" s="2284"/>
    </row>
    <row r="39" spans="1:20" ht="27.75" customHeight="1" x14ac:dyDescent="0.2">
      <c r="A39" s="2284" t="s">
        <v>2241</v>
      </c>
      <c r="B39" s="2284"/>
      <c r="C39" s="2284"/>
      <c r="D39" s="2284"/>
      <c r="E39" s="2284"/>
      <c r="F39" s="2284"/>
      <c r="G39" s="2284"/>
      <c r="H39" s="2284"/>
      <c r="I39" s="2284"/>
      <c r="J39" s="2284"/>
      <c r="K39" s="2284"/>
      <c r="L39" s="2284"/>
      <c r="M39" s="2284"/>
      <c r="N39" s="2284"/>
      <c r="O39" s="2284"/>
      <c r="P39" s="2284"/>
      <c r="Q39" s="2284"/>
      <c r="R39" s="2284"/>
      <c r="S39" s="2284"/>
      <c r="T39" s="2284"/>
    </row>
    <row r="40" spans="1:20" x14ac:dyDescent="0.2">
      <c r="A40" s="8"/>
      <c r="B40" s="8"/>
    </row>
    <row r="41" spans="1:20" x14ac:dyDescent="0.2">
      <c r="A41" s="8"/>
      <c r="B41" s="8"/>
    </row>
    <row r="42" spans="1:20" x14ac:dyDescent="0.2">
      <c r="A42" s="8"/>
      <c r="B42" s="8"/>
    </row>
    <row r="43" spans="1:20" x14ac:dyDescent="0.2">
      <c r="A43" s="8"/>
      <c r="B43" s="8"/>
    </row>
    <row r="44" spans="1:20" x14ac:dyDescent="0.2">
      <c r="A44" s="8"/>
      <c r="B44" s="8"/>
    </row>
    <row r="45" spans="1:20" x14ac:dyDescent="0.2">
      <c r="A45" s="8"/>
      <c r="B45" s="8"/>
    </row>
    <row r="46" spans="1:20" x14ac:dyDescent="0.2">
      <c r="A46" s="8"/>
      <c r="B46" s="8"/>
    </row>
    <row r="47" spans="1:20" x14ac:dyDescent="0.2">
      <c r="A47" s="8"/>
      <c r="B47" s="8"/>
    </row>
    <row r="48" spans="1:20"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view="pageBreakPreview" zoomScaleNormal="100" zoomScaleSheetLayoutView="100" workbookViewId="0">
      <selection activeCell="B1" sqref="B1:D1"/>
    </sheetView>
  </sheetViews>
  <sheetFormatPr defaultColWidth="9.140625" defaultRowHeight="12.75" x14ac:dyDescent="0.2"/>
  <cols>
    <col min="1" max="1" width="11.42578125" style="23" customWidth="1"/>
    <col min="2" max="2" width="2.42578125" style="23" customWidth="1"/>
    <col min="3" max="4" width="42.42578125" style="23" customWidth="1"/>
    <col min="5" max="16384" width="9.140625" style="23"/>
  </cols>
  <sheetData>
    <row r="1" spans="1:4" ht="15.75" customHeight="1" x14ac:dyDescent="0.2">
      <c r="A1" s="1865" t="s">
        <v>1288</v>
      </c>
      <c r="B1" s="1866"/>
      <c r="C1" s="1602" t="s">
        <v>775</v>
      </c>
      <c r="D1" s="1603"/>
    </row>
    <row r="2" spans="1:4" ht="15" customHeight="1" x14ac:dyDescent="0.2">
      <c r="A2" s="195" t="s">
        <v>1659</v>
      </c>
      <c r="B2" s="298"/>
      <c r="C2" s="298"/>
      <c r="D2" s="732"/>
    </row>
    <row r="3" spans="1:4" ht="13.5" thickBot="1" x14ac:dyDescent="0.25">
      <c r="A3" s="1081"/>
      <c r="B3" s="1082"/>
      <c r="C3" s="1058"/>
      <c r="D3" s="1059"/>
    </row>
    <row r="4" spans="1:4" ht="31.5" customHeight="1" thickBot="1" x14ac:dyDescent="0.25">
      <c r="A4" s="1604" t="s">
        <v>628</v>
      </c>
      <c r="B4" s="1774"/>
      <c r="C4" s="1604" t="s">
        <v>1290</v>
      </c>
      <c r="D4" s="1606"/>
    </row>
    <row r="5" spans="1:4" ht="15" customHeight="1" thickBot="1" x14ac:dyDescent="0.25">
      <c r="A5" s="121" t="s">
        <v>573</v>
      </c>
      <c r="B5" s="326"/>
      <c r="C5" s="326" t="s">
        <v>5</v>
      </c>
      <c r="D5" s="550"/>
    </row>
    <row r="6" spans="1:4" ht="19.5" customHeight="1" thickBot="1" x14ac:dyDescent="0.25">
      <c r="A6" s="1596" t="s">
        <v>2243</v>
      </c>
      <c r="B6" s="1597"/>
      <c r="C6" s="1597"/>
      <c r="D6" s="1787"/>
    </row>
    <row r="7" spans="1:4" ht="40.5" customHeight="1" x14ac:dyDescent="0.2">
      <c r="A7" s="1598" t="s">
        <v>2244</v>
      </c>
      <c r="B7" s="1599"/>
      <c r="C7" s="1599"/>
      <c r="D7" s="1776"/>
    </row>
    <row r="8" spans="1:4" ht="56.25" customHeight="1" thickBot="1" x14ac:dyDescent="0.25">
      <c r="A8" s="2259" t="s">
        <v>2245</v>
      </c>
      <c r="B8" s="2260"/>
      <c r="C8" s="2260"/>
      <c r="D8" s="2261"/>
    </row>
    <row r="9" spans="1:4" ht="15.75" customHeight="1" thickBot="1" x14ac:dyDescent="0.25">
      <c r="A9" s="1619" t="s">
        <v>2055</v>
      </c>
      <c r="B9" s="1620"/>
      <c r="C9" s="1620"/>
      <c r="D9" s="627"/>
    </row>
    <row r="10" spans="1:4" ht="15.75" customHeight="1" thickBot="1" x14ac:dyDescent="0.25">
      <c r="A10" s="1619" t="s">
        <v>2246</v>
      </c>
      <c r="B10" s="1620"/>
      <c r="C10" s="1620"/>
      <c r="D10" s="627"/>
    </row>
    <row r="11" spans="1:4" ht="15.75" customHeight="1" thickBot="1" x14ac:dyDescent="0.25">
      <c r="A11" s="1619" t="s">
        <v>2247</v>
      </c>
      <c r="B11" s="1620"/>
      <c r="C11" s="1620"/>
      <c r="D11" s="627"/>
    </row>
    <row r="12" spans="1:4" ht="25.5" customHeight="1" thickBot="1" x14ac:dyDescent="0.25">
      <c r="A12" s="1616" t="s">
        <v>1291</v>
      </c>
      <c r="B12" s="1617"/>
      <c r="C12" s="1617"/>
      <c r="D12" s="2289"/>
    </row>
    <row r="13" spans="1:4" ht="102.75" thickBot="1" x14ac:dyDescent="0.25">
      <c r="A13" s="618" t="s">
        <v>1303</v>
      </c>
      <c r="B13" s="616" t="s">
        <v>753</v>
      </c>
      <c r="C13" s="616" t="s">
        <v>1292</v>
      </c>
      <c r="D13" s="616"/>
    </row>
    <row r="14" spans="1:4" ht="63.75" customHeight="1" thickBot="1" x14ac:dyDescent="0.25">
      <c r="A14" s="618" t="s">
        <v>1303</v>
      </c>
      <c r="B14" s="616" t="s">
        <v>759</v>
      </c>
      <c r="C14" s="616" t="s">
        <v>1293</v>
      </c>
      <c r="D14" s="616"/>
    </row>
    <row r="15" spans="1:4" ht="51.75" customHeight="1" thickBot="1" x14ac:dyDescent="0.25">
      <c r="A15" s="618" t="s">
        <v>1303</v>
      </c>
      <c r="B15" s="616" t="s">
        <v>762</v>
      </c>
      <c r="C15" s="616" t="s">
        <v>1294</v>
      </c>
      <c r="D15" s="616"/>
    </row>
    <row r="16" spans="1:4" ht="27.75" customHeight="1" thickBot="1" x14ac:dyDescent="0.25">
      <c r="A16" s="618" t="s">
        <v>1304</v>
      </c>
      <c r="B16" s="616" t="s">
        <v>763</v>
      </c>
      <c r="C16" s="616" t="s">
        <v>2248</v>
      </c>
      <c r="D16" s="616"/>
    </row>
    <row r="17" spans="1:4" ht="117" customHeight="1" thickBot="1" x14ac:dyDescent="0.25">
      <c r="A17" s="618" t="s">
        <v>1304</v>
      </c>
      <c r="B17" s="616" t="s">
        <v>764</v>
      </c>
      <c r="C17" s="616" t="s">
        <v>1295</v>
      </c>
      <c r="D17" s="616"/>
    </row>
    <row r="18" spans="1:4" ht="78" customHeight="1" thickBot="1" x14ac:dyDescent="0.25">
      <c r="A18" s="623" t="s">
        <v>1305</v>
      </c>
      <c r="B18" s="891" t="s">
        <v>765</v>
      </c>
      <c r="C18" s="891" t="s">
        <v>1296</v>
      </c>
      <c r="D18" s="891"/>
    </row>
    <row r="19" spans="1:4" ht="54.75" customHeight="1" x14ac:dyDescent="0.2">
      <c r="A19" s="2286" t="s">
        <v>1305</v>
      </c>
      <c r="B19" s="1600" t="s">
        <v>766</v>
      </c>
      <c r="C19" s="612" t="s">
        <v>1297</v>
      </c>
      <c r="D19" s="612"/>
    </row>
    <row r="20" spans="1:4" ht="91.5" customHeight="1" x14ac:dyDescent="0.2">
      <c r="A20" s="2287"/>
      <c r="B20" s="1615"/>
      <c r="C20" s="614" t="s">
        <v>1298</v>
      </c>
      <c r="D20" s="614"/>
    </row>
    <row r="21" spans="1:4" ht="16.5" customHeight="1" x14ac:dyDescent="0.2">
      <c r="A21" s="2287"/>
      <c r="B21" s="1615"/>
      <c r="C21" s="614" t="s">
        <v>1299</v>
      </c>
      <c r="D21" s="614"/>
    </row>
    <row r="22" spans="1:4" ht="77.25" customHeight="1" x14ac:dyDescent="0.2">
      <c r="A22" s="2287"/>
      <c r="B22" s="1615"/>
      <c r="C22" s="614" t="s">
        <v>1300</v>
      </c>
      <c r="D22" s="614"/>
    </row>
    <row r="23" spans="1:4" ht="56.25" customHeight="1" x14ac:dyDescent="0.2">
      <c r="A23" s="2287"/>
      <c r="B23" s="1615"/>
      <c r="C23" s="614" t="s">
        <v>1301</v>
      </c>
      <c r="D23" s="614"/>
    </row>
    <row r="24" spans="1:4" ht="51" customHeight="1" thickBot="1" x14ac:dyDescent="0.25">
      <c r="A24" s="2288"/>
      <c r="B24" s="1601"/>
      <c r="C24" s="613" t="s">
        <v>1302</v>
      </c>
      <c r="D24" s="613"/>
    </row>
    <row r="25" spans="1:4" x14ac:dyDescent="0.2">
      <c r="A25" s="900"/>
      <c r="B25" s="900"/>
      <c r="C25" s="656"/>
      <c r="D25" s="656"/>
    </row>
    <row r="26" spans="1:4" ht="72.75" customHeight="1" x14ac:dyDescent="0.2">
      <c r="A26" s="2285" t="s">
        <v>1289</v>
      </c>
      <c r="B26" s="2285"/>
      <c r="C26" s="2285"/>
      <c r="D26" s="2285"/>
    </row>
    <row r="27" spans="1:4" ht="23.25" customHeight="1" x14ac:dyDescent="0.2"/>
    <row r="28" spans="1:4" x14ac:dyDescent="0.2">
      <c r="A28" s="519"/>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9"/>
  <sheetViews>
    <sheetView view="pageBreakPreview" zoomScaleNormal="100" zoomScaleSheetLayoutView="100" workbookViewId="0">
      <selection activeCell="B1" sqref="B1:D1"/>
    </sheetView>
  </sheetViews>
  <sheetFormatPr defaultColWidth="9.140625" defaultRowHeight="12.75" outlineLevelRow="1" x14ac:dyDescent="0.2"/>
  <cols>
    <col min="1" max="1" width="12.7109375" style="23" customWidth="1"/>
    <col min="2" max="2" width="13.85546875" style="23" customWidth="1"/>
    <col min="3" max="3" width="13.28515625" style="23" customWidth="1"/>
    <col min="4" max="16384" width="9.140625" style="23"/>
  </cols>
  <sheetData>
    <row r="1" spans="1:14" ht="24.75" customHeight="1" x14ac:dyDescent="0.2">
      <c r="A1" s="626" t="s">
        <v>1306</v>
      </c>
      <c r="B1" s="912"/>
      <c r="C1" s="1602" t="s">
        <v>775</v>
      </c>
      <c r="D1" s="1602"/>
      <c r="E1" s="1602"/>
      <c r="F1" s="1602"/>
      <c r="G1" s="1602"/>
      <c r="H1" s="1602"/>
      <c r="I1" s="1602"/>
      <c r="J1" s="1602"/>
      <c r="K1" s="1602"/>
      <c r="L1" s="1602"/>
      <c r="M1" s="1602"/>
      <c r="N1" s="1603"/>
    </row>
    <row r="2" spans="1:14" ht="15" customHeight="1" x14ac:dyDescent="0.2">
      <c r="A2" s="195" t="s">
        <v>1660</v>
      </c>
      <c r="B2" s="298"/>
      <c r="C2" s="298"/>
      <c r="D2" s="298"/>
      <c r="E2" s="298"/>
      <c r="F2" s="298"/>
      <c r="G2" s="298"/>
      <c r="H2" s="298"/>
      <c r="I2" s="298"/>
      <c r="J2" s="298"/>
      <c r="K2" s="298"/>
      <c r="L2" s="298"/>
      <c r="M2" s="298"/>
      <c r="N2" s="732"/>
    </row>
    <row r="3" spans="1:14" ht="13.5" thickBot="1" x14ac:dyDescent="0.25">
      <c r="A3" s="1081"/>
      <c r="B3" s="1082"/>
      <c r="C3" s="1058"/>
      <c r="D3" s="1058"/>
      <c r="E3" s="1058"/>
      <c r="F3" s="1058"/>
      <c r="G3" s="1058"/>
      <c r="H3" s="1058"/>
      <c r="I3" s="1058"/>
      <c r="J3" s="1058"/>
      <c r="K3" s="1058"/>
      <c r="L3" s="1058"/>
      <c r="M3" s="1058"/>
      <c r="N3" s="1059"/>
    </row>
    <row r="4" spans="1:14" ht="42.75" customHeight="1" thickBot="1" x14ac:dyDescent="0.25">
      <c r="A4" s="556" t="s">
        <v>628</v>
      </c>
      <c r="B4" s="1605" t="s">
        <v>1307</v>
      </c>
      <c r="C4" s="1605"/>
      <c r="D4" s="1605"/>
      <c r="E4" s="1605"/>
      <c r="F4" s="1605"/>
      <c r="G4" s="1605"/>
      <c r="H4" s="1605"/>
      <c r="I4" s="1605"/>
      <c r="J4" s="1605"/>
      <c r="K4" s="1605"/>
      <c r="L4" s="1605"/>
      <c r="M4" s="1605"/>
      <c r="N4" s="1606"/>
    </row>
    <row r="5" spans="1:14" ht="15" customHeight="1" thickBot="1" x14ac:dyDescent="0.25">
      <c r="A5" s="132" t="s">
        <v>573</v>
      </c>
      <c r="B5" s="326"/>
      <c r="C5" s="326" t="s">
        <v>5</v>
      </c>
      <c r="D5" s="901"/>
      <c r="E5" s="901"/>
      <c r="F5" s="901"/>
      <c r="G5" s="901"/>
      <c r="H5" s="901"/>
      <c r="I5" s="901"/>
      <c r="J5" s="901"/>
      <c r="K5" s="901"/>
      <c r="L5" s="901"/>
      <c r="M5" s="901"/>
      <c r="N5" s="902"/>
    </row>
    <row r="6" spans="1:14" ht="38.25" customHeight="1" thickBot="1" x14ac:dyDescent="0.25">
      <c r="A6" s="1619" t="s">
        <v>2249</v>
      </c>
      <c r="B6" s="1620"/>
      <c r="C6" s="1620"/>
      <c r="D6" s="1620"/>
      <c r="E6" s="1620"/>
      <c r="F6" s="1620"/>
      <c r="G6" s="1620"/>
      <c r="H6" s="1620"/>
      <c r="I6" s="1620"/>
      <c r="J6" s="1620"/>
      <c r="K6" s="1620"/>
      <c r="L6" s="1620"/>
      <c r="M6" s="1620"/>
      <c r="N6" s="2081"/>
    </row>
    <row r="7" spans="1:14" ht="37.5" customHeight="1" thickBot="1" x14ac:dyDescent="0.25">
      <c r="A7" s="1619" t="s">
        <v>2250</v>
      </c>
      <c r="B7" s="1620"/>
      <c r="C7" s="1620"/>
      <c r="D7" s="1620"/>
      <c r="E7" s="1620"/>
      <c r="F7" s="1620"/>
      <c r="G7" s="1620"/>
      <c r="H7" s="1620"/>
      <c r="I7" s="1620"/>
      <c r="J7" s="1620"/>
      <c r="K7" s="1620"/>
      <c r="L7" s="1620"/>
      <c r="M7" s="1620"/>
      <c r="N7" s="2081"/>
    </row>
    <row r="8" spans="1:14" ht="37.5" customHeight="1" thickBot="1" x14ac:dyDescent="0.25">
      <c r="A8" s="1619" t="s">
        <v>2251</v>
      </c>
      <c r="B8" s="1620"/>
      <c r="C8" s="1620"/>
      <c r="D8" s="1620"/>
      <c r="E8" s="1620"/>
      <c r="F8" s="1620"/>
      <c r="G8" s="1620"/>
      <c r="H8" s="1620"/>
      <c r="I8" s="1620"/>
      <c r="J8" s="1620"/>
      <c r="K8" s="1620"/>
      <c r="L8" s="1620"/>
      <c r="M8" s="1620"/>
      <c r="N8" s="2081"/>
    </row>
    <row r="9" spans="1:14" ht="13.5" thickBot="1" x14ac:dyDescent="0.25">
      <c r="A9" s="1619" t="s">
        <v>2106</v>
      </c>
      <c r="B9" s="1620"/>
      <c r="C9" s="1620"/>
      <c r="D9" s="1620"/>
      <c r="E9" s="1620"/>
      <c r="F9" s="1620"/>
      <c r="G9" s="1620"/>
      <c r="H9" s="1620"/>
      <c r="I9" s="1620"/>
      <c r="J9" s="1620"/>
      <c r="K9" s="1620"/>
      <c r="L9" s="1620"/>
      <c r="M9" s="1620"/>
      <c r="N9" s="2081"/>
    </row>
    <row r="10" spans="1:14" ht="27" customHeight="1" thickBot="1" x14ac:dyDescent="0.25">
      <c r="A10" s="1619" t="s">
        <v>2252</v>
      </c>
      <c r="B10" s="1620"/>
      <c r="C10" s="1620"/>
      <c r="D10" s="1620"/>
      <c r="E10" s="1620"/>
      <c r="F10" s="1620"/>
      <c r="G10" s="1620"/>
      <c r="H10" s="1620"/>
      <c r="I10" s="1620"/>
      <c r="J10" s="1620"/>
      <c r="K10" s="1620"/>
      <c r="L10" s="1620"/>
      <c r="M10" s="1620"/>
      <c r="N10" s="2081"/>
    </row>
    <row r="11" spans="1:14" ht="13.5" thickBot="1" x14ac:dyDescent="0.25">
      <c r="A11" s="1619" t="s">
        <v>2253</v>
      </c>
      <c r="B11" s="1620"/>
      <c r="C11" s="1620"/>
      <c r="D11" s="1620"/>
      <c r="E11" s="1620"/>
      <c r="F11" s="1620"/>
      <c r="G11" s="1620"/>
      <c r="H11" s="1620"/>
      <c r="I11" s="1620"/>
      <c r="J11" s="1620"/>
      <c r="K11" s="1620"/>
      <c r="L11" s="1620"/>
      <c r="M11" s="1620"/>
      <c r="N11" s="2081"/>
    </row>
    <row r="12" spans="1:14" ht="13.5" thickBot="1" x14ac:dyDescent="0.25">
      <c r="A12" s="903"/>
      <c r="B12" s="696"/>
      <c r="C12" s="696"/>
      <c r="D12" s="696"/>
      <c r="E12" s="696"/>
      <c r="F12" s="696"/>
      <c r="G12" s="696"/>
      <c r="H12" s="696"/>
      <c r="I12" s="696"/>
      <c r="J12" s="696"/>
      <c r="K12" s="696"/>
      <c r="L12" s="696"/>
      <c r="M12" s="696"/>
      <c r="N12" s="687"/>
    </row>
    <row r="13" spans="1:14" ht="13.5" thickBot="1" x14ac:dyDescent="0.25">
      <c r="A13" s="904"/>
      <c r="B13" s="687"/>
      <c r="C13" s="687" t="s">
        <v>803</v>
      </c>
      <c r="D13" s="687" t="s">
        <v>804</v>
      </c>
      <c r="E13" s="687" t="s">
        <v>808</v>
      </c>
      <c r="F13" s="687" t="s">
        <v>809</v>
      </c>
      <c r="G13" s="687" t="s">
        <v>812</v>
      </c>
      <c r="H13" s="687" t="s">
        <v>871</v>
      </c>
      <c r="I13" s="687" t="s">
        <v>872</v>
      </c>
      <c r="J13" s="687" t="s">
        <v>1101</v>
      </c>
      <c r="K13" s="687" t="s">
        <v>1102</v>
      </c>
      <c r="L13" s="687" t="s">
        <v>1103</v>
      </c>
      <c r="M13" s="687" t="s">
        <v>1104</v>
      </c>
      <c r="N13" s="687" t="s">
        <v>1105</v>
      </c>
    </row>
    <row r="14" spans="1:14" ht="112.5" customHeight="1" thickBot="1" x14ac:dyDescent="0.25">
      <c r="A14" s="894" t="s">
        <v>2268</v>
      </c>
      <c r="B14" s="894" t="s">
        <v>1312</v>
      </c>
      <c r="C14" s="874" t="s">
        <v>1331</v>
      </c>
      <c r="D14" s="874" t="s">
        <v>1325</v>
      </c>
      <c r="E14" s="874" t="s">
        <v>1326</v>
      </c>
      <c r="F14" s="874" t="s">
        <v>2269</v>
      </c>
      <c r="G14" s="874" t="s">
        <v>1327</v>
      </c>
      <c r="H14" s="874" t="s">
        <v>1328</v>
      </c>
      <c r="I14" s="874" t="s">
        <v>1329</v>
      </c>
      <c r="J14" s="874" t="s">
        <v>1330</v>
      </c>
      <c r="K14" s="894" t="s">
        <v>984</v>
      </c>
      <c r="L14" s="894" t="s">
        <v>1267</v>
      </c>
      <c r="M14" s="894" t="s">
        <v>1313</v>
      </c>
      <c r="N14" s="894" t="s">
        <v>1962</v>
      </c>
    </row>
    <row r="15" spans="1:14" ht="26.25" thickBot="1" x14ac:dyDescent="0.25">
      <c r="A15" s="905" t="s">
        <v>1314</v>
      </c>
      <c r="B15" s="687"/>
      <c r="C15" s="673"/>
      <c r="D15" s="673"/>
      <c r="E15" s="673"/>
      <c r="F15" s="673"/>
      <c r="G15" s="673"/>
      <c r="H15" s="673"/>
      <c r="I15" s="673"/>
      <c r="J15" s="673"/>
      <c r="K15" s="673"/>
      <c r="L15" s="673"/>
      <c r="M15" s="673"/>
      <c r="N15" s="906"/>
    </row>
    <row r="16" spans="1:14" ht="16.5" customHeight="1" thickBot="1" x14ac:dyDescent="0.25">
      <c r="A16" s="873"/>
      <c r="B16" s="687" t="s">
        <v>1315</v>
      </c>
      <c r="C16" s="673"/>
      <c r="D16" s="673"/>
      <c r="E16" s="673"/>
      <c r="F16" s="673"/>
      <c r="G16" s="673"/>
      <c r="H16" s="673"/>
      <c r="I16" s="673"/>
      <c r="J16" s="673"/>
      <c r="K16" s="673"/>
      <c r="L16" s="673"/>
      <c r="M16" s="673"/>
      <c r="N16" s="906"/>
    </row>
    <row r="17" spans="1:14" ht="16.5" customHeight="1" thickBot="1" x14ac:dyDescent="0.25">
      <c r="A17" s="873"/>
      <c r="B17" s="687" t="s">
        <v>1316</v>
      </c>
      <c r="C17" s="673"/>
      <c r="D17" s="673"/>
      <c r="E17" s="673"/>
      <c r="F17" s="673"/>
      <c r="G17" s="673"/>
      <c r="H17" s="673"/>
      <c r="I17" s="673"/>
      <c r="J17" s="673"/>
      <c r="K17" s="673"/>
      <c r="L17" s="673"/>
      <c r="M17" s="673"/>
      <c r="N17" s="906"/>
    </row>
    <row r="18" spans="1:14" ht="16.5" customHeight="1" thickBot="1" x14ac:dyDescent="0.25">
      <c r="A18" s="873"/>
      <c r="B18" s="687" t="s">
        <v>1317</v>
      </c>
      <c r="C18" s="673"/>
      <c r="D18" s="673"/>
      <c r="E18" s="673"/>
      <c r="F18" s="673"/>
      <c r="G18" s="673"/>
      <c r="H18" s="673"/>
      <c r="I18" s="673"/>
      <c r="J18" s="673"/>
      <c r="K18" s="673"/>
      <c r="L18" s="673"/>
      <c r="M18" s="673"/>
      <c r="N18" s="906"/>
    </row>
    <row r="19" spans="1:14" ht="16.5" customHeight="1" thickBot="1" x14ac:dyDescent="0.25">
      <c r="A19" s="873"/>
      <c r="B19" s="687" t="s">
        <v>1318</v>
      </c>
      <c r="C19" s="673"/>
      <c r="D19" s="673"/>
      <c r="E19" s="673"/>
      <c r="F19" s="673"/>
      <c r="G19" s="673"/>
      <c r="H19" s="673"/>
      <c r="I19" s="673"/>
      <c r="J19" s="673"/>
      <c r="K19" s="673"/>
      <c r="L19" s="673"/>
      <c r="M19" s="673"/>
      <c r="N19" s="906"/>
    </row>
    <row r="20" spans="1:14" ht="16.5" customHeight="1" thickBot="1" x14ac:dyDescent="0.25">
      <c r="A20" s="873"/>
      <c r="B20" s="687" t="s">
        <v>1319</v>
      </c>
      <c r="C20" s="673"/>
      <c r="D20" s="673"/>
      <c r="E20" s="673"/>
      <c r="F20" s="673"/>
      <c r="G20" s="673"/>
      <c r="H20" s="673"/>
      <c r="I20" s="673"/>
      <c r="J20" s="673"/>
      <c r="K20" s="673"/>
      <c r="L20" s="673"/>
      <c r="M20" s="673"/>
      <c r="N20" s="906"/>
    </row>
    <row r="21" spans="1:14" ht="16.5" customHeight="1" thickBot="1" x14ac:dyDescent="0.25">
      <c r="A21" s="873"/>
      <c r="B21" s="687" t="s">
        <v>1320</v>
      </c>
      <c r="C21" s="673"/>
      <c r="D21" s="673"/>
      <c r="E21" s="673"/>
      <c r="F21" s="673"/>
      <c r="G21" s="673"/>
      <c r="H21" s="673"/>
      <c r="I21" s="673"/>
      <c r="J21" s="673"/>
      <c r="K21" s="673"/>
      <c r="L21" s="673"/>
      <c r="M21" s="673"/>
      <c r="N21" s="906"/>
    </row>
    <row r="22" spans="1:14" ht="16.5" customHeight="1" thickBot="1" x14ac:dyDescent="0.25">
      <c r="A22" s="873"/>
      <c r="B22" s="687" t="s">
        <v>1321</v>
      </c>
      <c r="C22" s="673"/>
      <c r="D22" s="673"/>
      <c r="E22" s="673"/>
      <c r="F22" s="673"/>
      <c r="G22" s="673"/>
      <c r="H22" s="673"/>
      <c r="I22" s="673"/>
      <c r="J22" s="673"/>
      <c r="K22" s="673"/>
      <c r="L22" s="673"/>
      <c r="M22" s="673"/>
      <c r="N22" s="906"/>
    </row>
    <row r="23" spans="1:14" ht="16.5" customHeight="1" thickBot="1" x14ac:dyDescent="0.25">
      <c r="A23" s="873"/>
      <c r="B23" s="687" t="s">
        <v>1322</v>
      </c>
      <c r="C23" s="673"/>
      <c r="D23" s="673"/>
      <c r="E23" s="673"/>
      <c r="F23" s="673"/>
      <c r="G23" s="673"/>
      <c r="H23" s="673"/>
      <c r="I23" s="673"/>
      <c r="J23" s="673"/>
      <c r="K23" s="673"/>
      <c r="L23" s="673"/>
      <c r="M23" s="673"/>
      <c r="N23" s="906"/>
    </row>
    <row r="24" spans="1:14" ht="13.5" thickBot="1" x14ac:dyDescent="0.25">
      <c r="A24" s="873"/>
      <c r="B24" s="687" t="s">
        <v>1323</v>
      </c>
      <c r="C24" s="673"/>
      <c r="D24" s="673"/>
      <c r="E24" s="673"/>
      <c r="F24" s="673"/>
      <c r="G24" s="673"/>
      <c r="H24" s="673"/>
      <c r="I24" s="673"/>
      <c r="J24" s="673"/>
      <c r="K24" s="673"/>
      <c r="L24" s="673"/>
      <c r="M24" s="673"/>
      <c r="N24" s="673"/>
    </row>
    <row r="25" spans="1:14" ht="26.25" hidden="1" outlineLevel="1" thickBot="1" x14ac:dyDescent="0.25">
      <c r="A25" s="905" t="s">
        <v>1314</v>
      </c>
      <c r="B25" s="687"/>
      <c r="C25" s="673"/>
      <c r="D25" s="673"/>
      <c r="E25" s="673"/>
      <c r="F25" s="673"/>
      <c r="G25" s="673"/>
      <c r="H25" s="673"/>
      <c r="I25" s="673"/>
      <c r="J25" s="673"/>
      <c r="K25" s="673"/>
      <c r="L25" s="673"/>
      <c r="M25" s="673"/>
      <c r="N25" s="906"/>
    </row>
    <row r="26" spans="1:14" ht="13.5" hidden="1" outlineLevel="1" thickBot="1" x14ac:dyDescent="0.25">
      <c r="A26" s="873"/>
      <c r="B26" s="687" t="s">
        <v>1315</v>
      </c>
      <c r="C26" s="673"/>
      <c r="D26" s="673"/>
      <c r="E26" s="673"/>
      <c r="F26" s="673"/>
      <c r="G26" s="673"/>
      <c r="H26" s="673"/>
      <c r="I26" s="673"/>
      <c r="J26" s="673"/>
      <c r="K26" s="673"/>
      <c r="L26" s="673"/>
      <c r="M26" s="673"/>
      <c r="N26" s="906"/>
    </row>
    <row r="27" spans="1:14" ht="13.5" hidden="1" outlineLevel="1" thickBot="1" x14ac:dyDescent="0.25">
      <c r="A27" s="873"/>
      <c r="B27" s="687" t="s">
        <v>1316</v>
      </c>
      <c r="C27" s="673"/>
      <c r="D27" s="673"/>
      <c r="E27" s="673"/>
      <c r="F27" s="673"/>
      <c r="G27" s="673"/>
      <c r="H27" s="673"/>
      <c r="I27" s="673"/>
      <c r="J27" s="673"/>
      <c r="K27" s="673"/>
      <c r="L27" s="673"/>
      <c r="M27" s="673"/>
      <c r="N27" s="906"/>
    </row>
    <row r="28" spans="1:14" ht="13.5" hidden="1" outlineLevel="1" thickBot="1" x14ac:dyDescent="0.25">
      <c r="A28" s="873"/>
      <c r="B28" s="687" t="s">
        <v>1317</v>
      </c>
      <c r="C28" s="673"/>
      <c r="D28" s="673"/>
      <c r="E28" s="673"/>
      <c r="F28" s="673"/>
      <c r="G28" s="673"/>
      <c r="H28" s="673"/>
      <c r="I28" s="673"/>
      <c r="J28" s="673"/>
      <c r="K28" s="673"/>
      <c r="L28" s="673"/>
      <c r="M28" s="673"/>
      <c r="N28" s="906"/>
    </row>
    <row r="29" spans="1:14" ht="13.5" hidden="1" outlineLevel="1" thickBot="1" x14ac:dyDescent="0.25">
      <c r="A29" s="873"/>
      <c r="B29" s="687" t="s">
        <v>1318</v>
      </c>
      <c r="C29" s="673"/>
      <c r="D29" s="673"/>
      <c r="E29" s="673"/>
      <c r="F29" s="673"/>
      <c r="G29" s="673"/>
      <c r="H29" s="673"/>
      <c r="I29" s="673"/>
      <c r="J29" s="673"/>
      <c r="K29" s="673"/>
      <c r="L29" s="673"/>
      <c r="M29" s="673"/>
      <c r="N29" s="906"/>
    </row>
    <row r="30" spans="1:14" ht="13.5" hidden="1" outlineLevel="1" thickBot="1" x14ac:dyDescent="0.25">
      <c r="A30" s="873"/>
      <c r="B30" s="687" t="s">
        <v>1319</v>
      </c>
      <c r="C30" s="673"/>
      <c r="D30" s="673"/>
      <c r="E30" s="673"/>
      <c r="F30" s="673"/>
      <c r="G30" s="673"/>
      <c r="H30" s="673"/>
      <c r="I30" s="673"/>
      <c r="J30" s="673"/>
      <c r="K30" s="673"/>
      <c r="L30" s="673"/>
      <c r="M30" s="673"/>
      <c r="N30" s="906"/>
    </row>
    <row r="31" spans="1:14" ht="13.5" hidden="1" outlineLevel="1" thickBot="1" x14ac:dyDescent="0.25">
      <c r="A31" s="873"/>
      <c r="B31" s="687" t="s">
        <v>1320</v>
      </c>
      <c r="C31" s="673"/>
      <c r="D31" s="673"/>
      <c r="E31" s="673"/>
      <c r="F31" s="673"/>
      <c r="G31" s="673"/>
      <c r="H31" s="673"/>
      <c r="I31" s="673"/>
      <c r="J31" s="673"/>
      <c r="K31" s="673"/>
      <c r="L31" s="673"/>
      <c r="M31" s="673"/>
      <c r="N31" s="906"/>
    </row>
    <row r="32" spans="1:14" ht="13.5" hidden="1" outlineLevel="1" thickBot="1" x14ac:dyDescent="0.25">
      <c r="A32" s="873"/>
      <c r="B32" s="687" t="s">
        <v>1321</v>
      </c>
      <c r="C32" s="673"/>
      <c r="D32" s="673"/>
      <c r="E32" s="673"/>
      <c r="F32" s="673"/>
      <c r="G32" s="673"/>
      <c r="H32" s="673"/>
      <c r="I32" s="673"/>
      <c r="J32" s="673"/>
      <c r="K32" s="673"/>
      <c r="L32" s="673"/>
      <c r="M32" s="673"/>
      <c r="N32" s="906"/>
    </row>
    <row r="33" spans="1:14" ht="26.25" hidden="1" outlineLevel="1" thickBot="1" x14ac:dyDescent="0.25">
      <c r="A33" s="873"/>
      <c r="B33" s="687" t="s">
        <v>1322</v>
      </c>
      <c r="C33" s="673"/>
      <c r="D33" s="673"/>
      <c r="E33" s="673"/>
      <c r="F33" s="673"/>
      <c r="G33" s="673"/>
      <c r="H33" s="673"/>
      <c r="I33" s="673"/>
      <c r="J33" s="673"/>
      <c r="K33" s="673"/>
      <c r="L33" s="673"/>
      <c r="M33" s="673"/>
      <c r="N33" s="906"/>
    </row>
    <row r="34" spans="1:14" ht="13.5" hidden="1" outlineLevel="1" thickBot="1" x14ac:dyDescent="0.25">
      <c r="A34" s="873"/>
      <c r="B34" s="687" t="s">
        <v>1323</v>
      </c>
      <c r="C34" s="673"/>
      <c r="D34" s="673"/>
      <c r="E34" s="673"/>
      <c r="F34" s="673"/>
      <c r="G34" s="673"/>
      <c r="H34" s="673"/>
      <c r="I34" s="673"/>
      <c r="J34" s="673"/>
      <c r="K34" s="673"/>
      <c r="L34" s="673"/>
      <c r="M34" s="673"/>
      <c r="N34" s="673"/>
    </row>
    <row r="35" spans="1:14" ht="26.25" hidden="1" outlineLevel="1" thickBot="1" x14ac:dyDescent="0.25">
      <c r="A35" s="905" t="s">
        <v>1314</v>
      </c>
      <c r="B35" s="687"/>
      <c r="C35" s="673"/>
      <c r="D35" s="673"/>
      <c r="E35" s="673"/>
      <c r="F35" s="673"/>
      <c r="G35" s="673"/>
      <c r="H35" s="673"/>
      <c r="I35" s="673"/>
      <c r="J35" s="673"/>
      <c r="K35" s="673"/>
      <c r="L35" s="673"/>
      <c r="M35" s="673"/>
      <c r="N35" s="906"/>
    </row>
    <row r="36" spans="1:14" ht="13.5" hidden="1" outlineLevel="1" thickBot="1" x14ac:dyDescent="0.25">
      <c r="A36" s="873"/>
      <c r="B36" s="687" t="s">
        <v>1315</v>
      </c>
      <c r="C36" s="673"/>
      <c r="D36" s="673"/>
      <c r="E36" s="673"/>
      <c r="F36" s="673"/>
      <c r="G36" s="673"/>
      <c r="H36" s="673"/>
      <c r="I36" s="673"/>
      <c r="J36" s="673"/>
      <c r="K36" s="673"/>
      <c r="L36" s="673"/>
      <c r="M36" s="673"/>
      <c r="N36" s="906"/>
    </row>
    <row r="37" spans="1:14" ht="13.5" hidden="1" outlineLevel="1" thickBot="1" x14ac:dyDescent="0.25">
      <c r="A37" s="873"/>
      <c r="B37" s="687" t="s">
        <v>1316</v>
      </c>
      <c r="C37" s="673"/>
      <c r="D37" s="673"/>
      <c r="E37" s="673"/>
      <c r="F37" s="673"/>
      <c r="G37" s="673"/>
      <c r="H37" s="673"/>
      <c r="I37" s="673"/>
      <c r="J37" s="673"/>
      <c r="K37" s="673"/>
      <c r="L37" s="673"/>
      <c r="M37" s="673"/>
      <c r="N37" s="906"/>
    </row>
    <row r="38" spans="1:14" ht="13.5" hidden="1" outlineLevel="1" thickBot="1" x14ac:dyDescent="0.25">
      <c r="A38" s="873"/>
      <c r="B38" s="687" t="s">
        <v>1317</v>
      </c>
      <c r="C38" s="673"/>
      <c r="D38" s="673"/>
      <c r="E38" s="673"/>
      <c r="F38" s="673"/>
      <c r="G38" s="673"/>
      <c r="H38" s="673"/>
      <c r="I38" s="673"/>
      <c r="J38" s="673"/>
      <c r="K38" s="673"/>
      <c r="L38" s="673"/>
      <c r="M38" s="673"/>
      <c r="N38" s="906"/>
    </row>
    <row r="39" spans="1:14" ht="13.5" hidden="1" outlineLevel="1" thickBot="1" x14ac:dyDescent="0.25">
      <c r="A39" s="873"/>
      <c r="B39" s="687" t="s">
        <v>1318</v>
      </c>
      <c r="C39" s="673"/>
      <c r="D39" s="673"/>
      <c r="E39" s="673"/>
      <c r="F39" s="673"/>
      <c r="G39" s="673"/>
      <c r="H39" s="673"/>
      <c r="I39" s="673"/>
      <c r="J39" s="673"/>
      <c r="K39" s="673"/>
      <c r="L39" s="673"/>
      <c r="M39" s="673"/>
      <c r="N39" s="906"/>
    </row>
    <row r="40" spans="1:14" ht="13.5" hidden="1" outlineLevel="1" thickBot="1" x14ac:dyDescent="0.25">
      <c r="A40" s="873"/>
      <c r="B40" s="687" t="s">
        <v>1319</v>
      </c>
      <c r="C40" s="673"/>
      <c r="D40" s="673"/>
      <c r="E40" s="673"/>
      <c r="F40" s="673"/>
      <c r="G40" s="673"/>
      <c r="H40" s="673"/>
      <c r="I40" s="673"/>
      <c r="J40" s="673"/>
      <c r="K40" s="673"/>
      <c r="L40" s="673"/>
      <c r="M40" s="673"/>
      <c r="N40" s="906"/>
    </row>
    <row r="41" spans="1:14" ht="13.5" hidden="1" outlineLevel="1" thickBot="1" x14ac:dyDescent="0.25">
      <c r="A41" s="873"/>
      <c r="B41" s="687" t="s">
        <v>1320</v>
      </c>
      <c r="C41" s="673"/>
      <c r="D41" s="673"/>
      <c r="E41" s="673"/>
      <c r="F41" s="673"/>
      <c r="G41" s="673"/>
      <c r="H41" s="673"/>
      <c r="I41" s="673"/>
      <c r="J41" s="673"/>
      <c r="K41" s="673"/>
      <c r="L41" s="673"/>
      <c r="M41" s="673"/>
      <c r="N41" s="906"/>
    </row>
    <row r="42" spans="1:14" ht="13.5" hidden="1" outlineLevel="1" thickBot="1" x14ac:dyDescent="0.25">
      <c r="A42" s="873"/>
      <c r="B42" s="687" t="s">
        <v>1321</v>
      </c>
      <c r="C42" s="673"/>
      <c r="D42" s="673"/>
      <c r="E42" s="673"/>
      <c r="F42" s="673"/>
      <c r="G42" s="673"/>
      <c r="H42" s="673"/>
      <c r="I42" s="673"/>
      <c r="J42" s="673"/>
      <c r="K42" s="673"/>
      <c r="L42" s="673"/>
      <c r="M42" s="673"/>
      <c r="N42" s="906"/>
    </row>
    <row r="43" spans="1:14" ht="26.25" hidden="1" outlineLevel="1" thickBot="1" x14ac:dyDescent="0.25">
      <c r="A43" s="873"/>
      <c r="B43" s="687" t="s">
        <v>1322</v>
      </c>
      <c r="C43" s="673"/>
      <c r="D43" s="673"/>
      <c r="E43" s="673"/>
      <c r="F43" s="673"/>
      <c r="G43" s="673"/>
      <c r="H43" s="673"/>
      <c r="I43" s="673"/>
      <c r="J43" s="673"/>
      <c r="K43" s="673"/>
      <c r="L43" s="673"/>
      <c r="M43" s="673"/>
      <c r="N43" s="906"/>
    </row>
    <row r="44" spans="1:14" ht="13.5" hidden="1" outlineLevel="1" thickBot="1" x14ac:dyDescent="0.25">
      <c r="A44" s="873"/>
      <c r="B44" s="687" t="s">
        <v>1323</v>
      </c>
      <c r="C44" s="673"/>
      <c r="D44" s="673"/>
      <c r="E44" s="673"/>
      <c r="F44" s="673"/>
      <c r="G44" s="673"/>
      <c r="H44" s="673"/>
      <c r="I44" s="673"/>
      <c r="J44" s="673"/>
      <c r="K44" s="673"/>
      <c r="L44" s="673"/>
      <c r="M44" s="673"/>
      <c r="N44" s="673"/>
    </row>
    <row r="45" spans="1:14" ht="26.25" hidden="1" outlineLevel="1" thickBot="1" x14ac:dyDescent="0.25">
      <c r="A45" s="905" t="s">
        <v>1314</v>
      </c>
      <c r="B45" s="687"/>
      <c r="C45" s="673"/>
      <c r="D45" s="673"/>
      <c r="E45" s="673"/>
      <c r="F45" s="673"/>
      <c r="G45" s="673"/>
      <c r="H45" s="673"/>
      <c r="I45" s="673"/>
      <c r="J45" s="673"/>
      <c r="K45" s="673"/>
      <c r="L45" s="673"/>
      <c r="M45" s="673"/>
      <c r="N45" s="906"/>
    </row>
    <row r="46" spans="1:14" ht="13.5" hidden="1" outlineLevel="1" thickBot="1" x14ac:dyDescent="0.25">
      <c r="A46" s="873"/>
      <c r="B46" s="687" t="s">
        <v>1315</v>
      </c>
      <c r="C46" s="673"/>
      <c r="D46" s="673"/>
      <c r="E46" s="673"/>
      <c r="F46" s="673"/>
      <c r="G46" s="673"/>
      <c r="H46" s="673"/>
      <c r="I46" s="673"/>
      <c r="J46" s="673"/>
      <c r="K46" s="673"/>
      <c r="L46" s="673"/>
      <c r="M46" s="673"/>
      <c r="N46" s="906"/>
    </row>
    <row r="47" spans="1:14" ht="13.5" hidden="1" outlineLevel="1" thickBot="1" x14ac:dyDescent="0.25">
      <c r="A47" s="873"/>
      <c r="B47" s="687" t="s">
        <v>1316</v>
      </c>
      <c r="C47" s="673"/>
      <c r="D47" s="673"/>
      <c r="E47" s="673"/>
      <c r="F47" s="673"/>
      <c r="G47" s="673"/>
      <c r="H47" s="673"/>
      <c r="I47" s="673"/>
      <c r="J47" s="673"/>
      <c r="K47" s="673"/>
      <c r="L47" s="673"/>
      <c r="M47" s="673"/>
      <c r="N47" s="906"/>
    </row>
    <row r="48" spans="1:14" ht="13.5" hidden="1" outlineLevel="1" thickBot="1" x14ac:dyDescent="0.25">
      <c r="A48" s="873"/>
      <c r="B48" s="687" t="s">
        <v>1317</v>
      </c>
      <c r="C48" s="673"/>
      <c r="D48" s="673"/>
      <c r="E48" s="673"/>
      <c r="F48" s="673"/>
      <c r="G48" s="673"/>
      <c r="H48" s="673"/>
      <c r="I48" s="673"/>
      <c r="J48" s="673"/>
      <c r="K48" s="673"/>
      <c r="L48" s="673"/>
      <c r="M48" s="673"/>
      <c r="N48" s="906"/>
    </row>
    <row r="49" spans="1:14" ht="13.5" hidden="1" outlineLevel="1" thickBot="1" x14ac:dyDescent="0.25">
      <c r="A49" s="873"/>
      <c r="B49" s="687" t="s">
        <v>1318</v>
      </c>
      <c r="C49" s="673"/>
      <c r="D49" s="673"/>
      <c r="E49" s="673"/>
      <c r="F49" s="673"/>
      <c r="G49" s="673"/>
      <c r="H49" s="673"/>
      <c r="I49" s="673"/>
      <c r="J49" s="673"/>
      <c r="K49" s="673"/>
      <c r="L49" s="673"/>
      <c r="M49" s="673"/>
      <c r="N49" s="906"/>
    </row>
    <row r="50" spans="1:14" ht="13.5" hidden="1" outlineLevel="1" thickBot="1" x14ac:dyDescent="0.25">
      <c r="A50" s="873"/>
      <c r="B50" s="687" t="s">
        <v>1319</v>
      </c>
      <c r="C50" s="673"/>
      <c r="D50" s="673"/>
      <c r="E50" s="673"/>
      <c r="F50" s="673"/>
      <c r="G50" s="673"/>
      <c r="H50" s="673"/>
      <c r="I50" s="673"/>
      <c r="J50" s="673"/>
      <c r="K50" s="673"/>
      <c r="L50" s="673"/>
      <c r="M50" s="673"/>
      <c r="N50" s="906"/>
    </row>
    <row r="51" spans="1:14" ht="13.5" hidden="1" outlineLevel="1" thickBot="1" x14ac:dyDescent="0.25">
      <c r="A51" s="873"/>
      <c r="B51" s="687" t="s">
        <v>1320</v>
      </c>
      <c r="C51" s="673"/>
      <c r="D51" s="673"/>
      <c r="E51" s="673"/>
      <c r="F51" s="673"/>
      <c r="G51" s="673"/>
      <c r="H51" s="673"/>
      <c r="I51" s="673"/>
      <c r="J51" s="673"/>
      <c r="K51" s="673"/>
      <c r="L51" s="673"/>
      <c r="M51" s="673"/>
      <c r="N51" s="906"/>
    </row>
    <row r="52" spans="1:14" ht="13.5" hidden="1" outlineLevel="1" thickBot="1" x14ac:dyDescent="0.25">
      <c r="A52" s="873"/>
      <c r="B52" s="687" t="s">
        <v>1321</v>
      </c>
      <c r="C52" s="673"/>
      <c r="D52" s="673"/>
      <c r="E52" s="673"/>
      <c r="F52" s="673"/>
      <c r="G52" s="673"/>
      <c r="H52" s="673"/>
      <c r="I52" s="673"/>
      <c r="J52" s="673"/>
      <c r="K52" s="673"/>
      <c r="L52" s="673"/>
      <c r="M52" s="673"/>
      <c r="N52" s="906"/>
    </row>
    <row r="53" spans="1:14" ht="26.25" hidden="1" outlineLevel="1" thickBot="1" x14ac:dyDescent="0.25">
      <c r="A53" s="873"/>
      <c r="B53" s="687" t="s">
        <v>1322</v>
      </c>
      <c r="C53" s="673"/>
      <c r="D53" s="673"/>
      <c r="E53" s="673"/>
      <c r="F53" s="673"/>
      <c r="G53" s="673"/>
      <c r="H53" s="673"/>
      <c r="I53" s="673"/>
      <c r="J53" s="673"/>
      <c r="K53" s="673"/>
      <c r="L53" s="673"/>
      <c r="M53" s="673"/>
      <c r="N53" s="906"/>
    </row>
    <row r="54" spans="1:14" ht="13.5" hidden="1" outlineLevel="1" thickBot="1" x14ac:dyDescent="0.25">
      <c r="A54" s="873"/>
      <c r="B54" s="687" t="s">
        <v>1323</v>
      </c>
      <c r="C54" s="673"/>
      <c r="D54" s="673"/>
      <c r="E54" s="673"/>
      <c r="F54" s="673"/>
      <c r="G54" s="673"/>
      <c r="H54" s="673"/>
      <c r="I54" s="673"/>
      <c r="J54" s="673"/>
      <c r="K54" s="673"/>
      <c r="L54" s="673"/>
      <c r="M54" s="673"/>
      <c r="N54" s="673"/>
    </row>
    <row r="55" spans="1:14" ht="26.25" hidden="1" outlineLevel="1" thickBot="1" x14ac:dyDescent="0.25">
      <c r="A55" s="905" t="s">
        <v>1314</v>
      </c>
      <c r="B55" s="687"/>
      <c r="C55" s="673"/>
      <c r="D55" s="673"/>
      <c r="E55" s="673"/>
      <c r="F55" s="673"/>
      <c r="G55" s="673"/>
      <c r="H55" s="673"/>
      <c r="I55" s="673"/>
      <c r="J55" s="673"/>
      <c r="K55" s="673"/>
      <c r="L55" s="673"/>
      <c r="M55" s="673"/>
      <c r="N55" s="906"/>
    </row>
    <row r="56" spans="1:14" ht="13.5" hidden="1" outlineLevel="1" thickBot="1" x14ac:dyDescent="0.25">
      <c r="A56" s="873"/>
      <c r="B56" s="687" t="s">
        <v>1315</v>
      </c>
      <c r="C56" s="673"/>
      <c r="D56" s="673"/>
      <c r="E56" s="673"/>
      <c r="F56" s="673"/>
      <c r="G56" s="673"/>
      <c r="H56" s="673"/>
      <c r="I56" s="673"/>
      <c r="J56" s="673"/>
      <c r="K56" s="673"/>
      <c r="L56" s="673"/>
      <c r="M56" s="673"/>
      <c r="N56" s="906"/>
    </row>
    <row r="57" spans="1:14" ht="13.5" hidden="1" outlineLevel="1" thickBot="1" x14ac:dyDescent="0.25">
      <c r="A57" s="873"/>
      <c r="B57" s="687" t="s">
        <v>1316</v>
      </c>
      <c r="C57" s="673"/>
      <c r="D57" s="673"/>
      <c r="E57" s="673"/>
      <c r="F57" s="673"/>
      <c r="G57" s="673"/>
      <c r="H57" s="673"/>
      <c r="I57" s="673"/>
      <c r="J57" s="673"/>
      <c r="K57" s="673"/>
      <c r="L57" s="673"/>
      <c r="M57" s="673"/>
      <c r="N57" s="906"/>
    </row>
    <row r="58" spans="1:14" ht="13.5" hidden="1" outlineLevel="1" thickBot="1" x14ac:dyDescent="0.25">
      <c r="A58" s="873"/>
      <c r="B58" s="687" t="s">
        <v>1317</v>
      </c>
      <c r="C58" s="673"/>
      <c r="D58" s="673"/>
      <c r="E58" s="673"/>
      <c r="F58" s="673"/>
      <c r="G58" s="673"/>
      <c r="H58" s="673"/>
      <c r="I58" s="673"/>
      <c r="J58" s="673"/>
      <c r="K58" s="673"/>
      <c r="L58" s="673"/>
      <c r="M58" s="673"/>
      <c r="N58" s="906"/>
    </row>
    <row r="59" spans="1:14" ht="13.5" hidden="1" outlineLevel="1" thickBot="1" x14ac:dyDescent="0.25">
      <c r="A59" s="873"/>
      <c r="B59" s="687" t="s">
        <v>1318</v>
      </c>
      <c r="C59" s="673"/>
      <c r="D59" s="673"/>
      <c r="E59" s="673"/>
      <c r="F59" s="673"/>
      <c r="G59" s="673"/>
      <c r="H59" s="673"/>
      <c r="I59" s="673"/>
      <c r="J59" s="673"/>
      <c r="K59" s="673"/>
      <c r="L59" s="673"/>
      <c r="M59" s="673"/>
      <c r="N59" s="906"/>
    </row>
    <row r="60" spans="1:14" ht="13.5" hidden="1" outlineLevel="1" thickBot="1" x14ac:dyDescent="0.25">
      <c r="A60" s="873"/>
      <c r="B60" s="687" t="s">
        <v>1319</v>
      </c>
      <c r="C60" s="673"/>
      <c r="D60" s="673"/>
      <c r="E60" s="673"/>
      <c r="F60" s="673"/>
      <c r="G60" s="673"/>
      <c r="H60" s="673"/>
      <c r="I60" s="673"/>
      <c r="J60" s="673"/>
      <c r="K60" s="673"/>
      <c r="L60" s="673"/>
      <c r="M60" s="673"/>
      <c r="N60" s="906"/>
    </row>
    <row r="61" spans="1:14" ht="13.5" hidden="1" outlineLevel="1" thickBot="1" x14ac:dyDescent="0.25">
      <c r="A61" s="873"/>
      <c r="B61" s="687" t="s">
        <v>1320</v>
      </c>
      <c r="C61" s="673"/>
      <c r="D61" s="673"/>
      <c r="E61" s="673"/>
      <c r="F61" s="673"/>
      <c r="G61" s="673"/>
      <c r="H61" s="673"/>
      <c r="I61" s="673"/>
      <c r="J61" s="673"/>
      <c r="K61" s="673"/>
      <c r="L61" s="673"/>
      <c r="M61" s="673"/>
      <c r="N61" s="906"/>
    </row>
    <row r="62" spans="1:14" ht="13.5" hidden="1" outlineLevel="1" thickBot="1" x14ac:dyDescent="0.25">
      <c r="A62" s="873"/>
      <c r="B62" s="687" t="s">
        <v>1321</v>
      </c>
      <c r="C62" s="673"/>
      <c r="D62" s="673"/>
      <c r="E62" s="673"/>
      <c r="F62" s="673"/>
      <c r="G62" s="673"/>
      <c r="H62" s="673"/>
      <c r="I62" s="673"/>
      <c r="J62" s="673"/>
      <c r="K62" s="673"/>
      <c r="L62" s="673"/>
      <c r="M62" s="673"/>
      <c r="N62" s="906"/>
    </row>
    <row r="63" spans="1:14" ht="26.25" hidden="1" outlineLevel="1" thickBot="1" x14ac:dyDescent="0.25">
      <c r="A63" s="873"/>
      <c r="B63" s="687" t="s">
        <v>1322</v>
      </c>
      <c r="C63" s="673"/>
      <c r="D63" s="673"/>
      <c r="E63" s="673"/>
      <c r="F63" s="673"/>
      <c r="G63" s="673"/>
      <c r="H63" s="673"/>
      <c r="I63" s="673"/>
      <c r="J63" s="673"/>
      <c r="K63" s="673"/>
      <c r="L63" s="673"/>
      <c r="M63" s="673"/>
      <c r="N63" s="906"/>
    </row>
    <row r="64" spans="1:14" ht="13.5" hidden="1" outlineLevel="1" thickBot="1" x14ac:dyDescent="0.25">
      <c r="A64" s="873"/>
      <c r="B64" s="687" t="s">
        <v>1323</v>
      </c>
      <c r="C64" s="673"/>
      <c r="D64" s="673"/>
      <c r="E64" s="673"/>
      <c r="F64" s="673"/>
      <c r="G64" s="673"/>
      <c r="H64" s="673"/>
      <c r="I64" s="673"/>
      <c r="J64" s="673"/>
      <c r="K64" s="673"/>
      <c r="L64" s="673"/>
      <c r="M64" s="673"/>
      <c r="N64" s="673"/>
    </row>
    <row r="65" spans="1:14" ht="26.25" hidden="1" outlineLevel="1" thickBot="1" x14ac:dyDescent="0.25">
      <c r="A65" s="905" t="s">
        <v>1314</v>
      </c>
      <c r="B65" s="687"/>
      <c r="C65" s="673"/>
      <c r="D65" s="673"/>
      <c r="E65" s="673"/>
      <c r="F65" s="673"/>
      <c r="G65" s="673"/>
      <c r="H65" s="673"/>
      <c r="I65" s="673"/>
      <c r="J65" s="673"/>
      <c r="K65" s="673"/>
      <c r="L65" s="673"/>
      <c r="M65" s="673"/>
      <c r="N65" s="906"/>
    </row>
    <row r="66" spans="1:14" ht="13.5" hidden="1" outlineLevel="1" thickBot="1" x14ac:dyDescent="0.25">
      <c r="A66" s="873"/>
      <c r="B66" s="687" t="s">
        <v>1315</v>
      </c>
      <c r="C66" s="673"/>
      <c r="D66" s="673"/>
      <c r="E66" s="673"/>
      <c r="F66" s="673"/>
      <c r="G66" s="673"/>
      <c r="H66" s="673"/>
      <c r="I66" s="673"/>
      <c r="J66" s="673"/>
      <c r="K66" s="673"/>
      <c r="L66" s="673"/>
      <c r="M66" s="673"/>
      <c r="N66" s="906"/>
    </row>
    <row r="67" spans="1:14" ht="13.5" hidden="1" outlineLevel="1" thickBot="1" x14ac:dyDescent="0.25">
      <c r="A67" s="873"/>
      <c r="B67" s="687" t="s">
        <v>1316</v>
      </c>
      <c r="C67" s="673"/>
      <c r="D67" s="673"/>
      <c r="E67" s="673"/>
      <c r="F67" s="673"/>
      <c r="G67" s="673"/>
      <c r="H67" s="673"/>
      <c r="I67" s="673"/>
      <c r="J67" s="673"/>
      <c r="K67" s="673"/>
      <c r="L67" s="673"/>
      <c r="M67" s="673"/>
      <c r="N67" s="906"/>
    </row>
    <row r="68" spans="1:14" ht="13.5" hidden="1" outlineLevel="1" thickBot="1" x14ac:dyDescent="0.25">
      <c r="A68" s="873"/>
      <c r="B68" s="687" t="s">
        <v>1317</v>
      </c>
      <c r="C68" s="673"/>
      <c r="D68" s="673"/>
      <c r="E68" s="673"/>
      <c r="F68" s="673"/>
      <c r="G68" s="673"/>
      <c r="H68" s="673"/>
      <c r="I68" s="673"/>
      <c r="J68" s="673"/>
      <c r="K68" s="673"/>
      <c r="L68" s="673"/>
      <c r="M68" s="673"/>
      <c r="N68" s="906"/>
    </row>
    <row r="69" spans="1:14" ht="13.5" hidden="1" outlineLevel="1" thickBot="1" x14ac:dyDescent="0.25">
      <c r="A69" s="873"/>
      <c r="B69" s="687" t="s">
        <v>1318</v>
      </c>
      <c r="C69" s="673"/>
      <c r="D69" s="673"/>
      <c r="E69" s="673"/>
      <c r="F69" s="673"/>
      <c r="G69" s="673"/>
      <c r="H69" s="673"/>
      <c r="I69" s="673"/>
      <c r="J69" s="673"/>
      <c r="K69" s="673"/>
      <c r="L69" s="673"/>
      <c r="M69" s="673"/>
      <c r="N69" s="906"/>
    </row>
    <row r="70" spans="1:14" ht="13.5" hidden="1" outlineLevel="1" thickBot="1" x14ac:dyDescent="0.25">
      <c r="A70" s="873"/>
      <c r="B70" s="687" t="s">
        <v>1319</v>
      </c>
      <c r="C70" s="673"/>
      <c r="D70" s="673"/>
      <c r="E70" s="673"/>
      <c r="F70" s="673"/>
      <c r="G70" s="673"/>
      <c r="H70" s="673"/>
      <c r="I70" s="673"/>
      <c r="J70" s="673"/>
      <c r="K70" s="673"/>
      <c r="L70" s="673"/>
      <c r="M70" s="673"/>
      <c r="N70" s="906"/>
    </row>
    <row r="71" spans="1:14" ht="13.5" hidden="1" outlineLevel="1" thickBot="1" x14ac:dyDescent="0.25">
      <c r="A71" s="873"/>
      <c r="B71" s="687" t="s">
        <v>1320</v>
      </c>
      <c r="C71" s="673"/>
      <c r="D71" s="673"/>
      <c r="E71" s="673"/>
      <c r="F71" s="673"/>
      <c r="G71" s="673"/>
      <c r="H71" s="673"/>
      <c r="I71" s="673"/>
      <c r="J71" s="673"/>
      <c r="K71" s="673"/>
      <c r="L71" s="673"/>
      <c r="M71" s="673"/>
      <c r="N71" s="906"/>
    </row>
    <row r="72" spans="1:14" ht="13.5" hidden="1" outlineLevel="1" thickBot="1" x14ac:dyDescent="0.25">
      <c r="A72" s="873"/>
      <c r="B72" s="687" t="s">
        <v>1321</v>
      </c>
      <c r="C72" s="673"/>
      <c r="D72" s="673"/>
      <c r="E72" s="673"/>
      <c r="F72" s="673"/>
      <c r="G72" s="673"/>
      <c r="H72" s="673"/>
      <c r="I72" s="673"/>
      <c r="J72" s="673"/>
      <c r="K72" s="673"/>
      <c r="L72" s="673"/>
      <c r="M72" s="673"/>
      <c r="N72" s="906"/>
    </row>
    <row r="73" spans="1:14" ht="26.25" hidden="1" outlineLevel="1" thickBot="1" x14ac:dyDescent="0.25">
      <c r="A73" s="873"/>
      <c r="B73" s="687" t="s">
        <v>1322</v>
      </c>
      <c r="C73" s="673"/>
      <c r="D73" s="673"/>
      <c r="E73" s="673"/>
      <c r="F73" s="673"/>
      <c r="G73" s="673"/>
      <c r="H73" s="673"/>
      <c r="I73" s="673"/>
      <c r="J73" s="673"/>
      <c r="K73" s="673"/>
      <c r="L73" s="673"/>
      <c r="M73" s="673"/>
      <c r="N73" s="906"/>
    </row>
    <row r="74" spans="1:14" ht="13.5" hidden="1" outlineLevel="1" thickBot="1" x14ac:dyDescent="0.25">
      <c r="A74" s="873"/>
      <c r="B74" s="687" t="s">
        <v>1323</v>
      </c>
      <c r="C74" s="673"/>
      <c r="D74" s="673"/>
      <c r="E74" s="673"/>
      <c r="F74" s="673"/>
      <c r="G74" s="673"/>
      <c r="H74" s="673"/>
      <c r="I74" s="673"/>
      <c r="J74" s="673"/>
      <c r="K74" s="673"/>
      <c r="L74" s="673"/>
      <c r="M74" s="673"/>
      <c r="N74" s="673"/>
    </row>
    <row r="75" spans="1:14" ht="26.25" hidden="1" outlineLevel="1" thickBot="1" x14ac:dyDescent="0.25">
      <c r="A75" s="905" t="s">
        <v>1314</v>
      </c>
      <c r="B75" s="687"/>
      <c r="C75" s="673"/>
      <c r="D75" s="673"/>
      <c r="E75" s="673"/>
      <c r="F75" s="673"/>
      <c r="G75" s="673"/>
      <c r="H75" s="673"/>
      <c r="I75" s="673"/>
      <c r="J75" s="673"/>
      <c r="K75" s="673"/>
      <c r="L75" s="673"/>
      <c r="M75" s="673"/>
      <c r="N75" s="906"/>
    </row>
    <row r="76" spans="1:14" ht="13.5" hidden="1" outlineLevel="1" thickBot="1" x14ac:dyDescent="0.25">
      <c r="A76" s="873"/>
      <c r="B76" s="687" t="s">
        <v>1315</v>
      </c>
      <c r="C76" s="673"/>
      <c r="D76" s="673"/>
      <c r="E76" s="673"/>
      <c r="F76" s="673"/>
      <c r="G76" s="673"/>
      <c r="H76" s="673"/>
      <c r="I76" s="673"/>
      <c r="J76" s="673"/>
      <c r="K76" s="673"/>
      <c r="L76" s="673"/>
      <c r="M76" s="673"/>
      <c r="N76" s="906"/>
    </row>
    <row r="77" spans="1:14" ht="13.5" hidden="1" outlineLevel="1" thickBot="1" x14ac:dyDescent="0.25">
      <c r="A77" s="873"/>
      <c r="B77" s="687" t="s">
        <v>1316</v>
      </c>
      <c r="C77" s="673"/>
      <c r="D77" s="673"/>
      <c r="E77" s="673"/>
      <c r="F77" s="673"/>
      <c r="G77" s="673"/>
      <c r="H77" s="673"/>
      <c r="I77" s="673"/>
      <c r="J77" s="673"/>
      <c r="K77" s="673"/>
      <c r="L77" s="673"/>
      <c r="M77" s="673"/>
      <c r="N77" s="906"/>
    </row>
    <row r="78" spans="1:14" ht="13.5" hidden="1" outlineLevel="1" thickBot="1" x14ac:dyDescent="0.25">
      <c r="A78" s="873"/>
      <c r="B78" s="687" t="s">
        <v>1317</v>
      </c>
      <c r="C78" s="673"/>
      <c r="D78" s="673"/>
      <c r="E78" s="673"/>
      <c r="F78" s="673"/>
      <c r="G78" s="673"/>
      <c r="H78" s="673"/>
      <c r="I78" s="673"/>
      <c r="J78" s="673"/>
      <c r="K78" s="673"/>
      <c r="L78" s="673"/>
      <c r="M78" s="673"/>
      <c r="N78" s="906"/>
    </row>
    <row r="79" spans="1:14" ht="13.5" hidden="1" outlineLevel="1" thickBot="1" x14ac:dyDescent="0.25">
      <c r="A79" s="873"/>
      <c r="B79" s="687" t="s">
        <v>1318</v>
      </c>
      <c r="C79" s="673"/>
      <c r="D79" s="673"/>
      <c r="E79" s="673"/>
      <c r="F79" s="673"/>
      <c r="G79" s="673"/>
      <c r="H79" s="673"/>
      <c r="I79" s="673"/>
      <c r="J79" s="673"/>
      <c r="K79" s="673"/>
      <c r="L79" s="673"/>
      <c r="M79" s="673"/>
      <c r="N79" s="906"/>
    </row>
    <row r="80" spans="1:14" ht="13.5" hidden="1" outlineLevel="1" thickBot="1" x14ac:dyDescent="0.25">
      <c r="A80" s="873"/>
      <c r="B80" s="687" t="s">
        <v>1319</v>
      </c>
      <c r="C80" s="673"/>
      <c r="D80" s="673"/>
      <c r="E80" s="673"/>
      <c r="F80" s="673"/>
      <c r="G80" s="673"/>
      <c r="H80" s="673"/>
      <c r="I80" s="673"/>
      <c r="J80" s="673"/>
      <c r="K80" s="673"/>
      <c r="L80" s="673"/>
      <c r="M80" s="673"/>
      <c r="N80" s="906"/>
    </row>
    <row r="81" spans="1:14" ht="13.5" hidden="1" outlineLevel="1" thickBot="1" x14ac:dyDescent="0.25">
      <c r="A81" s="873"/>
      <c r="B81" s="687" t="s">
        <v>1320</v>
      </c>
      <c r="C81" s="673"/>
      <c r="D81" s="673"/>
      <c r="E81" s="673"/>
      <c r="F81" s="673"/>
      <c r="G81" s="673"/>
      <c r="H81" s="673"/>
      <c r="I81" s="673"/>
      <c r="J81" s="673"/>
      <c r="K81" s="673"/>
      <c r="L81" s="673"/>
      <c r="M81" s="673"/>
      <c r="N81" s="906"/>
    </row>
    <row r="82" spans="1:14" ht="13.5" hidden="1" outlineLevel="1" thickBot="1" x14ac:dyDescent="0.25">
      <c r="A82" s="873"/>
      <c r="B82" s="687" t="s">
        <v>1321</v>
      </c>
      <c r="C82" s="673"/>
      <c r="D82" s="673"/>
      <c r="E82" s="673"/>
      <c r="F82" s="673"/>
      <c r="G82" s="673"/>
      <c r="H82" s="673"/>
      <c r="I82" s="673"/>
      <c r="J82" s="673"/>
      <c r="K82" s="673"/>
      <c r="L82" s="673"/>
      <c r="M82" s="673"/>
      <c r="N82" s="906"/>
    </row>
    <row r="83" spans="1:14" ht="26.25" hidden="1" outlineLevel="1" thickBot="1" x14ac:dyDescent="0.25">
      <c r="A83" s="873"/>
      <c r="B83" s="687" t="s">
        <v>1322</v>
      </c>
      <c r="C83" s="673"/>
      <c r="D83" s="673"/>
      <c r="E83" s="673"/>
      <c r="F83" s="673"/>
      <c r="G83" s="673"/>
      <c r="H83" s="673"/>
      <c r="I83" s="673"/>
      <c r="J83" s="673"/>
      <c r="K83" s="673"/>
      <c r="L83" s="673"/>
      <c r="M83" s="673"/>
      <c r="N83" s="906"/>
    </row>
    <row r="84" spans="1:14" ht="13.5" hidden="1" outlineLevel="1" thickBot="1" x14ac:dyDescent="0.25">
      <c r="A84" s="873"/>
      <c r="B84" s="687" t="s">
        <v>1323</v>
      </c>
      <c r="C84" s="673"/>
      <c r="D84" s="673"/>
      <c r="E84" s="673"/>
      <c r="F84" s="673"/>
      <c r="G84" s="673"/>
      <c r="H84" s="673"/>
      <c r="I84" s="673"/>
      <c r="J84" s="673"/>
      <c r="K84" s="673"/>
      <c r="L84" s="673"/>
      <c r="M84" s="673"/>
      <c r="N84" s="673"/>
    </row>
    <row r="85" spans="1:14" ht="26.25" hidden="1" outlineLevel="1" thickBot="1" x14ac:dyDescent="0.25">
      <c r="A85" s="905" t="s">
        <v>1314</v>
      </c>
      <c r="B85" s="687"/>
      <c r="C85" s="673"/>
      <c r="D85" s="673"/>
      <c r="E85" s="673"/>
      <c r="F85" s="673"/>
      <c r="G85" s="673"/>
      <c r="H85" s="673"/>
      <c r="I85" s="673"/>
      <c r="J85" s="673"/>
      <c r="K85" s="673"/>
      <c r="L85" s="673"/>
      <c r="M85" s="673"/>
      <c r="N85" s="906"/>
    </row>
    <row r="86" spans="1:14" ht="13.5" hidden="1" outlineLevel="1" thickBot="1" x14ac:dyDescent="0.25">
      <c r="A86" s="873"/>
      <c r="B86" s="687" t="s">
        <v>1315</v>
      </c>
      <c r="C86" s="673"/>
      <c r="D86" s="673"/>
      <c r="E86" s="673"/>
      <c r="F86" s="673"/>
      <c r="G86" s="673"/>
      <c r="H86" s="673"/>
      <c r="I86" s="673"/>
      <c r="J86" s="673"/>
      <c r="K86" s="673"/>
      <c r="L86" s="673"/>
      <c r="M86" s="673"/>
      <c r="N86" s="906"/>
    </row>
    <row r="87" spans="1:14" ht="13.5" hidden="1" outlineLevel="1" thickBot="1" x14ac:dyDescent="0.25">
      <c r="A87" s="873"/>
      <c r="B87" s="687" t="s">
        <v>1316</v>
      </c>
      <c r="C87" s="673"/>
      <c r="D87" s="673"/>
      <c r="E87" s="673"/>
      <c r="F87" s="673"/>
      <c r="G87" s="673"/>
      <c r="H87" s="673"/>
      <c r="I87" s="673"/>
      <c r="J87" s="673"/>
      <c r="K87" s="673"/>
      <c r="L87" s="673"/>
      <c r="M87" s="673"/>
      <c r="N87" s="906"/>
    </row>
    <row r="88" spans="1:14" ht="13.5" hidden="1" outlineLevel="1" thickBot="1" x14ac:dyDescent="0.25">
      <c r="A88" s="873"/>
      <c r="B88" s="687" t="s">
        <v>1317</v>
      </c>
      <c r="C88" s="907"/>
      <c r="D88" s="907"/>
      <c r="E88" s="673"/>
      <c r="F88" s="673"/>
      <c r="G88" s="673"/>
      <c r="H88" s="673"/>
      <c r="I88" s="673"/>
      <c r="J88" s="673"/>
      <c r="K88" s="673"/>
      <c r="L88" s="673"/>
      <c r="M88" s="673"/>
      <c r="N88" s="906"/>
    </row>
    <row r="89" spans="1:14" ht="13.5" hidden="1" outlineLevel="1" thickBot="1" x14ac:dyDescent="0.25">
      <c r="A89" s="873"/>
      <c r="B89" s="687" t="s">
        <v>1318</v>
      </c>
      <c r="C89" s="673"/>
      <c r="D89" s="673"/>
      <c r="E89" s="673"/>
      <c r="F89" s="673"/>
      <c r="G89" s="673"/>
      <c r="H89" s="673"/>
      <c r="I89" s="673"/>
      <c r="J89" s="673"/>
      <c r="K89" s="673"/>
      <c r="L89" s="673"/>
      <c r="M89" s="673"/>
      <c r="N89" s="906"/>
    </row>
    <row r="90" spans="1:14" ht="13.5" hidden="1" outlineLevel="1" thickBot="1" x14ac:dyDescent="0.25">
      <c r="A90" s="873"/>
      <c r="B90" s="687" t="s">
        <v>1319</v>
      </c>
      <c r="C90" s="673"/>
      <c r="D90" s="673"/>
      <c r="E90" s="673"/>
      <c r="F90" s="673"/>
      <c r="G90" s="673"/>
      <c r="H90" s="673"/>
      <c r="I90" s="673"/>
      <c r="J90" s="673"/>
      <c r="K90" s="673"/>
      <c r="L90" s="673"/>
      <c r="M90" s="673"/>
      <c r="N90" s="906"/>
    </row>
    <row r="91" spans="1:14" ht="13.5" hidden="1" outlineLevel="1" thickBot="1" x14ac:dyDescent="0.25">
      <c r="A91" s="873"/>
      <c r="B91" s="687" t="s">
        <v>1320</v>
      </c>
      <c r="C91" s="673"/>
      <c r="D91" s="673"/>
      <c r="E91" s="673"/>
      <c r="F91" s="673"/>
      <c r="G91" s="673"/>
      <c r="H91" s="673"/>
      <c r="I91" s="673"/>
      <c r="J91" s="673"/>
      <c r="K91" s="673"/>
      <c r="L91" s="673"/>
      <c r="M91" s="673"/>
      <c r="N91" s="906"/>
    </row>
    <row r="92" spans="1:14" ht="13.5" hidden="1" outlineLevel="1" thickBot="1" x14ac:dyDescent="0.25">
      <c r="A92" s="873"/>
      <c r="B92" s="687" t="s">
        <v>1321</v>
      </c>
      <c r="C92" s="673"/>
      <c r="D92" s="673"/>
      <c r="E92" s="673"/>
      <c r="F92" s="673"/>
      <c r="G92" s="673"/>
      <c r="H92" s="673"/>
      <c r="I92" s="673"/>
      <c r="J92" s="673"/>
      <c r="K92" s="673"/>
      <c r="L92" s="673"/>
      <c r="M92" s="673"/>
      <c r="N92" s="906"/>
    </row>
    <row r="93" spans="1:14" ht="26.25" hidden="1" outlineLevel="1" thickBot="1" x14ac:dyDescent="0.25">
      <c r="A93" s="873"/>
      <c r="B93" s="687" t="s">
        <v>1322</v>
      </c>
      <c r="C93" s="673"/>
      <c r="D93" s="673"/>
      <c r="E93" s="673"/>
      <c r="F93" s="673"/>
      <c r="G93" s="673"/>
      <c r="H93" s="673"/>
      <c r="I93" s="673"/>
      <c r="J93" s="673"/>
      <c r="K93" s="673"/>
      <c r="L93" s="673"/>
      <c r="M93" s="673"/>
      <c r="N93" s="906"/>
    </row>
    <row r="94" spans="1:14" ht="13.5" hidden="1" outlineLevel="1" thickBot="1" x14ac:dyDescent="0.25">
      <c r="A94" s="873"/>
      <c r="B94" s="687" t="s">
        <v>1323</v>
      </c>
      <c r="C94" s="673"/>
      <c r="D94" s="673"/>
      <c r="E94" s="673"/>
      <c r="F94" s="673"/>
      <c r="G94" s="673"/>
      <c r="H94" s="673"/>
      <c r="I94" s="673"/>
      <c r="J94" s="673"/>
      <c r="K94" s="673"/>
      <c r="L94" s="673"/>
      <c r="M94" s="673"/>
      <c r="N94" s="673"/>
    </row>
    <row r="95" spans="1:14" ht="26.25" hidden="1" outlineLevel="1" thickBot="1" x14ac:dyDescent="0.25">
      <c r="A95" s="905" t="s">
        <v>1314</v>
      </c>
      <c r="B95" s="687"/>
      <c r="C95" s="673"/>
      <c r="D95" s="673"/>
      <c r="E95" s="673"/>
      <c r="F95" s="673"/>
      <c r="G95" s="673"/>
      <c r="H95" s="673"/>
      <c r="I95" s="673"/>
      <c r="J95" s="673"/>
      <c r="K95" s="673"/>
      <c r="L95" s="673"/>
      <c r="M95" s="673"/>
      <c r="N95" s="906"/>
    </row>
    <row r="96" spans="1:14" ht="13.5" hidden="1" outlineLevel="1" thickBot="1" x14ac:dyDescent="0.25">
      <c r="A96" s="873"/>
      <c r="B96" s="687" t="s">
        <v>1315</v>
      </c>
      <c r="C96" s="673"/>
      <c r="D96" s="673"/>
      <c r="E96" s="673"/>
      <c r="F96" s="673"/>
      <c r="G96" s="673"/>
      <c r="H96" s="673"/>
      <c r="I96" s="673"/>
      <c r="J96" s="673"/>
      <c r="K96" s="673"/>
      <c r="L96" s="673"/>
      <c r="M96" s="673"/>
      <c r="N96" s="906"/>
    </row>
    <row r="97" spans="1:14" ht="13.5" hidden="1" outlineLevel="1" thickBot="1" x14ac:dyDescent="0.25">
      <c r="A97" s="873"/>
      <c r="B97" s="687" t="s">
        <v>1316</v>
      </c>
      <c r="C97" s="673"/>
      <c r="D97" s="673"/>
      <c r="E97" s="673"/>
      <c r="F97" s="673"/>
      <c r="G97" s="673"/>
      <c r="H97" s="673"/>
      <c r="I97" s="673"/>
      <c r="J97" s="673"/>
      <c r="K97" s="673"/>
      <c r="L97" s="673"/>
      <c r="M97" s="673"/>
      <c r="N97" s="906"/>
    </row>
    <row r="98" spans="1:14" ht="13.5" hidden="1" outlineLevel="1" thickBot="1" x14ac:dyDescent="0.25">
      <c r="A98" s="873"/>
      <c r="B98" s="687" t="s">
        <v>1317</v>
      </c>
      <c r="C98" s="673"/>
      <c r="D98" s="673"/>
      <c r="E98" s="673"/>
      <c r="F98" s="673"/>
      <c r="G98" s="673"/>
      <c r="H98" s="673"/>
      <c r="I98" s="673"/>
      <c r="J98" s="673"/>
      <c r="K98" s="673"/>
      <c r="L98" s="673"/>
      <c r="M98" s="673"/>
      <c r="N98" s="906"/>
    </row>
    <row r="99" spans="1:14" ht="13.5" hidden="1" outlineLevel="1" thickBot="1" x14ac:dyDescent="0.25">
      <c r="A99" s="873"/>
      <c r="B99" s="687" t="s">
        <v>1318</v>
      </c>
      <c r="C99" s="673"/>
      <c r="D99" s="673"/>
      <c r="E99" s="673"/>
      <c r="F99" s="673"/>
      <c r="G99" s="673"/>
      <c r="H99" s="673"/>
      <c r="I99" s="673"/>
      <c r="J99" s="673"/>
      <c r="K99" s="673"/>
      <c r="L99" s="673"/>
      <c r="M99" s="673"/>
      <c r="N99" s="906"/>
    </row>
    <row r="100" spans="1:14" ht="13.5" hidden="1" outlineLevel="1" thickBot="1" x14ac:dyDescent="0.25">
      <c r="A100" s="873"/>
      <c r="B100" s="687" t="s">
        <v>1319</v>
      </c>
      <c r="C100" s="673"/>
      <c r="D100" s="673"/>
      <c r="E100" s="673"/>
      <c r="F100" s="673"/>
      <c r="G100" s="673"/>
      <c r="H100" s="673"/>
      <c r="I100" s="673"/>
      <c r="J100" s="673"/>
      <c r="K100" s="673"/>
      <c r="L100" s="673"/>
      <c r="M100" s="673"/>
      <c r="N100" s="906"/>
    </row>
    <row r="101" spans="1:14" ht="13.5" hidden="1" outlineLevel="1" thickBot="1" x14ac:dyDescent="0.25">
      <c r="A101" s="873"/>
      <c r="B101" s="687" t="s">
        <v>1320</v>
      </c>
      <c r="C101" s="673"/>
      <c r="D101" s="673"/>
      <c r="E101" s="673"/>
      <c r="F101" s="673"/>
      <c r="G101" s="673"/>
      <c r="H101" s="673"/>
      <c r="I101" s="673"/>
      <c r="J101" s="673"/>
      <c r="K101" s="673"/>
      <c r="L101" s="673"/>
      <c r="M101" s="673"/>
      <c r="N101" s="906"/>
    </row>
    <row r="102" spans="1:14" ht="13.5" hidden="1" outlineLevel="1" thickBot="1" x14ac:dyDescent="0.25">
      <c r="A102" s="873"/>
      <c r="B102" s="687" t="s">
        <v>1321</v>
      </c>
      <c r="C102" s="673"/>
      <c r="D102" s="673"/>
      <c r="E102" s="673"/>
      <c r="F102" s="673"/>
      <c r="G102" s="673"/>
      <c r="H102" s="673"/>
      <c r="I102" s="673"/>
      <c r="J102" s="673"/>
      <c r="K102" s="673"/>
      <c r="L102" s="673"/>
      <c r="M102" s="673"/>
      <c r="N102" s="906"/>
    </row>
    <row r="103" spans="1:14" ht="26.25" hidden="1" outlineLevel="1" thickBot="1" x14ac:dyDescent="0.25">
      <c r="A103" s="873"/>
      <c r="B103" s="687" t="s">
        <v>1322</v>
      </c>
      <c r="C103" s="673"/>
      <c r="D103" s="673"/>
      <c r="E103" s="673"/>
      <c r="F103" s="673"/>
      <c r="G103" s="673"/>
      <c r="H103" s="673"/>
      <c r="I103" s="673"/>
      <c r="J103" s="673"/>
      <c r="K103" s="673"/>
      <c r="L103" s="673"/>
      <c r="M103" s="673"/>
      <c r="N103" s="906"/>
    </row>
    <row r="104" spans="1:14" ht="13.5" hidden="1" outlineLevel="1" thickBot="1" x14ac:dyDescent="0.25">
      <c r="A104" s="873"/>
      <c r="B104" s="687" t="s">
        <v>1323</v>
      </c>
      <c r="C104" s="673"/>
      <c r="D104" s="673"/>
      <c r="E104" s="673"/>
      <c r="F104" s="673"/>
      <c r="G104" s="673"/>
      <c r="H104" s="673"/>
      <c r="I104" s="673"/>
      <c r="J104" s="673"/>
      <c r="K104" s="673"/>
      <c r="L104" s="673"/>
      <c r="M104" s="673"/>
      <c r="N104" s="673"/>
    </row>
    <row r="105" spans="1:14" ht="26.25" hidden="1" outlineLevel="1" thickBot="1" x14ac:dyDescent="0.25">
      <c r="A105" s="905" t="s">
        <v>1314</v>
      </c>
      <c r="B105" s="687"/>
      <c r="C105" s="673"/>
      <c r="D105" s="673"/>
      <c r="E105" s="673"/>
      <c r="F105" s="673"/>
      <c r="G105" s="673"/>
      <c r="H105" s="673"/>
      <c r="I105" s="673"/>
      <c r="J105" s="673"/>
      <c r="K105" s="673"/>
      <c r="L105" s="673"/>
      <c r="M105" s="673"/>
      <c r="N105" s="906"/>
    </row>
    <row r="106" spans="1:14" ht="13.5" hidden="1" outlineLevel="1" thickBot="1" x14ac:dyDescent="0.25">
      <c r="A106" s="873"/>
      <c r="B106" s="687" t="s">
        <v>1315</v>
      </c>
      <c r="C106" s="673"/>
      <c r="D106" s="673"/>
      <c r="E106" s="673"/>
      <c r="F106" s="673"/>
      <c r="G106" s="673"/>
      <c r="H106" s="673"/>
      <c r="I106" s="673"/>
      <c r="J106" s="673"/>
      <c r="K106" s="673"/>
      <c r="L106" s="673"/>
      <c r="M106" s="673"/>
      <c r="N106" s="906"/>
    </row>
    <row r="107" spans="1:14" ht="13.5" hidden="1" outlineLevel="1" thickBot="1" x14ac:dyDescent="0.25">
      <c r="A107" s="873"/>
      <c r="B107" s="687" t="s">
        <v>1316</v>
      </c>
      <c r="C107" s="673"/>
      <c r="D107" s="673"/>
      <c r="E107" s="673"/>
      <c r="F107" s="673"/>
      <c r="G107" s="673"/>
      <c r="H107" s="673"/>
      <c r="I107" s="673"/>
      <c r="J107" s="673"/>
      <c r="K107" s="673"/>
      <c r="L107" s="673"/>
      <c r="M107" s="673"/>
      <c r="N107" s="906"/>
    </row>
    <row r="108" spans="1:14" ht="13.5" hidden="1" outlineLevel="1" thickBot="1" x14ac:dyDescent="0.25">
      <c r="A108" s="873"/>
      <c r="B108" s="687" t="s">
        <v>1317</v>
      </c>
      <c r="C108" s="673"/>
      <c r="D108" s="673"/>
      <c r="E108" s="673"/>
      <c r="F108" s="673"/>
      <c r="G108" s="673"/>
      <c r="H108" s="673"/>
      <c r="I108" s="673"/>
      <c r="J108" s="673"/>
      <c r="K108" s="673"/>
      <c r="L108" s="673"/>
      <c r="M108" s="673"/>
      <c r="N108" s="906"/>
    </row>
    <row r="109" spans="1:14" ht="13.5" hidden="1" outlineLevel="1" thickBot="1" x14ac:dyDescent="0.25">
      <c r="A109" s="873"/>
      <c r="B109" s="687" t="s">
        <v>1318</v>
      </c>
      <c r="C109" s="673"/>
      <c r="D109" s="673"/>
      <c r="E109" s="673"/>
      <c r="F109" s="673"/>
      <c r="G109" s="673"/>
      <c r="H109" s="673"/>
      <c r="I109" s="673"/>
      <c r="J109" s="673"/>
      <c r="K109" s="673"/>
      <c r="L109" s="673"/>
      <c r="M109" s="673"/>
      <c r="N109" s="906"/>
    </row>
    <row r="110" spans="1:14" ht="13.5" hidden="1" outlineLevel="1" thickBot="1" x14ac:dyDescent="0.25">
      <c r="A110" s="873"/>
      <c r="B110" s="687" t="s">
        <v>1319</v>
      </c>
      <c r="C110" s="673"/>
      <c r="D110" s="673"/>
      <c r="E110" s="673"/>
      <c r="F110" s="673"/>
      <c r="G110" s="673"/>
      <c r="H110" s="673"/>
      <c r="I110" s="673"/>
      <c r="J110" s="673"/>
      <c r="K110" s="673"/>
      <c r="L110" s="673"/>
      <c r="M110" s="673"/>
      <c r="N110" s="906"/>
    </row>
    <row r="111" spans="1:14" ht="13.5" hidden="1" outlineLevel="1" thickBot="1" x14ac:dyDescent="0.25">
      <c r="A111" s="873"/>
      <c r="B111" s="687" t="s">
        <v>1320</v>
      </c>
      <c r="C111" s="673"/>
      <c r="D111" s="673"/>
      <c r="E111" s="673"/>
      <c r="F111" s="673"/>
      <c r="G111" s="673"/>
      <c r="H111" s="673"/>
      <c r="I111" s="673"/>
      <c r="J111" s="673"/>
      <c r="K111" s="673"/>
      <c r="L111" s="673"/>
      <c r="M111" s="673"/>
      <c r="N111" s="906"/>
    </row>
    <row r="112" spans="1:14" ht="13.5" hidden="1" outlineLevel="1" thickBot="1" x14ac:dyDescent="0.25">
      <c r="A112" s="873"/>
      <c r="B112" s="687" t="s">
        <v>1321</v>
      </c>
      <c r="C112" s="673"/>
      <c r="D112" s="673"/>
      <c r="E112" s="673"/>
      <c r="F112" s="673"/>
      <c r="G112" s="673"/>
      <c r="H112" s="673"/>
      <c r="I112" s="673"/>
      <c r="J112" s="673"/>
      <c r="K112" s="673"/>
      <c r="L112" s="673"/>
      <c r="M112" s="673"/>
      <c r="N112" s="906"/>
    </row>
    <row r="113" spans="1:15" ht="26.25" hidden="1" outlineLevel="1" thickBot="1" x14ac:dyDescent="0.25">
      <c r="A113" s="873"/>
      <c r="B113" s="687" t="s">
        <v>1322</v>
      </c>
      <c r="C113" s="673"/>
      <c r="D113" s="673"/>
      <c r="E113" s="673"/>
      <c r="F113" s="673"/>
      <c r="G113" s="673"/>
      <c r="H113" s="673"/>
      <c r="I113" s="673"/>
      <c r="J113" s="673"/>
      <c r="K113" s="673"/>
      <c r="L113" s="673"/>
      <c r="M113" s="673"/>
      <c r="N113" s="906"/>
    </row>
    <row r="114" spans="1:15" ht="13.5" hidden="1" outlineLevel="1" thickBot="1" x14ac:dyDescent="0.25">
      <c r="A114" s="873"/>
      <c r="B114" s="687" t="s">
        <v>1323</v>
      </c>
      <c r="C114" s="673"/>
      <c r="D114" s="673"/>
      <c r="E114" s="673"/>
      <c r="F114" s="673"/>
      <c r="G114" s="673"/>
      <c r="H114" s="673"/>
      <c r="I114" s="673"/>
      <c r="J114" s="673"/>
      <c r="K114" s="673"/>
      <c r="L114" s="673"/>
      <c r="M114" s="673"/>
      <c r="N114" s="673"/>
    </row>
    <row r="115" spans="1:15" ht="13.5" collapsed="1" thickBot="1" x14ac:dyDescent="0.25">
      <c r="A115" s="2099" t="s">
        <v>1324</v>
      </c>
      <c r="B115" s="2101"/>
      <c r="C115" s="673"/>
      <c r="D115" s="673"/>
      <c r="E115" s="673"/>
      <c r="F115" s="673"/>
      <c r="G115" s="673"/>
      <c r="H115" s="673"/>
      <c r="I115" s="673"/>
      <c r="J115" s="673"/>
      <c r="K115" s="673"/>
      <c r="L115" s="673"/>
      <c r="M115" s="673"/>
      <c r="N115" s="674"/>
    </row>
    <row r="116" spans="1:15" ht="20.25" customHeight="1" x14ac:dyDescent="0.2"/>
    <row r="117" spans="1:15" ht="93" customHeight="1" x14ac:dyDescent="0.2">
      <c r="A117" s="1595" t="s">
        <v>2270</v>
      </c>
      <c r="B117" s="1595"/>
      <c r="C117" s="1595"/>
      <c r="D117" s="1595"/>
      <c r="E117" s="1595"/>
      <c r="F117" s="1595"/>
      <c r="G117" s="1595"/>
      <c r="H117" s="1595"/>
      <c r="I117" s="1595"/>
      <c r="J117" s="1595"/>
      <c r="K117" s="1595"/>
      <c r="L117" s="1595"/>
      <c r="M117" s="1595"/>
      <c r="N117" s="1595"/>
    </row>
    <row r="118" spans="1:15" s="908" customFormat="1" ht="18.75" customHeight="1" x14ac:dyDescent="0.2">
      <c r="A118" s="2268" t="s">
        <v>1991</v>
      </c>
      <c r="B118" s="2268"/>
      <c r="C118" s="2268"/>
      <c r="D118" s="2268"/>
      <c r="E118" s="2268"/>
      <c r="F118" s="2268"/>
      <c r="G118" s="2268"/>
      <c r="H118" s="2268"/>
      <c r="I118" s="2268"/>
      <c r="J118" s="2268"/>
      <c r="K118" s="2268"/>
      <c r="L118" s="2268"/>
      <c r="M118" s="2268"/>
      <c r="N118" s="2268"/>
    </row>
    <row r="119" spans="1:15" ht="117.75" customHeight="1" x14ac:dyDescent="0.2">
      <c r="A119" s="1595" t="s">
        <v>1308</v>
      </c>
      <c r="B119" s="1595"/>
      <c r="C119" s="1595"/>
      <c r="D119" s="1595"/>
      <c r="E119" s="1595"/>
      <c r="F119" s="1595"/>
      <c r="G119" s="1595"/>
      <c r="H119" s="1595"/>
      <c r="I119" s="1595"/>
      <c r="J119" s="1595"/>
      <c r="K119" s="1595"/>
      <c r="L119" s="1595"/>
      <c r="M119" s="1595"/>
      <c r="N119" s="1595"/>
    </row>
    <row r="120" spans="1:15" ht="13.5" customHeight="1" x14ac:dyDescent="0.2">
      <c r="A120" s="1595" t="s">
        <v>1309</v>
      </c>
      <c r="B120" s="1595"/>
      <c r="C120" s="1595"/>
      <c r="D120" s="1595"/>
      <c r="E120" s="1595"/>
      <c r="F120" s="1595"/>
      <c r="G120" s="1595"/>
      <c r="H120" s="1595"/>
      <c r="I120" s="1595"/>
      <c r="J120" s="1595"/>
      <c r="K120" s="1595"/>
      <c r="L120" s="1595"/>
      <c r="M120" s="1595"/>
      <c r="N120" s="1595"/>
      <c r="O120" s="909"/>
    </row>
    <row r="121" spans="1:15" ht="39.75" customHeight="1" x14ac:dyDescent="0.2">
      <c r="A121" s="1595" t="s">
        <v>1310</v>
      </c>
      <c r="B121" s="1595"/>
      <c r="C121" s="1595"/>
      <c r="D121" s="1595"/>
      <c r="E121" s="1595"/>
      <c r="F121" s="1595"/>
      <c r="G121" s="1595"/>
      <c r="H121" s="1595"/>
      <c r="I121" s="1595"/>
      <c r="J121" s="1595"/>
      <c r="K121" s="1595"/>
      <c r="L121" s="1595"/>
      <c r="M121" s="1595"/>
      <c r="N121" s="1595"/>
    </row>
    <row r="122" spans="1:15" ht="51" customHeight="1" x14ac:dyDescent="0.2">
      <c r="A122" s="1595" t="s">
        <v>1311</v>
      </c>
      <c r="B122" s="1595"/>
      <c r="C122" s="1595"/>
      <c r="D122" s="1595"/>
      <c r="E122" s="1595"/>
      <c r="F122" s="1595"/>
      <c r="G122" s="1595"/>
      <c r="H122" s="1595"/>
      <c r="I122" s="1595"/>
      <c r="J122" s="1595"/>
      <c r="K122" s="1595"/>
      <c r="L122" s="1595"/>
      <c r="M122" s="1595"/>
      <c r="N122" s="1595"/>
    </row>
    <row r="123" spans="1:15" ht="28.5" customHeight="1" x14ac:dyDescent="0.2">
      <c r="A123" s="911" t="s">
        <v>944</v>
      </c>
    </row>
    <row r="124" spans="1:15" x14ac:dyDescent="0.2">
      <c r="A124" s="703" t="s">
        <v>920</v>
      </c>
    </row>
    <row r="125" spans="1:15" ht="54" customHeight="1" x14ac:dyDescent="0.2">
      <c r="A125" s="1777" t="s">
        <v>2254</v>
      </c>
      <c r="B125" s="1777"/>
      <c r="C125" s="1777"/>
      <c r="D125" s="1777"/>
      <c r="E125" s="1777"/>
      <c r="F125" s="1777"/>
      <c r="G125" s="1777"/>
      <c r="H125" s="1777"/>
      <c r="I125" s="1777"/>
      <c r="J125" s="1777"/>
      <c r="K125" s="1777"/>
      <c r="L125" s="1777"/>
      <c r="M125" s="1777"/>
      <c r="N125" s="1777"/>
    </row>
    <row r="126" spans="1:15" ht="24.75" customHeight="1" x14ac:dyDescent="0.2">
      <c r="A126" s="1777" t="s">
        <v>2255</v>
      </c>
      <c r="B126" s="1777"/>
      <c r="C126" s="1777"/>
      <c r="D126" s="1777"/>
      <c r="E126" s="1777"/>
      <c r="F126" s="1777"/>
      <c r="G126" s="1777"/>
      <c r="H126" s="1777"/>
      <c r="I126" s="1777"/>
      <c r="J126" s="1777"/>
      <c r="K126" s="1777"/>
      <c r="L126" s="1777"/>
      <c r="M126" s="1777"/>
      <c r="N126" s="1777"/>
    </row>
    <row r="127" spans="1:15" x14ac:dyDescent="0.2">
      <c r="A127" s="703" t="s">
        <v>922</v>
      </c>
    </row>
    <row r="128" spans="1:15" ht="29.25" customHeight="1" x14ac:dyDescent="0.2">
      <c r="A128" s="1777" t="s">
        <v>2256</v>
      </c>
      <c r="B128" s="1777"/>
      <c r="C128" s="1777"/>
      <c r="D128" s="1777"/>
      <c r="E128" s="1777"/>
      <c r="F128" s="1777"/>
      <c r="G128" s="1777"/>
      <c r="H128" s="1777"/>
      <c r="I128" s="1777"/>
      <c r="J128" s="1777"/>
      <c r="K128" s="1777"/>
      <c r="L128" s="1777"/>
      <c r="M128" s="1777"/>
      <c r="N128" s="1777"/>
    </row>
    <row r="129" spans="1:15" ht="55.5" customHeight="1" x14ac:dyDescent="0.2">
      <c r="A129" s="1777" t="s">
        <v>2257</v>
      </c>
      <c r="B129" s="1777"/>
      <c r="C129" s="1777"/>
      <c r="D129" s="1777"/>
      <c r="E129" s="1777"/>
      <c r="F129" s="1777"/>
      <c r="G129" s="1777"/>
      <c r="H129" s="1777"/>
      <c r="I129" s="1777"/>
      <c r="J129" s="1777"/>
      <c r="K129" s="1777"/>
      <c r="L129" s="1777"/>
      <c r="M129" s="1777"/>
      <c r="N129" s="1777"/>
      <c r="O129" s="910"/>
    </row>
    <row r="130" spans="1:15" ht="42" customHeight="1" x14ac:dyDescent="0.2">
      <c r="A130" s="1777" t="s">
        <v>2258</v>
      </c>
      <c r="B130" s="1777"/>
      <c r="C130" s="1777"/>
      <c r="D130" s="1777"/>
      <c r="E130" s="1777"/>
      <c r="F130" s="1777"/>
      <c r="G130" s="1777"/>
      <c r="H130" s="1777"/>
      <c r="I130" s="1777"/>
      <c r="J130" s="1777"/>
      <c r="K130" s="1777"/>
      <c r="L130" s="1777"/>
      <c r="M130" s="1777"/>
      <c r="N130" s="1777"/>
    </row>
    <row r="131" spans="1:15" ht="25.5" customHeight="1" x14ac:dyDescent="0.2">
      <c r="A131" s="1777" t="s">
        <v>2259</v>
      </c>
      <c r="B131" s="1777"/>
      <c r="C131" s="1777"/>
      <c r="D131" s="1777"/>
      <c r="E131" s="1777"/>
      <c r="F131" s="1777"/>
      <c r="G131" s="1777"/>
      <c r="H131" s="1777"/>
      <c r="I131" s="1777"/>
      <c r="J131" s="1777"/>
      <c r="K131" s="1777"/>
      <c r="L131" s="1777"/>
      <c r="M131" s="1777"/>
      <c r="N131" s="1777"/>
    </row>
    <row r="132" spans="1:15" ht="39" customHeight="1" x14ac:dyDescent="0.2">
      <c r="A132" s="1777" t="s">
        <v>2260</v>
      </c>
      <c r="B132" s="1777"/>
      <c r="C132" s="1777"/>
      <c r="D132" s="1777"/>
      <c r="E132" s="1777"/>
      <c r="F132" s="1777"/>
      <c r="G132" s="1777"/>
      <c r="H132" s="1777"/>
      <c r="I132" s="1777"/>
      <c r="J132" s="1777"/>
      <c r="K132" s="1777"/>
      <c r="L132" s="1777"/>
      <c r="M132" s="1777"/>
      <c r="N132" s="1777"/>
    </row>
    <row r="133" spans="1:15" ht="15" customHeight="1" x14ac:dyDescent="0.2">
      <c r="A133" s="1777" t="s">
        <v>2261</v>
      </c>
      <c r="B133" s="1777"/>
      <c r="C133" s="1777"/>
      <c r="D133" s="1777"/>
      <c r="E133" s="1777"/>
      <c r="F133" s="1777"/>
      <c r="G133" s="1777"/>
      <c r="H133" s="1777"/>
      <c r="I133" s="1777"/>
      <c r="J133" s="1777"/>
      <c r="K133" s="1777"/>
      <c r="L133" s="1777"/>
      <c r="M133" s="1777"/>
      <c r="N133" s="1777"/>
    </row>
    <row r="134" spans="1:15" ht="15" customHeight="1" x14ac:dyDescent="0.2">
      <c r="A134" s="1777" t="s">
        <v>2262</v>
      </c>
      <c r="B134" s="1777"/>
      <c r="C134" s="1777"/>
      <c r="D134" s="1777"/>
      <c r="E134" s="1777"/>
      <c r="F134" s="1777"/>
      <c r="G134" s="1777"/>
      <c r="H134" s="1777"/>
      <c r="I134" s="1777"/>
      <c r="J134" s="1777"/>
      <c r="K134" s="1777"/>
      <c r="L134" s="1777"/>
      <c r="M134" s="1777"/>
      <c r="N134" s="1777"/>
    </row>
    <row r="135" spans="1:15" ht="26.25" customHeight="1" x14ac:dyDescent="0.2">
      <c r="A135" s="1777" t="s">
        <v>2263</v>
      </c>
      <c r="B135" s="1777"/>
      <c r="C135" s="1777"/>
      <c r="D135" s="1777"/>
      <c r="E135" s="1777"/>
      <c r="F135" s="1777"/>
      <c r="G135" s="1777"/>
      <c r="H135" s="1777"/>
      <c r="I135" s="1777"/>
      <c r="J135" s="1777"/>
      <c r="K135" s="1777"/>
      <c r="L135" s="1777"/>
      <c r="M135" s="1777"/>
      <c r="N135" s="1777"/>
    </row>
    <row r="136" spans="1:15" ht="26.25" customHeight="1" x14ac:dyDescent="0.2">
      <c r="A136" s="1777" t="s">
        <v>2264</v>
      </c>
      <c r="B136" s="1777"/>
      <c r="C136" s="1777"/>
      <c r="D136" s="1777"/>
      <c r="E136" s="1777"/>
      <c r="F136" s="1777"/>
      <c r="G136" s="1777"/>
      <c r="H136" s="1777"/>
      <c r="I136" s="1777"/>
      <c r="J136" s="1777"/>
      <c r="K136" s="1777"/>
      <c r="L136" s="1777"/>
      <c r="M136" s="1777"/>
      <c r="N136" s="1777"/>
    </row>
    <row r="137" spans="1:15" ht="15" customHeight="1" x14ac:dyDescent="0.2">
      <c r="A137" s="1777" t="s">
        <v>2265</v>
      </c>
      <c r="B137" s="1777"/>
      <c r="C137" s="1777"/>
      <c r="D137" s="1777"/>
      <c r="E137" s="1777"/>
      <c r="F137" s="1777"/>
      <c r="G137" s="1777"/>
      <c r="H137" s="1777"/>
      <c r="I137" s="1777"/>
      <c r="J137" s="1777"/>
      <c r="K137" s="1777"/>
      <c r="L137" s="1777"/>
      <c r="M137" s="1777"/>
      <c r="N137" s="1777"/>
    </row>
    <row r="138" spans="1:15" ht="15" customHeight="1" x14ac:dyDescent="0.2">
      <c r="A138" s="1777" t="s">
        <v>2266</v>
      </c>
      <c r="B138" s="1777"/>
      <c r="C138" s="1777"/>
      <c r="D138" s="1777"/>
      <c r="E138" s="1777"/>
      <c r="F138" s="1777"/>
      <c r="G138" s="1777"/>
      <c r="H138" s="1777"/>
      <c r="I138" s="1777"/>
      <c r="J138" s="1777"/>
      <c r="K138" s="1777"/>
      <c r="L138" s="1777"/>
      <c r="M138" s="1777"/>
      <c r="N138" s="1777"/>
    </row>
    <row r="139" spans="1:15" ht="40.5" customHeight="1" x14ac:dyDescent="0.2">
      <c r="A139" s="1777" t="s">
        <v>2267</v>
      </c>
      <c r="B139" s="1777"/>
      <c r="C139" s="1777"/>
      <c r="D139" s="1777"/>
      <c r="E139" s="1777"/>
      <c r="F139" s="1777"/>
      <c r="G139" s="1777"/>
      <c r="H139" s="1777"/>
      <c r="I139" s="1777"/>
      <c r="J139" s="1777"/>
      <c r="K139" s="1777"/>
      <c r="L139" s="1777"/>
      <c r="M139" s="1777"/>
      <c r="N139" s="1777"/>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640"/>
  <sheetViews>
    <sheetView zoomScaleNormal="100" zoomScaleSheetLayoutView="100" workbookViewId="0">
      <selection activeCell="G7" sqref="G7"/>
    </sheetView>
  </sheetViews>
  <sheetFormatPr defaultColWidth="9.140625" defaultRowHeight="12.75" x14ac:dyDescent="0.2"/>
  <cols>
    <col min="1" max="1" width="13.85546875" style="23" customWidth="1"/>
    <col min="2" max="2" width="49.5703125" style="23" customWidth="1"/>
    <col min="3" max="3" width="17.140625" style="29" customWidth="1"/>
    <col min="4" max="4" width="14.85546875" style="29" customWidth="1"/>
    <col min="5" max="16384" width="9.140625" style="23"/>
  </cols>
  <sheetData>
    <row r="1" spans="1:8" ht="24.75" customHeight="1" x14ac:dyDescent="0.2">
      <c r="A1" s="626" t="s">
        <v>1333</v>
      </c>
      <c r="B1" s="1602" t="s">
        <v>775</v>
      </c>
      <c r="C1" s="1602"/>
      <c r="D1" s="1603"/>
    </row>
    <row r="2" spans="1:8" x14ac:dyDescent="0.2">
      <c r="A2" s="2134" t="s">
        <v>1661</v>
      </c>
      <c r="B2" s="2135"/>
      <c r="C2" s="2135"/>
      <c r="D2" s="2136"/>
    </row>
    <row r="3" spans="1:8" ht="27" customHeight="1" x14ac:dyDescent="0.2">
      <c r="A3" s="2175" t="s">
        <v>402</v>
      </c>
      <c r="B3" s="2176"/>
      <c r="C3" s="2176"/>
      <c r="D3" s="2177"/>
      <c r="E3" s="522"/>
      <c r="F3" s="522"/>
      <c r="G3" s="522"/>
      <c r="H3" s="522"/>
    </row>
    <row r="4" spans="1:8" ht="13.5" thickBot="1" x14ac:dyDescent="0.25">
      <c r="A4" s="2918" t="s">
        <v>2938</v>
      </c>
      <c r="B4" s="2918"/>
      <c r="C4" s="2919"/>
      <c r="D4" s="2923"/>
    </row>
    <row r="5" spans="1:8" ht="39.75" customHeight="1" thickBot="1" x14ac:dyDescent="0.25">
      <c r="A5" s="325" t="s">
        <v>628</v>
      </c>
      <c r="B5" s="1638" t="s">
        <v>1353</v>
      </c>
      <c r="C5" s="1638"/>
      <c r="D5" s="1639"/>
    </row>
    <row r="6" spans="1:8" ht="15" customHeight="1" thickBot="1" x14ac:dyDescent="0.25">
      <c r="A6" s="121" t="s">
        <v>573</v>
      </c>
      <c r="B6" s="120"/>
      <c r="C6" s="120"/>
      <c r="D6" s="1389">
        <f>Obsah!D4</f>
        <v>44196</v>
      </c>
    </row>
    <row r="7" spans="1:8" ht="64.5" customHeight="1" thickBot="1" x14ac:dyDescent="0.25">
      <c r="A7" s="1619" t="s">
        <v>2271</v>
      </c>
      <c r="B7" s="1620"/>
      <c r="C7" s="1620"/>
      <c r="D7" s="2081"/>
    </row>
    <row r="8" spans="1:8" ht="29.25" customHeight="1" thickBot="1" x14ac:dyDescent="0.25">
      <c r="A8" s="1619" t="s">
        <v>2272</v>
      </c>
      <c r="B8" s="1620"/>
      <c r="C8" s="1620"/>
      <c r="D8" s="2081"/>
    </row>
    <row r="9" spans="1:8" ht="13.5" thickBot="1" x14ac:dyDescent="0.25">
      <c r="A9" s="1619" t="s">
        <v>2273</v>
      </c>
      <c r="B9" s="1620"/>
      <c r="C9" s="1620"/>
      <c r="D9" s="2081"/>
    </row>
    <row r="10" spans="1:8" ht="13.5" thickBot="1" x14ac:dyDescent="0.25">
      <c r="A10" s="1619" t="s">
        <v>2235</v>
      </c>
      <c r="B10" s="1620"/>
      <c r="C10" s="1620"/>
      <c r="D10" s="2081"/>
    </row>
    <row r="11" spans="1:8" ht="62.25" customHeight="1" thickBot="1" x14ac:dyDescent="0.25">
      <c r="A11" s="1619" t="s">
        <v>2274</v>
      </c>
      <c r="B11" s="1620"/>
      <c r="C11" s="1620"/>
      <c r="D11" s="2081"/>
    </row>
    <row r="12" spans="1:8" ht="29.25" customHeight="1" thickBot="1" x14ac:dyDescent="0.25">
      <c r="A12" s="2233" t="s">
        <v>2275</v>
      </c>
      <c r="B12" s="2234"/>
      <c r="C12" s="2234"/>
      <c r="D12" s="2235"/>
    </row>
    <row r="13" spans="1:8" ht="13.5" thickBot="1" x14ac:dyDescent="0.25">
      <c r="A13" s="2291"/>
      <c r="B13" s="2292"/>
      <c r="C13" s="696"/>
      <c r="D13" s="687"/>
    </row>
    <row r="14" spans="1:8" ht="13.5" thickBot="1" x14ac:dyDescent="0.25">
      <c r="A14" s="2270" t="s">
        <v>1357</v>
      </c>
      <c r="B14" s="2186"/>
      <c r="C14" s="687" t="s">
        <v>1335</v>
      </c>
      <c r="D14" s="687" t="s">
        <v>1336</v>
      </c>
    </row>
    <row r="15" spans="1:8" ht="51.75" thickBot="1" x14ac:dyDescent="0.25">
      <c r="A15" s="2271"/>
      <c r="B15" s="2188"/>
      <c r="C15" s="687" t="s">
        <v>1337</v>
      </c>
      <c r="D15" s="687" t="s">
        <v>1338</v>
      </c>
    </row>
    <row r="16" spans="1:8" ht="13.5" thickBot="1" x14ac:dyDescent="0.25">
      <c r="A16" s="873">
        <v>1</v>
      </c>
      <c r="B16" s="2293" t="s">
        <v>1339</v>
      </c>
      <c r="C16" s="2294"/>
      <c r="D16" s="2295"/>
    </row>
    <row r="17" spans="1:4" ht="13.5" thickBot="1" x14ac:dyDescent="0.25">
      <c r="A17" s="873">
        <v>2</v>
      </c>
      <c r="B17" s="673" t="s">
        <v>1340</v>
      </c>
      <c r="C17" s="673"/>
      <c r="D17" s="673"/>
    </row>
    <row r="18" spans="1:4" ht="13.5" thickBot="1" x14ac:dyDescent="0.25">
      <c r="A18" s="873">
        <v>3</v>
      </c>
      <c r="B18" s="673" t="s">
        <v>489</v>
      </c>
      <c r="C18" s="673"/>
      <c r="D18" s="673"/>
    </row>
    <row r="19" spans="1:4" ht="13.5" thickBot="1" x14ac:dyDescent="0.25">
      <c r="A19" s="873">
        <v>4</v>
      </c>
      <c r="B19" s="673" t="s">
        <v>1341</v>
      </c>
      <c r="C19" s="673"/>
      <c r="D19" s="673"/>
    </row>
    <row r="20" spans="1:4" ht="13.5" thickBot="1" x14ac:dyDescent="0.25">
      <c r="A20" s="873">
        <v>5</v>
      </c>
      <c r="B20" s="673" t="s">
        <v>1342</v>
      </c>
      <c r="C20" s="673"/>
      <c r="D20" s="673"/>
    </row>
    <row r="21" spans="1:4" ht="13.5" thickBot="1" x14ac:dyDescent="0.25">
      <c r="A21" s="873">
        <v>6</v>
      </c>
      <c r="B21" s="673" t="s">
        <v>1343</v>
      </c>
      <c r="C21" s="673"/>
      <c r="D21" s="673"/>
    </row>
    <row r="22" spans="1:4" ht="13.5" thickBot="1" x14ac:dyDescent="0.25">
      <c r="A22" s="873">
        <v>7</v>
      </c>
      <c r="B22" s="2293" t="s">
        <v>1344</v>
      </c>
      <c r="C22" s="2294"/>
      <c r="D22" s="2295"/>
    </row>
    <row r="23" spans="1:4" ht="13.5" thickBot="1" x14ac:dyDescent="0.25">
      <c r="A23" s="873">
        <v>8</v>
      </c>
      <c r="B23" s="673" t="s">
        <v>1340</v>
      </c>
      <c r="C23" s="673"/>
      <c r="D23" s="673"/>
    </row>
    <row r="24" spans="1:4" ht="13.5" thickBot="1" x14ac:dyDescent="0.25">
      <c r="A24" s="873">
        <v>9</v>
      </c>
      <c r="B24" s="673" t="s">
        <v>489</v>
      </c>
      <c r="C24" s="673"/>
      <c r="D24" s="673"/>
    </row>
    <row r="25" spans="1:4" ht="13.5" thickBot="1" x14ac:dyDescent="0.25">
      <c r="A25" s="873">
        <v>10</v>
      </c>
      <c r="B25" s="673" t="s">
        <v>1341</v>
      </c>
      <c r="C25" s="673"/>
      <c r="D25" s="673"/>
    </row>
    <row r="26" spans="1:4" ht="13.5" thickBot="1" x14ac:dyDescent="0.25">
      <c r="A26" s="873">
        <v>11</v>
      </c>
      <c r="B26" s="673" t="s">
        <v>1342</v>
      </c>
      <c r="C26" s="673"/>
      <c r="D26" s="673"/>
    </row>
    <row r="27" spans="1:4" ht="13.5" thickBot="1" x14ac:dyDescent="0.25">
      <c r="A27" s="873">
        <v>12</v>
      </c>
      <c r="B27" s="673" t="s">
        <v>1343</v>
      </c>
      <c r="C27" s="673"/>
      <c r="D27" s="673"/>
    </row>
    <row r="28" spans="1:4" ht="13.5" thickBot="1" x14ac:dyDescent="0.25">
      <c r="A28" s="873">
        <v>13</v>
      </c>
      <c r="B28" s="673" t="s">
        <v>1345</v>
      </c>
      <c r="C28" s="673"/>
      <c r="D28" s="673"/>
    </row>
    <row r="29" spans="1:4" ht="24.75" customHeight="1" thickBot="1" x14ac:dyDescent="0.25">
      <c r="A29" s="873">
        <v>14</v>
      </c>
      <c r="B29" s="673" t="s">
        <v>1346</v>
      </c>
      <c r="C29" s="673"/>
      <c r="D29" s="673"/>
    </row>
    <row r="30" spans="1:4" ht="13.5" thickBot="1" x14ac:dyDescent="0.25">
      <c r="A30" s="873">
        <v>15</v>
      </c>
      <c r="B30" s="673" t="s">
        <v>1347</v>
      </c>
      <c r="C30" s="673"/>
      <c r="D30" s="673"/>
    </row>
    <row r="31" spans="1:4" ht="13.5" thickBot="1" x14ac:dyDescent="0.25">
      <c r="A31" s="873">
        <v>16</v>
      </c>
      <c r="B31" s="673" t="s">
        <v>1348</v>
      </c>
      <c r="C31" s="673"/>
      <c r="D31" s="673"/>
    </row>
    <row r="32" spans="1:4" ht="13.5" thickBot="1" x14ac:dyDescent="0.25">
      <c r="A32" s="873">
        <v>17</v>
      </c>
      <c r="B32" s="673" t="s">
        <v>1349</v>
      </c>
      <c r="C32" s="673"/>
      <c r="D32" s="673"/>
    </row>
    <row r="33" spans="1:4" ht="13.5" thickBot="1" x14ac:dyDescent="0.25">
      <c r="A33" s="873">
        <v>18</v>
      </c>
      <c r="B33" s="673" t="s">
        <v>1350</v>
      </c>
      <c r="C33" s="673"/>
      <c r="D33" s="673"/>
    </row>
    <row r="34" spans="1:4" ht="13.5" thickBot="1" x14ac:dyDescent="0.25">
      <c r="A34" s="873">
        <v>19</v>
      </c>
      <c r="B34" s="673" t="s">
        <v>1351</v>
      </c>
      <c r="C34" s="673"/>
      <c r="D34" s="673"/>
    </row>
    <row r="35" spans="1:4" ht="13.5" thickBot="1" x14ac:dyDescent="0.25">
      <c r="A35" s="873">
        <v>20</v>
      </c>
      <c r="B35" s="673" t="s">
        <v>1352</v>
      </c>
      <c r="C35" s="673"/>
      <c r="D35" s="673"/>
    </row>
    <row r="36" spans="1:4" x14ac:dyDescent="0.2">
      <c r="A36" s="6"/>
      <c r="B36" s="6"/>
      <c r="C36" s="2"/>
      <c r="D36" s="2"/>
    </row>
    <row r="37" spans="1:4" ht="49.5" customHeight="1" x14ac:dyDescent="0.2">
      <c r="A37" s="2290" t="s">
        <v>1358</v>
      </c>
      <c r="B37" s="2290"/>
      <c r="C37" s="2290"/>
      <c r="D37" s="2290"/>
    </row>
    <row r="38" spans="1:4" x14ac:dyDescent="0.2">
      <c r="A38" s="913" t="s">
        <v>944</v>
      </c>
      <c r="B38" s="2"/>
      <c r="C38" s="2"/>
      <c r="D38" s="2"/>
    </row>
    <row r="39" spans="1:4" ht="38.25" customHeight="1" x14ac:dyDescent="0.2">
      <c r="A39" s="2290" t="s">
        <v>2276</v>
      </c>
      <c r="B39" s="2290"/>
      <c r="C39" s="2290"/>
      <c r="D39" s="2290"/>
    </row>
    <row r="40" spans="1:4" ht="25.5" customHeight="1" x14ac:dyDescent="0.2">
      <c r="A40" s="2290" t="s">
        <v>2277</v>
      </c>
      <c r="B40" s="2290"/>
      <c r="C40" s="2290"/>
      <c r="D40" s="2290"/>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6"/>
      <c r="B171" s="6"/>
      <c r="C171" s="2"/>
      <c r="D171" s="2"/>
    </row>
    <row r="172" spans="1:4" x14ac:dyDescent="0.2">
      <c r="A172" s="6"/>
      <c r="B172" s="6"/>
      <c r="C172" s="2"/>
      <c r="D172" s="2"/>
    </row>
    <row r="173" spans="1:4" x14ac:dyDescent="0.2">
      <c r="A173" s="6"/>
      <c r="B173" s="6"/>
      <c r="C173" s="2"/>
      <c r="D173" s="2"/>
    </row>
    <row r="174" spans="1:4" x14ac:dyDescent="0.2">
      <c r="A174" s="6"/>
      <c r="B174" s="6"/>
      <c r="C174" s="2"/>
      <c r="D174" s="2"/>
    </row>
    <row r="175" spans="1:4" x14ac:dyDescent="0.2">
      <c r="A175" s="6"/>
      <c r="B175" s="6"/>
      <c r="C175" s="2"/>
      <c r="D175" s="2"/>
    </row>
    <row r="176" spans="1:4" x14ac:dyDescent="0.2">
      <c r="A176" s="6"/>
      <c r="B176" s="6"/>
      <c r="C176" s="2"/>
      <c r="D176" s="2"/>
    </row>
    <row r="177" spans="1:4" x14ac:dyDescent="0.2">
      <c r="A177" s="6"/>
      <c r="B177" s="6"/>
      <c r="C177" s="2"/>
      <c r="D177" s="2"/>
    </row>
    <row r="178" spans="1:4" x14ac:dyDescent="0.2">
      <c r="A178" s="6"/>
      <c r="B178" s="6"/>
      <c r="C178" s="2"/>
      <c r="D178" s="2"/>
    </row>
    <row r="179" spans="1:4" x14ac:dyDescent="0.2">
      <c r="A179" s="6"/>
      <c r="B179" s="6"/>
      <c r="C179" s="2"/>
      <c r="D179" s="2"/>
    </row>
    <row r="180" spans="1:4" x14ac:dyDescent="0.2">
      <c r="A180" s="6"/>
      <c r="B180" s="6"/>
      <c r="C180" s="2"/>
      <c r="D180" s="2"/>
    </row>
    <row r="181" spans="1:4" x14ac:dyDescent="0.2">
      <c r="A181" s="6"/>
      <c r="B181" s="6"/>
      <c r="C181" s="2"/>
      <c r="D181" s="2"/>
    </row>
    <row r="182" spans="1:4" x14ac:dyDescent="0.2">
      <c r="A182" s="6"/>
      <c r="B182" s="6"/>
      <c r="C182" s="2"/>
      <c r="D182" s="2"/>
    </row>
    <row r="183" spans="1:4" x14ac:dyDescent="0.2">
      <c r="A183" s="6"/>
      <c r="B183" s="6"/>
      <c r="C183" s="2"/>
      <c r="D183" s="2"/>
    </row>
    <row r="184" spans="1:4" x14ac:dyDescent="0.2">
      <c r="A184" s="6"/>
      <c r="B184" s="6"/>
      <c r="C184" s="2"/>
      <c r="D184" s="2"/>
    </row>
    <row r="185" spans="1:4" x14ac:dyDescent="0.2">
      <c r="A185" s="6"/>
      <c r="B185" s="6"/>
      <c r="C185" s="2"/>
      <c r="D185" s="2"/>
    </row>
    <row r="186" spans="1:4" x14ac:dyDescent="0.2">
      <c r="A186" s="6"/>
      <c r="B186" s="6"/>
      <c r="C186" s="2"/>
      <c r="D186" s="2"/>
    </row>
    <row r="187" spans="1:4" x14ac:dyDescent="0.2">
      <c r="A187" s="6"/>
      <c r="B187" s="6"/>
      <c r="C187" s="2"/>
      <c r="D187" s="2"/>
    </row>
    <row r="188" spans="1:4" x14ac:dyDescent="0.2">
      <c r="A188" s="6"/>
      <c r="B188" s="6"/>
      <c r="C188" s="2"/>
      <c r="D188" s="2"/>
    </row>
    <row r="189" spans="1:4" x14ac:dyDescent="0.2">
      <c r="A189" s="6"/>
      <c r="B189" s="6"/>
      <c r="C189" s="2"/>
      <c r="D189" s="2"/>
    </row>
    <row r="190" spans="1:4" x14ac:dyDescent="0.2">
      <c r="A190" s="6"/>
      <c r="B190" s="6"/>
      <c r="C190" s="2"/>
      <c r="D190" s="2"/>
    </row>
    <row r="191" spans="1:4" x14ac:dyDescent="0.2">
      <c r="A191" s="6"/>
      <c r="B191" s="6"/>
      <c r="C191" s="2"/>
      <c r="D191" s="2"/>
    </row>
    <row r="192" spans="1:4" x14ac:dyDescent="0.2">
      <c r="A192" s="6"/>
      <c r="B192" s="6"/>
      <c r="C192" s="2"/>
      <c r="D192" s="2"/>
    </row>
    <row r="193" spans="1:4" x14ac:dyDescent="0.2">
      <c r="A193" s="6"/>
      <c r="B193" s="6"/>
      <c r="C193" s="2"/>
      <c r="D193" s="2"/>
    </row>
    <row r="194" spans="1:4" x14ac:dyDescent="0.2">
      <c r="A194" s="6"/>
      <c r="B194" s="6"/>
      <c r="C194" s="2"/>
      <c r="D194" s="2"/>
    </row>
    <row r="195" spans="1:4" x14ac:dyDescent="0.2">
      <c r="A195" s="6"/>
      <c r="B195" s="6"/>
      <c r="C195" s="2"/>
      <c r="D195" s="2"/>
    </row>
    <row r="196" spans="1:4" x14ac:dyDescent="0.2">
      <c r="A196" s="6"/>
      <c r="B196" s="6"/>
      <c r="C196" s="2"/>
      <c r="D196" s="2"/>
    </row>
    <row r="197" spans="1:4" x14ac:dyDescent="0.2">
      <c r="A197" s="6"/>
      <c r="B197" s="6"/>
      <c r="C197" s="2"/>
      <c r="D197" s="2"/>
    </row>
    <row r="198" spans="1:4" x14ac:dyDescent="0.2">
      <c r="A198" s="6"/>
      <c r="B198" s="6"/>
      <c r="C198" s="2"/>
      <c r="D198" s="2"/>
    </row>
    <row r="199" spans="1:4" x14ac:dyDescent="0.2">
      <c r="A199" s="6"/>
      <c r="B199" s="6"/>
      <c r="C199" s="2"/>
      <c r="D199" s="2"/>
    </row>
    <row r="200" spans="1:4" x14ac:dyDescent="0.2">
      <c r="A200" s="6"/>
      <c r="B200" s="6"/>
      <c r="C200" s="2"/>
      <c r="D200" s="2"/>
    </row>
    <row r="201" spans="1:4" x14ac:dyDescent="0.2">
      <c r="A201" s="6"/>
      <c r="B201" s="6"/>
      <c r="C201" s="2"/>
      <c r="D201" s="2"/>
    </row>
    <row r="202" spans="1:4" x14ac:dyDescent="0.2">
      <c r="A202" s="6"/>
      <c r="B202" s="6"/>
      <c r="C202" s="2"/>
      <c r="D202" s="2"/>
    </row>
    <row r="203" spans="1:4" x14ac:dyDescent="0.2">
      <c r="A203" s="6"/>
      <c r="B203" s="6"/>
      <c r="C203" s="2"/>
      <c r="D203" s="2"/>
    </row>
    <row r="204" spans="1:4" x14ac:dyDescent="0.2">
      <c r="A204" s="6"/>
      <c r="B204" s="6"/>
      <c r="C204" s="2"/>
      <c r="D204" s="2"/>
    </row>
    <row r="205" spans="1:4" x14ac:dyDescent="0.2">
      <c r="A205" s="6"/>
      <c r="B205" s="6"/>
      <c r="C205" s="2"/>
      <c r="D205" s="2"/>
    </row>
    <row r="206" spans="1:4" x14ac:dyDescent="0.2">
      <c r="A206" s="6"/>
      <c r="B206" s="6"/>
      <c r="C206" s="2"/>
      <c r="D206" s="2"/>
    </row>
    <row r="207" spans="1:4" x14ac:dyDescent="0.2">
      <c r="A207" s="6"/>
      <c r="B207" s="6"/>
      <c r="C207" s="2"/>
      <c r="D207" s="2"/>
    </row>
    <row r="208" spans="1:4" x14ac:dyDescent="0.2">
      <c r="A208" s="6"/>
      <c r="B208" s="6"/>
      <c r="C208" s="2"/>
      <c r="D208" s="2"/>
    </row>
    <row r="209" spans="1:4" x14ac:dyDescent="0.2">
      <c r="A209" s="6"/>
      <c r="B209" s="6"/>
      <c r="C209" s="2"/>
      <c r="D209" s="2"/>
    </row>
    <row r="210" spans="1:4" x14ac:dyDescent="0.2">
      <c r="A210" s="6"/>
      <c r="B210" s="6"/>
      <c r="C210" s="2"/>
      <c r="D210" s="2"/>
    </row>
    <row r="211" spans="1:4" x14ac:dyDescent="0.2">
      <c r="A211" s="6"/>
      <c r="B211" s="6"/>
      <c r="C211" s="2"/>
      <c r="D211" s="2"/>
    </row>
    <row r="212" spans="1:4" x14ac:dyDescent="0.2">
      <c r="A212" s="6"/>
      <c r="B212" s="6"/>
      <c r="C212" s="2"/>
      <c r="D212" s="2"/>
    </row>
    <row r="213" spans="1:4" x14ac:dyDescent="0.2">
      <c r="A213" s="6"/>
      <c r="B213" s="6"/>
      <c r="C213" s="2"/>
      <c r="D213" s="2"/>
    </row>
    <row r="214" spans="1:4" x14ac:dyDescent="0.2">
      <c r="A214" s="6"/>
      <c r="B214" s="6"/>
      <c r="C214" s="2"/>
      <c r="D214" s="2"/>
    </row>
    <row r="215" spans="1:4" x14ac:dyDescent="0.2">
      <c r="A215" s="6"/>
      <c r="B215" s="6"/>
      <c r="C215" s="2"/>
      <c r="D215" s="2"/>
    </row>
    <row r="216" spans="1:4" x14ac:dyDescent="0.2">
      <c r="A216" s="6"/>
      <c r="B216" s="6"/>
      <c r="C216" s="2"/>
      <c r="D216" s="2"/>
    </row>
    <row r="217" spans="1:4" x14ac:dyDescent="0.2">
      <c r="A217" s="6"/>
      <c r="B217" s="6"/>
      <c r="C217" s="2"/>
      <c r="D217" s="2"/>
    </row>
    <row r="218" spans="1:4" x14ac:dyDescent="0.2">
      <c r="A218" s="6"/>
      <c r="B218" s="6"/>
      <c r="C218" s="2"/>
      <c r="D218" s="2"/>
    </row>
    <row r="219" spans="1:4" x14ac:dyDescent="0.2">
      <c r="A219" s="6"/>
      <c r="B219" s="6"/>
      <c r="C219" s="2"/>
      <c r="D219" s="2"/>
    </row>
    <row r="220" spans="1:4" x14ac:dyDescent="0.2">
      <c r="A220" s="6"/>
      <c r="B220" s="6"/>
      <c r="C220" s="2"/>
      <c r="D220" s="2"/>
    </row>
    <row r="221" spans="1:4" x14ac:dyDescent="0.2">
      <c r="A221" s="6"/>
      <c r="B221" s="6"/>
      <c r="C221" s="2"/>
      <c r="D221" s="2"/>
    </row>
    <row r="222" spans="1:4" x14ac:dyDescent="0.2">
      <c r="A222" s="6"/>
      <c r="B222" s="6"/>
      <c r="C222" s="2"/>
      <c r="D222" s="2"/>
    </row>
    <row r="223" spans="1:4" x14ac:dyDescent="0.2">
      <c r="A223" s="6"/>
      <c r="B223" s="6"/>
      <c r="C223" s="2"/>
      <c r="D223" s="2"/>
    </row>
    <row r="224" spans="1:4" x14ac:dyDescent="0.2">
      <c r="A224" s="6"/>
      <c r="B224" s="6"/>
      <c r="C224" s="2"/>
      <c r="D224" s="2"/>
    </row>
    <row r="225" spans="1:4" x14ac:dyDescent="0.2">
      <c r="A225" s="6"/>
      <c r="B225" s="6"/>
      <c r="C225" s="2"/>
      <c r="D225" s="2"/>
    </row>
    <row r="226" spans="1:4" x14ac:dyDescent="0.2">
      <c r="A226" s="6"/>
      <c r="B226" s="6"/>
      <c r="C226" s="2"/>
      <c r="D226" s="2"/>
    </row>
    <row r="227" spans="1:4" x14ac:dyDescent="0.2">
      <c r="A227" s="6"/>
      <c r="B227" s="6"/>
      <c r="C227" s="2"/>
      <c r="D227" s="2"/>
    </row>
    <row r="228" spans="1:4" x14ac:dyDescent="0.2">
      <c r="A228" s="6"/>
      <c r="B228" s="6"/>
      <c r="C228" s="2"/>
      <c r="D228" s="2"/>
    </row>
    <row r="229" spans="1:4" x14ac:dyDescent="0.2">
      <c r="A229" s="6"/>
      <c r="B229" s="6"/>
      <c r="C229" s="2"/>
      <c r="D229" s="2"/>
    </row>
    <row r="230" spans="1:4" x14ac:dyDescent="0.2">
      <c r="A230" s="6"/>
      <c r="B230" s="6"/>
      <c r="C230" s="2"/>
      <c r="D230" s="2"/>
    </row>
    <row r="231" spans="1:4" x14ac:dyDescent="0.2">
      <c r="A231" s="6"/>
      <c r="B231" s="6"/>
      <c r="C231" s="2"/>
      <c r="D231" s="2"/>
    </row>
    <row r="232" spans="1:4" x14ac:dyDescent="0.2">
      <c r="A232" s="6"/>
      <c r="B232" s="6"/>
      <c r="C232" s="2"/>
      <c r="D232" s="2"/>
    </row>
    <row r="233" spans="1:4" x14ac:dyDescent="0.2">
      <c r="A233" s="6"/>
      <c r="B233" s="6"/>
      <c r="C233" s="2"/>
      <c r="D233" s="2"/>
    </row>
    <row r="234" spans="1:4" x14ac:dyDescent="0.2">
      <c r="A234" s="6"/>
      <c r="B234" s="6"/>
      <c r="C234" s="2"/>
      <c r="D234" s="2"/>
    </row>
    <row r="235" spans="1:4" x14ac:dyDescent="0.2">
      <c r="A235" s="6"/>
      <c r="B235" s="6"/>
      <c r="C235" s="2"/>
      <c r="D235" s="2"/>
    </row>
    <row r="236" spans="1:4" x14ac:dyDescent="0.2">
      <c r="A236" s="6"/>
      <c r="B236" s="6"/>
      <c r="C236" s="2"/>
      <c r="D236" s="2"/>
    </row>
    <row r="237" spans="1:4" x14ac:dyDescent="0.2">
      <c r="A237" s="6"/>
      <c r="B237" s="6"/>
      <c r="C237" s="2"/>
      <c r="D237" s="2"/>
    </row>
    <row r="238" spans="1:4" x14ac:dyDescent="0.2">
      <c r="A238" s="6"/>
      <c r="B238" s="6"/>
      <c r="C238" s="2"/>
      <c r="D238" s="2"/>
    </row>
    <row r="239" spans="1:4" x14ac:dyDescent="0.2">
      <c r="A239" s="6"/>
      <c r="B239" s="6"/>
      <c r="C239" s="2"/>
      <c r="D239" s="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row r="572" spans="1:4" x14ac:dyDescent="0.2">
      <c r="A572" s="8"/>
      <c r="B572" s="8"/>
      <c r="C572" s="12"/>
      <c r="D572" s="12"/>
    </row>
    <row r="573" spans="1:4" x14ac:dyDescent="0.2">
      <c r="A573" s="8"/>
      <c r="B573" s="8"/>
      <c r="C573" s="12"/>
      <c r="D573" s="12"/>
    </row>
    <row r="574" spans="1:4" x14ac:dyDescent="0.2">
      <c r="A574" s="8"/>
      <c r="B574" s="8"/>
      <c r="C574" s="12"/>
      <c r="D574" s="12"/>
    </row>
    <row r="575" spans="1:4" x14ac:dyDescent="0.2">
      <c r="A575" s="8"/>
      <c r="B575" s="8"/>
      <c r="C575" s="12"/>
      <c r="D575" s="12"/>
    </row>
    <row r="576" spans="1:4" x14ac:dyDescent="0.2">
      <c r="A576" s="8"/>
      <c r="B576" s="8"/>
      <c r="C576" s="12"/>
      <c r="D576" s="12"/>
    </row>
    <row r="577" spans="1:4" x14ac:dyDescent="0.2">
      <c r="A577" s="8"/>
      <c r="B577" s="8"/>
      <c r="C577" s="12"/>
      <c r="D577" s="12"/>
    </row>
    <row r="578" spans="1:4" x14ac:dyDescent="0.2">
      <c r="A578" s="8"/>
      <c r="B578" s="8"/>
      <c r="C578" s="12"/>
      <c r="D578" s="12"/>
    </row>
    <row r="579" spans="1:4" x14ac:dyDescent="0.2">
      <c r="A579" s="8"/>
      <c r="B579" s="8"/>
      <c r="C579" s="12"/>
      <c r="D579" s="12"/>
    </row>
    <row r="580" spans="1:4" x14ac:dyDescent="0.2">
      <c r="A580" s="8"/>
      <c r="B580" s="8"/>
      <c r="C580" s="12"/>
      <c r="D580" s="12"/>
    </row>
    <row r="581" spans="1:4" x14ac:dyDescent="0.2">
      <c r="A581" s="8"/>
      <c r="B581" s="8"/>
      <c r="C581" s="12"/>
      <c r="D581" s="12"/>
    </row>
    <row r="582" spans="1:4" x14ac:dyDescent="0.2">
      <c r="A582" s="8"/>
      <c r="B582" s="8"/>
      <c r="C582" s="12"/>
      <c r="D582" s="12"/>
    </row>
    <row r="583" spans="1:4" x14ac:dyDescent="0.2">
      <c r="A583" s="8"/>
      <c r="B583" s="8"/>
      <c r="C583" s="12"/>
      <c r="D583" s="12"/>
    </row>
    <row r="584" spans="1:4" x14ac:dyDescent="0.2">
      <c r="A584" s="8"/>
      <c r="B584" s="8"/>
      <c r="C584" s="12"/>
      <c r="D584" s="12"/>
    </row>
    <row r="585" spans="1:4" x14ac:dyDescent="0.2">
      <c r="A585" s="8"/>
      <c r="B585" s="8"/>
      <c r="C585" s="12"/>
      <c r="D585" s="12"/>
    </row>
    <row r="586" spans="1:4" x14ac:dyDescent="0.2">
      <c r="A586" s="8"/>
      <c r="B586" s="8"/>
      <c r="C586" s="12"/>
      <c r="D586" s="12"/>
    </row>
    <row r="587" spans="1:4" x14ac:dyDescent="0.2">
      <c r="A587" s="8"/>
      <c r="B587" s="8"/>
      <c r="C587" s="12"/>
      <c r="D587" s="12"/>
    </row>
    <row r="588" spans="1:4" x14ac:dyDescent="0.2">
      <c r="A588" s="8"/>
      <c r="B588" s="8"/>
      <c r="C588" s="12"/>
      <c r="D588" s="12"/>
    </row>
    <row r="589" spans="1:4" x14ac:dyDescent="0.2">
      <c r="A589" s="8"/>
      <c r="B589" s="8"/>
      <c r="C589" s="12"/>
      <c r="D589" s="12"/>
    </row>
    <row r="590" spans="1:4" x14ac:dyDescent="0.2">
      <c r="A590" s="8"/>
      <c r="B590" s="8"/>
      <c r="C590" s="12"/>
      <c r="D590" s="12"/>
    </row>
    <row r="591" spans="1:4" x14ac:dyDescent="0.2">
      <c r="A591" s="8"/>
      <c r="B591" s="8"/>
      <c r="C591" s="12"/>
      <c r="D591" s="12"/>
    </row>
    <row r="592" spans="1:4" x14ac:dyDescent="0.2">
      <c r="A592" s="8"/>
      <c r="B592" s="8"/>
      <c r="C592" s="12"/>
      <c r="D592" s="12"/>
    </row>
    <row r="593" spans="1:4" x14ac:dyDescent="0.2">
      <c r="A593" s="8"/>
      <c r="B593" s="8"/>
      <c r="C593" s="12"/>
      <c r="D593" s="12"/>
    </row>
    <row r="594" spans="1:4" x14ac:dyDescent="0.2">
      <c r="A594" s="8"/>
      <c r="B594" s="8"/>
      <c r="C594" s="12"/>
      <c r="D594" s="12"/>
    </row>
    <row r="595" spans="1:4" x14ac:dyDescent="0.2">
      <c r="A595" s="8"/>
      <c r="B595" s="8"/>
      <c r="C595" s="12"/>
      <c r="D595" s="12"/>
    </row>
    <row r="596" spans="1:4" x14ac:dyDescent="0.2">
      <c r="A596" s="8"/>
      <c r="B596" s="8"/>
      <c r="C596" s="12"/>
      <c r="D596" s="12"/>
    </row>
    <row r="597" spans="1:4" x14ac:dyDescent="0.2">
      <c r="A597" s="8"/>
      <c r="B597" s="8"/>
      <c r="C597" s="12"/>
      <c r="D597" s="12"/>
    </row>
    <row r="598" spans="1:4" x14ac:dyDescent="0.2">
      <c r="A598" s="8"/>
      <c r="B598" s="8"/>
      <c r="C598" s="12"/>
      <c r="D598" s="12"/>
    </row>
    <row r="599" spans="1:4" x14ac:dyDescent="0.2">
      <c r="A599" s="8"/>
      <c r="B599" s="8"/>
      <c r="C599" s="12"/>
      <c r="D599" s="12"/>
    </row>
    <row r="600" spans="1:4" x14ac:dyDescent="0.2">
      <c r="A600" s="8"/>
      <c r="B600" s="8"/>
      <c r="C600" s="12"/>
      <c r="D600" s="12"/>
    </row>
    <row r="601" spans="1:4" x14ac:dyDescent="0.2">
      <c r="A601" s="8"/>
      <c r="B601" s="8"/>
      <c r="C601" s="12"/>
      <c r="D601" s="12"/>
    </row>
    <row r="602" spans="1:4" x14ac:dyDescent="0.2">
      <c r="A602" s="8"/>
      <c r="B602" s="8"/>
      <c r="C602" s="12"/>
      <c r="D602" s="12"/>
    </row>
    <row r="603" spans="1:4" x14ac:dyDescent="0.2">
      <c r="A603" s="8"/>
      <c r="B603" s="8"/>
      <c r="C603" s="12"/>
      <c r="D603" s="12"/>
    </row>
    <row r="604" spans="1:4" x14ac:dyDescent="0.2">
      <c r="A604" s="8"/>
      <c r="B604" s="8"/>
      <c r="C604" s="12"/>
      <c r="D604" s="12"/>
    </row>
    <row r="605" spans="1:4" x14ac:dyDescent="0.2">
      <c r="A605" s="8"/>
      <c r="B605" s="8"/>
      <c r="C605" s="12"/>
      <c r="D605" s="12"/>
    </row>
    <row r="606" spans="1:4" x14ac:dyDescent="0.2">
      <c r="A606" s="8"/>
      <c r="B606" s="8"/>
      <c r="C606" s="12"/>
      <c r="D606" s="12"/>
    </row>
    <row r="607" spans="1:4" x14ac:dyDescent="0.2">
      <c r="A607" s="8"/>
      <c r="B607" s="8"/>
      <c r="C607" s="12"/>
      <c r="D607" s="12"/>
    </row>
    <row r="608" spans="1:4" x14ac:dyDescent="0.2">
      <c r="A608" s="8"/>
      <c r="B608" s="8"/>
      <c r="C608" s="12"/>
      <c r="D608" s="12"/>
    </row>
    <row r="609" spans="1:4" x14ac:dyDescent="0.2">
      <c r="A609" s="8"/>
      <c r="B609" s="8"/>
      <c r="C609" s="12"/>
      <c r="D609" s="12"/>
    </row>
    <row r="610" spans="1:4" x14ac:dyDescent="0.2">
      <c r="A610" s="8"/>
      <c r="B610" s="8"/>
      <c r="C610" s="12"/>
      <c r="D610" s="12"/>
    </row>
    <row r="611" spans="1:4" x14ac:dyDescent="0.2">
      <c r="A611" s="8"/>
      <c r="B611" s="8"/>
      <c r="C611" s="12"/>
      <c r="D611" s="12"/>
    </row>
    <row r="612" spans="1:4" x14ac:dyDescent="0.2">
      <c r="A612" s="8"/>
      <c r="B612" s="8"/>
      <c r="C612" s="12"/>
      <c r="D612" s="12"/>
    </row>
    <row r="613" spans="1:4" x14ac:dyDescent="0.2">
      <c r="A613" s="8"/>
      <c r="B613" s="8"/>
      <c r="C613" s="12"/>
      <c r="D613" s="12"/>
    </row>
    <row r="614" spans="1:4" x14ac:dyDescent="0.2">
      <c r="A614" s="8"/>
      <c r="B614" s="8"/>
      <c r="C614" s="12"/>
      <c r="D614" s="12"/>
    </row>
    <row r="615" spans="1:4" x14ac:dyDescent="0.2">
      <c r="A615" s="8"/>
      <c r="B615" s="8"/>
      <c r="C615" s="12"/>
      <c r="D615" s="12"/>
    </row>
    <row r="616" spans="1:4" x14ac:dyDescent="0.2">
      <c r="A616" s="8"/>
      <c r="B616" s="8"/>
      <c r="C616" s="12"/>
      <c r="D616" s="12"/>
    </row>
    <row r="617" spans="1:4" x14ac:dyDescent="0.2">
      <c r="A617" s="8"/>
      <c r="B617" s="8"/>
      <c r="C617" s="12"/>
      <c r="D617" s="12"/>
    </row>
    <row r="618" spans="1:4" x14ac:dyDescent="0.2">
      <c r="A618" s="8"/>
      <c r="B618" s="8"/>
      <c r="C618" s="12"/>
      <c r="D618" s="12"/>
    </row>
    <row r="619" spans="1:4" x14ac:dyDescent="0.2">
      <c r="A619" s="8"/>
      <c r="B619" s="8"/>
      <c r="C619" s="12"/>
      <c r="D619" s="12"/>
    </row>
    <row r="620" spans="1:4" x14ac:dyDescent="0.2">
      <c r="A620" s="8"/>
      <c r="B620" s="8"/>
      <c r="C620" s="12"/>
      <c r="D620" s="12"/>
    </row>
    <row r="621" spans="1:4" x14ac:dyDescent="0.2">
      <c r="A621" s="8"/>
      <c r="B621" s="8"/>
      <c r="C621" s="12"/>
      <c r="D621" s="12"/>
    </row>
    <row r="622" spans="1:4" x14ac:dyDescent="0.2">
      <c r="A622" s="8"/>
      <c r="B622" s="8"/>
      <c r="C622" s="12"/>
      <c r="D622" s="12"/>
    </row>
    <row r="623" spans="1:4" x14ac:dyDescent="0.2">
      <c r="A623" s="8"/>
      <c r="B623" s="8"/>
      <c r="C623" s="12"/>
      <c r="D623" s="12"/>
    </row>
    <row r="624" spans="1:4" x14ac:dyDescent="0.2">
      <c r="A624" s="8"/>
      <c r="B624" s="8"/>
      <c r="C624" s="12"/>
      <c r="D624" s="12"/>
    </row>
    <row r="625" spans="1:4" x14ac:dyDescent="0.2">
      <c r="A625" s="8"/>
      <c r="B625" s="8"/>
      <c r="C625" s="12"/>
      <c r="D625" s="12"/>
    </row>
    <row r="626" spans="1:4" x14ac:dyDescent="0.2">
      <c r="A626" s="8"/>
      <c r="B626" s="8"/>
      <c r="C626" s="12"/>
      <c r="D626" s="12"/>
    </row>
    <row r="627" spans="1:4" x14ac:dyDescent="0.2">
      <c r="A627" s="8"/>
      <c r="B627" s="8"/>
      <c r="C627" s="12"/>
      <c r="D627" s="12"/>
    </row>
    <row r="628" spans="1:4" x14ac:dyDescent="0.2">
      <c r="A628" s="8"/>
      <c r="B628" s="8"/>
      <c r="C628" s="12"/>
      <c r="D628" s="12"/>
    </row>
    <row r="629" spans="1:4" x14ac:dyDescent="0.2">
      <c r="A629" s="8"/>
      <c r="B629" s="8"/>
      <c r="C629" s="12"/>
      <c r="D629" s="12"/>
    </row>
    <row r="630" spans="1:4" x14ac:dyDescent="0.2">
      <c r="A630" s="8"/>
      <c r="B630" s="8"/>
      <c r="C630" s="12"/>
      <c r="D630" s="12"/>
    </row>
    <row r="631" spans="1:4" x14ac:dyDescent="0.2">
      <c r="A631" s="8"/>
      <c r="B631" s="8"/>
      <c r="C631" s="12"/>
      <c r="D631" s="12"/>
    </row>
    <row r="632" spans="1:4" x14ac:dyDescent="0.2">
      <c r="A632" s="8"/>
      <c r="B632" s="8"/>
      <c r="C632" s="12"/>
      <c r="D632" s="12"/>
    </row>
    <row r="633" spans="1:4" x14ac:dyDescent="0.2">
      <c r="A633" s="8"/>
      <c r="B633" s="8"/>
      <c r="C633" s="12"/>
      <c r="D633" s="12"/>
    </row>
    <row r="634" spans="1:4" x14ac:dyDescent="0.2">
      <c r="A634" s="8"/>
      <c r="B634" s="8"/>
      <c r="C634" s="12"/>
      <c r="D634" s="12"/>
    </row>
    <row r="635" spans="1:4" x14ac:dyDescent="0.2">
      <c r="A635" s="8"/>
      <c r="B635" s="8"/>
      <c r="C635" s="12"/>
      <c r="D635" s="12"/>
    </row>
    <row r="636" spans="1:4" x14ac:dyDescent="0.2">
      <c r="A636" s="8"/>
      <c r="B636" s="8"/>
      <c r="C636" s="12"/>
      <c r="D636" s="12"/>
    </row>
    <row r="637" spans="1:4" x14ac:dyDescent="0.2">
      <c r="A637" s="8"/>
      <c r="B637" s="8"/>
      <c r="C637" s="12"/>
      <c r="D637" s="12"/>
    </row>
    <row r="638" spans="1:4" x14ac:dyDescent="0.2">
      <c r="A638" s="8"/>
      <c r="B638" s="8"/>
      <c r="C638" s="12"/>
      <c r="D638" s="12"/>
    </row>
    <row r="639" spans="1:4" x14ac:dyDescent="0.2">
      <c r="A639" s="8"/>
      <c r="B639" s="8"/>
      <c r="C639" s="12"/>
      <c r="D639" s="12"/>
    </row>
    <row r="640" spans="1:4" x14ac:dyDescent="0.2">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571"/>
  <sheetViews>
    <sheetView zoomScaleNormal="100" zoomScaleSheetLayoutView="100" workbookViewId="0">
      <selection activeCell="B1" sqref="B1:D1"/>
    </sheetView>
  </sheetViews>
  <sheetFormatPr defaultColWidth="9.140625" defaultRowHeight="12.75" x14ac:dyDescent="0.2"/>
  <cols>
    <col min="1" max="1" width="12.7109375" style="23" customWidth="1"/>
    <col min="2" max="2" width="42.7109375" style="23" customWidth="1"/>
    <col min="3" max="4" width="20" style="29" customWidth="1"/>
    <col min="5" max="16384" width="9.140625" style="23"/>
  </cols>
  <sheetData>
    <row r="1" spans="1:4" ht="24.75" customHeight="1" x14ac:dyDescent="0.2">
      <c r="A1" s="914" t="s">
        <v>1354</v>
      </c>
      <c r="B1" s="1602" t="s">
        <v>775</v>
      </c>
      <c r="C1" s="1602"/>
      <c r="D1" s="1603"/>
    </row>
    <row r="2" spans="1:4" x14ac:dyDescent="0.2">
      <c r="A2" s="2134" t="s">
        <v>1662</v>
      </c>
      <c r="B2" s="2135"/>
      <c r="C2" s="2135"/>
      <c r="D2" s="2136"/>
    </row>
    <row r="3" spans="1:4" ht="27.75" customHeight="1" x14ac:dyDescent="0.2">
      <c r="A3" s="2175" t="s">
        <v>402</v>
      </c>
      <c r="B3" s="2176"/>
      <c r="C3" s="2176"/>
      <c r="D3" s="2177"/>
    </row>
    <row r="4" spans="1:4" ht="13.5" thickBot="1" x14ac:dyDescent="0.25">
      <c r="A4" s="2918" t="s">
        <v>2938</v>
      </c>
      <c r="B4" s="2918"/>
      <c r="C4" s="2919"/>
      <c r="D4" s="2923"/>
    </row>
    <row r="5" spans="1:4" ht="33.75" customHeight="1" thickBot="1" x14ac:dyDescent="0.25">
      <c r="A5" s="577" t="s">
        <v>628</v>
      </c>
      <c r="B5" s="1638" t="s">
        <v>1355</v>
      </c>
      <c r="C5" s="1638"/>
      <c r="D5" s="1639"/>
    </row>
    <row r="6" spans="1:4" ht="15" customHeight="1" thickBot="1" x14ac:dyDescent="0.25">
      <c r="A6" s="121" t="s">
        <v>573</v>
      </c>
      <c r="B6" s="120"/>
      <c r="C6" s="120"/>
      <c r="D6" s="1389">
        <f>Obsah!D4</f>
        <v>44196</v>
      </c>
    </row>
    <row r="7" spans="1:4" ht="40.5" customHeight="1" thickBot="1" x14ac:dyDescent="0.25">
      <c r="A7" s="1619" t="s">
        <v>2278</v>
      </c>
      <c r="B7" s="1620"/>
      <c r="C7" s="1620"/>
      <c r="D7" s="2081"/>
    </row>
    <row r="8" spans="1:4" ht="27.75" customHeight="1" thickBot="1" x14ac:dyDescent="0.25">
      <c r="A8" s="1619" t="s">
        <v>2279</v>
      </c>
      <c r="B8" s="1620"/>
      <c r="C8" s="1620"/>
      <c r="D8" s="2081"/>
    </row>
    <row r="9" spans="1:4" ht="78.75" customHeight="1" thickBot="1" x14ac:dyDescent="0.25">
      <c r="A9" s="1619" t="s">
        <v>2280</v>
      </c>
      <c r="B9" s="1620"/>
      <c r="C9" s="1620"/>
      <c r="D9" s="2081"/>
    </row>
    <row r="10" spans="1:4" ht="13.5" thickBot="1" x14ac:dyDescent="0.25">
      <c r="A10" s="1619" t="s">
        <v>2281</v>
      </c>
      <c r="B10" s="1620"/>
      <c r="C10" s="1620"/>
      <c r="D10" s="2081"/>
    </row>
    <row r="11" spans="1:4" ht="30" customHeight="1" thickBot="1" x14ac:dyDescent="0.25">
      <c r="A11" s="1619" t="s">
        <v>2282</v>
      </c>
      <c r="B11" s="1620"/>
      <c r="C11" s="1620"/>
      <c r="D11" s="2081"/>
    </row>
    <row r="12" spans="1:4" ht="27.75" customHeight="1" thickBot="1" x14ac:dyDescent="0.25">
      <c r="A12" s="2233" t="s">
        <v>2283</v>
      </c>
      <c r="B12" s="2234"/>
      <c r="C12" s="2234"/>
      <c r="D12" s="2235"/>
    </row>
    <row r="13" spans="1:4" ht="13.5" thickBot="1" x14ac:dyDescent="0.25">
      <c r="A13" s="641"/>
      <c r="B13" s="642"/>
      <c r="C13" s="696"/>
      <c r="D13" s="687"/>
    </row>
    <row r="14" spans="1:4" ht="13.5" thickBot="1" x14ac:dyDescent="0.25">
      <c r="A14" s="2297" t="s">
        <v>1370</v>
      </c>
      <c r="B14" s="2298"/>
      <c r="C14" s="696" t="s">
        <v>803</v>
      </c>
      <c r="D14" s="905" t="s">
        <v>1361</v>
      </c>
    </row>
    <row r="15" spans="1:4" ht="26.25" thickBot="1" x14ac:dyDescent="0.25">
      <c r="A15" s="2299"/>
      <c r="B15" s="2300"/>
      <c r="C15" s="696" t="s">
        <v>1362</v>
      </c>
      <c r="D15" s="905" t="s">
        <v>410</v>
      </c>
    </row>
    <row r="16" spans="1:4" ht="26.25" thickBot="1" x14ac:dyDescent="0.25">
      <c r="A16" s="915">
        <v>1</v>
      </c>
      <c r="B16" s="895" t="s">
        <v>1363</v>
      </c>
      <c r="C16" s="916"/>
      <c r="D16" s="904"/>
    </row>
    <row r="17" spans="1:4" ht="13.5" thickBot="1" x14ac:dyDescent="0.25">
      <c r="A17" s="873">
        <v>2</v>
      </c>
      <c r="B17" s="673" t="s">
        <v>1364</v>
      </c>
      <c r="C17" s="916"/>
      <c r="D17" s="904"/>
    </row>
    <row r="18" spans="1:4" ht="13.5" thickBot="1" x14ac:dyDescent="0.25">
      <c r="A18" s="873">
        <v>3</v>
      </c>
      <c r="B18" s="673" t="s">
        <v>1365</v>
      </c>
      <c r="C18" s="916"/>
      <c r="D18" s="904"/>
    </row>
    <row r="19" spans="1:4" ht="13.5" thickBot="1" x14ac:dyDescent="0.25">
      <c r="A19" s="873">
        <v>4</v>
      </c>
      <c r="B19" s="673" t="s">
        <v>1366</v>
      </c>
      <c r="C19" s="916"/>
      <c r="D19" s="904"/>
    </row>
    <row r="20" spans="1:4" ht="13.5" thickBot="1" x14ac:dyDescent="0.25">
      <c r="A20" s="873">
        <v>5</v>
      </c>
      <c r="B20" s="673" t="s">
        <v>1367</v>
      </c>
      <c r="C20" s="916"/>
      <c r="D20" s="904"/>
    </row>
    <row r="21" spans="1:4" ht="13.5" thickBot="1" x14ac:dyDescent="0.25">
      <c r="A21" s="873">
        <v>6</v>
      </c>
      <c r="B21" s="673" t="s">
        <v>1368</v>
      </c>
      <c r="C21" s="916"/>
      <c r="D21" s="904"/>
    </row>
    <row r="22" spans="1:4" ht="13.5" thickBot="1" x14ac:dyDescent="0.25">
      <c r="A22" s="873">
        <v>7</v>
      </c>
      <c r="B22" s="673" t="s">
        <v>1369</v>
      </c>
      <c r="C22" s="916"/>
      <c r="D22" s="904"/>
    </row>
    <row r="23" spans="1:4" ht="13.5" thickBot="1" x14ac:dyDescent="0.25">
      <c r="A23" s="873">
        <v>8</v>
      </c>
      <c r="B23" s="673" t="s">
        <v>1283</v>
      </c>
      <c r="C23" s="916"/>
      <c r="D23" s="904"/>
    </row>
    <row r="24" spans="1:4" ht="26.25" thickBot="1" x14ac:dyDescent="0.25">
      <c r="A24" s="915">
        <v>9</v>
      </c>
      <c r="B24" s="895" t="s">
        <v>1965</v>
      </c>
      <c r="C24" s="916"/>
      <c r="D24" s="904"/>
    </row>
    <row r="25" spans="1:4" x14ac:dyDescent="0.2">
      <c r="A25" s="918"/>
      <c r="B25" s="918"/>
      <c r="C25" s="919"/>
      <c r="D25" s="919"/>
    </row>
    <row r="26" spans="1:4" x14ac:dyDescent="0.2">
      <c r="A26" s="2301" t="s">
        <v>944</v>
      </c>
      <c r="B26" s="2301"/>
      <c r="C26" s="2301"/>
      <c r="D26" s="2301"/>
    </row>
    <row r="27" spans="1:4" ht="24.75" customHeight="1" x14ac:dyDescent="0.2">
      <c r="A27" s="2296" t="s">
        <v>2284</v>
      </c>
      <c r="B27" s="2296"/>
      <c r="C27" s="2296"/>
      <c r="D27" s="2296"/>
    </row>
    <row r="28" spans="1:4" ht="27" customHeight="1" x14ac:dyDescent="0.2">
      <c r="A28" s="2296" t="s">
        <v>2285</v>
      </c>
      <c r="B28" s="2296"/>
      <c r="C28" s="2296"/>
      <c r="D28" s="2296"/>
    </row>
    <row r="29" spans="1:4" ht="24.75" customHeight="1" x14ac:dyDescent="0.2">
      <c r="A29" s="2296" t="s">
        <v>2286</v>
      </c>
      <c r="B29" s="2296"/>
      <c r="C29" s="2296"/>
      <c r="D29" s="2296"/>
    </row>
    <row r="30" spans="1:4" ht="27" customHeight="1" x14ac:dyDescent="0.2">
      <c r="A30" s="2296" t="s">
        <v>2287</v>
      </c>
      <c r="B30" s="2296"/>
      <c r="C30" s="2296"/>
      <c r="D30" s="2296"/>
    </row>
    <row r="31" spans="1:4" x14ac:dyDescent="0.2">
      <c r="A31" s="2296" t="s">
        <v>2288</v>
      </c>
      <c r="B31" s="2296"/>
      <c r="C31" s="2296"/>
      <c r="D31" s="2296"/>
    </row>
    <row r="32" spans="1:4" ht="15.75" customHeight="1" x14ac:dyDescent="0.2">
      <c r="A32" s="2296" t="s">
        <v>2289</v>
      </c>
      <c r="B32" s="2296"/>
      <c r="C32" s="2296"/>
      <c r="D32" s="2296"/>
    </row>
    <row r="33" spans="1:4" ht="39.75" customHeight="1" x14ac:dyDescent="0.2">
      <c r="A33" s="2296" t="s">
        <v>2290</v>
      </c>
      <c r="B33" s="2296"/>
      <c r="C33" s="2296"/>
      <c r="D33" s="2296"/>
    </row>
    <row r="34" spans="1:4" x14ac:dyDescent="0.2">
      <c r="A34" s="2"/>
      <c r="B34" s="2"/>
      <c r="C34" s="2"/>
      <c r="D34" s="2"/>
    </row>
    <row r="35" spans="1:4" x14ac:dyDescent="0.2">
      <c r="A35" s="2"/>
      <c r="B35" s="2"/>
      <c r="C35" s="2"/>
      <c r="D35" s="2"/>
    </row>
    <row r="36" spans="1:4" x14ac:dyDescent="0.2">
      <c r="A36" s="6"/>
      <c r="B36" s="6"/>
      <c r="C36" s="2"/>
      <c r="D36" s="2"/>
    </row>
    <row r="37" spans="1:4" x14ac:dyDescent="0.2">
      <c r="A37" s="6"/>
      <c r="B37" s="6"/>
      <c r="C37" s="2"/>
      <c r="D37" s="2"/>
    </row>
    <row r="38" spans="1:4" x14ac:dyDescent="0.2">
      <c r="A38" s="6"/>
      <c r="B38" s="6"/>
      <c r="C38" s="2"/>
      <c r="D38" s="2"/>
    </row>
    <row r="39" spans="1:4" x14ac:dyDescent="0.2">
      <c r="A39" s="6"/>
      <c r="B39" s="6"/>
      <c r="C39" s="2"/>
      <c r="D39" s="2"/>
    </row>
    <row r="40" spans="1:4" x14ac:dyDescent="0.2">
      <c r="A40" s="6"/>
      <c r="B40" s="6"/>
      <c r="C40" s="2"/>
      <c r="D40" s="2"/>
    </row>
    <row r="41" spans="1:4" x14ac:dyDescent="0.2">
      <c r="A41" s="6"/>
      <c r="B41" s="6"/>
      <c r="C41" s="2"/>
      <c r="D41" s="2"/>
    </row>
    <row r="42" spans="1:4" x14ac:dyDescent="0.2">
      <c r="A42" s="6"/>
      <c r="B42" s="6"/>
      <c r="C42" s="2"/>
      <c r="D42" s="2"/>
    </row>
    <row r="43" spans="1:4" x14ac:dyDescent="0.2">
      <c r="A43" s="6"/>
      <c r="B43" s="6"/>
      <c r="C43" s="2"/>
      <c r="D43" s="2"/>
    </row>
    <row r="44" spans="1:4" x14ac:dyDescent="0.2">
      <c r="A44" s="6"/>
      <c r="B44" s="6"/>
      <c r="C44" s="2"/>
      <c r="D44" s="2"/>
    </row>
    <row r="45" spans="1:4" x14ac:dyDescent="0.2">
      <c r="A45" s="6"/>
      <c r="B45" s="6"/>
      <c r="C45" s="2"/>
      <c r="D45" s="2"/>
    </row>
    <row r="46" spans="1:4" x14ac:dyDescent="0.2">
      <c r="A46" s="6"/>
      <c r="B46" s="6"/>
      <c r="C46" s="2"/>
      <c r="D46" s="2"/>
    </row>
    <row r="47" spans="1:4" x14ac:dyDescent="0.2">
      <c r="A47" s="6"/>
      <c r="B47" s="6"/>
      <c r="C47" s="2"/>
      <c r="D47" s="2"/>
    </row>
    <row r="48" spans="1:4"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6"/>
      <c r="B77" s="6"/>
      <c r="C77" s="2"/>
      <c r="D77" s="2"/>
    </row>
    <row r="78" spans="1:4" x14ac:dyDescent="0.2">
      <c r="A78" s="6"/>
      <c r="B78" s="6"/>
      <c r="C78" s="2"/>
      <c r="D78" s="2"/>
    </row>
    <row r="79" spans="1:4" x14ac:dyDescent="0.2">
      <c r="A79" s="6"/>
      <c r="B79" s="6"/>
      <c r="C79" s="2"/>
      <c r="D79" s="2"/>
    </row>
    <row r="80" spans="1:4" x14ac:dyDescent="0.2">
      <c r="A80" s="6"/>
      <c r="B80" s="6"/>
      <c r="C80" s="2"/>
      <c r="D80" s="2"/>
    </row>
    <row r="81" spans="1:4" x14ac:dyDescent="0.2">
      <c r="A81" s="6"/>
      <c r="B81" s="6"/>
      <c r="C81" s="2"/>
      <c r="D81" s="2"/>
    </row>
    <row r="82" spans="1:4" x14ac:dyDescent="0.2">
      <c r="A82" s="6"/>
      <c r="B82" s="6"/>
      <c r="C82" s="2"/>
      <c r="D82" s="2"/>
    </row>
    <row r="83" spans="1:4" x14ac:dyDescent="0.2">
      <c r="A83" s="6"/>
      <c r="B83" s="6"/>
      <c r="C83" s="2"/>
      <c r="D83" s="2"/>
    </row>
    <row r="84" spans="1:4" x14ac:dyDescent="0.2">
      <c r="A84" s="6"/>
      <c r="B84" s="6"/>
      <c r="C84" s="2"/>
      <c r="D84" s="2"/>
    </row>
    <row r="85" spans="1:4" x14ac:dyDescent="0.2">
      <c r="A85" s="6"/>
      <c r="B85" s="6"/>
      <c r="C85" s="2"/>
      <c r="D85" s="2"/>
    </row>
    <row r="86" spans="1:4" x14ac:dyDescent="0.2">
      <c r="A86" s="6"/>
      <c r="B86" s="6"/>
      <c r="C86" s="2"/>
      <c r="D86" s="2"/>
    </row>
    <row r="87" spans="1:4" x14ac:dyDescent="0.2">
      <c r="A87" s="6"/>
      <c r="B87" s="6"/>
      <c r="C87" s="2"/>
      <c r="D87" s="2"/>
    </row>
    <row r="88" spans="1:4" x14ac:dyDescent="0.2">
      <c r="A88" s="6"/>
      <c r="B88" s="6"/>
      <c r="C88" s="2"/>
      <c r="D88" s="2"/>
    </row>
    <row r="89" spans="1:4" x14ac:dyDescent="0.2">
      <c r="A89" s="6"/>
      <c r="B89" s="6"/>
      <c r="C89" s="2"/>
      <c r="D89" s="2"/>
    </row>
    <row r="90" spans="1:4" x14ac:dyDescent="0.2">
      <c r="A90" s="6"/>
      <c r="B90" s="6"/>
      <c r="C90" s="2"/>
      <c r="D90" s="2"/>
    </row>
    <row r="91" spans="1:4" x14ac:dyDescent="0.2">
      <c r="A91" s="6"/>
      <c r="B91" s="6"/>
      <c r="C91" s="2"/>
      <c r="D91" s="2"/>
    </row>
    <row r="92" spans="1:4" x14ac:dyDescent="0.2">
      <c r="A92" s="6"/>
      <c r="B92" s="6"/>
      <c r="C92" s="2"/>
      <c r="D92" s="2"/>
    </row>
    <row r="93" spans="1:4" x14ac:dyDescent="0.2">
      <c r="A93" s="6"/>
      <c r="B93" s="6"/>
      <c r="C93" s="2"/>
      <c r="D93" s="2"/>
    </row>
    <row r="94" spans="1:4" x14ac:dyDescent="0.2">
      <c r="A94" s="6"/>
      <c r="B94" s="6"/>
      <c r="C94" s="2"/>
      <c r="D94" s="2"/>
    </row>
    <row r="95" spans="1:4" x14ac:dyDescent="0.2">
      <c r="A95" s="6"/>
      <c r="B95" s="6"/>
      <c r="C95" s="2"/>
      <c r="D95" s="2"/>
    </row>
    <row r="96" spans="1:4" x14ac:dyDescent="0.2">
      <c r="A96" s="6"/>
      <c r="B96" s="6"/>
      <c r="C96" s="2"/>
      <c r="D96" s="2"/>
    </row>
    <row r="97" spans="1:4" x14ac:dyDescent="0.2">
      <c r="A97" s="6"/>
      <c r="B97" s="6"/>
      <c r="C97" s="2"/>
      <c r="D97" s="2"/>
    </row>
    <row r="98" spans="1:4" x14ac:dyDescent="0.2">
      <c r="A98" s="6"/>
      <c r="B98" s="6"/>
      <c r="C98" s="2"/>
      <c r="D98" s="2"/>
    </row>
    <row r="99" spans="1:4" x14ac:dyDescent="0.2">
      <c r="A99" s="6"/>
      <c r="B99" s="6"/>
      <c r="C99" s="2"/>
      <c r="D99" s="2"/>
    </row>
    <row r="100" spans="1:4" x14ac:dyDescent="0.2">
      <c r="A100" s="6"/>
      <c r="B100" s="6"/>
      <c r="C100" s="2"/>
      <c r="D100" s="2"/>
    </row>
    <row r="101" spans="1:4" x14ac:dyDescent="0.2">
      <c r="A101" s="6"/>
      <c r="B101" s="6"/>
      <c r="C101" s="2"/>
      <c r="D101" s="2"/>
    </row>
    <row r="102" spans="1:4" x14ac:dyDescent="0.2">
      <c r="A102" s="6"/>
      <c r="B102" s="6"/>
      <c r="C102" s="2"/>
      <c r="D102" s="2"/>
    </row>
    <row r="103" spans="1:4" x14ac:dyDescent="0.2">
      <c r="A103" s="6"/>
      <c r="B103" s="6"/>
      <c r="C103" s="2"/>
      <c r="D103" s="2"/>
    </row>
    <row r="104" spans="1:4" x14ac:dyDescent="0.2">
      <c r="A104" s="6"/>
      <c r="B104" s="6"/>
      <c r="C104" s="2"/>
      <c r="D104" s="2"/>
    </row>
    <row r="105" spans="1:4" x14ac:dyDescent="0.2">
      <c r="A105" s="6"/>
      <c r="B105" s="6"/>
      <c r="C105" s="2"/>
      <c r="D105" s="2"/>
    </row>
    <row r="106" spans="1:4" x14ac:dyDescent="0.2">
      <c r="A106" s="6"/>
      <c r="B106" s="6"/>
      <c r="C106" s="2"/>
      <c r="D106" s="2"/>
    </row>
    <row r="107" spans="1:4" x14ac:dyDescent="0.2">
      <c r="A107" s="6"/>
      <c r="B107" s="6"/>
      <c r="C107" s="2"/>
      <c r="D107" s="2"/>
    </row>
    <row r="108" spans="1:4" x14ac:dyDescent="0.2">
      <c r="A108" s="6"/>
      <c r="B108" s="6"/>
      <c r="C108" s="2"/>
      <c r="D108" s="2"/>
    </row>
    <row r="109" spans="1:4" x14ac:dyDescent="0.2">
      <c r="A109" s="6"/>
      <c r="B109" s="6"/>
      <c r="C109" s="2"/>
      <c r="D109" s="2"/>
    </row>
    <row r="110" spans="1:4" x14ac:dyDescent="0.2">
      <c r="A110" s="6"/>
      <c r="B110" s="6"/>
      <c r="C110" s="2"/>
      <c r="D110" s="2"/>
    </row>
    <row r="111" spans="1:4" x14ac:dyDescent="0.2">
      <c r="A111" s="6"/>
      <c r="B111" s="6"/>
      <c r="C111" s="2"/>
      <c r="D111" s="2"/>
    </row>
    <row r="112" spans="1:4" x14ac:dyDescent="0.2">
      <c r="A112" s="6"/>
      <c r="B112" s="6"/>
      <c r="C112" s="2"/>
      <c r="D112" s="2"/>
    </row>
    <row r="113" spans="1:4" x14ac:dyDescent="0.2">
      <c r="A113" s="6"/>
      <c r="B113" s="6"/>
      <c r="C113" s="2"/>
      <c r="D113" s="2"/>
    </row>
    <row r="114" spans="1:4" x14ac:dyDescent="0.2">
      <c r="A114" s="6"/>
      <c r="B114" s="6"/>
      <c r="C114" s="2"/>
      <c r="D114" s="2"/>
    </row>
    <row r="115" spans="1:4" x14ac:dyDescent="0.2">
      <c r="A115" s="6"/>
      <c r="B115" s="6"/>
      <c r="C115" s="2"/>
      <c r="D115" s="2"/>
    </row>
    <row r="116" spans="1:4" x14ac:dyDescent="0.2">
      <c r="A116" s="6"/>
      <c r="B116" s="6"/>
      <c r="C116" s="2"/>
      <c r="D116" s="2"/>
    </row>
    <row r="117" spans="1:4" x14ac:dyDescent="0.2">
      <c r="A117" s="6"/>
      <c r="B117" s="6"/>
      <c r="C117" s="2"/>
      <c r="D117" s="2"/>
    </row>
    <row r="118" spans="1:4" x14ac:dyDescent="0.2">
      <c r="A118" s="6"/>
      <c r="B118" s="6"/>
      <c r="C118" s="2"/>
      <c r="D118" s="2"/>
    </row>
    <row r="119" spans="1:4" x14ac:dyDescent="0.2">
      <c r="A119" s="6"/>
      <c r="B119" s="6"/>
      <c r="C119" s="2"/>
      <c r="D119" s="2"/>
    </row>
    <row r="120" spans="1:4" x14ac:dyDescent="0.2">
      <c r="A120" s="6"/>
      <c r="B120" s="6"/>
      <c r="C120" s="2"/>
      <c r="D120" s="2"/>
    </row>
    <row r="121" spans="1:4" x14ac:dyDescent="0.2">
      <c r="A121" s="6"/>
      <c r="B121" s="6"/>
      <c r="C121" s="2"/>
      <c r="D121" s="2"/>
    </row>
    <row r="122" spans="1:4" x14ac:dyDescent="0.2">
      <c r="A122" s="6"/>
      <c r="B122" s="6"/>
      <c r="C122" s="2"/>
      <c r="D122" s="2"/>
    </row>
    <row r="123" spans="1:4" x14ac:dyDescent="0.2">
      <c r="A123" s="6"/>
      <c r="B123" s="6"/>
      <c r="C123" s="2"/>
      <c r="D123" s="2"/>
    </row>
    <row r="124" spans="1:4" x14ac:dyDescent="0.2">
      <c r="A124" s="6"/>
      <c r="B124" s="6"/>
      <c r="C124" s="2"/>
      <c r="D124" s="2"/>
    </row>
    <row r="125" spans="1:4" x14ac:dyDescent="0.2">
      <c r="A125" s="6"/>
      <c r="B125" s="6"/>
      <c r="C125" s="2"/>
      <c r="D125" s="2"/>
    </row>
    <row r="126" spans="1:4" x14ac:dyDescent="0.2">
      <c r="A126" s="6"/>
      <c r="B126" s="6"/>
      <c r="C126" s="2"/>
      <c r="D126" s="2"/>
    </row>
    <row r="127" spans="1:4" x14ac:dyDescent="0.2">
      <c r="A127" s="6"/>
      <c r="B127" s="6"/>
      <c r="C127" s="2"/>
      <c r="D127" s="2"/>
    </row>
    <row r="128" spans="1:4" x14ac:dyDescent="0.2">
      <c r="A128" s="6"/>
      <c r="B128" s="6"/>
      <c r="C128" s="2"/>
      <c r="D128" s="2"/>
    </row>
    <row r="129" spans="1:4" x14ac:dyDescent="0.2">
      <c r="A129" s="6"/>
      <c r="B129" s="6"/>
      <c r="C129" s="2"/>
      <c r="D129" s="2"/>
    </row>
    <row r="130" spans="1:4" x14ac:dyDescent="0.2">
      <c r="A130" s="6"/>
      <c r="B130" s="6"/>
      <c r="C130" s="2"/>
      <c r="D130" s="2"/>
    </row>
    <row r="131" spans="1:4" x14ac:dyDescent="0.2">
      <c r="A131" s="6"/>
      <c r="B131" s="6"/>
      <c r="C131" s="2"/>
      <c r="D131" s="2"/>
    </row>
    <row r="132" spans="1:4" x14ac:dyDescent="0.2">
      <c r="A132" s="6"/>
      <c r="B132" s="6"/>
      <c r="C132" s="2"/>
      <c r="D132" s="2"/>
    </row>
    <row r="133" spans="1:4" x14ac:dyDescent="0.2">
      <c r="A133" s="6"/>
      <c r="B133" s="6"/>
      <c r="C133" s="2"/>
      <c r="D133" s="2"/>
    </row>
    <row r="134" spans="1:4" x14ac:dyDescent="0.2">
      <c r="A134" s="6"/>
      <c r="B134" s="6"/>
      <c r="C134" s="2"/>
      <c r="D134" s="2"/>
    </row>
    <row r="135" spans="1:4" x14ac:dyDescent="0.2">
      <c r="A135" s="6"/>
      <c r="B135" s="6"/>
      <c r="C135" s="2"/>
      <c r="D135" s="2"/>
    </row>
    <row r="136" spans="1:4" x14ac:dyDescent="0.2">
      <c r="A136" s="6"/>
      <c r="B136" s="6"/>
      <c r="C136" s="2"/>
      <c r="D136" s="2"/>
    </row>
    <row r="137" spans="1:4" x14ac:dyDescent="0.2">
      <c r="A137" s="6"/>
      <c r="B137" s="6"/>
      <c r="C137" s="2"/>
      <c r="D137" s="2"/>
    </row>
    <row r="138" spans="1:4" x14ac:dyDescent="0.2">
      <c r="A138" s="6"/>
      <c r="B138" s="6"/>
      <c r="C138" s="2"/>
      <c r="D138" s="2"/>
    </row>
    <row r="139" spans="1:4" x14ac:dyDescent="0.2">
      <c r="A139" s="6"/>
      <c r="B139" s="6"/>
      <c r="C139" s="2"/>
      <c r="D139" s="2"/>
    </row>
    <row r="140" spans="1:4" x14ac:dyDescent="0.2">
      <c r="A140" s="6"/>
      <c r="B140" s="6"/>
      <c r="C140" s="2"/>
      <c r="D140" s="2"/>
    </row>
    <row r="141" spans="1:4" x14ac:dyDescent="0.2">
      <c r="A141" s="6"/>
      <c r="B141" s="6"/>
      <c r="C141" s="2"/>
      <c r="D141" s="2"/>
    </row>
    <row r="142" spans="1:4" x14ac:dyDescent="0.2">
      <c r="A142" s="6"/>
      <c r="B142" s="6"/>
      <c r="C142" s="2"/>
      <c r="D142" s="2"/>
    </row>
    <row r="143" spans="1:4" x14ac:dyDescent="0.2">
      <c r="A143" s="6"/>
      <c r="B143" s="6"/>
      <c r="C143" s="2"/>
      <c r="D143" s="2"/>
    </row>
    <row r="144" spans="1:4" x14ac:dyDescent="0.2">
      <c r="A144" s="6"/>
      <c r="B144" s="6"/>
      <c r="C144" s="2"/>
      <c r="D144" s="2"/>
    </row>
    <row r="145" spans="1:4" x14ac:dyDescent="0.2">
      <c r="A145" s="6"/>
      <c r="B145" s="6"/>
      <c r="C145" s="2"/>
      <c r="D145" s="2"/>
    </row>
    <row r="146" spans="1:4" x14ac:dyDescent="0.2">
      <c r="A146" s="6"/>
      <c r="B146" s="6"/>
      <c r="C146" s="2"/>
      <c r="D146" s="2"/>
    </row>
    <row r="147" spans="1:4" x14ac:dyDescent="0.2">
      <c r="A147" s="6"/>
      <c r="B147" s="6"/>
      <c r="C147" s="2"/>
      <c r="D147" s="2"/>
    </row>
    <row r="148" spans="1:4" x14ac:dyDescent="0.2">
      <c r="A148" s="6"/>
      <c r="B148" s="6"/>
      <c r="C148" s="2"/>
      <c r="D148" s="2"/>
    </row>
    <row r="149" spans="1:4" x14ac:dyDescent="0.2">
      <c r="A149" s="6"/>
      <c r="B149" s="6"/>
      <c r="C149" s="2"/>
      <c r="D149" s="2"/>
    </row>
    <row r="150" spans="1:4" x14ac:dyDescent="0.2">
      <c r="A150" s="6"/>
      <c r="B150" s="6"/>
      <c r="C150" s="2"/>
      <c r="D150" s="2"/>
    </row>
    <row r="151" spans="1:4" x14ac:dyDescent="0.2">
      <c r="A151" s="6"/>
      <c r="B151" s="6"/>
      <c r="C151" s="2"/>
      <c r="D151" s="2"/>
    </row>
    <row r="152" spans="1:4" x14ac:dyDescent="0.2">
      <c r="A152" s="6"/>
      <c r="B152" s="6"/>
      <c r="C152" s="2"/>
      <c r="D152" s="2"/>
    </row>
    <row r="153" spans="1:4" x14ac:dyDescent="0.2">
      <c r="A153" s="6"/>
      <c r="B153" s="6"/>
      <c r="C153" s="2"/>
      <c r="D153" s="2"/>
    </row>
    <row r="154" spans="1:4" x14ac:dyDescent="0.2">
      <c r="A154" s="6"/>
      <c r="B154" s="6"/>
      <c r="C154" s="2"/>
      <c r="D154" s="2"/>
    </row>
    <row r="155" spans="1:4" x14ac:dyDescent="0.2">
      <c r="A155" s="6"/>
      <c r="B155" s="6"/>
      <c r="C155" s="2"/>
      <c r="D155" s="2"/>
    </row>
    <row r="156" spans="1:4" x14ac:dyDescent="0.2">
      <c r="A156" s="6"/>
      <c r="B156" s="6"/>
      <c r="C156" s="2"/>
      <c r="D156" s="2"/>
    </row>
    <row r="157" spans="1:4" x14ac:dyDescent="0.2">
      <c r="A157" s="6"/>
      <c r="B157" s="6"/>
      <c r="C157" s="2"/>
      <c r="D157" s="2"/>
    </row>
    <row r="158" spans="1:4" x14ac:dyDescent="0.2">
      <c r="A158" s="6"/>
      <c r="B158" s="6"/>
      <c r="C158" s="2"/>
      <c r="D158" s="2"/>
    </row>
    <row r="159" spans="1:4" x14ac:dyDescent="0.2">
      <c r="A159" s="6"/>
      <c r="B159" s="6"/>
      <c r="C159" s="2"/>
      <c r="D159" s="2"/>
    </row>
    <row r="160" spans="1:4" x14ac:dyDescent="0.2">
      <c r="A160" s="6"/>
      <c r="B160" s="6"/>
      <c r="C160" s="2"/>
      <c r="D160" s="2"/>
    </row>
    <row r="161" spans="1:4" x14ac:dyDescent="0.2">
      <c r="A161" s="6"/>
      <c r="B161" s="6"/>
      <c r="C161" s="2"/>
      <c r="D161" s="2"/>
    </row>
    <row r="162" spans="1:4" x14ac:dyDescent="0.2">
      <c r="A162" s="6"/>
      <c r="B162" s="6"/>
      <c r="C162" s="2"/>
      <c r="D162" s="2"/>
    </row>
    <row r="163" spans="1:4" x14ac:dyDescent="0.2">
      <c r="A163" s="6"/>
      <c r="B163" s="6"/>
      <c r="C163" s="2"/>
      <c r="D163" s="2"/>
    </row>
    <row r="164" spans="1:4" x14ac:dyDescent="0.2">
      <c r="A164" s="6"/>
      <c r="B164" s="6"/>
      <c r="C164" s="2"/>
      <c r="D164" s="2"/>
    </row>
    <row r="165" spans="1:4" x14ac:dyDescent="0.2">
      <c r="A165" s="6"/>
      <c r="B165" s="6"/>
      <c r="C165" s="2"/>
      <c r="D165" s="2"/>
    </row>
    <row r="166" spans="1:4" x14ac:dyDescent="0.2">
      <c r="A166" s="6"/>
      <c r="B166" s="6"/>
      <c r="C166" s="2"/>
      <c r="D166" s="2"/>
    </row>
    <row r="167" spans="1:4" x14ac:dyDescent="0.2">
      <c r="A167" s="6"/>
      <c r="B167" s="6"/>
      <c r="C167" s="2"/>
      <c r="D167" s="2"/>
    </row>
    <row r="168" spans="1:4" x14ac:dyDescent="0.2">
      <c r="A168" s="6"/>
      <c r="B168" s="6"/>
      <c r="C168" s="2"/>
      <c r="D168" s="2"/>
    </row>
    <row r="169" spans="1:4" x14ac:dyDescent="0.2">
      <c r="A169" s="6"/>
      <c r="B169" s="6"/>
      <c r="C169" s="2"/>
      <c r="D169" s="2"/>
    </row>
    <row r="170" spans="1:4" x14ac:dyDescent="0.2">
      <c r="A170" s="6"/>
      <c r="B170" s="6"/>
      <c r="C170" s="2"/>
      <c r="D170" s="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row r="477" spans="1:4" x14ac:dyDescent="0.2">
      <c r="A477" s="8"/>
      <c r="B477" s="8"/>
      <c r="C477" s="12"/>
      <c r="D477" s="12"/>
    </row>
    <row r="478" spans="1:4" x14ac:dyDescent="0.2">
      <c r="A478" s="8"/>
      <c r="B478" s="8"/>
      <c r="C478" s="12"/>
      <c r="D478" s="12"/>
    </row>
    <row r="479" spans="1:4" x14ac:dyDescent="0.2">
      <c r="A479" s="8"/>
      <c r="B479" s="8"/>
      <c r="C479" s="12"/>
      <c r="D479" s="12"/>
    </row>
    <row r="480" spans="1:4" x14ac:dyDescent="0.2">
      <c r="A480" s="8"/>
      <c r="B480" s="8"/>
      <c r="C480" s="12"/>
      <c r="D480" s="12"/>
    </row>
    <row r="481" spans="1:4" x14ac:dyDescent="0.2">
      <c r="A481" s="8"/>
      <c r="B481" s="8"/>
      <c r="C481" s="12"/>
      <c r="D481" s="12"/>
    </row>
    <row r="482" spans="1:4" x14ac:dyDescent="0.2">
      <c r="A482" s="8"/>
      <c r="B482" s="8"/>
      <c r="C482" s="12"/>
      <c r="D482" s="12"/>
    </row>
    <row r="483" spans="1:4" x14ac:dyDescent="0.2">
      <c r="A483" s="8"/>
      <c r="B483" s="8"/>
      <c r="C483" s="12"/>
      <c r="D483" s="12"/>
    </row>
    <row r="484" spans="1:4" x14ac:dyDescent="0.2">
      <c r="A484" s="8"/>
      <c r="B484" s="8"/>
      <c r="C484" s="12"/>
      <c r="D484" s="12"/>
    </row>
    <row r="485" spans="1:4" x14ac:dyDescent="0.2">
      <c r="A485" s="8"/>
      <c r="B485" s="8"/>
      <c r="C485" s="12"/>
      <c r="D485" s="12"/>
    </row>
    <row r="486" spans="1:4" x14ac:dyDescent="0.2">
      <c r="A486" s="8"/>
      <c r="B486" s="8"/>
      <c r="C486" s="12"/>
      <c r="D486" s="12"/>
    </row>
    <row r="487" spans="1:4" x14ac:dyDescent="0.2">
      <c r="A487" s="8"/>
      <c r="B487" s="8"/>
      <c r="C487" s="12"/>
      <c r="D487" s="12"/>
    </row>
    <row r="488" spans="1:4" x14ac:dyDescent="0.2">
      <c r="A488" s="8"/>
      <c r="B488" s="8"/>
      <c r="C488" s="12"/>
      <c r="D488" s="12"/>
    </row>
    <row r="489" spans="1:4" x14ac:dyDescent="0.2">
      <c r="A489" s="8"/>
      <c r="B489" s="8"/>
      <c r="C489" s="12"/>
      <c r="D489" s="12"/>
    </row>
    <row r="490" spans="1:4" x14ac:dyDescent="0.2">
      <c r="A490" s="8"/>
      <c r="B490" s="8"/>
      <c r="C490" s="12"/>
      <c r="D490" s="12"/>
    </row>
    <row r="491" spans="1:4" x14ac:dyDescent="0.2">
      <c r="A491" s="8"/>
      <c r="B491" s="8"/>
      <c r="C491" s="12"/>
      <c r="D491" s="12"/>
    </row>
    <row r="492" spans="1:4" x14ac:dyDescent="0.2">
      <c r="A492" s="8"/>
      <c r="B492" s="8"/>
      <c r="C492" s="12"/>
      <c r="D492" s="12"/>
    </row>
    <row r="493" spans="1:4" x14ac:dyDescent="0.2">
      <c r="A493" s="8"/>
      <c r="B493" s="8"/>
      <c r="C493" s="12"/>
      <c r="D493" s="12"/>
    </row>
    <row r="494" spans="1:4" x14ac:dyDescent="0.2">
      <c r="A494" s="8"/>
      <c r="B494" s="8"/>
      <c r="C494" s="12"/>
      <c r="D494" s="12"/>
    </row>
    <row r="495" spans="1:4" x14ac:dyDescent="0.2">
      <c r="A495" s="8"/>
      <c r="B495" s="8"/>
      <c r="C495" s="12"/>
      <c r="D495" s="12"/>
    </row>
    <row r="496" spans="1:4" x14ac:dyDescent="0.2">
      <c r="A496" s="8"/>
      <c r="B496" s="8"/>
      <c r="C496" s="12"/>
      <c r="D496" s="12"/>
    </row>
    <row r="497" spans="1:4" x14ac:dyDescent="0.2">
      <c r="A497" s="8"/>
      <c r="B497" s="8"/>
      <c r="C497" s="12"/>
      <c r="D497" s="12"/>
    </row>
    <row r="498" spans="1:4" x14ac:dyDescent="0.2">
      <c r="A498" s="8"/>
      <c r="B498" s="8"/>
      <c r="C498" s="12"/>
      <c r="D498" s="12"/>
    </row>
    <row r="499" spans="1:4" x14ac:dyDescent="0.2">
      <c r="A499" s="8"/>
      <c r="B499" s="8"/>
      <c r="C499" s="12"/>
      <c r="D499" s="12"/>
    </row>
    <row r="500" spans="1:4" x14ac:dyDescent="0.2">
      <c r="A500" s="8"/>
      <c r="B500" s="8"/>
      <c r="C500" s="12"/>
      <c r="D500" s="12"/>
    </row>
    <row r="501" spans="1:4" x14ac:dyDescent="0.2">
      <c r="A501" s="8"/>
      <c r="B501" s="8"/>
      <c r="C501" s="12"/>
      <c r="D501" s="12"/>
    </row>
    <row r="502" spans="1:4" x14ac:dyDescent="0.2">
      <c r="A502" s="8"/>
      <c r="B502" s="8"/>
      <c r="C502" s="12"/>
      <c r="D502" s="12"/>
    </row>
    <row r="503" spans="1:4" x14ac:dyDescent="0.2">
      <c r="A503" s="8"/>
      <c r="B503" s="8"/>
      <c r="C503" s="12"/>
      <c r="D503" s="12"/>
    </row>
    <row r="504" spans="1:4" x14ac:dyDescent="0.2">
      <c r="A504" s="8"/>
      <c r="B504" s="8"/>
      <c r="C504" s="12"/>
      <c r="D504" s="12"/>
    </row>
    <row r="505" spans="1:4" x14ac:dyDescent="0.2">
      <c r="A505" s="8"/>
      <c r="B505" s="8"/>
      <c r="C505" s="12"/>
      <c r="D505" s="12"/>
    </row>
    <row r="506" spans="1:4" x14ac:dyDescent="0.2">
      <c r="A506" s="8"/>
      <c r="B506" s="8"/>
      <c r="C506" s="12"/>
      <c r="D506" s="12"/>
    </row>
    <row r="507" spans="1:4" x14ac:dyDescent="0.2">
      <c r="A507" s="8"/>
      <c r="B507" s="8"/>
      <c r="C507" s="12"/>
      <c r="D507" s="12"/>
    </row>
    <row r="508" spans="1:4" x14ac:dyDescent="0.2">
      <c r="A508" s="8"/>
      <c r="B508" s="8"/>
      <c r="C508" s="12"/>
      <c r="D508" s="12"/>
    </row>
    <row r="509" spans="1:4" x14ac:dyDescent="0.2">
      <c r="A509" s="8"/>
      <c r="B509" s="8"/>
      <c r="C509" s="12"/>
      <c r="D509" s="12"/>
    </row>
    <row r="510" spans="1:4" x14ac:dyDescent="0.2">
      <c r="A510" s="8"/>
      <c r="B510" s="8"/>
      <c r="C510" s="12"/>
      <c r="D510" s="12"/>
    </row>
    <row r="511" spans="1:4" x14ac:dyDescent="0.2">
      <c r="A511" s="8"/>
      <c r="B511" s="8"/>
      <c r="C511" s="12"/>
      <c r="D511" s="12"/>
    </row>
    <row r="512" spans="1:4" x14ac:dyDescent="0.2">
      <c r="A512" s="8"/>
      <c r="B512" s="8"/>
      <c r="C512" s="12"/>
      <c r="D512" s="12"/>
    </row>
    <row r="513" spans="1:4" x14ac:dyDescent="0.2">
      <c r="A513" s="8"/>
      <c r="B513" s="8"/>
      <c r="C513" s="12"/>
      <c r="D513" s="12"/>
    </row>
    <row r="514" spans="1:4" x14ac:dyDescent="0.2">
      <c r="A514" s="8"/>
      <c r="B514" s="8"/>
      <c r="C514" s="12"/>
      <c r="D514" s="12"/>
    </row>
    <row r="515" spans="1:4" x14ac:dyDescent="0.2">
      <c r="A515" s="8"/>
      <c r="B515" s="8"/>
      <c r="C515" s="12"/>
      <c r="D515" s="12"/>
    </row>
    <row r="516" spans="1:4" x14ac:dyDescent="0.2">
      <c r="A516" s="8"/>
      <c r="B516" s="8"/>
      <c r="C516" s="12"/>
      <c r="D516" s="12"/>
    </row>
    <row r="517" spans="1:4" x14ac:dyDescent="0.2">
      <c r="A517" s="8"/>
      <c r="B517" s="8"/>
      <c r="C517" s="12"/>
      <c r="D517" s="12"/>
    </row>
    <row r="518" spans="1:4" x14ac:dyDescent="0.2">
      <c r="A518" s="8"/>
      <c r="B518" s="8"/>
      <c r="C518" s="12"/>
      <c r="D518" s="12"/>
    </row>
    <row r="519" spans="1:4" x14ac:dyDescent="0.2">
      <c r="A519" s="8"/>
      <c r="B519" s="8"/>
      <c r="C519" s="12"/>
      <c r="D519" s="12"/>
    </row>
    <row r="520" spans="1:4" x14ac:dyDescent="0.2">
      <c r="A520" s="8"/>
      <c r="B520" s="8"/>
      <c r="C520" s="12"/>
      <c r="D520" s="12"/>
    </row>
    <row r="521" spans="1:4" x14ac:dyDescent="0.2">
      <c r="A521" s="8"/>
      <c r="B521" s="8"/>
      <c r="C521" s="12"/>
      <c r="D521" s="12"/>
    </row>
    <row r="522" spans="1:4" x14ac:dyDescent="0.2">
      <c r="A522" s="8"/>
      <c r="B522" s="8"/>
      <c r="C522" s="12"/>
      <c r="D522" s="12"/>
    </row>
    <row r="523" spans="1:4" x14ac:dyDescent="0.2">
      <c r="A523" s="8"/>
      <c r="B523" s="8"/>
      <c r="C523" s="12"/>
      <c r="D523" s="12"/>
    </row>
    <row r="524" spans="1:4" x14ac:dyDescent="0.2">
      <c r="A524" s="8"/>
      <c r="B524" s="8"/>
      <c r="C524" s="12"/>
      <c r="D524" s="12"/>
    </row>
    <row r="525" spans="1:4" x14ac:dyDescent="0.2">
      <c r="A525" s="8"/>
      <c r="B525" s="8"/>
      <c r="C525" s="12"/>
      <c r="D525" s="12"/>
    </row>
    <row r="526" spans="1:4" x14ac:dyDescent="0.2">
      <c r="A526" s="8"/>
      <c r="B526" s="8"/>
      <c r="C526" s="12"/>
      <c r="D526" s="12"/>
    </row>
    <row r="527" spans="1:4" x14ac:dyDescent="0.2">
      <c r="A527" s="8"/>
      <c r="B527" s="8"/>
      <c r="C527" s="12"/>
      <c r="D527" s="12"/>
    </row>
    <row r="528" spans="1:4" x14ac:dyDescent="0.2">
      <c r="A528" s="8"/>
      <c r="B528" s="8"/>
      <c r="C528" s="12"/>
      <c r="D528" s="12"/>
    </row>
    <row r="529" spans="1:4" x14ac:dyDescent="0.2">
      <c r="A529" s="8"/>
      <c r="B529" s="8"/>
      <c r="C529" s="12"/>
      <c r="D529" s="12"/>
    </row>
    <row r="530" spans="1:4" x14ac:dyDescent="0.2">
      <c r="A530" s="8"/>
      <c r="B530" s="8"/>
      <c r="C530" s="12"/>
      <c r="D530" s="12"/>
    </row>
    <row r="531" spans="1:4" x14ac:dyDescent="0.2">
      <c r="A531" s="8"/>
      <c r="B531" s="8"/>
      <c r="C531" s="12"/>
      <c r="D531" s="12"/>
    </row>
    <row r="532" spans="1:4" x14ac:dyDescent="0.2">
      <c r="A532" s="8"/>
      <c r="B532" s="8"/>
      <c r="C532" s="12"/>
      <c r="D532" s="12"/>
    </row>
    <row r="533" spans="1:4" x14ac:dyDescent="0.2">
      <c r="A533" s="8"/>
      <c r="B533" s="8"/>
      <c r="C533" s="12"/>
      <c r="D533" s="12"/>
    </row>
    <row r="534" spans="1:4" x14ac:dyDescent="0.2">
      <c r="A534" s="8"/>
      <c r="B534" s="8"/>
      <c r="C534" s="12"/>
      <c r="D534" s="12"/>
    </row>
    <row r="535" spans="1:4" x14ac:dyDescent="0.2">
      <c r="A535" s="8"/>
      <c r="B535" s="8"/>
      <c r="C535" s="12"/>
      <c r="D535" s="12"/>
    </row>
    <row r="536" spans="1:4" x14ac:dyDescent="0.2">
      <c r="A536" s="8"/>
      <c r="B536" s="8"/>
      <c r="C536" s="12"/>
      <c r="D536" s="12"/>
    </row>
    <row r="537" spans="1:4" x14ac:dyDescent="0.2">
      <c r="A537" s="8"/>
      <c r="B537" s="8"/>
      <c r="C537" s="12"/>
      <c r="D537" s="12"/>
    </row>
    <row r="538" spans="1:4" x14ac:dyDescent="0.2">
      <c r="A538" s="8"/>
      <c r="B538" s="8"/>
      <c r="C538" s="12"/>
      <c r="D538" s="12"/>
    </row>
    <row r="539" spans="1:4" x14ac:dyDescent="0.2">
      <c r="A539" s="8"/>
      <c r="B539" s="8"/>
      <c r="C539" s="12"/>
      <c r="D539" s="12"/>
    </row>
    <row r="540" spans="1:4" x14ac:dyDescent="0.2">
      <c r="A540" s="8"/>
      <c r="B540" s="8"/>
      <c r="C540" s="12"/>
      <c r="D540" s="12"/>
    </row>
    <row r="541" spans="1:4" x14ac:dyDescent="0.2">
      <c r="A541" s="8"/>
      <c r="B541" s="8"/>
      <c r="C541" s="12"/>
      <c r="D541" s="12"/>
    </row>
    <row r="542" spans="1:4" x14ac:dyDescent="0.2">
      <c r="A542" s="8"/>
      <c r="B542" s="8"/>
      <c r="C542" s="12"/>
      <c r="D542" s="12"/>
    </row>
    <row r="543" spans="1:4" x14ac:dyDescent="0.2">
      <c r="A543" s="8"/>
      <c r="B543" s="8"/>
      <c r="C543" s="12"/>
      <c r="D543" s="12"/>
    </row>
    <row r="544" spans="1:4" x14ac:dyDescent="0.2">
      <c r="A544" s="8"/>
      <c r="B544" s="8"/>
      <c r="C544" s="12"/>
      <c r="D544" s="12"/>
    </row>
    <row r="545" spans="1:4" x14ac:dyDescent="0.2">
      <c r="A545" s="8"/>
      <c r="B545" s="8"/>
      <c r="C545" s="12"/>
      <c r="D545" s="12"/>
    </row>
    <row r="546" spans="1:4" x14ac:dyDescent="0.2">
      <c r="A546" s="8"/>
      <c r="B546" s="8"/>
      <c r="C546" s="12"/>
      <c r="D546" s="12"/>
    </row>
    <row r="547" spans="1:4" x14ac:dyDescent="0.2">
      <c r="A547" s="8"/>
      <c r="B547" s="8"/>
      <c r="C547" s="12"/>
      <c r="D547" s="12"/>
    </row>
    <row r="548" spans="1:4" x14ac:dyDescent="0.2">
      <c r="A548" s="8"/>
      <c r="B548" s="8"/>
      <c r="C548" s="12"/>
      <c r="D548" s="12"/>
    </row>
    <row r="549" spans="1:4" x14ac:dyDescent="0.2">
      <c r="A549" s="8"/>
      <c r="B549" s="8"/>
      <c r="C549" s="12"/>
      <c r="D549" s="12"/>
    </row>
    <row r="550" spans="1:4" x14ac:dyDescent="0.2">
      <c r="A550" s="8"/>
      <c r="B550" s="8"/>
      <c r="C550" s="12"/>
      <c r="D550" s="12"/>
    </row>
    <row r="551" spans="1:4" x14ac:dyDescent="0.2">
      <c r="A551" s="8"/>
      <c r="B551" s="8"/>
      <c r="C551" s="12"/>
      <c r="D551" s="12"/>
    </row>
    <row r="552" spans="1:4" x14ac:dyDescent="0.2">
      <c r="A552" s="8"/>
      <c r="B552" s="8"/>
      <c r="C552" s="12"/>
      <c r="D552" s="12"/>
    </row>
    <row r="553" spans="1:4" x14ac:dyDescent="0.2">
      <c r="A553" s="8"/>
      <c r="B553" s="8"/>
      <c r="C553" s="12"/>
      <c r="D553" s="12"/>
    </row>
    <row r="554" spans="1:4" x14ac:dyDescent="0.2">
      <c r="A554" s="8"/>
      <c r="B554" s="8"/>
      <c r="C554" s="12"/>
      <c r="D554" s="12"/>
    </row>
    <row r="555" spans="1:4" x14ac:dyDescent="0.2">
      <c r="A555" s="8"/>
      <c r="B555" s="8"/>
      <c r="C555" s="12"/>
      <c r="D555" s="12"/>
    </row>
    <row r="556" spans="1:4" x14ac:dyDescent="0.2">
      <c r="A556" s="8"/>
      <c r="B556" s="8"/>
      <c r="C556" s="12"/>
      <c r="D556" s="12"/>
    </row>
    <row r="557" spans="1:4" x14ac:dyDescent="0.2">
      <c r="A557" s="8"/>
      <c r="B557" s="8"/>
      <c r="C557" s="12"/>
      <c r="D557" s="12"/>
    </row>
    <row r="558" spans="1:4" x14ac:dyDescent="0.2">
      <c r="A558" s="8"/>
      <c r="B558" s="8"/>
      <c r="C558" s="12"/>
      <c r="D558" s="12"/>
    </row>
    <row r="559" spans="1:4" x14ac:dyDescent="0.2">
      <c r="A559" s="8"/>
      <c r="B559" s="8"/>
      <c r="C559" s="12"/>
      <c r="D559" s="12"/>
    </row>
    <row r="560" spans="1:4" x14ac:dyDescent="0.2">
      <c r="A560" s="8"/>
      <c r="B560" s="8"/>
      <c r="C560" s="12"/>
      <c r="D560" s="12"/>
    </row>
    <row r="561" spans="1:4" x14ac:dyDescent="0.2">
      <c r="A561" s="8"/>
      <c r="B561" s="8"/>
      <c r="C561" s="12"/>
      <c r="D561" s="12"/>
    </row>
    <row r="562" spans="1:4" x14ac:dyDescent="0.2">
      <c r="A562" s="8"/>
      <c r="B562" s="8"/>
      <c r="C562" s="12"/>
      <c r="D562" s="12"/>
    </row>
    <row r="563" spans="1:4" x14ac:dyDescent="0.2">
      <c r="A563" s="8"/>
      <c r="B563" s="8"/>
      <c r="C563" s="12"/>
      <c r="D563" s="12"/>
    </row>
    <row r="564" spans="1:4" x14ac:dyDescent="0.2">
      <c r="A564" s="8"/>
      <c r="B564" s="8"/>
      <c r="C564" s="12"/>
      <c r="D564" s="12"/>
    </row>
    <row r="565" spans="1:4" x14ac:dyDescent="0.2">
      <c r="A565" s="8"/>
      <c r="B565" s="8"/>
      <c r="C565" s="12"/>
      <c r="D565" s="12"/>
    </row>
    <row r="566" spans="1:4" x14ac:dyDescent="0.2">
      <c r="A566" s="8"/>
      <c r="B566" s="8"/>
      <c r="C566" s="12"/>
      <c r="D566" s="12"/>
    </row>
    <row r="567" spans="1:4" x14ac:dyDescent="0.2">
      <c r="A567" s="8"/>
      <c r="B567" s="8"/>
      <c r="C567" s="12"/>
      <c r="D567" s="12"/>
    </row>
    <row r="568" spans="1:4" x14ac:dyDescent="0.2">
      <c r="A568" s="8"/>
      <c r="B568" s="8"/>
      <c r="C568" s="12"/>
      <c r="D568" s="12"/>
    </row>
    <row r="569" spans="1:4" x14ac:dyDescent="0.2">
      <c r="A569" s="8"/>
      <c r="B569" s="8"/>
      <c r="C569" s="12"/>
      <c r="D569" s="12"/>
    </row>
    <row r="570" spans="1:4" x14ac:dyDescent="0.2">
      <c r="A570" s="8"/>
      <c r="B570" s="8"/>
      <c r="C570" s="12"/>
      <c r="D570" s="12"/>
    </row>
    <row r="571" spans="1:4" x14ac:dyDescent="0.2">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6"/>
  <sheetViews>
    <sheetView view="pageBreakPreview" zoomScaleNormal="100" zoomScaleSheetLayoutView="100" workbookViewId="0">
      <selection activeCell="C1" sqref="C1:D1"/>
    </sheetView>
  </sheetViews>
  <sheetFormatPr defaultColWidth="9.140625" defaultRowHeight="12.75" x14ac:dyDescent="0.2"/>
  <cols>
    <col min="1" max="1" width="10" style="23" customWidth="1"/>
    <col min="2" max="2" width="9.85546875" style="23" customWidth="1"/>
    <col min="3" max="4" width="9.85546875" style="29" customWidth="1"/>
    <col min="5" max="10" width="9.85546875" style="23" customWidth="1"/>
    <col min="11" max="16384" width="9.140625" style="23"/>
  </cols>
  <sheetData>
    <row r="1" spans="1:10" ht="24.75" customHeight="1" x14ac:dyDescent="0.2">
      <c r="A1" s="914" t="s">
        <v>1359</v>
      </c>
      <c r="B1" s="1602" t="s">
        <v>775</v>
      </c>
      <c r="C1" s="1602"/>
      <c r="D1" s="1602"/>
      <c r="E1" s="1602"/>
      <c r="F1" s="1602"/>
      <c r="G1" s="1602"/>
      <c r="H1" s="1602"/>
      <c r="I1" s="1602"/>
      <c r="J1" s="1603"/>
    </row>
    <row r="2" spans="1:10" ht="15" customHeight="1" x14ac:dyDescent="0.2">
      <c r="A2" s="195" t="s">
        <v>1663</v>
      </c>
      <c r="B2" s="298"/>
      <c r="C2" s="298"/>
      <c r="D2" s="298"/>
      <c r="E2" s="298"/>
      <c r="F2" s="298"/>
      <c r="G2" s="298"/>
      <c r="H2" s="298"/>
      <c r="I2" s="298"/>
      <c r="J2" s="732"/>
    </row>
    <row r="3" spans="1:10" ht="13.5" thickBot="1" x14ac:dyDescent="0.25">
      <c r="A3" s="1083"/>
      <c r="B3" s="1084"/>
      <c r="C3" s="1084"/>
      <c r="D3" s="1084"/>
      <c r="E3" s="1076"/>
      <c r="F3" s="1076"/>
      <c r="G3" s="1076"/>
      <c r="H3" s="1076"/>
      <c r="I3" s="1076"/>
      <c r="J3" s="1077"/>
    </row>
    <row r="4" spans="1:10" ht="40.5" customHeight="1" thickBot="1" x14ac:dyDescent="0.25">
      <c r="A4" s="566" t="s">
        <v>391</v>
      </c>
      <c r="B4" s="1635" t="s">
        <v>1360</v>
      </c>
      <c r="C4" s="1664"/>
      <c r="D4" s="1665"/>
      <c r="E4" s="1713"/>
      <c r="F4" s="1713"/>
      <c r="G4" s="1713"/>
      <c r="H4" s="1713"/>
      <c r="I4" s="1713"/>
      <c r="J4" s="2239"/>
    </row>
    <row r="5" spans="1:10" ht="15" customHeight="1" thickBot="1" x14ac:dyDescent="0.25">
      <c r="A5" s="121" t="s">
        <v>573</v>
      </c>
      <c r="B5" s="583"/>
      <c r="C5" s="583"/>
      <c r="D5" s="583"/>
      <c r="E5" s="640"/>
      <c r="F5" s="640"/>
      <c r="G5" s="640"/>
      <c r="H5" s="640"/>
      <c r="I5" s="640"/>
      <c r="J5" s="879" t="s">
        <v>5</v>
      </c>
    </row>
    <row r="6" spans="1:10" ht="56.25" customHeight="1" thickBot="1" x14ac:dyDescent="0.25">
      <c r="A6" s="2306" t="s">
        <v>2291</v>
      </c>
      <c r="B6" s="2307"/>
      <c r="C6" s="2307"/>
      <c r="D6" s="2307"/>
      <c r="E6" s="2307"/>
      <c r="F6" s="2307"/>
      <c r="G6" s="2307"/>
      <c r="H6" s="2307"/>
      <c r="I6" s="2307"/>
      <c r="J6" s="2308"/>
    </row>
    <row r="7" spans="1:10" ht="41.25" customHeight="1" x14ac:dyDescent="0.2">
      <c r="A7" s="2276" t="s">
        <v>2292</v>
      </c>
      <c r="B7" s="2277"/>
      <c r="C7" s="2277"/>
      <c r="D7" s="2277"/>
      <c r="E7" s="2277"/>
      <c r="F7" s="2277"/>
      <c r="G7" s="2277"/>
      <c r="H7" s="2277"/>
      <c r="I7" s="2277"/>
      <c r="J7" s="2278"/>
    </row>
    <row r="8" spans="1:10" ht="64.5" customHeight="1" thickBot="1" x14ac:dyDescent="0.25">
      <c r="A8" s="1621" t="s">
        <v>1371</v>
      </c>
      <c r="B8" s="1622"/>
      <c r="C8" s="1622"/>
      <c r="D8" s="1622"/>
      <c r="E8" s="1622"/>
      <c r="F8" s="1622"/>
      <c r="G8" s="1622"/>
      <c r="H8" s="1622"/>
      <c r="I8" s="1622"/>
      <c r="J8" s="2282"/>
    </row>
    <row r="9" spans="1:10" ht="13.5" thickBot="1" x14ac:dyDescent="0.25">
      <c r="A9" s="1619" t="s">
        <v>2293</v>
      </c>
      <c r="B9" s="1620"/>
      <c r="C9" s="1620"/>
      <c r="D9" s="1620"/>
      <c r="E9" s="1620"/>
      <c r="F9" s="1620"/>
      <c r="G9" s="1620"/>
      <c r="H9" s="1620"/>
      <c r="I9" s="1620"/>
      <c r="J9" s="2081"/>
    </row>
    <row r="10" spans="1:10" ht="13.5" thickBot="1" x14ac:dyDescent="0.25">
      <c r="A10" s="1619" t="s">
        <v>2016</v>
      </c>
      <c r="B10" s="1620"/>
      <c r="C10" s="1620"/>
      <c r="D10" s="1620"/>
      <c r="E10" s="1620"/>
      <c r="F10" s="1620"/>
      <c r="G10" s="1620"/>
      <c r="H10" s="1620"/>
      <c r="I10" s="1620"/>
      <c r="J10" s="2081"/>
    </row>
    <row r="11" spans="1:10" ht="84.75" customHeight="1" thickBot="1" x14ac:dyDescent="0.25">
      <c r="A11" s="1619" t="s">
        <v>2294</v>
      </c>
      <c r="B11" s="1620"/>
      <c r="C11" s="1620"/>
      <c r="D11" s="1620"/>
      <c r="E11" s="1620"/>
      <c r="F11" s="1620"/>
      <c r="G11" s="1620"/>
      <c r="H11" s="1620"/>
      <c r="I11" s="1620"/>
      <c r="J11" s="2081"/>
    </row>
    <row r="12" spans="1:10" ht="53.25" customHeight="1" thickBot="1" x14ac:dyDescent="0.25">
      <c r="A12" s="1619" t="s">
        <v>2295</v>
      </c>
      <c r="B12" s="1620"/>
      <c r="C12" s="1620"/>
      <c r="D12" s="1620"/>
      <c r="E12" s="1620"/>
      <c r="F12" s="1620"/>
      <c r="G12" s="1620"/>
      <c r="H12" s="1620"/>
      <c r="I12" s="1620"/>
      <c r="J12" s="2081"/>
    </row>
    <row r="13" spans="1:10" ht="13.5" thickBot="1" x14ac:dyDescent="0.25">
      <c r="A13" s="2302"/>
      <c r="B13" s="2283"/>
      <c r="C13" s="2283"/>
      <c r="D13" s="2283"/>
      <c r="E13" s="2283"/>
      <c r="F13" s="2283"/>
      <c r="G13" s="2283"/>
      <c r="H13" s="2283"/>
      <c r="I13" s="2283"/>
      <c r="J13" s="2303"/>
    </row>
    <row r="14" spans="1:10" ht="13.5" thickBot="1" x14ac:dyDescent="0.25">
      <c r="A14" s="1616" t="s">
        <v>1896</v>
      </c>
      <c r="B14" s="1617"/>
      <c r="C14" s="1617"/>
      <c r="D14" s="1617"/>
      <c r="E14" s="1617"/>
      <c r="F14" s="1617"/>
      <c r="G14" s="1617"/>
      <c r="H14" s="1617"/>
      <c r="I14" s="1617"/>
      <c r="J14" s="2289"/>
    </row>
    <row r="15" spans="1:10" ht="13.5" thickBot="1" x14ac:dyDescent="0.25">
      <c r="A15" s="905" t="s">
        <v>803</v>
      </c>
      <c r="B15" s="687" t="s">
        <v>804</v>
      </c>
      <c r="C15" s="687" t="s">
        <v>808</v>
      </c>
      <c r="D15" s="687" t="s">
        <v>809</v>
      </c>
      <c r="E15" s="687" t="s">
        <v>812</v>
      </c>
      <c r="F15" s="2302" t="s">
        <v>871</v>
      </c>
      <c r="G15" s="2303"/>
      <c r="H15" s="687" t="s">
        <v>872</v>
      </c>
      <c r="I15" s="687" t="s">
        <v>1372</v>
      </c>
      <c r="J15" s="687" t="s">
        <v>1102</v>
      </c>
    </row>
    <row r="16" spans="1:10" ht="13.5" thickBot="1" x14ac:dyDescent="0.25">
      <c r="A16" s="1783" t="s">
        <v>1373</v>
      </c>
      <c r="B16" s="1783" t="s">
        <v>1374</v>
      </c>
      <c r="C16" s="1783" t="s">
        <v>1375</v>
      </c>
      <c r="D16" s="1783" t="s">
        <v>1376</v>
      </c>
      <c r="E16" s="1783" t="s">
        <v>1377</v>
      </c>
      <c r="F16" s="2302" t="s">
        <v>1378</v>
      </c>
      <c r="G16" s="2303"/>
      <c r="H16" s="1783" t="s">
        <v>1379</v>
      </c>
      <c r="I16" s="1783" t="s">
        <v>1380</v>
      </c>
      <c r="J16" s="2304" t="s">
        <v>1381</v>
      </c>
    </row>
    <row r="17" spans="1:10" ht="39" thickBot="1" x14ac:dyDescent="0.25">
      <c r="A17" s="1784"/>
      <c r="B17" s="1784"/>
      <c r="C17" s="1784"/>
      <c r="D17" s="1784"/>
      <c r="E17" s="1784"/>
      <c r="F17" s="687" t="s">
        <v>1382</v>
      </c>
      <c r="G17" s="687" t="s">
        <v>1383</v>
      </c>
      <c r="H17" s="1784"/>
      <c r="I17" s="1784"/>
      <c r="J17" s="2305"/>
    </row>
    <row r="18" spans="1:10" ht="13.5" thickBot="1" x14ac:dyDescent="0.25">
      <c r="A18" s="873"/>
      <c r="B18" s="673"/>
      <c r="C18" s="673"/>
      <c r="D18" s="673"/>
      <c r="E18" s="673"/>
      <c r="F18" s="673"/>
      <c r="G18" s="673"/>
      <c r="H18" s="673"/>
      <c r="I18" s="673"/>
      <c r="J18" s="673"/>
    </row>
    <row r="19" spans="1:10" ht="13.5" thickBot="1" x14ac:dyDescent="0.25">
      <c r="A19" s="873"/>
      <c r="B19" s="673"/>
      <c r="C19" s="673"/>
      <c r="D19" s="673"/>
      <c r="E19" s="673"/>
      <c r="F19" s="673"/>
      <c r="G19" s="673"/>
      <c r="H19" s="673"/>
      <c r="I19" s="673"/>
      <c r="J19" s="673"/>
    </row>
    <row r="20" spans="1:10" ht="13.5" thickBot="1" x14ac:dyDescent="0.25">
      <c r="A20" s="873"/>
      <c r="B20" s="673"/>
      <c r="C20" s="673"/>
      <c r="D20" s="673"/>
      <c r="E20" s="673"/>
      <c r="F20" s="673"/>
      <c r="G20" s="673"/>
      <c r="H20" s="673"/>
      <c r="I20" s="673"/>
      <c r="J20" s="673"/>
    </row>
    <row r="21" spans="1:10" ht="13.5" thickBot="1" x14ac:dyDescent="0.25">
      <c r="A21" s="873"/>
      <c r="B21" s="673"/>
      <c r="C21" s="673"/>
      <c r="D21" s="673"/>
      <c r="E21" s="673"/>
      <c r="F21" s="673"/>
      <c r="G21" s="673"/>
      <c r="H21" s="673"/>
      <c r="I21" s="673"/>
      <c r="J21" s="673"/>
    </row>
    <row r="22" spans="1:10" ht="13.5" thickBot="1" x14ac:dyDescent="0.25">
      <c r="A22" s="873"/>
      <c r="B22" s="673"/>
      <c r="C22" s="673"/>
      <c r="D22" s="673"/>
      <c r="E22" s="673"/>
      <c r="F22" s="673"/>
      <c r="G22" s="673"/>
      <c r="H22" s="673"/>
      <c r="I22" s="673"/>
      <c r="J22" s="673"/>
    </row>
    <row r="24" spans="1:10" ht="90.75" customHeight="1" x14ac:dyDescent="0.2">
      <c r="A24" s="2182" t="s">
        <v>1384</v>
      </c>
      <c r="B24" s="2173"/>
      <c r="C24" s="2173"/>
      <c r="D24" s="2173"/>
      <c r="E24" s="2173"/>
      <c r="F24" s="2173"/>
      <c r="G24" s="2173"/>
      <c r="H24" s="2173"/>
      <c r="I24" s="2173"/>
      <c r="J24" s="2173"/>
    </row>
    <row r="25" spans="1:10" ht="27.75" customHeight="1" x14ac:dyDescent="0.2">
      <c r="A25" s="2173" t="s">
        <v>2296</v>
      </c>
      <c r="B25" s="2173"/>
      <c r="C25" s="2173"/>
      <c r="D25" s="2173"/>
      <c r="E25" s="2173"/>
      <c r="F25" s="2173"/>
      <c r="G25" s="2173"/>
      <c r="H25" s="2173"/>
      <c r="I25" s="2173"/>
      <c r="J25" s="2173"/>
    </row>
    <row r="26" spans="1:10" ht="63" customHeight="1" x14ac:dyDescent="0.2">
      <c r="A26" s="2173" t="s">
        <v>2297</v>
      </c>
      <c r="B26" s="2173"/>
      <c r="C26" s="2173"/>
      <c r="D26" s="2173"/>
      <c r="E26" s="2173"/>
      <c r="F26" s="2173"/>
      <c r="G26" s="2173"/>
      <c r="H26" s="2173"/>
      <c r="I26" s="2173"/>
      <c r="J26" s="2173"/>
    </row>
    <row r="27" spans="1:10" ht="27" customHeight="1" x14ac:dyDescent="0.2">
      <c r="A27" s="2173" t="s">
        <v>2298</v>
      </c>
      <c r="B27" s="2173"/>
      <c r="C27" s="2173"/>
      <c r="D27" s="2173"/>
      <c r="E27" s="2173"/>
      <c r="F27" s="2173"/>
      <c r="G27" s="2173"/>
      <c r="H27" s="2173"/>
      <c r="I27" s="2173"/>
      <c r="J27" s="2173"/>
    </row>
    <row r="28" spans="1:10" ht="17.25" customHeight="1" x14ac:dyDescent="0.2">
      <c r="A28" s="2173" t="s">
        <v>2299</v>
      </c>
      <c r="B28" s="2173"/>
      <c r="C28" s="2173"/>
      <c r="D28" s="2173"/>
      <c r="E28" s="2173"/>
      <c r="F28" s="2173"/>
      <c r="G28" s="2173"/>
      <c r="H28" s="2173"/>
      <c r="I28" s="2173"/>
      <c r="J28" s="2173"/>
    </row>
    <row r="29" spans="1:10" ht="39" customHeight="1" x14ac:dyDescent="0.2">
      <c r="A29" s="2173" t="s">
        <v>2300</v>
      </c>
      <c r="B29" s="2173"/>
      <c r="C29" s="2173"/>
      <c r="D29" s="2173"/>
      <c r="E29" s="2173"/>
      <c r="F29" s="2173"/>
      <c r="G29" s="2173"/>
      <c r="H29" s="2173"/>
      <c r="I29" s="2173"/>
      <c r="J29" s="2173"/>
    </row>
    <row r="30" spans="1:10" ht="9" customHeight="1" x14ac:dyDescent="0.2">
      <c r="A30" s="29"/>
      <c r="B30" s="29"/>
      <c r="E30" s="29"/>
      <c r="F30" s="29"/>
      <c r="G30" s="29"/>
      <c r="H30" s="29"/>
      <c r="I30" s="29"/>
      <c r="J30" s="29"/>
    </row>
    <row r="31" spans="1:10" ht="15" customHeight="1" x14ac:dyDescent="0.2">
      <c r="A31" s="2301" t="s">
        <v>944</v>
      </c>
      <c r="B31" s="2301"/>
      <c r="C31" s="2301"/>
      <c r="D31" s="2301"/>
      <c r="E31" s="2301"/>
      <c r="F31" s="2301"/>
      <c r="G31" s="2301"/>
      <c r="H31" s="2301"/>
      <c r="I31" s="2301"/>
      <c r="J31" s="2301"/>
    </row>
    <row r="32" spans="1:10" ht="15" customHeight="1" x14ac:dyDescent="0.2">
      <c r="A32" s="2173" t="s">
        <v>2301</v>
      </c>
      <c r="B32" s="2173"/>
      <c r="C32" s="2173"/>
      <c r="D32" s="2173"/>
      <c r="E32" s="2173"/>
      <c r="F32" s="2173"/>
      <c r="G32" s="2173"/>
      <c r="H32" s="2173"/>
      <c r="I32" s="2173"/>
      <c r="J32" s="2173"/>
    </row>
    <row r="33" spans="1:10" ht="36" customHeight="1" x14ac:dyDescent="0.2">
      <c r="A33" s="2173" t="s">
        <v>2302</v>
      </c>
      <c r="B33" s="2173"/>
      <c r="C33" s="2173"/>
      <c r="D33" s="2173"/>
      <c r="E33" s="2173"/>
      <c r="F33" s="2173"/>
      <c r="G33" s="2173"/>
      <c r="H33" s="2173"/>
      <c r="I33" s="2173"/>
      <c r="J33" s="2173"/>
    </row>
    <row r="34" spans="1:10" ht="15" customHeight="1" x14ac:dyDescent="0.2">
      <c r="A34" s="2173" t="s">
        <v>2303</v>
      </c>
      <c r="B34" s="2173"/>
      <c r="C34" s="2173"/>
      <c r="D34" s="2173"/>
      <c r="E34" s="2173"/>
      <c r="F34" s="2173"/>
      <c r="G34" s="2173"/>
      <c r="H34" s="2173"/>
      <c r="I34" s="2173"/>
      <c r="J34" s="2173"/>
    </row>
    <row r="35" spans="1:10" ht="16.5" customHeight="1" x14ac:dyDescent="0.2">
      <c r="A35" s="2173" t="s">
        <v>2304</v>
      </c>
      <c r="B35" s="2173"/>
      <c r="C35" s="2173"/>
      <c r="D35" s="2173"/>
      <c r="E35" s="2173"/>
      <c r="F35" s="2173"/>
      <c r="G35" s="2173"/>
      <c r="H35" s="2173"/>
      <c r="I35" s="2173"/>
      <c r="J35" s="2173"/>
    </row>
    <row r="36" spans="1:10" ht="25.5" customHeight="1" x14ac:dyDescent="0.2">
      <c r="A36" s="2173" t="s">
        <v>2305</v>
      </c>
      <c r="B36" s="2173"/>
      <c r="C36" s="2173"/>
      <c r="D36" s="2173"/>
      <c r="E36" s="2173"/>
      <c r="F36" s="2173"/>
      <c r="G36" s="2173"/>
      <c r="H36" s="2173"/>
      <c r="I36" s="2173"/>
      <c r="J36" s="2173"/>
    </row>
    <row r="37" spans="1:10" ht="15" customHeight="1" x14ac:dyDescent="0.2">
      <c r="A37" s="2173" t="s">
        <v>2306</v>
      </c>
      <c r="B37" s="2173"/>
      <c r="C37" s="2173"/>
      <c r="D37" s="2173"/>
      <c r="E37" s="2173"/>
      <c r="F37" s="2173"/>
      <c r="G37" s="2173"/>
      <c r="H37" s="2173"/>
      <c r="I37" s="2173"/>
      <c r="J37" s="2173"/>
    </row>
    <row r="38" spans="1:10" ht="26.25" customHeight="1" x14ac:dyDescent="0.2">
      <c r="A38" s="2173" t="s">
        <v>2307</v>
      </c>
      <c r="B38" s="2173"/>
      <c r="C38" s="2173"/>
      <c r="D38" s="2173"/>
      <c r="E38" s="2173"/>
      <c r="F38" s="2173"/>
      <c r="G38" s="2173"/>
      <c r="H38" s="2173"/>
      <c r="I38" s="2173"/>
      <c r="J38" s="2173"/>
    </row>
    <row r="39" spans="1:10" ht="39.75" customHeight="1" x14ac:dyDescent="0.2">
      <c r="A39" s="2173" t="s">
        <v>2308</v>
      </c>
      <c r="B39" s="2173"/>
      <c r="C39" s="2173"/>
      <c r="D39" s="2173"/>
      <c r="E39" s="2173"/>
      <c r="F39" s="2173"/>
      <c r="G39" s="2173"/>
      <c r="H39" s="2173"/>
      <c r="I39" s="2173"/>
      <c r="J39" s="2173"/>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row r="207" spans="1:4" x14ac:dyDescent="0.2">
      <c r="A207" s="8"/>
      <c r="B207" s="8"/>
      <c r="C207" s="12"/>
      <c r="D207" s="12"/>
    </row>
    <row r="208" spans="1:4" x14ac:dyDescent="0.2">
      <c r="A208" s="8"/>
      <c r="B208" s="8"/>
      <c r="C208" s="12"/>
      <c r="D208" s="12"/>
    </row>
    <row r="209" spans="1:4" x14ac:dyDescent="0.2">
      <c r="A209" s="8"/>
      <c r="B209" s="8"/>
      <c r="C209" s="12"/>
      <c r="D209" s="12"/>
    </row>
    <row r="210" spans="1:4" x14ac:dyDescent="0.2">
      <c r="A210" s="8"/>
      <c r="B210" s="8"/>
      <c r="C210" s="12"/>
      <c r="D210" s="12"/>
    </row>
    <row r="211" spans="1:4" x14ac:dyDescent="0.2">
      <c r="A211" s="8"/>
      <c r="B211" s="8"/>
      <c r="C211" s="12"/>
      <c r="D211" s="12"/>
    </row>
    <row r="212" spans="1:4" x14ac:dyDescent="0.2">
      <c r="A212" s="8"/>
      <c r="B212" s="8"/>
      <c r="C212" s="12"/>
      <c r="D212" s="12"/>
    </row>
    <row r="213" spans="1:4" x14ac:dyDescent="0.2">
      <c r="A213" s="8"/>
      <c r="B213" s="8"/>
      <c r="C213" s="12"/>
      <c r="D213" s="12"/>
    </row>
    <row r="214" spans="1:4" x14ac:dyDescent="0.2">
      <c r="A214" s="8"/>
      <c r="B214" s="8"/>
      <c r="C214" s="12"/>
      <c r="D214" s="12"/>
    </row>
    <row r="215" spans="1:4" x14ac:dyDescent="0.2">
      <c r="A215" s="8"/>
      <c r="B215" s="8"/>
      <c r="C215" s="12"/>
      <c r="D215" s="12"/>
    </row>
    <row r="216" spans="1:4" x14ac:dyDescent="0.2">
      <c r="A216" s="8"/>
      <c r="B216" s="8"/>
      <c r="C216" s="12"/>
      <c r="D216" s="12"/>
    </row>
    <row r="217" spans="1:4" x14ac:dyDescent="0.2">
      <c r="A217" s="8"/>
      <c r="B217" s="8"/>
      <c r="C217" s="12"/>
      <c r="D217" s="12"/>
    </row>
    <row r="218" spans="1:4" x14ac:dyDescent="0.2">
      <c r="A218" s="8"/>
      <c r="B218" s="8"/>
      <c r="C218" s="12"/>
      <c r="D218" s="12"/>
    </row>
    <row r="219" spans="1:4" x14ac:dyDescent="0.2">
      <c r="A219" s="8"/>
      <c r="B219" s="8"/>
      <c r="C219" s="12"/>
      <c r="D219" s="12"/>
    </row>
    <row r="220" spans="1:4" x14ac:dyDescent="0.2">
      <c r="A220" s="8"/>
      <c r="B220" s="8"/>
      <c r="C220" s="12"/>
      <c r="D220" s="12"/>
    </row>
    <row r="221" spans="1:4" x14ac:dyDescent="0.2">
      <c r="A221" s="8"/>
      <c r="B221" s="8"/>
      <c r="C221" s="12"/>
      <c r="D221" s="12"/>
    </row>
    <row r="222" spans="1:4" x14ac:dyDescent="0.2">
      <c r="A222" s="8"/>
      <c r="B222" s="8"/>
      <c r="C222" s="12"/>
      <c r="D222" s="12"/>
    </row>
    <row r="223" spans="1:4" x14ac:dyDescent="0.2">
      <c r="A223" s="8"/>
      <c r="B223" s="8"/>
      <c r="C223" s="12"/>
      <c r="D223" s="12"/>
    </row>
    <row r="224" spans="1:4" x14ac:dyDescent="0.2">
      <c r="A224" s="8"/>
      <c r="B224" s="8"/>
      <c r="C224" s="12"/>
      <c r="D224" s="12"/>
    </row>
    <row r="225" spans="1:4" x14ac:dyDescent="0.2">
      <c r="A225" s="8"/>
      <c r="B225" s="8"/>
      <c r="C225" s="12"/>
      <c r="D225" s="12"/>
    </row>
    <row r="226" spans="1:4" x14ac:dyDescent="0.2">
      <c r="A226" s="8"/>
      <c r="B226" s="8"/>
      <c r="C226" s="12"/>
      <c r="D226" s="12"/>
    </row>
    <row r="227" spans="1:4" x14ac:dyDescent="0.2">
      <c r="A227" s="8"/>
      <c r="B227" s="8"/>
      <c r="C227" s="12"/>
      <c r="D227" s="12"/>
    </row>
    <row r="228" spans="1:4" x14ac:dyDescent="0.2">
      <c r="A228" s="8"/>
      <c r="B228" s="8"/>
      <c r="C228" s="12"/>
      <c r="D228" s="12"/>
    </row>
    <row r="229" spans="1:4" x14ac:dyDescent="0.2">
      <c r="A229" s="8"/>
      <c r="B229" s="8"/>
      <c r="C229" s="12"/>
      <c r="D229" s="12"/>
    </row>
    <row r="230" spans="1:4" x14ac:dyDescent="0.2">
      <c r="A230" s="8"/>
      <c r="B230" s="8"/>
      <c r="C230" s="12"/>
      <c r="D230" s="12"/>
    </row>
    <row r="231" spans="1:4" x14ac:dyDescent="0.2">
      <c r="A231" s="8"/>
      <c r="B231" s="8"/>
      <c r="C231" s="12"/>
      <c r="D231" s="12"/>
    </row>
    <row r="232" spans="1:4" x14ac:dyDescent="0.2">
      <c r="A232" s="8"/>
      <c r="B232" s="8"/>
      <c r="C232" s="12"/>
      <c r="D232" s="12"/>
    </row>
    <row r="233" spans="1:4" x14ac:dyDescent="0.2">
      <c r="A233" s="8"/>
      <c r="B233" s="8"/>
      <c r="C233" s="12"/>
      <c r="D233" s="12"/>
    </row>
    <row r="234" spans="1:4" x14ac:dyDescent="0.2">
      <c r="A234" s="8"/>
      <c r="B234" s="8"/>
      <c r="C234" s="12"/>
      <c r="D234" s="12"/>
    </row>
    <row r="235" spans="1:4" x14ac:dyDescent="0.2">
      <c r="A235" s="8"/>
      <c r="B235" s="8"/>
      <c r="C235" s="12"/>
      <c r="D235" s="12"/>
    </row>
    <row r="236" spans="1:4" x14ac:dyDescent="0.2">
      <c r="A236" s="8"/>
      <c r="B236" s="8"/>
      <c r="C236" s="12"/>
      <c r="D236" s="12"/>
    </row>
    <row r="237" spans="1:4" x14ac:dyDescent="0.2">
      <c r="A237" s="8"/>
      <c r="B237" s="8"/>
      <c r="C237" s="12"/>
      <c r="D237" s="12"/>
    </row>
    <row r="238" spans="1:4" x14ac:dyDescent="0.2">
      <c r="A238" s="8"/>
      <c r="B238" s="8"/>
      <c r="C238" s="12"/>
      <c r="D238" s="12"/>
    </row>
    <row r="239" spans="1:4" x14ac:dyDescent="0.2">
      <c r="A239" s="8"/>
      <c r="B239" s="8"/>
      <c r="C239" s="12"/>
      <c r="D239" s="12"/>
    </row>
    <row r="240" spans="1:4" x14ac:dyDescent="0.2">
      <c r="A240" s="8"/>
      <c r="B240" s="8"/>
      <c r="C240" s="12"/>
      <c r="D240" s="12"/>
    </row>
    <row r="241" spans="1:4" x14ac:dyDescent="0.2">
      <c r="A241" s="8"/>
      <c r="B241" s="8"/>
      <c r="C241" s="12"/>
      <c r="D241" s="12"/>
    </row>
    <row r="242" spans="1:4" x14ac:dyDescent="0.2">
      <c r="A242" s="8"/>
      <c r="B242" s="8"/>
      <c r="C242" s="12"/>
      <c r="D242" s="12"/>
    </row>
    <row r="243" spans="1:4" x14ac:dyDescent="0.2">
      <c r="A243" s="8"/>
      <c r="B243" s="8"/>
      <c r="C243" s="12"/>
      <c r="D243" s="12"/>
    </row>
    <row r="244" spans="1:4" x14ac:dyDescent="0.2">
      <c r="A244" s="8"/>
      <c r="B244" s="8"/>
      <c r="C244" s="12"/>
      <c r="D244" s="12"/>
    </row>
    <row r="245" spans="1:4" x14ac:dyDescent="0.2">
      <c r="A245" s="8"/>
      <c r="B245" s="8"/>
      <c r="C245" s="12"/>
      <c r="D245" s="12"/>
    </row>
    <row r="246" spans="1:4" x14ac:dyDescent="0.2">
      <c r="A246" s="8"/>
      <c r="B246" s="8"/>
      <c r="C246" s="12"/>
      <c r="D246" s="12"/>
    </row>
    <row r="247" spans="1:4" x14ac:dyDescent="0.2">
      <c r="A247" s="8"/>
      <c r="B247" s="8"/>
      <c r="C247" s="12"/>
      <c r="D247" s="12"/>
    </row>
    <row r="248" spans="1:4" x14ac:dyDescent="0.2">
      <c r="A248" s="8"/>
      <c r="B248" s="8"/>
      <c r="C248" s="12"/>
      <c r="D248" s="12"/>
    </row>
    <row r="249" spans="1:4" x14ac:dyDescent="0.2">
      <c r="A249" s="8"/>
      <c r="B249" s="8"/>
      <c r="C249" s="12"/>
      <c r="D249" s="12"/>
    </row>
    <row r="250" spans="1:4" x14ac:dyDescent="0.2">
      <c r="A250" s="8"/>
      <c r="B250" s="8"/>
      <c r="C250" s="12"/>
      <c r="D250" s="12"/>
    </row>
    <row r="251" spans="1:4" x14ac:dyDescent="0.2">
      <c r="A251" s="8"/>
      <c r="B251" s="8"/>
      <c r="C251" s="12"/>
      <c r="D251" s="12"/>
    </row>
    <row r="252" spans="1:4" x14ac:dyDescent="0.2">
      <c r="A252" s="8"/>
      <c r="B252" s="8"/>
      <c r="C252" s="12"/>
      <c r="D252" s="12"/>
    </row>
    <row r="253" spans="1:4" x14ac:dyDescent="0.2">
      <c r="A253" s="8"/>
      <c r="B253" s="8"/>
      <c r="C253" s="12"/>
      <c r="D253" s="12"/>
    </row>
    <row r="254" spans="1:4" x14ac:dyDescent="0.2">
      <c r="A254" s="8"/>
      <c r="B254" s="8"/>
      <c r="C254" s="12"/>
      <c r="D254" s="12"/>
    </row>
    <row r="255" spans="1:4" x14ac:dyDescent="0.2">
      <c r="A255" s="8"/>
      <c r="B255" s="8"/>
      <c r="C255" s="12"/>
      <c r="D255" s="12"/>
    </row>
    <row r="256" spans="1:4" x14ac:dyDescent="0.2">
      <c r="A256" s="8"/>
      <c r="B256" s="8"/>
      <c r="C256" s="12"/>
      <c r="D256" s="12"/>
    </row>
    <row r="257" spans="1:4" x14ac:dyDescent="0.2">
      <c r="A257" s="8"/>
      <c r="B257" s="8"/>
      <c r="C257" s="12"/>
      <c r="D257" s="12"/>
    </row>
    <row r="258" spans="1:4" x14ac:dyDescent="0.2">
      <c r="A258" s="8"/>
      <c r="B258" s="8"/>
      <c r="C258" s="12"/>
      <c r="D258" s="12"/>
    </row>
    <row r="259" spans="1:4" x14ac:dyDescent="0.2">
      <c r="A259" s="8"/>
      <c r="B259" s="8"/>
      <c r="C259" s="12"/>
      <c r="D259" s="12"/>
    </row>
    <row r="260" spans="1:4" x14ac:dyDescent="0.2">
      <c r="A260" s="8"/>
      <c r="B260" s="8"/>
      <c r="C260" s="12"/>
      <c r="D260" s="12"/>
    </row>
    <row r="261" spans="1:4" x14ac:dyDescent="0.2">
      <c r="A261" s="8"/>
      <c r="B261" s="8"/>
      <c r="C261" s="12"/>
      <c r="D261" s="12"/>
    </row>
    <row r="262" spans="1:4" x14ac:dyDescent="0.2">
      <c r="A262" s="8"/>
      <c r="B262" s="8"/>
      <c r="C262" s="12"/>
      <c r="D262" s="12"/>
    </row>
    <row r="263" spans="1:4" x14ac:dyDescent="0.2">
      <c r="A263" s="8"/>
      <c r="B263" s="8"/>
      <c r="C263" s="12"/>
      <c r="D263" s="12"/>
    </row>
    <row r="264" spans="1:4" x14ac:dyDescent="0.2">
      <c r="A264" s="8"/>
      <c r="B264" s="8"/>
      <c r="C264" s="12"/>
      <c r="D264" s="12"/>
    </row>
    <row r="265" spans="1:4" x14ac:dyDescent="0.2">
      <c r="A265" s="8"/>
      <c r="B265" s="8"/>
      <c r="C265" s="12"/>
      <c r="D265" s="12"/>
    </row>
    <row r="266" spans="1:4" x14ac:dyDescent="0.2">
      <c r="A266" s="8"/>
      <c r="B266" s="8"/>
      <c r="C266" s="12"/>
      <c r="D266" s="12"/>
    </row>
    <row r="267" spans="1:4" x14ac:dyDescent="0.2">
      <c r="A267" s="8"/>
      <c r="B267" s="8"/>
      <c r="C267" s="12"/>
      <c r="D267" s="12"/>
    </row>
    <row r="268" spans="1:4" x14ac:dyDescent="0.2">
      <c r="A268" s="8"/>
      <c r="B268" s="8"/>
      <c r="C268" s="12"/>
      <c r="D268" s="12"/>
    </row>
    <row r="269" spans="1:4" x14ac:dyDescent="0.2">
      <c r="A269" s="8"/>
      <c r="B269" s="8"/>
      <c r="C269" s="12"/>
      <c r="D269" s="12"/>
    </row>
    <row r="270" spans="1:4" x14ac:dyDescent="0.2">
      <c r="A270" s="8"/>
      <c r="B270" s="8"/>
      <c r="C270" s="12"/>
      <c r="D270" s="12"/>
    </row>
    <row r="271" spans="1:4" x14ac:dyDescent="0.2">
      <c r="A271" s="8"/>
      <c r="B271" s="8"/>
      <c r="C271" s="12"/>
      <c r="D271" s="12"/>
    </row>
    <row r="272" spans="1:4" x14ac:dyDescent="0.2">
      <c r="A272" s="8"/>
      <c r="B272" s="8"/>
      <c r="C272" s="12"/>
      <c r="D272" s="12"/>
    </row>
    <row r="273" spans="1:4" x14ac:dyDescent="0.2">
      <c r="A273" s="8"/>
      <c r="B273" s="8"/>
      <c r="C273" s="12"/>
      <c r="D273" s="12"/>
    </row>
    <row r="274" spans="1:4" x14ac:dyDescent="0.2">
      <c r="A274" s="8"/>
      <c r="B274" s="8"/>
      <c r="C274" s="12"/>
      <c r="D274" s="12"/>
    </row>
    <row r="275" spans="1:4" x14ac:dyDescent="0.2">
      <c r="A275" s="8"/>
      <c r="B275" s="8"/>
      <c r="C275" s="12"/>
      <c r="D275" s="12"/>
    </row>
    <row r="276" spans="1:4" x14ac:dyDescent="0.2">
      <c r="A276" s="8"/>
      <c r="B276" s="8"/>
      <c r="C276" s="12"/>
      <c r="D276" s="12"/>
    </row>
    <row r="277" spans="1:4" x14ac:dyDescent="0.2">
      <c r="A277" s="8"/>
      <c r="B277" s="8"/>
      <c r="C277" s="12"/>
      <c r="D277" s="12"/>
    </row>
    <row r="278" spans="1:4" x14ac:dyDescent="0.2">
      <c r="A278" s="8"/>
      <c r="B278" s="8"/>
      <c r="C278" s="12"/>
      <c r="D278" s="12"/>
    </row>
    <row r="279" spans="1:4" x14ac:dyDescent="0.2">
      <c r="A279" s="8"/>
      <c r="B279" s="8"/>
      <c r="C279" s="12"/>
      <c r="D279" s="12"/>
    </row>
    <row r="280" spans="1:4" x14ac:dyDescent="0.2">
      <c r="A280" s="8"/>
      <c r="B280" s="8"/>
      <c r="C280" s="12"/>
      <c r="D280" s="12"/>
    </row>
    <row r="281" spans="1:4" x14ac:dyDescent="0.2">
      <c r="A281" s="8"/>
      <c r="B281" s="8"/>
      <c r="C281" s="12"/>
      <c r="D281" s="12"/>
    </row>
    <row r="282" spans="1:4" x14ac:dyDescent="0.2">
      <c r="A282" s="8"/>
      <c r="B282" s="8"/>
      <c r="C282" s="12"/>
      <c r="D282" s="12"/>
    </row>
    <row r="283" spans="1:4" x14ac:dyDescent="0.2">
      <c r="A283" s="8"/>
      <c r="B283" s="8"/>
      <c r="C283" s="12"/>
      <c r="D283" s="12"/>
    </row>
    <row r="284" spans="1:4" x14ac:dyDescent="0.2">
      <c r="A284" s="8"/>
      <c r="B284" s="8"/>
      <c r="C284" s="12"/>
      <c r="D284" s="12"/>
    </row>
    <row r="285" spans="1:4" x14ac:dyDescent="0.2">
      <c r="A285" s="8"/>
      <c r="B285" s="8"/>
      <c r="C285" s="12"/>
      <c r="D285" s="12"/>
    </row>
    <row r="286" spans="1:4" x14ac:dyDescent="0.2">
      <c r="A286" s="8"/>
      <c r="B286" s="8"/>
      <c r="C286" s="12"/>
      <c r="D286" s="12"/>
    </row>
    <row r="287" spans="1:4" x14ac:dyDescent="0.2">
      <c r="A287" s="8"/>
      <c r="B287" s="8"/>
      <c r="C287" s="12"/>
      <c r="D287" s="12"/>
    </row>
    <row r="288" spans="1:4" x14ac:dyDescent="0.2">
      <c r="A288" s="8"/>
      <c r="B288" s="8"/>
      <c r="C288" s="12"/>
      <c r="D288" s="12"/>
    </row>
    <row r="289" spans="1:4" x14ac:dyDescent="0.2">
      <c r="A289" s="8"/>
      <c r="B289" s="8"/>
      <c r="C289" s="12"/>
      <c r="D289" s="12"/>
    </row>
    <row r="290" spans="1:4" x14ac:dyDescent="0.2">
      <c r="A290" s="8"/>
      <c r="B290" s="8"/>
      <c r="C290" s="12"/>
      <c r="D290" s="12"/>
    </row>
    <row r="291" spans="1:4" x14ac:dyDescent="0.2">
      <c r="A291" s="8"/>
      <c r="B291" s="8"/>
      <c r="C291" s="12"/>
      <c r="D291" s="12"/>
    </row>
    <row r="292" spans="1:4" x14ac:dyDescent="0.2">
      <c r="A292" s="8"/>
      <c r="B292" s="8"/>
      <c r="C292" s="12"/>
      <c r="D292" s="12"/>
    </row>
    <row r="293" spans="1:4" x14ac:dyDescent="0.2">
      <c r="A293" s="8"/>
      <c r="B293" s="8"/>
      <c r="C293" s="12"/>
      <c r="D293" s="12"/>
    </row>
    <row r="294" spans="1:4" x14ac:dyDescent="0.2">
      <c r="A294" s="8"/>
      <c r="B294" s="8"/>
      <c r="C294" s="12"/>
      <c r="D294" s="12"/>
    </row>
    <row r="295" spans="1:4" x14ac:dyDescent="0.2">
      <c r="A295" s="8"/>
      <c r="B295" s="8"/>
      <c r="C295" s="12"/>
      <c r="D295" s="12"/>
    </row>
    <row r="296" spans="1:4" x14ac:dyDescent="0.2">
      <c r="A296" s="8"/>
      <c r="B296" s="8"/>
      <c r="C296" s="12"/>
      <c r="D296" s="12"/>
    </row>
    <row r="297" spans="1:4" x14ac:dyDescent="0.2">
      <c r="A297" s="8"/>
      <c r="B297" s="8"/>
      <c r="C297" s="12"/>
      <c r="D297" s="12"/>
    </row>
    <row r="298" spans="1:4" x14ac:dyDescent="0.2">
      <c r="A298" s="8"/>
      <c r="B298" s="8"/>
      <c r="C298" s="12"/>
      <c r="D298" s="12"/>
    </row>
    <row r="299" spans="1:4" x14ac:dyDescent="0.2">
      <c r="A299" s="8"/>
      <c r="B299" s="8"/>
      <c r="C299" s="12"/>
      <c r="D299" s="12"/>
    </row>
    <row r="300" spans="1:4" x14ac:dyDescent="0.2">
      <c r="A300" s="8"/>
      <c r="B300" s="8"/>
      <c r="C300" s="12"/>
      <c r="D300" s="12"/>
    </row>
    <row r="301" spans="1:4" x14ac:dyDescent="0.2">
      <c r="A301" s="8"/>
      <c r="B301" s="8"/>
      <c r="C301" s="12"/>
      <c r="D301" s="12"/>
    </row>
    <row r="302" spans="1:4" x14ac:dyDescent="0.2">
      <c r="A302" s="8"/>
      <c r="B302" s="8"/>
      <c r="C302" s="12"/>
      <c r="D302" s="12"/>
    </row>
    <row r="303" spans="1:4" x14ac:dyDescent="0.2">
      <c r="A303" s="8"/>
      <c r="B303" s="8"/>
      <c r="C303" s="12"/>
      <c r="D303" s="12"/>
    </row>
    <row r="304" spans="1:4" x14ac:dyDescent="0.2">
      <c r="A304" s="8"/>
      <c r="B304" s="8"/>
      <c r="C304" s="12"/>
      <c r="D304" s="12"/>
    </row>
    <row r="305" spans="1:4" x14ac:dyDescent="0.2">
      <c r="A305" s="8"/>
      <c r="B305" s="8"/>
      <c r="C305" s="12"/>
      <c r="D305" s="12"/>
    </row>
    <row r="306" spans="1:4" x14ac:dyDescent="0.2">
      <c r="A306" s="8"/>
      <c r="B306" s="8"/>
      <c r="C306" s="12"/>
      <c r="D306" s="12"/>
    </row>
    <row r="307" spans="1:4" x14ac:dyDescent="0.2">
      <c r="A307" s="8"/>
      <c r="B307" s="8"/>
      <c r="C307" s="12"/>
      <c r="D307" s="12"/>
    </row>
    <row r="308" spans="1:4" x14ac:dyDescent="0.2">
      <c r="A308" s="8"/>
      <c r="B308" s="8"/>
      <c r="C308" s="12"/>
      <c r="D308" s="12"/>
    </row>
    <row r="309" spans="1:4" x14ac:dyDescent="0.2">
      <c r="A309" s="8"/>
      <c r="B309" s="8"/>
      <c r="C309" s="12"/>
      <c r="D309" s="12"/>
    </row>
    <row r="310" spans="1:4" x14ac:dyDescent="0.2">
      <c r="A310" s="8"/>
      <c r="B310" s="8"/>
      <c r="C310" s="12"/>
      <c r="D310" s="12"/>
    </row>
    <row r="311" spans="1:4" x14ac:dyDescent="0.2">
      <c r="A311" s="8"/>
      <c r="B311" s="8"/>
      <c r="C311" s="12"/>
      <c r="D311" s="12"/>
    </row>
    <row r="312" spans="1:4" x14ac:dyDescent="0.2">
      <c r="A312" s="8"/>
      <c r="B312" s="8"/>
      <c r="C312" s="12"/>
      <c r="D312" s="12"/>
    </row>
    <row r="313" spans="1:4" x14ac:dyDescent="0.2">
      <c r="A313" s="8"/>
      <c r="B313" s="8"/>
      <c r="C313" s="12"/>
      <c r="D313" s="12"/>
    </row>
    <row r="314" spans="1:4" x14ac:dyDescent="0.2">
      <c r="A314" s="8"/>
      <c r="B314" s="8"/>
      <c r="C314" s="12"/>
      <c r="D314" s="12"/>
    </row>
    <row r="315" spans="1:4" x14ac:dyDescent="0.2">
      <c r="A315" s="8"/>
      <c r="B315" s="8"/>
      <c r="C315" s="12"/>
      <c r="D315" s="12"/>
    </row>
    <row r="316" spans="1:4" x14ac:dyDescent="0.2">
      <c r="A316" s="8"/>
      <c r="B316" s="8"/>
      <c r="C316" s="12"/>
      <c r="D316" s="12"/>
    </row>
    <row r="317" spans="1:4" x14ac:dyDescent="0.2">
      <c r="A317" s="8"/>
      <c r="B317" s="8"/>
      <c r="C317" s="12"/>
      <c r="D317" s="12"/>
    </row>
    <row r="318" spans="1:4" x14ac:dyDescent="0.2">
      <c r="A318" s="8"/>
      <c r="B318" s="8"/>
      <c r="C318" s="12"/>
      <c r="D318" s="12"/>
    </row>
    <row r="319" spans="1:4" x14ac:dyDescent="0.2">
      <c r="A319" s="8"/>
      <c r="B319" s="8"/>
      <c r="C319" s="12"/>
      <c r="D319" s="12"/>
    </row>
    <row r="320" spans="1:4" x14ac:dyDescent="0.2">
      <c r="A320" s="8"/>
      <c r="B320" s="8"/>
      <c r="C320" s="12"/>
      <c r="D320" s="12"/>
    </row>
    <row r="321" spans="1:4" x14ac:dyDescent="0.2">
      <c r="A321" s="8"/>
      <c r="B321" s="8"/>
      <c r="C321" s="12"/>
      <c r="D321" s="12"/>
    </row>
    <row r="322" spans="1:4" x14ac:dyDescent="0.2">
      <c r="A322" s="8"/>
      <c r="B322" s="8"/>
      <c r="C322" s="12"/>
      <c r="D322" s="12"/>
    </row>
    <row r="323" spans="1:4" x14ac:dyDescent="0.2">
      <c r="A323" s="8"/>
      <c r="B323" s="8"/>
      <c r="C323" s="12"/>
      <c r="D323" s="12"/>
    </row>
    <row r="324" spans="1:4" x14ac:dyDescent="0.2">
      <c r="A324" s="8"/>
      <c r="B324" s="8"/>
      <c r="C324" s="12"/>
      <c r="D324" s="12"/>
    </row>
    <row r="325" spans="1:4" x14ac:dyDescent="0.2">
      <c r="A325" s="8"/>
      <c r="B325" s="8"/>
      <c r="C325" s="12"/>
      <c r="D325" s="12"/>
    </row>
    <row r="326" spans="1:4" x14ac:dyDescent="0.2">
      <c r="A326" s="8"/>
      <c r="B326" s="8"/>
      <c r="C326" s="12"/>
      <c r="D326" s="12"/>
    </row>
    <row r="327" spans="1:4" x14ac:dyDescent="0.2">
      <c r="A327" s="8"/>
      <c r="B327" s="8"/>
      <c r="C327" s="12"/>
      <c r="D327" s="12"/>
    </row>
    <row r="328" spans="1:4" x14ac:dyDescent="0.2">
      <c r="A328" s="8"/>
      <c r="B328" s="8"/>
      <c r="C328" s="12"/>
      <c r="D328" s="12"/>
    </row>
    <row r="329" spans="1:4" x14ac:dyDescent="0.2">
      <c r="A329" s="8"/>
      <c r="B329" s="8"/>
      <c r="C329" s="12"/>
      <c r="D329" s="12"/>
    </row>
    <row r="330" spans="1:4" x14ac:dyDescent="0.2">
      <c r="A330" s="8"/>
      <c r="B330" s="8"/>
      <c r="C330" s="12"/>
      <c r="D330" s="12"/>
    </row>
    <row r="331" spans="1:4" x14ac:dyDescent="0.2">
      <c r="A331" s="8"/>
      <c r="B331" s="8"/>
      <c r="C331" s="12"/>
      <c r="D331" s="12"/>
    </row>
    <row r="332" spans="1:4" x14ac:dyDescent="0.2">
      <c r="A332" s="8"/>
      <c r="B332" s="8"/>
      <c r="C332" s="12"/>
      <c r="D332" s="12"/>
    </row>
    <row r="333" spans="1:4" x14ac:dyDescent="0.2">
      <c r="A333" s="8"/>
      <c r="B333" s="8"/>
      <c r="C333" s="12"/>
      <c r="D333" s="12"/>
    </row>
    <row r="334" spans="1:4" x14ac:dyDescent="0.2">
      <c r="A334" s="8"/>
      <c r="B334" s="8"/>
      <c r="C334" s="12"/>
      <c r="D334" s="12"/>
    </row>
    <row r="335" spans="1:4" x14ac:dyDescent="0.2">
      <c r="A335" s="8"/>
      <c r="B335" s="8"/>
      <c r="C335" s="12"/>
      <c r="D335" s="12"/>
    </row>
    <row r="336" spans="1:4" x14ac:dyDescent="0.2">
      <c r="A336" s="8"/>
      <c r="B336" s="8"/>
      <c r="C336" s="12"/>
      <c r="D336" s="12"/>
    </row>
    <row r="337" spans="1:4" x14ac:dyDescent="0.2">
      <c r="A337" s="8"/>
      <c r="B337" s="8"/>
      <c r="C337" s="12"/>
      <c r="D337" s="12"/>
    </row>
    <row r="338" spans="1:4" x14ac:dyDescent="0.2">
      <c r="A338" s="8"/>
      <c r="B338" s="8"/>
      <c r="C338" s="12"/>
      <c r="D338" s="12"/>
    </row>
    <row r="339" spans="1:4" x14ac:dyDescent="0.2">
      <c r="A339" s="8"/>
      <c r="B339" s="8"/>
      <c r="C339" s="12"/>
      <c r="D339" s="12"/>
    </row>
    <row r="340" spans="1:4" x14ac:dyDescent="0.2">
      <c r="A340" s="8"/>
      <c r="B340" s="8"/>
      <c r="C340" s="12"/>
      <c r="D340" s="12"/>
    </row>
    <row r="341" spans="1:4" x14ac:dyDescent="0.2">
      <c r="A341" s="8"/>
      <c r="B341" s="8"/>
      <c r="C341" s="12"/>
      <c r="D341" s="12"/>
    </row>
    <row r="342" spans="1:4" x14ac:dyDescent="0.2">
      <c r="A342" s="8"/>
      <c r="B342" s="8"/>
      <c r="C342" s="12"/>
      <c r="D342" s="12"/>
    </row>
    <row r="343" spans="1:4" x14ac:dyDescent="0.2">
      <c r="A343" s="8"/>
      <c r="B343" s="8"/>
      <c r="C343" s="12"/>
      <c r="D343" s="12"/>
    </row>
    <row r="344" spans="1:4" x14ac:dyDescent="0.2">
      <c r="A344" s="8"/>
      <c r="B344" s="8"/>
      <c r="C344" s="12"/>
      <c r="D344" s="12"/>
    </row>
    <row r="345" spans="1:4" x14ac:dyDescent="0.2">
      <c r="A345" s="8"/>
      <c r="B345" s="8"/>
      <c r="C345" s="12"/>
      <c r="D345" s="12"/>
    </row>
    <row r="346" spans="1:4" x14ac:dyDescent="0.2">
      <c r="A346" s="8"/>
      <c r="B346" s="8"/>
      <c r="C346" s="12"/>
      <c r="D346" s="12"/>
    </row>
    <row r="347" spans="1:4" x14ac:dyDescent="0.2">
      <c r="A347" s="8"/>
      <c r="B347" s="8"/>
      <c r="C347" s="12"/>
      <c r="D347" s="12"/>
    </row>
    <row r="348" spans="1:4" x14ac:dyDescent="0.2">
      <c r="A348" s="8"/>
      <c r="B348" s="8"/>
      <c r="C348" s="12"/>
      <c r="D348" s="12"/>
    </row>
    <row r="349" spans="1:4" x14ac:dyDescent="0.2">
      <c r="A349" s="8"/>
      <c r="B349" s="8"/>
      <c r="C349" s="12"/>
      <c r="D349" s="12"/>
    </row>
    <row r="350" spans="1:4" x14ac:dyDescent="0.2">
      <c r="A350" s="8"/>
      <c r="B350" s="8"/>
      <c r="C350" s="12"/>
      <c r="D350" s="12"/>
    </row>
    <row r="351" spans="1:4" x14ac:dyDescent="0.2">
      <c r="A351" s="8"/>
      <c r="B351" s="8"/>
      <c r="C351" s="12"/>
      <c r="D351" s="12"/>
    </row>
    <row r="352" spans="1:4" x14ac:dyDescent="0.2">
      <c r="A352" s="8"/>
      <c r="B352" s="8"/>
      <c r="C352" s="12"/>
      <c r="D352" s="12"/>
    </row>
    <row r="353" spans="1:4" x14ac:dyDescent="0.2">
      <c r="A353" s="8"/>
      <c r="B353" s="8"/>
      <c r="C353" s="12"/>
      <c r="D353" s="12"/>
    </row>
    <row r="354" spans="1:4" x14ac:dyDescent="0.2">
      <c r="A354" s="8"/>
      <c r="B354" s="8"/>
      <c r="C354" s="12"/>
      <c r="D354" s="12"/>
    </row>
    <row r="355" spans="1:4" x14ac:dyDescent="0.2">
      <c r="A355" s="8"/>
      <c r="B355" s="8"/>
      <c r="C355" s="12"/>
      <c r="D355" s="12"/>
    </row>
    <row r="356" spans="1:4" x14ac:dyDescent="0.2">
      <c r="A356" s="8"/>
      <c r="B356" s="8"/>
      <c r="C356" s="12"/>
      <c r="D356" s="12"/>
    </row>
    <row r="357" spans="1:4" x14ac:dyDescent="0.2">
      <c r="A357" s="8"/>
      <c r="B357" s="8"/>
      <c r="C357" s="12"/>
      <c r="D357" s="12"/>
    </row>
    <row r="358" spans="1:4" x14ac:dyDescent="0.2">
      <c r="A358" s="8"/>
      <c r="B358" s="8"/>
      <c r="C358" s="12"/>
      <c r="D358" s="12"/>
    </row>
    <row r="359" spans="1:4" x14ac:dyDescent="0.2">
      <c r="A359" s="8"/>
      <c r="B359" s="8"/>
      <c r="C359" s="12"/>
      <c r="D359" s="12"/>
    </row>
    <row r="360" spans="1:4" x14ac:dyDescent="0.2">
      <c r="A360" s="8"/>
      <c r="B360" s="8"/>
      <c r="C360" s="12"/>
      <c r="D360" s="12"/>
    </row>
    <row r="361" spans="1:4" x14ac:dyDescent="0.2">
      <c r="A361" s="8"/>
      <c r="B361" s="8"/>
      <c r="C361" s="12"/>
      <c r="D361" s="12"/>
    </row>
    <row r="362" spans="1:4" x14ac:dyDescent="0.2">
      <c r="A362" s="8"/>
      <c r="B362" s="8"/>
      <c r="C362" s="12"/>
      <c r="D362" s="12"/>
    </row>
    <row r="363" spans="1:4" x14ac:dyDescent="0.2">
      <c r="A363" s="8"/>
      <c r="B363" s="8"/>
      <c r="C363" s="12"/>
      <c r="D363" s="12"/>
    </row>
    <row r="364" spans="1:4" x14ac:dyDescent="0.2">
      <c r="A364" s="8"/>
      <c r="B364" s="8"/>
      <c r="C364" s="12"/>
      <c r="D364" s="12"/>
    </row>
    <row r="365" spans="1:4" x14ac:dyDescent="0.2">
      <c r="A365" s="8"/>
      <c r="B365" s="8"/>
      <c r="C365" s="12"/>
      <c r="D365" s="12"/>
    </row>
    <row r="366" spans="1:4" x14ac:dyDescent="0.2">
      <c r="A366" s="8"/>
      <c r="B366" s="8"/>
      <c r="C366" s="12"/>
      <c r="D366" s="12"/>
    </row>
    <row r="367" spans="1:4" x14ac:dyDescent="0.2">
      <c r="A367" s="8"/>
      <c r="B367" s="8"/>
      <c r="C367" s="12"/>
      <c r="D367" s="12"/>
    </row>
    <row r="368" spans="1:4" x14ac:dyDescent="0.2">
      <c r="A368" s="8"/>
      <c r="B368" s="8"/>
      <c r="C368" s="12"/>
      <c r="D368" s="12"/>
    </row>
    <row r="369" spans="1:4" x14ac:dyDescent="0.2">
      <c r="A369" s="8"/>
      <c r="B369" s="8"/>
      <c r="C369" s="12"/>
      <c r="D369" s="12"/>
    </row>
    <row r="370" spans="1:4" x14ac:dyDescent="0.2">
      <c r="A370" s="8"/>
      <c r="B370" s="8"/>
      <c r="C370" s="12"/>
      <c r="D370" s="12"/>
    </row>
    <row r="371" spans="1:4" x14ac:dyDescent="0.2">
      <c r="A371" s="8"/>
      <c r="B371" s="8"/>
      <c r="C371" s="12"/>
      <c r="D371" s="12"/>
    </row>
    <row r="372" spans="1:4" x14ac:dyDescent="0.2">
      <c r="A372" s="8"/>
      <c r="B372" s="8"/>
      <c r="C372" s="12"/>
      <c r="D372" s="12"/>
    </row>
    <row r="373" spans="1:4" x14ac:dyDescent="0.2">
      <c r="A373" s="8"/>
      <c r="B373" s="8"/>
      <c r="C373" s="12"/>
      <c r="D373" s="12"/>
    </row>
    <row r="374" spans="1:4" x14ac:dyDescent="0.2">
      <c r="A374" s="8"/>
      <c r="B374" s="8"/>
      <c r="C374" s="12"/>
      <c r="D374" s="12"/>
    </row>
    <row r="375" spans="1:4" x14ac:dyDescent="0.2">
      <c r="A375" s="8"/>
      <c r="B375" s="8"/>
      <c r="C375" s="12"/>
      <c r="D375" s="12"/>
    </row>
    <row r="376" spans="1:4" x14ac:dyDescent="0.2">
      <c r="A376" s="8"/>
      <c r="B376" s="8"/>
      <c r="C376" s="12"/>
      <c r="D376" s="12"/>
    </row>
    <row r="377" spans="1:4" x14ac:dyDescent="0.2">
      <c r="A377" s="8"/>
      <c r="B377" s="8"/>
      <c r="C377" s="12"/>
      <c r="D377" s="12"/>
    </row>
    <row r="378" spans="1:4" x14ac:dyDescent="0.2">
      <c r="A378" s="8"/>
      <c r="B378" s="8"/>
      <c r="C378" s="12"/>
      <c r="D378" s="12"/>
    </row>
    <row r="379" spans="1:4" x14ac:dyDescent="0.2">
      <c r="A379" s="8"/>
      <c r="B379" s="8"/>
      <c r="C379" s="12"/>
      <c r="D379" s="12"/>
    </row>
    <row r="380" spans="1:4" x14ac:dyDescent="0.2">
      <c r="A380" s="8"/>
      <c r="B380" s="8"/>
      <c r="C380" s="12"/>
      <c r="D380" s="12"/>
    </row>
    <row r="381" spans="1:4" x14ac:dyDescent="0.2">
      <c r="A381" s="8"/>
      <c r="B381" s="8"/>
      <c r="C381" s="12"/>
      <c r="D381" s="12"/>
    </row>
    <row r="382" spans="1:4" x14ac:dyDescent="0.2">
      <c r="A382" s="8"/>
      <c r="B382" s="8"/>
      <c r="C382" s="12"/>
      <c r="D382" s="12"/>
    </row>
    <row r="383" spans="1:4" x14ac:dyDescent="0.2">
      <c r="A383" s="8"/>
      <c r="B383" s="8"/>
      <c r="C383" s="12"/>
      <c r="D383" s="12"/>
    </row>
    <row r="384" spans="1:4" x14ac:dyDescent="0.2">
      <c r="A384" s="8"/>
      <c r="B384" s="8"/>
      <c r="C384" s="12"/>
      <c r="D384" s="12"/>
    </row>
    <row r="385" spans="1:4" x14ac:dyDescent="0.2">
      <c r="A385" s="8"/>
      <c r="B385" s="8"/>
      <c r="C385" s="12"/>
      <c r="D385" s="12"/>
    </row>
    <row r="386" spans="1:4" x14ac:dyDescent="0.2">
      <c r="A386" s="8"/>
      <c r="B386" s="8"/>
      <c r="C386" s="12"/>
      <c r="D386" s="12"/>
    </row>
    <row r="387" spans="1:4" x14ac:dyDescent="0.2">
      <c r="A387" s="8"/>
      <c r="B387" s="8"/>
      <c r="C387" s="12"/>
      <c r="D387" s="12"/>
    </row>
    <row r="388" spans="1:4" x14ac:dyDescent="0.2">
      <c r="A388" s="8"/>
      <c r="B388" s="8"/>
      <c r="C388" s="12"/>
      <c r="D388" s="12"/>
    </row>
    <row r="389" spans="1:4" x14ac:dyDescent="0.2">
      <c r="A389" s="8"/>
      <c r="B389" s="8"/>
      <c r="C389" s="12"/>
      <c r="D389" s="12"/>
    </row>
    <row r="390" spans="1:4" x14ac:dyDescent="0.2">
      <c r="A390" s="8"/>
      <c r="B390" s="8"/>
      <c r="C390" s="12"/>
      <c r="D390" s="12"/>
    </row>
    <row r="391" spans="1:4" x14ac:dyDescent="0.2">
      <c r="A391" s="8"/>
      <c r="B391" s="8"/>
      <c r="C391" s="12"/>
      <c r="D391" s="12"/>
    </row>
    <row r="392" spans="1:4" x14ac:dyDescent="0.2">
      <c r="A392" s="8"/>
      <c r="B392" s="8"/>
      <c r="C392" s="12"/>
      <c r="D392" s="12"/>
    </row>
    <row r="393" spans="1:4" x14ac:dyDescent="0.2">
      <c r="A393" s="8"/>
      <c r="B393" s="8"/>
      <c r="C393" s="12"/>
      <c r="D393" s="12"/>
    </row>
    <row r="394" spans="1:4" x14ac:dyDescent="0.2">
      <c r="A394" s="8"/>
      <c r="B394" s="8"/>
      <c r="C394" s="12"/>
      <c r="D394" s="12"/>
    </row>
    <row r="395" spans="1:4" x14ac:dyDescent="0.2">
      <c r="A395" s="8"/>
      <c r="B395" s="8"/>
      <c r="C395" s="12"/>
      <c r="D395" s="12"/>
    </row>
    <row r="396" spans="1:4" x14ac:dyDescent="0.2">
      <c r="A396" s="8"/>
      <c r="B396" s="8"/>
      <c r="C396" s="12"/>
      <c r="D396" s="12"/>
    </row>
    <row r="397" spans="1:4" x14ac:dyDescent="0.2">
      <c r="A397" s="8"/>
      <c r="B397" s="8"/>
      <c r="C397" s="12"/>
      <c r="D397" s="12"/>
    </row>
    <row r="398" spans="1:4" x14ac:dyDescent="0.2">
      <c r="A398" s="8"/>
      <c r="B398" s="8"/>
      <c r="C398" s="12"/>
      <c r="D398" s="12"/>
    </row>
    <row r="399" spans="1:4" x14ac:dyDescent="0.2">
      <c r="A399" s="8"/>
      <c r="B399" s="8"/>
      <c r="C399" s="12"/>
      <c r="D399" s="12"/>
    </row>
    <row r="400" spans="1:4" x14ac:dyDescent="0.2">
      <c r="A400" s="8"/>
      <c r="B400" s="8"/>
      <c r="C400" s="12"/>
      <c r="D400" s="12"/>
    </row>
    <row r="401" spans="1:4" x14ac:dyDescent="0.2">
      <c r="A401" s="8"/>
      <c r="B401" s="8"/>
      <c r="C401" s="12"/>
      <c r="D401" s="12"/>
    </row>
    <row r="402" spans="1:4" x14ac:dyDescent="0.2">
      <c r="A402" s="8"/>
      <c r="B402" s="8"/>
      <c r="C402" s="12"/>
      <c r="D402" s="12"/>
    </row>
    <row r="403" spans="1:4" x14ac:dyDescent="0.2">
      <c r="A403" s="8"/>
      <c r="B403" s="8"/>
      <c r="C403" s="12"/>
      <c r="D403" s="12"/>
    </row>
    <row r="404" spans="1:4" x14ac:dyDescent="0.2">
      <c r="A404" s="8"/>
      <c r="B404" s="8"/>
      <c r="C404" s="12"/>
      <c r="D404" s="12"/>
    </row>
    <row r="405" spans="1:4" x14ac:dyDescent="0.2">
      <c r="A405" s="8"/>
      <c r="B405" s="8"/>
      <c r="C405" s="12"/>
      <c r="D405" s="12"/>
    </row>
    <row r="406" spans="1:4" x14ac:dyDescent="0.2">
      <c r="A406" s="8"/>
      <c r="B406" s="8"/>
      <c r="C406" s="12"/>
      <c r="D406" s="12"/>
    </row>
    <row r="407" spans="1:4" x14ac:dyDescent="0.2">
      <c r="A407" s="8"/>
      <c r="B407" s="8"/>
      <c r="C407" s="12"/>
      <c r="D407" s="12"/>
    </row>
    <row r="408" spans="1:4" x14ac:dyDescent="0.2">
      <c r="A408" s="8"/>
      <c r="B408" s="8"/>
      <c r="C408" s="12"/>
      <c r="D408" s="12"/>
    </row>
    <row r="409" spans="1:4" x14ac:dyDescent="0.2">
      <c r="A409" s="8"/>
      <c r="B409" s="8"/>
      <c r="C409" s="12"/>
      <c r="D409" s="12"/>
    </row>
    <row r="410" spans="1:4" x14ac:dyDescent="0.2">
      <c r="A410" s="8"/>
      <c r="B410" s="8"/>
      <c r="C410" s="12"/>
      <c r="D410" s="12"/>
    </row>
    <row r="411" spans="1:4" x14ac:dyDescent="0.2">
      <c r="A411" s="8"/>
      <c r="B411" s="8"/>
      <c r="C411" s="12"/>
      <c r="D411" s="12"/>
    </row>
    <row r="412" spans="1:4" x14ac:dyDescent="0.2">
      <c r="A412" s="8"/>
      <c r="B412" s="8"/>
      <c r="C412" s="12"/>
      <c r="D412" s="12"/>
    </row>
    <row r="413" spans="1:4" x14ac:dyDescent="0.2">
      <c r="A413" s="8"/>
      <c r="B413" s="8"/>
      <c r="C413" s="12"/>
      <c r="D413" s="12"/>
    </row>
    <row r="414" spans="1:4" x14ac:dyDescent="0.2">
      <c r="A414" s="8"/>
      <c r="B414" s="8"/>
      <c r="C414" s="12"/>
      <c r="D414" s="12"/>
    </row>
    <row r="415" spans="1:4" x14ac:dyDescent="0.2">
      <c r="A415" s="8"/>
      <c r="B415" s="8"/>
      <c r="C415" s="12"/>
      <c r="D415" s="12"/>
    </row>
    <row r="416" spans="1:4" x14ac:dyDescent="0.2">
      <c r="A416" s="8"/>
      <c r="B416" s="8"/>
      <c r="C416" s="12"/>
      <c r="D416" s="12"/>
    </row>
    <row r="417" spans="1:4" x14ac:dyDescent="0.2">
      <c r="A417" s="8"/>
      <c r="B417" s="8"/>
      <c r="C417" s="12"/>
      <c r="D417" s="12"/>
    </row>
    <row r="418" spans="1:4" x14ac:dyDescent="0.2">
      <c r="A418" s="8"/>
      <c r="B418" s="8"/>
      <c r="C418" s="12"/>
      <c r="D418" s="12"/>
    </row>
    <row r="419" spans="1:4" x14ac:dyDescent="0.2">
      <c r="A419" s="8"/>
      <c r="B419" s="8"/>
      <c r="C419" s="12"/>
      <c r="D419" s="12"/>
    </row>
    <row r="420" spans="1:4" x14ac:dyDescent="0.2">
      <c r="A420" s="8"/>
      <c r="B420" s="8"/>
      <c r="C420" s="12"/>
      <c r="D420" s="12"/>
    </row>
    <row r="421" spans="1:4" x14ac:dyDescent="0.2">
      <c r="A421" s="8"/>
      <c r="B421" s="8"/>
      <c r="C421" s="12"/>
      <c r="D421" s="12"/>
    </row>
    <row r="422" spans="1:4" x14ac:dyDescent="0.2">
      <c r="A422" s="8"/>
      <c r="B422" s="8"/>
      <c r="C422" s="12"/>
      <c r="D422" s="12"/>
    </row>
    <row r="423" spans="1:4" x14ac:dyDescent="0.2">
      <c r="A423" s="8"/>
      <c r="B423" s="8"/>
      <c r="C423" s="12"/>
      <c r="D423" s="12"/>
    </row>
    <row r="424" spans="1:4" x14ac:dyDescent="0.2">
      <c r="A424" s="8"/>
      <c r="B424" s="8"/>
      <c r="C424" s="12"/>
      <c r="D424" s="12"/>
    </row>
    <row r="425" spans="1:4" x14ac:dyDescent="0.2">
      <c r="A425" s="8"/>
      <c r="B425" s="8"/>
      <c r="C425" s="12"/>
      <c r="D425" s="12"/>
    </row>
    <row r="426" spans="1:4" x14ac:dyDescent="0.2">
      <c r="A426" s="8"/>
      <c r="B426" s="8"/>
      <c r="C426" s="12"/>
      <c r="D426" s="12"/>
    </row>
    <row r="427" spans="1:4" x14ac:dyDescent="0.2">
      <c r="A427" s="8"/>
      <c r="B427" s="8"/>
      <c r="C427" s="12"/>
      <c r="D427" s="12"/>
    </row>
    <row r="428" spans="1:4" x14ac:dyDescent="0.2">
      <c r="A428" s="8"/>
      <c r="B428" s="8"/>
      <c r="C428" s="12"/>
      <c r="D428" s="12"/>
    </row>
    <row r="429" spans="1:4" x14ac:dyDescent="0.2">
      <c r="A429" s="8"/>
      <c r="B429" s="8"/>
      <c r="C429" s="12"/>
      <c r="D429" s="12"/>
    </row>
    <row r="430" spans="1:4" x14ac:dyDescent="0.2">
      <c r="A430" s="8"/>
      <c r="B430" s="8"/>
      <c r="C430" s="12"/>
      <c r="D430" s="12"/>
    </row>
    <row r="431" spans="1:4" x14ac:dyDescent="0.2">
      <c r="A431" s="8"/>
      <c r="B431" s="8"/>
      <c r="C431" s="12"/>
      <c r="D431" s="12"/>
    </row>
    <row r="432" spans="1:4" x14ac:dyDescent="0.2">
      <c r="A432" s="8"/>
      <c r="B432" s="8"/>
      <c r="C432" s="12"/>
      <c r="D432" s="12"/>
    </row>
    <row r="433" spans="1:4" x14ac:dyDescent="0.2">
      <c r="A433" s="8"/>
      <c r="B433" s="8"/>
      <c r="C433" s="12"/>
      <c r="D433" s="12"/>
    </row>
    <row r="434" spans="1:4" x14ac:dyDescent="0.2">
      <c r="A434" s="8"/>
      <c r="B434" s="8"/>
      <c r="C434" s="12"/>
      <c r="D434" s="12"/>
    </row>
    <row r="435" spans="1:4" x14ac:dyDescent="0.2">
      <c r="A435" s="8"/>
      <c r="B435" s="8"/>
      <c r="C435" s="12"/>
      <c r="D435" s="12"/>
    </row>
    <row r="436" spans="1:4" x14ac:dyDescent="0.2">
      <c r="A436" s="8"/>
      <c r="B436" s="8"/>
      <c r="C436" s="12"/>
      <c r="D436" s="12"/>
    </row>
    <row r="437" spans="1:4" x14ac:dyDescent="0.2">
      <c r="A437" s="8"/>
      <c r="B437" s="8"/>
      <c r="C437" s="12"/>
      <c r="D437" s="12"/>
    </row>
    <row r="438" spans="1:4" x14ac:dyDescent="0.2">
      <c r="A438" s="8"/>
      <c r="B438" s="8"/>
      <c r="C438" s="12"/>
      <c r="D438" s="12"/>
    </row>
    <row r="439" spans="1:4" x14ac:dyDescent="0.2">
      <c r="A439" s="8"/>
      <c r="B439" s="8"/>
      <c r="C439" s="12"/>
      <c r="D439" s="12"/>
    </row>
    <row r="440" spans="1:4" x14ac:dyDescent="0.2">
      <c r="A440" s="8"/>
      <c r="B440" s="8"/>
      <c r="C440" s="12"/>
      <c r="D440" s="12"/>
    </row>
    <row r="441" spans="1:4" x14ac:dyDescent="0.2">
      <c r="A441" s="8"/>
      <c r="B441" s="8"/>
      <c r="C441" s="12"/>
      <c r="D441" s="12"/>
    </row>
    <row r="442" spans="1:4" x14ac:dyDescent="0.2">
      <c r="A442" s="8"/>
      <c r="B442" s="8"/>
      <c r="C442" s="12"/>
      <c r="D442" s="12"/>
    </row>
    <row r="443" spans="1:4" x14ac:dyDescent="0.2">
      <c r="A443" s="8"/>
      <c r="B443" s="8"/>
      <c r="C443" s="12"/>
      <c r="D443" s="12"/>
    </row>
    <row r="444" spans="1:4" x14ac:dyDescent="0.2">
      <c r="A444" s="8"/>
      <c r="B444" s="8"/>
      <c r="C444" s="12"/>
      <c r="D444" s="12"/>
    </row>
    <row r="445" spans="1:4" x14ac:dyDescent="0.2">
      <c r="A445" s="8"/>
      <c r="B445" s="8"/>
      <c r="C445" s="12"/>
      <c r="D445" s="12"/>
    </row>
    <row r="446" spans="1:4" x14ac:dyDescent="0.2">
      <c r="A446" s="8"/>
      <c r="B446" s="8"/>
      <c r="C446" s="12"/>
      <c r="D446" s="12"/>
    </row>
    <row r="447" spans="1:4" x14ac:dyDescent="0.2">
      <c r="A447" s="8"/>
      <c r="B447" s="8"/>
      <c r="C447" s="12"/>
      <c r="D447" s="12"/>
    </row>
    <row r="448" spans="1:4" x14ac:dyDescent="0.2">
      <c r="A448" s="8"/>
      <c r="B448" s="8"/>
      <c r="C448" s="12"/>
      <c r="D448" s="12"/>
    </row>
    <row r="449" spans="1:4" x14ac:dyDescent="0.2">
      <c r="A449" s="8"/>
      <c r="B449" s="8"/>
      <c r="C449" s="12"/>
      <c r="D449" s="12"/>
    </row>
    <row r="450" spans="1:4" x14ac:dyDescent="0.2">
      <c r="A450" s="8"/>
      <c r="B450" s="8"/>
      <c r="C450" s="12"/>
      <c r="D450" s="12"/>
    </row>
    <row r="451" spans="1:4" x14ac:dyDescent="0.2">
      <c r="A451" s="8"/>
      <c r="B451" s="8"/>
      <c r="C451" s="12"/>
      <c r="D451" s="12"/>
    </row>
    <row r="452" spans="1:4" x14ac:dyDescent="0.2">
      <c r="A452" s="8"/>
      <c r="B452" s="8"/>
      <c r="C452" s="12"/>
      <c r="D452" s="12"/>
    </row>
    <row r="453" spans="1:4" x14ac:dyDescent="0.2">
      <c r="A453" s="8"/>
      <c r="B453" s="8"/>
      <c r="C453" s="12"/>
      <c r="D453" s="12"/>
    </row>
    <row r="454" spans="1:4" x14ac:dyDescent="0.2">
      <c r="A454" s="8"/>
      <c r="B454" s="8"/>
      <c r="C454" s="12"/>
      <c r="D454" s="12"/>
    </row>
    <row r="455" spans="1:4" x14ac:dyDescent="0.2">
      <c r="A455" s="8"/>
      <c r="B455" s="8"/>
      <c r="C455" s="12"/>
      <c r="D455" s="12"/>
    </row>
    <row r="456" spans="1:4" x14ac:dyDescent="0.2">
      <c r="A456" s="8"/>
      <c r="B456" s="8"/>
      <c r="C456" s="12"/>
      <c r="D456" s="12"/>
    </row>
    <row r="457" spans="1:4" x14ac:dyDescent="0.2">
      <c r="A457" s="8"/>
      <c r="B457" s="8"/>
      <c r="C457" s="12"/>
      <c r="D457" s="12"/>
    </row>
    <row r="458" spans="1:4" x14ac:dyDescent="0.2">
      <c r="A458" s="8"/>
      <c r="B458" s="8"/>
      <c r="C458" s="12"/>
      <c r="D458" s="12"/>
    </row>
    <row r="459" spans="1:4" x14ac:dyDescent="0.2">
      <c r="A459" s="8"/>
      <c r="B459" s="8"/>
      <c r="C459" s="12"/>
      <c r="D459" s="12"/>
    </row>
    <row r="460" spans="1:4" x14ac:dyDescent="0.2">
      <c r="A460" s="8"/>
      <c r="B460" s="8"/>
      <c r="C460" s="12"/>
      <c r="D460" s="12"/>
    </row>
    <row r="461" spans="1:4" x14ac:dyDescent="0.2">
      <c r="A461" s="8"/>
      <c r="B461" s="8"/>
      <c r="C461" s="12"/>
      <c r="D461" s="12"/>
    </row>
    <row r="462" spans="1:4" x14ac:dyDescent="0.2">
      <c r="A462" s="8"/>
      <c r="B462" s="8"/>
      <c r="C462" s="12"/>
      <c r="D462" s="12"/>
    </row>
    <row r="463" spans="1:4" x14ac:dyDescent="0.2">
      <c r="A463" s="8"/>
      <c r="B463" s="8"/>
      <c r="C463" s="12"/>
      <c r="D463" s="12"/>
    </row>
    <row r="464" spans="1:4" x14ac:dyDescent="0.2">
      <c r="A464" s="8"/>
      <c r="B464" s="8"/>
      <c r="C464" s="12"/>
      <c r="D464" s="12"/>
    </row>
    <row r="465" spans="1:4" x14ac:dyDescent="0.2">
      <c r="A465" s="8"/>
      <c r="B465" s="8"/>
      <c r="C465" s="12"/>
      <c r="D465" s="12"/>
    </row>
    <row r="466" spans="1:4" x14ac:dyDescent="0.2">
      <c r="A466" s="8"/>
      <c r="B466" s="8"/>
      <c r="C466" s="12"/>
      <c r="D466" s="12"/>
    </row>
    <row r="467" spans="1:4" x14ac:dyDescent="0.2">
      <c r="A467" s="8"/>
      <c r="B467" s="8"/>
      <c r="C467" s="12"/>
      <c r="D467" s="12"/>
    </row>
    <row r="468" spans="1:4" x14ac:dyDescent="0.2">
      <c r="A468" s="8"/>
      <c r="B468" s="8"/>
      <c r="C468" s="12"/>
      <c r="D468" s="12"/>
    </row>
    <row r="469" spans="1:4" x14ac:dyDescent="0.2">
      <c r="A469" s="8"/>
      <c r="B469" s="8"/>
      <c r="C469" s="12"/>
      <c r="D469" s="12"/>
    </row>
    <row r="470" spans="1:4" x14ac:dyDescent="0.2">
      <c r="A470" s="8"/>
      <c r="B470" s="8"/>
      <c r="C470" s="12"/>
      <c r="D470" s="12"/>
    </row>
    <row r="471" spans="1:4" x14ac:dyDescent="0.2">
      <c r="A471" s="8"/>
      <c r="B471" s="8"/>
      <c r="C471" s="12"/>
      <c r="D471" s="12"/>
    </row>
    <row r="472" spans="1:4" x14ac:dyDescent="0.2">
      <c r="A472" s="8"/>
      <c r="B472" s="8"/>
      <c r="C472" s="12"/>
      <c r="D472" s="12"/>
    </row>
    <row r="473" spans="1:4" x14ac:dyDescent="0.2">
      <c r="A473" s="8"/>
      <c r="B473" s="8"/>
      <c r="C473" s="12"/>
      <c r="D473" s="12"/>
    </row>
    <row r="474" spans="1:4" x14ac:dyDescent="0.2">
      <c r="A474" s="8"/>
      <c r="B474" s="8"/>
      <c r="C474" s="12"/>
      <c r="D474" s="12"/>
    </row>
    <row r="475" spans="1:4" x14ac:dyDescent="0.2">
      <c r="A475" s="8"/>
      <c r="B475" s="8"/>
      <c r="C475" s="12"/>
      <c r="D475" s="12"/>
    </row>
    <row r="476" spans="1:4" x14ac:dyDescent="0.2">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6"/>
  <sheetViews>
    <sheetView view="pageBreakPreview" zoomScaleNormal="100" zoomScaleSheetLayoutView="100" workbookViewId="0">
      <selection activeCell="C1" sqref="C1:D1"/>
    </sheetView>
  </sheetViews>
  <sheetFormatPr defaultColWidth="9.140625" defaultRowHeight="12.75" x14ac:dyDescent="0.2"/>
  <cols>
    <col min="1" max="1" width="13.85546875" style="23" customWidth="1"/>
    <col min="2" max="2" width="30" style="23" customWidth="1"/>
    <col min="3" max="3" width="8.5703125" style="29" customWidth="1"/>
    <col min="4" max="4" width="9" style="29" customWidth="1"/>
    <col min="5" max="5" width="18.85546875" style="23" customWidth="1"/>
    <col min="6" max="6" width="13.7109375" style="23" customWidth="1"/>
    <col min="7" max="16384" width="9.140625" style="23"/>
  </cols>
  <sheetData>
    <row r="1" spans="1:6" ht="24.75" customHeight="1" x14ac:dyDescent="0.2">
      <c r="A1" s="914" t="s">
        <v>1902</v>
      </c>
      <c r="B1" s="1602" t="s">
        <v>775</v>
      </c>
      <c r="C1" s="1602"/>
      <c r="D1" s="1602"/>
      <c r="E1" s="1602"/>
      <c r="F1" s="1603"/>
    </row>
    <row r="2" spans="1:6" ht="15" customHeight="1" thickBot="1" x14ac:dyDescent="0.25">
      <c r="A2" s="195" t="s">
        <v>1903</v>
      </c>
      <c r="B2" s="298"/>
      <c r="C2" s="2309"/>
      <c r="D2" s="2309"/>
      <c r="E2" s="2309"/>
      <c r="F2" s="2310"/>
    </row>
    <row r="3" spans="1:6" ht="13.5" thickBot="1" x14ac:dyDescent="0.25">
      <c r="A3" s="526"/>
      <c r="B3" s="557"/>
      <c r="C3" s="557"/>
      <c r="D3" s="557"/>
      <c r="E3" s="920"/>
      <c r="F3" s="653"/>
    </row>
    <row r="4" spans="1:6" ht="26.25" thickBot="1" x14ac:dyDescent="0.25">
      <c r="A4" s="1635" t="s">
        <v>1904</v>
      </c>
      <c r="B4" s="1604"/>
      <c r="C4" s="1605"/>
      <c r="D4" s="1606"/>
      <c r="E4" s="1664"/>
      <c r="F4" s="582" t="s">
        <v>391</v>
      </c>
    </row>
    <row r="5" spans="1:6" ht="13.5" thickBot="1" x14ac:dyDescent="0.25">
      <c r="A5" s="121" t="s">
        <v>573</v>
      </c>
      <c r="B5" s="559"/>
      <c r="C5" s="560" t="s">
        <v>5</v>
      </c>
      <c r="D5" s="563"/>
      <c r="E5" s="304"/>
      <c r="F5" s="305"/>
    </row>
    <row r="6" spans="1:6" s="27" customFormat="1" x14ac:dyDescent="0.2">
      <c r="A6" s="2311" t="s">
        <v>1905</v>
      </c>
      <c r="B6" s="2312"/>
      <c r="C6" s="2312"/>
      <c r="D6" s="2312"/>
      <c r="E6" s="2312"/>
      <c r="F6" s="2313" t="s">
        <v>1906</v>
      </c>
    </row>
    <row r="7" spans="1:6" s="27" customFormat="1" ht="97.5" customHeight="1" thickBot="1" x14ac:dyDescent="0.25">
      <c r="A7" s="2318"/>
      <c r="B7" s="2319"/>
      <c r="C7" s="2319"/>
      <c r="D7" s="2319"/>
      <c r="E7" s="2320"/>
      <c r="F7" s="2314"/>
    </row>
    <row r="8" spans="1:6" s="27" customFormat="1" ht="29.25" customHeight="1" x14ac:dyDescent="0.2">
      <c r="A8" s="2315" t="s">
        <v>1907</v>
      </c>
      <c r="B8" s="2316"/>
      <c r="C8" s="2316"/>
      <c r="D8" s="2316"/>
      <c r="E8" s="2317"/>
      <c r="F8" s="2313" t="s">
        <v>1908</v>
      </c>
    </row>
    <row r="9" spans="1:6" s="27" customFormat="1" ht="65.25" customHeight="1" thickBot="1" x14ac:dyDescent="0.25">
      <c r="A9" s="2318"/>
      <c r="B9" s="2319"/>
      <c r="C9" s="2319"/>
      <c r="D9" s="2319"/>
      <c r="E9" s="2320"/>
      <c r="F9" s="2314"/>
    </row>
    <row r="10" spans="1:6" s="27" customFormat="1" x14ac:dyDescent="0.2">
      <c r="A10" s="2311" t="s">
        <v>1909</v>
      </c>
      <c r="B10" s="2312"/>
      <c r="C10" s="2312"/>
      <c r="D10" s="2312"/>
      <c r="E10" s="2312"/>
      <c r="F10" s="2313" t="s">
        <v>1910</v>
      </c>
    </row>
    <row r="11" spans="1:6" s="27" customFormat="1" ht="66" customHeight="1" thickBot="1" x14ac:dyDescent="0.25">
      <c r="A11" s="2318"/>
      <c r="B11" s="2319"/>
      <c r="C11" s="2319"/>
      <c r="D11" s="2319"/>
      <c r="E11" s="2320"/>
      <c r="F11" s="2314"/>
    </row>
    <row r="12" spans="1:6" s="27" customFormat="1" ht="51" customHeight="1" x14ac:dyDescent="0.2">
      <c r="A12" s="2324" t="s">
        <v>1911</v>
      </c>
      <c r="B12" s="2325"/>
      <c r="C12" s="2325"/>
      <c r="D12" s="2325"/>
      <c r="E12" s="2325"/>
      <c r="F12" s="2326" t="s">
        <v>1912</v>
      </c>
    </row>
    <row r="13" spans="1:6" s="27" customFormat="1" x14ac:dyDescent="0.2">
      <c r="A13" s="2321" t="s">
        <v>1913</v>
      </c>
      <c r="B13" s="2322"/>
      <c r="C13" s="2323"/>
      <c r="D13" s="2323"/>
      <c r="E13" s="2323"/>
      <c r="F13" s="2314"/>
    </row>
    <row r="14" spans="1:6" s="27" customFormat="1" x14ac:dyDescent="0.2">
      <c r="A14" s="2321" t="s">
        <v>1712</v>
      </c>
      <c r="B14" s="2322"/>
      <c r="C14" s="2323"/>
      <c r="D14" s="2323"/>
      <c r="E14" s="2323"/>
      <c r="F14" s="2314"/>
    </row>
    <row r="15" spans="1:6" s="27" customFormat="1" x14ac:dyDescent="0.2">
      <c r="A15" s="2321" t="s">
        <v>1713</v>
      </c>
      <c r="B15" s="2322"/>
      <c r="C15" s="2323"/>
      <c r="D15" s="2323"/>
      <c r="E15" s="2323"/>
      <c r="F15" s="2314"/>
    </row>
    <row r="16" spans="1:6" s="27" customFormat="1" x14ac:dyDescent="0.2">
      <c r="A16" s="2327" t="s">
        <v>6</v>
      </c>
      <c r="B16" s="2328"/>
      <c r="C16" s="2329"/>
      <c r="D16" s="2330"/>
      <c r="E16" s="2331"/>
      <c r="F16" s="2314"/>
    </row>
    <row r="17" spans="1:6" s="27" customFormat="1" x14ac:dyDescent="0.2">
      <c r="A17" s="2321" t="s">
        <v>1093</v>
      </c>
      <c r="B17" s="2322"/>
      <c r="C17" s="2323"/>
      <c r="D17" s="2323"/>
      <c r="E17" s="2323"/>
      <c r="F17" s="2314"/>
    </row>
    <row r="18" spans="1:6" s="27" customFormat="1" x14ac:dyDescent="0.2">
      <c r="A18" s="2321" t="s">
        <v>1914</v>
      </c>
      <c r="B18" s="2322"/>
      <c r="C18" s="2323"/>
      <c r="D18" s="2323"/>
      <c r="E18" s="2323"/>
      <c r="F18" s="2314"/>
    </row>
    <row r="19" spans="1:6" s="27" customFormat="1" x14ac:dyDescent="0.2">
      <c r="A19" s="2321" t="s">
        <v>1732</v>
      </c>
      <c r="B19" s="2322"/>
      <c r="C19" s="2323"/>
      <c r="D19" s="2323"/>
      <c r="E19" s="2323"/>
      <c r="F19" s="2314"/>
    </row>
    <row r="20" spans="1:6" s="27" customFormat="1" x14ac:dyDescent="0.2">
      <c r="A20" s="2321"/>
      <c r="B20" s="2322"/>
      <c r="C20" s="2323"/>
      <c r="D20" s="2323"/>
      <c r="E20" s="2323"/>
      <c r="F20" s="2314" t="s">
        <v>1912</v>
      </c>
    </row>
    <row r="21" spans="1:6" s="27" customFormat="1" x14ac:dyDescent="0.2">
      <c r="A21" s="2321"/>
      <c r="B21" s="2322"/>
      <c r="C21" s="2323"/>
      <c r="D21" s="2323"/>
      <c r="E21" s="2323"/>
      <c r="F21" s="2314"/>
    </row>
    <row r="22" spans="1:6" s="27" customFormat="1" ht="13.5" thickBot="1" x14ac:dyDescent="0.25">
      <c r="A22" s="2333"/>
      <c r="B22" s="2334"/>
      <c r="C22" s="2335"/>
      <c r="D22" s="2335"/>
      <c r="E22" s="2335"/>
      <c r="F22" s="2332"/>
    </row>
    <row r="23" spans="1:6" s="27" customFormat="1" ht="42.75" customHeight="1" x14ac:dyDescent="0.2">
      <c r="A23" s="2336" t="s">
        <v>1915</v>
      </c>
      <c r="B23" s="2337"/>
      <c r="C23" s="2337"/>
      <c r="D23" s="2337"/>
      <c r="E23" s="2337"/>
      <c r="F23" s="2313" t="s">
        <v>1916</v>
      </c>
    </row>
    <row r="24" spans="1:6" s="27" customFormat="1" ht="13.5" thickBot="1" x14ac:dyDescent="0.25">
      <c r="A24" s="921"/>
      <c r="B24" s="922"/>
      <c r="C24" s="922"/>
      <c r="D24" s="922"/>
      <c r="E24" s="923"/>
      <c r="F24" s="2314"/>
    </row>
    <row r="25" spans="1:6" s="27" customFormat="1" ht="73.5" customHeight="1" x14ac:dyDescent="0.2">
      <c r="A25" s="2336" t="s">
        <v>1917</v>
      </c>
      <c r="B25" s="2337"/>
      <c r="C25" s="2337"/>
      <c r="D25" s="2337"/>
      <c r="E25" s="2337"/>
      <c r="F25" s="2313" t="s">
        <v>1918</v>
      </c>
    </row>
    <row r="26" spans="1:6" s="27" customFormat="1" ht="173.25" customHeight="1" x14ac:dyDescent="0.2">
      <c r="A26" s="2342"/>
      <c r="B26" s="2323"/>
      <c r="C26" s="924" t="s">
        <v>1919</v>
      </c>
      <c r="D26" s="925" t="s">
        <v>1920</v>
      </c>
      <c r="E26" s="926" t="s">
        <v>1921</v>
      </c>
      <c r="F26" s="2314"/>
    </row>
    <row r="27" spans="1:6" s="27" customFormat="1" x14ac:dyDescent="0.2">
      <c r="A27" s="2338" t="s">
        <v>1913</v>
      </c>
      <c r="B27" s="2339"/>
      <c r="C27" s="927"/>
      <c r="D27" s="928"/>
      <c r="E27" s="928"/>
      <c r="F27" s="2314"/>
    </row>
    <row r="28" spans="1:6" s="27" customFormat="1" x14ac:dyDescent="0.2">
      <c r="A28" s="2338" t="s">
        <v>1712</v>
      </c>
      <c r="B28" s="2339"/>
      <c r="C28" s="927"/>
      <c r="D28" s="928"/>
      <c r="E28" s="928"/>
      <c r="F28" s="2314"/>
    </row>
    <row r="29" spans="1:6" s="27" customFormat="1" x14ac:dyDescent="0.2">
      <c r="A29" s="2338" t="s">
        <v>1713</v>
      </c>
      <c r="B29" s="2339"/>
      <c r="C29" s="927"/>
      <c r="D29" s="928"/>
      <c r="E29" s="928"/>
      <c r="F29" s="2314"/>
    </row>
    <row r="30" spans="1:6" s="27" customFormat="1" x14ac:dyDescent="0.2">
      <c r="A30" s="2338" t="s">
        <v>6</v>
      </c>
      <c r="B30" s="2339"/>
      <c r="C30" s="927"/>
      <c r="D30" s="928"/>
      <c r="E30" s="928"/>
      <c r="F30" s="2314"/>
    </row>
    <row r="31" spans="1:6" s="27" customFormat="1" x14ac:dyDescent="0.2">
      <c r="A31" s="2338" t="s">
        <v>1093</v>
      </c>
      <c r="B31" s="2339"/>
      <c r="C31" s="927"/>
      <c r="D31" s="928"/>
      <c r="E31" s="928"/>
      <c r="F31" s="2314"/>
    </row>
    <row r="32" spans="1:6" s="27" customFormat="1" x14ac:dyDescent="0.2">
      <c r="A32" s="2338" t="s">
        <v>1914</v>
      </c>
      <c r="B32" s="2339"/>
      <c r="C32" s="927"/>
      <c r="D32" s="928"/>
      <c r="E32" s="928"/>
      <c r="F32" s="2314"/>
    </row>
    <row r="33" spans="1:6" s="27" customFormat="1" ht="13.5" thickBot="1" x14ac:dyDescent="0.25">
      <c r="A33" s="2340" t="s">
        <v>1732</v>
      </c>
      <c r="B33" s="2341"/>
      <c r="C33" s="929"/>
      <c r="D33" s="930"/>
      <c r="E33" s="930"/>
      <c r="F33" s="2332"/>
    </row>
    <row r="34" spans="1:6" s="27" customFormat="1" x14ac:dyDescent="0.2">
      <c r="A34" s="517"/>
      <c r="B34" s="517"/>
      <c r="C34" s="518"/>
      <c r="D34" s="518"/>
    </row>
    <row r="35" spans="1:6" s="27" customFormat="1" x14ac:dyDescent="0.2">
      <c r="A35" s="517"/>
      <c r="B35" s="517"/>
      <c r="C35" s="518"/>
      <c r="D35" s="518"/>
    </row>
    <row r="36" spans="1:6" s="27" customFormat="1" x14ac:dyDescent="0.2">
      <c r="A36" s="517"/>
      <c r="B36" s="517"/>
      <c r="C36" s="518"/>
      <c r="D36" s="518"/>
    </row>
    <row r="37" spans="1:6" s="27" customFormat="1" x14ac:dyDescent="0.2">
      <c r="A37" s="517"/>
      <c r="B37" s="517"/>
      <c r="C37" s="518"/>
      <c r="D37" s="518"/>
    </row>
    <row r="38" spans="1:6" s="27" customFormat="1" x14ac:dyDescent="0.2">
      <c r="A38" s="517"/>
      <c r="B38" s="517"/>
      <c r="C38" s="518"/>
      <c r="D38" s="518"/>
    </row>
    <row r="39" spans="1:6" s="27" customFormat="1" x14ac:dyDescent="0.2">
      <c r="A39" s="517"/>
      <c r="B39" s="517"/>
      <c r="C39" s="518"/>
      <c r="D39" s="518"/>
    </row>
    <row r="40" spans="1:6" s="27" customFormat="1" x14ac:dyDescent="0.2">
      <c r="A40" s="517"/>
      <c r="B40" s="517"/>
      <c r="C40" s="518"/>
      <c r="D40" s="518"/>
    </row>
    <row r="41" spans="1:6" s="27" customFormat="1" x14ac:dyDescent="0.2">
      <c r="A41" s="517"/>
      <c r="B41" s="517"/>
      <c r="C41" s="518"/>
      <c r="D41" s="518"/>
    </row>
    <row r="42" spans="1:6" s="27" customFormat="1" x14ac:dyDescent="0.2">
      <c r="A42" s="517"/>
      <c r="B42" s="517"/>
      <c r="C42" s="518"/>
      <c r="D42" s="518"/>
    </row>
    <row r="43" spans="1:6" s="27" customFormat="1" x14ac:dyDescent="0.2">
      <c r="A43" s="517"/>
      <c r="B43" s="517"/>
      <c r="C43" s="518"/>
      <c r="D43" s="518"/>
    </row>
    <row r="44" spans="1:6" s="27" customFormat="1" x14ac:dyDescent="0.2">
      <c r="A44" s="517"/>
      <c r="B44" s="517"/>
      <c r="C44" s="518"/>
      <c r="D44" s="518"/>
    </row>
    <row r="45" spans="1:6" s="27" customFormat="1" x14ac:dyDescent="0.2">
      <c r="A45" s="517"/>
      <c r="B45" s="517"/>
      <c r="C45" s="518"/>
      <c r="D45" s="518"/>
    </row>
    <row r="46" spans="1:6" s="27" customFormat="1" x14ac:dyDescent="0.2">
      <c r="A46" s="517"/>
      <c r="B46" s="517"/>
      <c r="C46" s="518"/>
      <c r="D46" s="518"/>
    </row>
    <row r="47" spans="1:6" s="27" customFormat="1" x14ac:dyDescent="0.2">
      <c r="A47" s="517"/>
      <c r="B47" s="517"/>
      <c r="C47" s="518"/>
      <c r="D47" s="518"/>
    </row>
    <row r="48" spans="1:6" s="27" customFormat="1" x14ac:dyDescent="0.2">
      <c r="A48" s="517"/>
      <c r="B48" s="517"/>
      <c r="C48" s="518"/>
      <c r="D48" s="518"/>
    </row>
    <row r="49" spans="1:4" s="27" customFormat="1" x14ac:dyDescent="0.2">
      <c r="A49" s="517"/>
      <c r="B49" s="517"/>
      <c r="C49" s="518"/>
      <c r="D49" s="518"/>
    </row>
    <row r="50" spans="1:4" s="27" customFormat="1" x14ac:dyDescent="0.2">
      <c r="A50" s="517"/>
      <c r="B50" s="517"/>
      <c r="C50" s="518"/>
      <c r="D50" s="518"/>
    </row>
    <row r="51" spans="1:4" s="27" customFormat="1" x14ac:dyDescent="0.2">
      <c r="A51" s="517"/>
      <c r="B51" s="517"/>
      <c r="C51" s="518"/>
      <c r="D51" s="518"/>
    </row>
    <row r="52" spans="1:4" s="27" customFormat="1" x14ac:dyDescent="0.2">
      <c r="A52" s="517"/>
      <c r="B52" s="517"/>
      <c r="C52" s="518"/>
      <c r="D52" s="518"/>
    </row>
    <row r="53" spans="1:4" s="27" customFormat="1" x14ac:dyDescent="0.2">
      <c r="A53" s="517"/>
      <c r="B53" s="517"/>
      <c r="C53" s="518"/>
      <c r="D53" s="518"/>
    </row>
    <row r="54" spans="1:4" s="27" customFormat="1" x14ac:dyDescent="0.2">
      <c r="A54" s="517"/>
      <c r="B54" s="517"/>
      <c r="C54" s="518"/>
      <c r="D54" s="518"/>
    </row>
    <row r="55" spans="1:4" s="27" customFormat="1" x14ac:dyDescent="0.2">
      <c r="A55" s="517"/>
      <c r="B55" s="517"/>
      <c r="C55" s="518"/>
      <c r="D55" s="518"/>
    </row>
    <row r="56" spans="1:4" s="27" customFormat="1" x14ac:dyDescent="0.2">
      <c r="A56" s="517"/>
      <c r="B56" s="517"/>
      <c r="C56" s="518"/>
      <c r="D56" s="518"/>
    </row>
    <row r="57" spans="1:4" s="27" customFormat="1" x14ac:dyDescent="0.2">
      <c r="A57" s="517"/>
      <c r="B57" s="517"/>
      <c r="C57" s="518"/>
      <c r="D57" s="518"/>
    </row>
    <row r="58" spans="1:4" s="27" customFormat="1" x14ac:dyDescent="0.2">
      <c r="A58" s="517"/>
      <c r="B58" s="517"/>
      <c r="C58" s="518"/>
      <c r="D58" s="518"/>
    </row>
    <row r="59" spans="1:4" s="27" customFormat="1" x14ac:dyDescent="0.2">
      <c r="A59" s="517"/>
      <c r="B59" s="517"/>
      <c r="C59" s="518"/>
      <c r="D59" s="518"/>
    </row>
    <row r="60" spans="1:4" s="27" customFormat="1" x14ac:dyDescent="0.2">
      <c r="A60" s="517"/>
      <c r="B60" s="517"/>
      <c r="C60" s="518"/>
      <c r="D60" s="518"/>
    </row>
    <row r="61" spans="1:4" s="27" customFormat="1" x14ac:dyDescent="0.2">
      <c r="A61" s="517"/>
      <c r="B61" s="517"/>
      <c r="C61" s="518"/>
      <c r="D61" s="518"/>
    </row>
    <row r="62" spans="1:4" s="27" customFormat="1" x14ac:dyDescent="0.2">
      <c r="A62" s="517"/>
      <c r="B62" s="517"/>
      <c r="C62" s="518"/>
      <c r="D62" s="518"/>
    </row>
    <row r="63" spans="1:4" s="27" customFormat="1" x14ac:dyDescent="0.2">
      <c r="A63" s="517"/>
      <c r="B63" s="517"/>
      <c r="C63" s="518"/>
      <c r="D63" s="518"/>
    </row>
    <row r="64" spans="1:4" s="27" customFormat="1" x14ac:dyDescent="0.2">
      <c r="A64" s="517"/>
      <c r="B64" s="517"/>
      <c r="C64" s="518"/>
      <c r="D64" s="518"/>
    </row>
    <row r="65" spans="1:4" s="27" customFormat="1" x14ac:dyDescent="0.2">
      <c r="A65" s="517"/>
      <c r="B65" s="517"/>
      <c r="C65" s="518"/>
      <c r="D65" s="518"/>
    </row>
    <row r="66" spans="1:4" s="27" customFormat="1" x14ac:dyDescent="0.2">
      <c r="A66" s="517"/>
      <c r="B66" s="517"/>
      <c r="C66" s="518"/>
      <c r="D66" s="518"/>
    </row>
    <row r="67" spans="1:4" s="27" customFormat="1" x14ac:dyDescent="0.2">
      <c r="A67" s="517"/>
      <c r="B67" s="517"/>
      <c r="C67" s="518"/>
      <c r="D67" s="518"/>
    </row>
    <row r="68" spans="1:4" x14ac:dyDescent="0.2">
      <c r="A68" s="8"/>
      <c r="B68" s="8"/>
      <c r="C68" s="12"/>
      <c r="D68" s="12"/>
    </row>
    <row r="69" spans="1:4" x14ac:dyDescent="0.2">
      <c r="A69" s="8"/>
      <c r="B69" s="8"/>
      <c r="C69" s="12"/>
      <c r="D69" s="12"/>
    </row>
    <row r="70" spans="1:4" x14ac:dyDescent="0.2">
      <c r="A70" s="8"/>
      <c r="B70" s="8"/>
      <c r="C70" s="12"/>
      <c r="D70" s="12"/>
    </row>
    <row r="71" spans="1:4" x14ac:dyDescent="0.2">
      <c r="A71" s="8"/>
      <c r="B71" s="8"/>
      <c r="C71" s="12"/>
      <c r="D71" s="12"/>
    </row>
    <row r="72" spans="1:4" x14ac:dyDescent="0.2">
      <c r="A72" s="8"/>
      <c r="B72" s="8"/>
      <c r="C72" s="12"/>
      <c r="D72" s="12"/>
    </row>
    <row r="73" spans="1:4" x14ac:dyDescent="0.2">
      <c r="A73" s="8"/>
      <c r="B73" s="8"/>
      <c r="C73" s="12"/>
      <c r="D73" s="12"/>
    </row>
    <row r="74" spans="1:4" x14ac:dyDescent="0.2">
      <c r="A74" s="8"/>
      <c r="B74" s="8"/>
      <c r="C74" s="12"/>
      <c r="D74" s="12"/>
    </row>
    <row r="75" spans="1:4" x14ac:dyDescent="0.2">
      <c r="A75" s="8"/>
      <c r="B75" s="8"/>
      <c r="C75" s="12"/>
      <c r="D75" s="12"/>
    </row>
    <row r="76" spans="1:4" x14ac:dyDescent="0.2">
      <c r="A76" s="8"/>
      <c r="B76" s="8"/>
      <c r="C76" s="12"/>
      <c r="D76" s="12"/>
    </row>
    <row r="77" spans="1:4" x14ac:dyDescent="0.2">
      <c r="A77" s="8"/>
      <c r="B77" s="8"/>
      <c r="C77" s="12"/>
      <c r="D77" s="12"/>
    </row>
    <row r="78" spans="1:4" x14ac:dyDescent="0.2">
      <c r="A78" s="8"/>
      <c r="B78" s="8"/>
      <c r="C78" s="12"/>
      <c r="D78" s="12"/>
    </row>
    <row r="79" spans="1:4" x14ac:dyDescent="0.2">
      <c r="A79" s="8"/>
      <c r="B79" s="8"/>
      <c r="C79" s="12"/>
      <c r="D79" s="12"/>
    </row>
    <row r="80" spans="1:4" x14ac:dyDescent="0.2">
      <c r="A80" s="8"/>
      <c r="B80" s="8"/>
      <c r="C80" s="12"/>
      <c r="D80" s="12"/>
    </row>
    <row r="81" spans="1:4" x14ac:dyDescent="0.2">
      <c r="A81" s="8"/>
      <c r="B81" s="8"/>
      <c r="C81" s="12"/>
      <c r="D81" s="12"/>
    </row>
    <row r="82" spans="1:4" x14ac:dyDescent="0.2">
      <c r="A82" s="8"/>
      <c r="B82" s="8"/>
      <c r="C82" s="12"/>
      <c r="D82" s="12"/>
    </row>
    <row r="83" spans="1:4" x14ac:dyDescent="0.2">
      <c r="A83" s="8"/>
      <c r="B83" s="8"/>
      <c r="C83" s="12"/>
      <c r="D83" s="12"/>
    </row>
    <row r="84" spans="1:4" x14ac:dyDescent="0.2">
      <c r="A84" s="8"/>
      <c r="B84" s="8"/>
      <c r="C84" s="12"/>
      <c r="D84" s="12"/>
    </row>
    <row r="85" spans="1:4" x14ac:dyDescent="0.2">
      <c r="A85" s="8"/>
      <c r="B85" s="8"/>
      <c r="C85" s="12"/>
      <c r="D85" s="12"/>
    </row>
    <row r="86" spans="1:4" x14ac:dyDescent="0.2">
      <c r="A86" s="8"/>
      <c r="B86" s="8"/>
      <c r="C86" s="12"/>
      <c r="D86" s="12"/>
    </row>
    <row r="87" spans="1:4" x14ac:dyDescent="0.2">
      <c r="A87" s="8"/>
      <c r="B87" s="8"/>
      <c r="C87" s="12"/>
      <c r="D87" s="12"/>
    </row>
    <row r="88" spans="1:4" x14ac:dyDescent="0.2">
      <c r="A88" s="8"/>
      <c r="B88" s="8"/>
      <c r="C88" s="12"/>
      <c r="D88" s="12"/>
    </row>
    <row r="89" spans="1:4" x14ac:dyDescent="0.2">
      <c r="A89" s="8"/>
      <c r="B89" s="8"/>
      <c r="C89" s="12"/>
      <c r="D89" s="12"/>
    </row>
    <row r="90" spans="1:4" x14ac:dyDescent="0.2">
      <c r="A90" s="8"/>
      <c r="B90" s="8"/>
      <c r="C90" s="12"/>
      <c r="D90" s="12"/>
    </row>
    <row r="91" spans="1:4" x14ac:dyDescent="0.2">
      <c r="A91" s="8"/>
      <c r="B91" s="8"/>
      <c r="C91" s="12"/>
      <c r="D91" s="12"/>
    </row>
    <row r="92" spans="1:4" x14ac:dyDescent="0.2">
      <c r="A92" s="8"/>
      <c r="B92" s="8"/>
      <c r="C92" s="12"/>
      <c r="D92" s="12"/>
    </row>
    <row r="93" spans="1:4" x14ac:dyDescent="0.2">
      <c r="A93" s="8"/>
      <c r="B93" s="8"/>
      <c r="C93" s="12"/>
      <c r="D93" s="12"/>
    </row>
    <row r="94" spans="1:4" x14ac:dyDescent="0.2">
      <c r="A94" s="8"/>
      <c r="B94" s="8"/>
      <c r="C94" s="12"/>
      <c r="D94" s="12"/>
    </row>
    <row r="95" spans="1:4" x14ac:dyDescent="0.2">
      <c r="A95" s="8"/>
      <c r="B95" s="8"/>
      <c r="C95" s="12"/>
      <c r="D95" s="12"/>
    </row>
    <row r="96" spans="1:4" x14ac:dyDescent="0.2">
      <c r="A96" s="8"/>
      <c r="B96" s="8"/>
      <c r="C96" s="12"/>
      <c r="D96" s="12"/>
    </row>
    <row r="97" spans="1:4" x14ac:dyDescent="0.2">
      <c r="A97" s="8"/>
      <c r="B97" s="8"/>
      <c r="C97" s="12"/>
      <c r="D97" s="12"/>
    </row>
    <row r="98" spans="1:4" x14ac:dyDescent="0.2">
      <c r="A98" s="8"/>
      <c r="B98" s="8"/>
      <c r="C98" s="12"/>
      <c r="D98" s="12"/>
    </row>
    <row r="99" spans="1:4" x14ac:dyDescent="0.2">
      <c r="A99" s="8"/>
      <c r="B99" s="8"/>
      <c r="C99" s="12"/>
      <c r="D99" s="12"/>
    </row>
    <row r="100" spans="1:4" x14ac:dyDescent="0.2">
      <c r="A100" s="8"/>
      <c r="B100" s="8"/>
      <c r="C100" s="12"/>
      <c r="D100" s="12"/>
    </row>
    <row r="101" spans="1:4" x14ac:dyDescent="0.2">
      <c r="A101" s="8"/>
      <c r="B101" s="8"/>
      <c r="C101" s="12"/>
      <c r="D101" s="12"/>
    </row>
    <row r="102" spans="1:4" x14ac:dyDescent="0.2">
      <c r="A102" s="8"/>
      <c r="B102" s="8"/>
      <c r="C102" s="12"/>
      <c r="D102" s="12"/>
    </row>
    <row r="103" spans="1:4" x14ac:dyDescent="0.2">
      <c r="A103" s="8"/>
      <c r="B103" s="8"/>
      <c r="C103" s="12"/>
      <c r="D103" s="12"/>
    </row>
    <row r="104" spans="1:4" x14ac:dyDescent="0.2">
      <c r="A104" s="8"/>
      <c r="B104" s="8"/>
      <c r="C104" s="12"/>
      <c r="D104" s="12"/>
    </row>
    <row r="105" spans="1:4" x14ac:dyDescent="0.2">
      <c r="A105" s="8"/>
      <c r="B105" s="8"/>
      <c r="C105" s="12"/>
      <c r="D105" s="12"/>
    </row>
    <row r="106" spans="1:4" x14ac:dyDescent="0.2">
      <c r="A106" s="8"/>
      <c r="B106" s="8"/>
      <c r="C106" s="12"/>
      <c r="D106" s="12"/>
    </row>
    <row r="107" spans="1:4" x14ac:dyDescent="0.2">
      <c r="A107" s="8"/>
      <c r="B107" s="8"/>
      <c r="C107" s="12"/>
      <c r="D107" s="12"/>
    </row>
    <row r="108" spans="1:4" x14ac:dyDescent="0.2">
      <c r="A108" s="8"/>
      <c r="B108" s="8"/>
      <c r="C108" s="12"/>
      <c r="D108" s="12"/>
    </row>
    <row r="109" spans="1:4" x14ac:dyDescent="0.2">
      <c r="A109" s="8"/>
      <c r="B109" s="8"/>
      <c r="C109" s="12"/>
      <c r="D109" s="12"/>
    </row>
    <row r="110" spans="1:4" x14ac:dyDescent="0.2">
      <c r="A110" s="8"/>
      <c r="B110" s="8"/>
      <c r="C110" s="12"/>
      <c r="D110" s="12"/>
    </row>
    <row r="111" spans="1:4" x14ac:dyDescent="0.2">
      <c r="A111" s="8"/>
      <c r="B111" s="8"/>
      <c r="C111" s="12"/>
      <c r="D111" s="12"/>
    </row>
    <row r="112" spans="1:4" x14ac:dyDescent="0.2">
      <c r="A112" s="8"/>
      <c r="B112" s="8"/>
      <c r="C112" s="12"/>
      <c r="D112" s="12"/>
    </row>
    <row r="113" spans="1:4" x14ac:dyDescent="0.2">
      <c r="A113" s="8"/>
      <c r="B113" s="8"/>
      <c r="C113" s="12"/>
      <c r="D113" s="12"/>
    </row>
    <row r="114" spans="1:4" x14ac:dyDescent="0.2">
      <c r="A114" s="8"/>
      <c r="B114" s="8"/>
      <c r="C114" s="12"/>
      <c r="D114" s="12"/>
    </row>
    <row r="115" spans="1:4" x14ac:dyDescent="0.2">
      <c r="A115" s="8"/>
      <c r="B115" s="8"/>
      <c r="C115" s="12"/>
      <c r="D115" s="12"/>
    </row>
    <row r="116" spans="1:4" x14ac:dyDescent="0.2">
      <c r="A116" s="8"/>
      <c r="B116" s="8"/>
      <c r="C116" s="12"/>
      <c r="D116" s="12"/>
    </row>
    <row r="117" spans="1:4" x14ac:dyDescent="0.2">
      <c r="A117" s="8"/>
      <c r="B117" s="8"/>
      <c r="C117" s="12"/>
      <c r="D117" s="12"/>
    </row>
    <row r="118" spans="1:4" x14ac:dyDescent="0.2">
      <c r="A118" s="8"/>
      <c r="B118" s="8"/>
      <c r="C118" s="12"/>
      <c r="D118" s="12"/>
    </row>
    <row r="119" spans="1:4" x14ac:dyDescent="0.2">
      <c r="A119" s="8"/>
      <c r="B119" s="8"/>
      <c r="C119" s="12"/>
      <c r="D119" s="12"/>
    </row>
    <row r="120" spans="1:4" x14ac:dyDescent="0.2">
      <c r="A120" s="8"/>
      <c r="B120" s="8"/>
      <c r="C120" s="12"/>
      <c r="D120" s="12"/>
    </row>
    <row r="121" spans="1:4" x14ac:dyDescent="0.2">
      <c r="A121" s="8"/>
      <c r="B121" s="8"/>
      <c r="C121" s="12"/>
      <c r="D121" s="12"/>
    </row>
    <row r="122" spans="1:4" x14ac:dyDescent="0.2">
      <c r="A122" s="8"/>
      <c r="B122" s="8"/>
      <c r="C122" s="12"/>
      <c r="D122" s="12"/>
    </row>
    <row r="123" spans="1:4" x14ac:dyDescent="0.2">
      <c r="A123" s="8"/>
      <c r="B123" s="8"/>
      <c r="C123" s="12"/>
      <c r="D123" s="12"/>
    </row>
    <row r="124" spans="1:4" x14ac:dyDescent="0.2">
      <c r="A124" s="8"/>
      <c r="B124" s="8"/>
      <c r="C124" s="12"/>
      <c r="D124" s="12"/>
    </row>
    <row r="125" spans="1:4" x14ac:dyDescent="0.2">
      <c r="A125" s="8"/>
      <c r="B125" s="8"/>
      <c r="C125" s="12"/>
      <c r="D125" s="12"/>
    </row>
    <row r="126" spans="1:4" x14ac:dyDescent="0.2">
      <c r="A126" s="8"/>
      <c r="B126" s="8"/>
      <c r="C126" s="12"/>
      <c r="D126" s="12"/>
    </row>
    <row r="127" spans="1:4" x14ac:dyDescent="0.2">
      <c r="A127" s="8"/>
      <c r="B127" s="8"/>
      <c r="C127" s="12"/>
      <c r="D127" s="12"/>
    </row>
    <row r="128" spans="1:4" x14ac:dyDescent="0.2">
      <c r="A128" s="8"/>
      <c r="B128" s="8"/>
      <c r="C128" s="12"/>
      <c r="D128" s="12"/>
    </row>
    <row r="129" spans="1:4" x14ac:dyDescent="0.2">
      <c r="A129" s="8"/>
      <c r="B129" s="8"/>
      <c r="C129" s="12"/>
      <c r="D129" s="12"/>
    </row>
    <row r="130" spans="1:4" x14ac:dyDescent="0.2">
      <c r="A130" s="8"/>
      <c r="B130" s="8"/>
      <c r="C130" s="12"/>
      <c r="D130" s="12"/>
    </row>
    <row r="131" spans="1:4" x14ac:dyDescent="0.2">
      <c r="A131" s="8"/>
      <c r="B131" s="8"/>
      <c r="C131" s="12"/>
      <c r="D131" s="12"/>
    </row>
    <row r="132" spans="1:4" x14ac:dyDescent="0.2">
      <c r="A132" s="8"/>
      <c r="B132" s="8"/>
      <c r="C132" s="12"/>
      <c r="D132" s="12"/>
    </row>
    <row r="133" spans="1:4" x14ac:dyDescent="0.2">
      <c r="A133" s="8"/>
      <c r="B133" s="8"/>
      <c r="C133" s="12"/>
      <c r="D133" s="12"/>
    </row>
    <row r="134" spans="1:4" x14ac:dyDescent="0.2">
      <c r="A134" s="8"/>
      <c r="B134" s="8"/>
      <c r="C134" s="12"/>
      <c r="D134" s="12"/>
    </row>
    <row r="135" spans="1:4" x14ac:dyDescent="0.2">
      <c r="A135" s="8"/>
      <c r="B135" s="8"/>
      <c r="C135" s="12"/>
      <c r="D135" s="12"/>
    </row>
    <row r="136" spans="1:4" x14ac:dyDescent="0.2">
      <c r="A136" s="8"/>
      <c r="B136" s="8"/>
      <c r="C136" s="12"/>
      <c r="D136" s="12"/>
    </row>
    <row r="137" spans="1:4" x14ac:dyDescent="0.2">
      <c r="A137" s="8"/>
      <c r="B137" s="8"/>
      <c r="C137" s="12"/>
      <c r="D137" s="12"/>
    </row>
    <row r="138" spans="1:4" x14ac:dyDescent="0.2">
      <c r="A138" s="8"/>
      <c r="B138" s="8"/>
      <c r="C138" s="12"/>
      <c r="D138" s="12"/>
    </row>
    <row r="139" spans="1:4" x14ac:dyDescent="0.2">
      <c r="A139" s="8"/>
      <c r="B139" s="8"/>
      <c r="C139" s="12"/>
      <c r="D139" s="12"/>
    </row>
    <row r="140" spans="1:4" x14ac:dyDescent="0.2">
      <c r="A140" s="8"/>
      <c r="B140" s="8"/>
      <c r="C140" s="12"/>
      <c r="D140" s="12"/>
    </row>
    <row r="141" spans="1:4" x14ac:dyDescent="0.2">
      <c r="A141" s="8"/>
      <c r="B141" s="8"/>
      <c r="C141" s="12"/>
      <c r="D141" s="12"/>
    </row>
    <row r="142" spans="1:4" x14ac:dyDescent="0.2">
      <c r="A142" s="8"/>
      <c r="B142" s="8"/>
      <c r="C142" s="12"/>
      <c r="D142" s="12"/>
    </row>
    <row r="143" spans="1:4" x14ac:dyDescent="0.2">
      <c r="A143" s="8"/>
      <c r="B143" s="8"/>
      <c r="C143" s="12"/>
      <c r="D143" s="12"/>
    </row>
    <row r="144" spans="1:4" x14ac:dyDescent="0.2">
      <c r="A144" s="8"/>
      <c r="B144" s="8"/>
      <c r="C144" s="12"/>
      <c r="D144" s="12"/>
    </row>
    <row r="145" spans="1:4" x14ac:dyDescent="0.2">
      <c r="A145" s="8"/>
      <c r="B145" s="8"/>
      <c r="C145" s="12"/>
      <c r="D145" s="12"/>
    </row>
    <row r="146" spans="1:4" x14ac:dyDescent="0.2">
      <c r="A146" s="8"/>
      <c r="B146" s="8"/>
      <c r="C146" s="12"/>
      <c r="D146" s="12"/>
    </row>
    <row r="147" spans="1:4" x14ac:dyDescent="0.2">
      <c r="A147" s="8"/>
      <c r="B147" s="8"/>
      <c r="C147" s="12"/>
      <c r="D147" s="12"/>
    </row>
    <row r="148" spans="1:4" x14ac:dyDescent="0.2">
      <c r="A148" s="8"/>
      <c r="B148" s="8"/>
      <c r="C148" s="12"/>
      <c r="D148" s="12"/>
    </row>
    <row r="149" spans="1:4" x14ac:dyDescent="0.2">
      <c r="A149" s="8"/>
      <c r="B149" s="8"/>
      <c r="C149" s="12"/>
      <c r="D149" s="12"/>
    </row>
    <row r="150" spans="1:4" x14ac:dyDescent="0.2">
      <c r="A150" s="8"/>
      <c r="B150" s="8"/>
      <c r="C150" s="12"/>
      <c r="D150" s="12"/>
    </row>
    <row r="151" spans="1:4" x14ac:dyDescent="0.2">
      <c r="A151" s="8"/>
      <c r="B151" s="8"/>
      <c r="C151" s="12"/>
      <c r="D151" s="12"/>
    </row>
    <row r="152" spans="1:4" x14ac:dyDescent="0.2">
      <c r="A152" s="8"/>
      <c r="B152" s="8"/>
      <c r="C152" s="12"/>
      <c r="D152" s="12"/>
    </row>
    <row r="153" spans="1:4" x14ac:dyDescent="0.2">
      <c r="A153" s="8"/>
      <c r="B153" s="8"/>
      <c r="C153" s="12"/>
      <c r="D153" s="12"/>
    </row>
    <row r="154" spans="1:4" x14ac:dyDescent="0.2">
      <c r="A154" s="8"/>
      <c r="B154" s="8"/>
      <c r="C154" s="12"/>
      <c r="D154" s="12"/>
    </row>
    <row r="155" spans="1:4" x14ac:dyDescent="0.2">
      <c r="A155" s="8"/>
      <c r="B155" s="8"/>
      <c r="C155" s="12"/>
      <c r="D155" s="12"/>
    </row>
    <row r="156" spans="1:4" x14ac:dyDescent="0.2">
      <c r="A156" s="8"/>
      <c r="B156" s="8"/>
      <c r="C156" s="12"/>
      <c r="D156" s="12"/>
    </row>
    <row r="157" spans="1:4" x14ac:dyDescent="0.2">
      <c r="A157" s="8"/>
      <c r="B157" s="8"/>
      <c r="C157" s="12"/>
      <c r="D157" s="12"/>
    </row>
    <row r="158" spans="1:4" x14ac:dyDescent="0.2">
      <c r="A158" s="8"/>
      <c r="B158" s="8"/>
      <c r="C158" s="12"/>
      <c r="D158" s="12"/>
    </row>
    <row r="159" spans="1:4" x14ac:dyDescent="0.2">
      <c r="A159" s="8"/>
      <c r="B159" s="8"/>
      <c r="C159" s="12"/>
      <c r="D159" s="12"/>
    </row>
    <row r="160" spans="1:4" x14ac:dyDescent="0.2">
      <c r="A160" s="8"/>
      <c r="B160" s="8"/>
      <c r="C160" s="12"/>
      <c r="D160" s="12"/>
    </row>
    <row r="161" spans="1:4" x14ac:dyDescent="0.2">
      <c r="A161" s="8"/>
      <c r="B161" s="8"/>
      <c r="C161" s="12"/>
      <c r="D161" s="12"/>
    </row>
    <row r="162" spans="1:4" x14ac:dyDescent="0.2">
      <c r="A162" s="8"/>
      <c r="B162" s="8"/>
      <c r="C162" s="12"/>
      <c r="D162" s="12"/>
    </row>
    <row r="163" spans="1:4" x14ac:dyDescent="0.2">
      <c r="A163" s="8"/>
      <c r="B163" s="8"/>
      <c r="C163" s="12"/>
      <c r="D163" s="12"/>
    </row>
    <row r="164" spans="1:4" x14ac:dyDescent="0.2">
      <c r="A164" s="8"/>
      <c r="B164" s="8"/>
      <c r="C164" s="12"/>
      <c r="D164" s="12"/>
    </row>
    <row r="165" spans="1:4" x14ac:dyDescent="0.2">
      <c r="A165" s="8"/>
      <c r="B165" s="8"/>
      <c r="C165" s="12"/>
      <c r="D165" s="12"/>
    </row>
    <row r="166" spans="1:4" x14ac:dyDescent="0.2">
      <c r="A166" s="8"/>
      <c r="B166" s="8"/>
      <c r="C166" s="12"/>
      <c r="D166" s="12"/>
    </row>
    <row r="167" spans="1:4" x14ac:dyDescent="0.2">
      <c r="A167" s="8"/>
      <c r="B167" s="8"/>
      <c r="C167" s="12"/>
      <c r="D167" s="12"/>
    </row>
    <row r="168" spans="1:4" x14ac:dyDescent="0.2">
      <c r="A168" s="8"/>
      <c r="B168" s="8"/>
      <c r="C168" s="12"/>
      <c r="D168" s="12"/>
    </row>
    <row r="169" spans="1:4" x14ac:dyDescent="0.2">
      <c r="A169" s="8"/>
      <c r="B169" s="8"/>
      <c r="C169" s="12"/>
      <c r="D169" s="12"/>
    </row>
    <row r="170" spans="1:4" x14ac:dyDescent="0.2">
      <c r="A170" s="8"/>
      <c r="B170" s="8"/>
      <c r="C170" s="12"/>
      <c r="D170" s="12"/>
    </row>
    <row r="171" spans="1:4" x14ac:dyDescent="0.2">
      <c r="A171" s="8"/>
      <c r="B171" s="8"/>
      <c r="C171" s="12"/>
      <c r="D171" s="12"/>
    </row>
    <row r="172" spans="1:4" x14ac:dyDescent="0.2">
      <c r="A172" s="8"/>
      <c r="B172" s="8"/>
      <c r="C172" s="12"/>
      <c r="D172" s="12"/>
    </row>
    <row r="173" spans="1:4" x14ac:dyDescent="0.2">
      <c r="A173" s="8"/>
      <c r="B173" s="8"/>
      <c r="C173" s="12"/>
      <c r="D173" s="12"/>
    </row>
    <row r="174" spans="1:4" x14ac:dyDescent="0.2">
      <c r="A174" s="8"/>
      <c r="B174" s="8"/>
      <c r="C174" s="12"/>
      <c r="D174" s="12"/>
    </row>
    <row r="175" spans="1:4" x14ac:dyDescent="0.2">
      <c r="A175" s="8"/>
      <c r="B175" s="8"/>
      <c r="C175" s="12"/>
      <c r="D175" s="12"/>
    </row>
    <row r="176" spans="1:4" x14ac:dyDescent="0.2">
      <c r="A176" s="8"/>
      <c r="B176" s="8"/>
      <c r="C176" s="12"/>
      <c r="D176" s="12"/>
    </row>
    <row r="177" spans="1:4" x14ac:dyDescent="0.2">
      <c r="A177" s="8"/>
      <c r="B177" s="8"/>
      <c r="C177" s="12"/>
      <c r="D177" s="12"/>
    </row>
    <row r="178" spans="1:4" x14ac:dyDescent="0.2">
      <c r="A178" s="8"/>
      <c r="B178" s="8"/>
      <c r="C178" s="12"/>
      <c r="D178" s="12"/>
    </row>
    <row r="179" spans="1:4" x14ac:dyDescent="0.2">
      <c r="A179" s="8"/>
      <c r="B179" s="8"/>
      <c r="C179" s="12"/>
      <c r="D179" s="12"/>
    </row>
    <row r="180" spans="1:4" x14ac:dyDescent="0.2">
      <c r="A180" s="8"/>
      <c r="B180" s="8"/>
      <c r="C180" s="12"/>
      <c r="D180" s="12"/>
    </row>
    <row r="181" spans="1:4" x14ac:dyDescent="0.2">
      <c r="A181" s="8"/>
      <c r="B181" s="8"/>
      <c r="C181" s="12"/>
      <c r="D181" s="12"/>
    </row>
    <row r="182" spans="1:4" x14ac:dyDescent="0.2">
      <c r="A182" s="8"/>
      <c r="B182" s="8"/>
      <c r="C182" s="12"/>
      <c r="D182" s="12"/>
    </row>
    <row r="183" spans="1:4" x14ac:dyDescent="0.2">
      <c r="A183" s="8"/>
      <c r="B183" s="8"/>
      <c r="C183" s="12"/>
      <c r="D183" s="12"/>
    </row>
    <row r="184" spans="1:4" x14ac:dyDescent="0.2">
      <c r="A184" s="8"/>
      <c r="B184" s="8"/>
      <c r="C184" s="12"/>
      <c r="D184" s="12"/>
    </row>
    <row r="185" spans="1:4" x14ac:dyDescent="0.2">
      <c r="A185" s="8"/>
      <c r="B185" s="8"/>
      <c r="C185" s="12"/>
      <c r="D185" s="12"/>
    </row>
    <row r="186" spans="1:4" x14ac:dyDescent="0.2">
      <c r="A186" s="8"/>
      <c r="B186" s="8"/>
      <c r="C186" s="12"/>
      <c r="D186" s="12"/>
    </row>
    <row r="187" spans="1:4" x14ac:dyDescent="0.2">
      <c r="A187" s="8"/>
      <c r="B187" s="8"/>
      <c r="C187" s="12"/>
      <c r="D187" s="12"/>
    </row>
    <row r="188" spans="1:4" x14ac:dyDescent="0.2">
      <c r="A188" s="8"/>
      <c r="B188" s="8"/>
      <c r="C188" s="12"/>
      <c r="D188" s="12"/>
    </row>
    <row r="189" spans="1:4" x14ac:dyDescent="0.2">
      <c r="A189" s="8"/>
      <c r="B189" s="8"/>
      <c r="C189" s="12"/>
      <c r="D189" s="12"/>
    </row>
    <row r="190" spans="1:4" x14ac:dyDescent="0.2">
      <c r="A190" s="8"/>
      <c r="B190" s="8"/>
      <c r="C190" s="12"/>
      <c r="D190" s="12"/>
    </row>
    <row r="191" spans="1:4" x14ac:dyDescent="0.2">
      <c r="A191" s="8"/>
      <c r="B191" s="8"/>
      <c r="C191" s="12"/>
      <c r="D191" s="12"/>
    </row>
    <row r="192" spans="1:4" x14ac:dyDescent="0.2">
      <c r="A192" s="8"/>
      <c r="B192" s="8"/>
      <c r="C192" s="12"/>
      <c r="D192" s="12"/>
    </row>
    <row r="193" spans="1:4" x14ac:dyDescent="0.2">
      <c r="A193" s="8"/>
      <c r="B193" s="8"/>
      <c r="C193" s="12"/>
      <c r="D193" s="12"/>
    </row>
    <row r="194" spans="1:4" x14ac:dyDescent="0.2">
      <c r="A194" s="8"/>
      <c r="B194" s="8"/>
      <c r="C194" s="12"/>
      <c r="D194" s="12"/>
    </row>
    <row r="195" spans="1:4" x14ac:dyDescent="0.2">
      <c r="A195" s="8"/>
      <c r="B195" s="8"/>
      <c r="C195" s="12"/>
      <c r="D195" s="12"/>
    </row>
    <row r="196" spans="1:4" x14ac:dyDescent="0.2">
      <c r="A196" s="8"/>
      <c r="B196" s="8"/>
      <c r="C196" s="12"/>
      <c r="D196" s="12"/>
    </row>
    <row r="197" spans="1:4" x14ac:dyDescent="0.2">
      <c r="A197" s="8"/>
      <c r="B197" s="8"/>
      <c r="C197" s="12"/>
      <c r="D197" s="12"/>
    </row>
    <row r="198" spans="1:4" x14ac:dyDescent="0.2">
      <c r="A198" s="8"/>
      <c r="B198" s="8"/>
      <c r="C198" s="12"/>
      <c r="D198" s="12"/>
    </row>
    <row r="199" spans="1:4" x14ac:dyDescent="0.2">
      <c r="A199" s="8"/>
      <c r="B199" s="8"/>
      <c r="C199" s="12"/>
      <c r="D199" s="12"/>
    </row>
    <row r="200" spans="1:4" x14ac:dyDescent="0.2">
      <c r="A200" s="8"/>
      <c r="B200" s="8"/>
      <c r="C200" s="12"/>
      <c r="D200" s="12"/>
    </row>
    <row r="201" spans="1:4" x14ac:dyDescent="0.2">
      <c r="A201" s="8"/>
      <c r="B201" s="8"/>
      <c r="C201" s="12"/>
      <c r="D201" s="12"/>
    </row>
    <row r="202" spans="1:4" x14ac:dyDescent="0.2">
      <c r="A202" s="8"/>
      <c r="B202" s="8"/>
      <c r="C202" s="12"/>
      <c r="D202" s="12"/>
    </row>
    <row r="203" spans="1:4" x14ac:dyDescent="0.2">
      <c r="A203" s="8"/>
      <c r="B203" s="8"/>
      <c r="C203" s="12"/>
      <c r="D203" s="12"/>
    </row>
    <row r="204" spans="1:4" x14ac:dyDescent="0.2">
      <c r="A204" s="8"/>
      <c r="B204" s="8"/>
      <c r="C204" s="12"/>
      <c r="D204" s="12"/>
    </row>
    <row r="205" spans="1:4" x14ac:dyDescent="0.2">
      <c r="A205" s="8"/>
      <c r="B205" s="8"/>
      <c r="C205" s="12"/>
      <c r="D205" s="12"/>
    </row>
    <row r="206" spans="1:4" x14ac:dyDescent="0.2">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headerFooter>
    <oddHeader xml:space="preserve">&amp;R&amp;10&amp;"Arial"Air Bank / interní
&amp;"Arial"&amp;06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9"/>
  <sheetViews>
    <sheetView view="pageBreakPreview" zoomScaleNormal="100" zoomScaleSheetLayoutView="100" workbookViewId="0">
      <selection activeCell="C1" sqref="C1:D1"/>
    </sheetView>
  </sheetViews>
  <sheetFormatPr defaultColWidth="9.140625" defaultRowHeight="12.75" x14ac:dyDescent="0.2"/>
  <cols>
    <col min="1" max="1" width="3.42578125" style="23" customWidth="1"/>
    <col min="2" max="2" width="25" style="23" customWidth="1"/>
    <col min="3" max="3" width="9" style="29" customWidth="1"/>
    <col min="4" max="4" width="9.85546875" style="23" customWidth="1"/>
    <col min="5" max="9" width="9" style="23" customWidth="1"/>
    <col min="10" max="16384" width="9.140625" style="23"/>
  </cols>
  <sheetData>
    <row r="1" spans="1:10" ht="24.75" customHeight="1" x14ac:dyDescent="0.2">
      <c r="A1" s="626" t="s">
        <v>1397</v>
      </c>
      <c r="B1" s="609"/>
      <c r="C1" s="1602" t="s">
        <v>775</v>
      </c>
      <c r="D1" s="1602"/>
      <c r="E1" s="1602"/>
      <c r="F1" s="1602"/>
      <c r="G1" s="1602"/>
      <c r="H1" s="1602"/>
      <c r="I1" s="1603"/>
    </row>
    <row r="2" spans="1:10" ht="15" customHeight="1" x14ac:dyDescent="0.2">
      <c r="A2" s="195" t="s">
        <v>1422</v>
      </c>
      <c r="B2" s="322"/>
      <c r="C2" s="322"/>
      <c r="D2" s="322"/>
      <c r="E2" s="322"/>
      <c r="F2" s="322"/>
      <c r="G2" s="322"/>
      <c r="H2" s="322"/>
      <c r="I2" s="931"/>
    </row>
    <row r="3" spans="1:10" ht="13.5" thickBot="1" x14ac:dyDescent="0.25">
      <c r="A3" s="2256"/>
      <c r="B3" s="2257"/>
      <c r="C3" s="2257"/>
      <c r="D3" s="1058"/>
      <c r="E3" s="1058"/>
      <c r="F3" s="1058"/>
      <c r="G3" s="1058"/>
      <c r="H3" s="1058"/>
      <c r="I3" s="1059"/>
    </row>
    <row r="4" spans="1:10" ht="40.5" customHeight="1" thickBot="1" x14ac:dyDescent="0.25">
      <c r="A4" s="1604" t="s">
        <v>628</v>
      </c>
      <c r="B4" s="1774"/>
      <c r="C4" s="1604" t="s">
        <v>1456</v>
      </c>
      <c r="D4" s="1606"/>
      <c r="E4" s="1605"/>
      <c r="F4" s="1605"/>
      <c r="G4" s="1605"/>
      <c r="H4" s="1605"/>
      <c r="I4" s="1606"/>
    </row>
    <row r="5" spans="1:10" ht="15" customHeight="1" thickBot="1" x14ac:dyDescent="0.25">
      <c r="A5" s="121" t="s">
        <v>573</v>
      </c>
      <c r="B5" s="323"/>
      <c r="C5" s="324"/>
      <c r="D5" s="807"/>
      <c r="E5" s="640"/>
      <c r="F5" s="640"/>
      <c r="G5" s="640"/>
      <c r="H5" s="640"/>
      <c r="I5" s="550" t="s">
        <v>5</v>
      </c>
    </row>
    <row r="6" spans="1:10" ht="27.75" customHeight="1" thickBot="1" x14ac:dyDescent="0.25">
      <c r="A6" s="1619" t="s">
        <v>2309</v>
      </c>
      <c r="B6" s="1620"/>
      <c r="C6" s="1620"/>
      <c r="D6" s="1620"/>
      <c r="E6" s="1620"/>
      <c r="F6" s="1620"/>
      <c r="G6" s="1620"/>
      <c r="H6" s="1620"/>
      <c r="I6" s="2081"/>
      <c r="J6" s="856"/>
    </row>
    <row r="7" spans="1:10" ht="28.5" customHeight="1" thickBot="1" x14ac:dyDescent="0.25">
      <c r="A7" s="1619" t="s">
        <v>2310</v>
      </c>
      <c r="B7" s="1620"/>
      <c r="C7" s="1620"/>
      <c r="D7" s="1620"/>
      <c r="E7" s="1620"/>
      <c r="F7" s="1620"/>
      <c r="G7" s="1620"/>
      <c r="H7" s="1620"/>
      <c r="I7" s="2081"/>
      <c r="J7" s="856"/>
    </row>
    <row r="8" spans="1:10" ht="41.25" customHeight="1" thickBot="1" x14ac:dyDescent="0.25">
      <c r="A8" s="1619" t="s">
        <v>2311</v>
      </c>
      <c r="B8" s="1620"/>
      <c r="C8" s="1620"/>
      <c r="D8" s="1620"/>
      <c r="E8" s="1620"/>
      <c r="F8" s="1620"/>
      <c r="G8" s="1620"/>
      <c r="H8" s="1620"/>
      <c r="I8" s="2081"/>
      <c r="J8" s="856"/>
    </row>
    <row r="9" spans="1:10" ht="13.5" thickBot="1" x14ac:dyDescent="0.25">
      <c r="A9" s="1619" t="s">
        <v>2106</v>
      </c>
      <c r="B9" s="1620"/>
      <c r="C9" s="1620"/>
      <c r="D9" s="1620"/>
      <c r="E9" s="1620"/>
      <c r="F9" s="1620"/>
      <c r="G9" s="1620"/>
      <c r="H9" s="1620"/>
      <c r="I9" s="2081"/>
      <c r="J9" s="856"/>
    </row>
    <row r="10" spans="1:10" ht="13.5" thickBot="1" x14ac:dyDescent="0.25">
      <c r="A10" s="1619" t="s">
        <v>2312</v>
      </c>
      <c r="B10" s="1620"/>
      <c r="C10" s="1620"/>
      <c r="D10" s="1620"/>
      <c r="E10" s="1620"/>
      <c r="F10" s="1620"/>
      <c r="G10" s="1620"/>
      <c r="H10" s="1620"/>
      <c r="I10" s="2081"/>
      <c r="J10" s="856"/>
    </row>
    <row r="11" spans="1:10" ht="13.5" thickBot="1" x14ac:dyDescent="0.25">
      <c r="A11" s="641"/>
      <c r="B11" s="642"/>
      <c r="C11" s="642"/>
      <c r="D11" s="696"/>
      <c r="E11" s="696"/>
      <c r="F11" s="696"/>
      <c r="G11" s="696"/>
      <c r="H11" s="696"/>
      <c r="I11" s="687"/>
      <c r="J11" s="856"/>
    </row>
    <row r="12" spans="1:10" ht="13.5" thickBot="1" x14ac:dyDescent="0.25">
      <c r="A12" s="2344" t="s">
        <v>2321</v>
      </c>
      <c r="B12" s="2345"/>
      <c r="C12" s="868" t="s">
        <v>803</v>
      </c>
      <c r="D12" s="897" t="s">
        <v>804</v>
      </c>
      <c r="E12" s="897" t="s">
        <v>808</v>
      </c>
      <c r="F12" s="897" t="s">
        <v>809</v>
      </c>
      <c r="G12" s="897" t="s">
        <v>812</v>
      </c>
      <c r="H12" s="897" t="s">
        <v>871</v>
      </c>
      <c r="I12" s="897" t="s">
        <v>872</v>
      </c>
    </row>
    <row r="13" spans="1:10" ht="60" customHeight="1" thickBot="1" x14ac:dyDescent="0.25">
      <c r="A13" s="2346"/>
      <c r="B13" s="2347"/>
      <c r="C13" s="897" t="s">
        <v>1398</v>
      </c>
      <c r="D13" s="897" t="s">
        <v>1399</v>
      </c>
      <c r="E13" s="897" t="s">
        <v>1400</v>
      </c>
      <c r="F13" s="897" t="s">
        <v>1401</v>
      </c>
      <c r="G13" s="897" t="s">
        <v>1402</v>
      </c>
      <c r="H13" s="897" t="s">
        <v>1403</v>
      </c>
      <c r="I13" s="897" t="s">
        <v>984</v>
      </c>
    </row>
    <row r="14" spans="1:10" ht="13.5" thickBot="1" x14ac:dyDescent="0.25">
      <c r="A14" s="873">
        <v>1</v>
      </c>
      <c r="B14" s="673" t="s">
        <v>1404</v>
      </c>
      <c r="C14" s="671"/>
      <c r="D14" s="673"/>
      <c r="E14" s="673"/>
      <c r="F14" s="671"/>
      <c r="G14" s="671"/>
      <c r="H14" s="673"/>
      <c r="I14" s="673"/>
    </row>
    <row r="15" spans="1:10" ht="13.5" thickBot="1" x14ac:dyDescent="0.25">
      <c r="A15" s="873">
        <v>2</v>
      </c>
      <c r="B15" s="673" t="s">
        <v>1405</v>
      </c>
      <c r="C15" s="673"/>
      <c r="D15" s="671"/>
      <c r="E15" s="671"/>
      <c r="F15" s="671"/>
      <c r="G15" s="671"/>
      <c r="H15" s="673"/>
      <c r="I15" s="673"/>
    </row>
    <row r="16" spans="1:10" ht="13.5" thickBot="1" x14ac:dyDescent="0.25">
      <c r="A16" s="873">
        <v>3</v>
      </c>
      <c r="B16" s="673" t="s">
        <v>1280</v>
      </c>
      <c r="C16" s="671"/>
      <c r="D16" s="673"/>
      <c r="E16" s="671"/>
      <c r="F16" s="671"/>
      <c r="G16" s="673"/>
      <c r="H16" s="673"/>
      <c r="I16" s="673"/>
    </row>
    <row r="17" spans="1:9" ht="29.25" customHeight="1" thickBot="1" x14ac:dyDescent="0.25">
      <c r="A17" s="873">
        <v>4</v>
      </c>
      <c r="B17" s="673" t="s">
        <v>1406</v>
      </c>
      <c r="C17" s="671"/>
      <c r="D17" s="671"/>
      <c r="E17" s="671"/>
      <c r="F17" s="673"/>
      <c r="G17" s="673"/>
      <c r="H17" s="673"/>
      <c r="I17" s="673"/>
    </row>
    <row r="18" spans="1:9" ht="30" customHeight="1" thickBot="1" x14ac:dyDescent="0.25">
      <c r="A18" s="873">
        <v>5</v>
      </c>
      <c r="B18" s="932" t="s">
        <v>1407</v>
      </c>
      <c r="C18" s="671"/>
      <c r="D18" s="671"/>
      <c r="E18" s="671"/>
      <c r="F18" s="673"/>
      <c r="G18" s="673"/>
      <c r="H18" s="673"/>
      <c r="I18" s="673"/>
    </row>
    <row r="19" spans="1:9" ht="30.75" customHeight="1" thickBot="1" x14ac:dyDescent="0.25">
      <c r="A19" s="873">
        <v>6</v>
      </c>
      <c r="B19" s="932" t="s">
        <v>1408</v>
      </c>
      <c r="C19" s="671"/>
      <c r="D19" s="671"/>
      <c r="E19" s="671"/>
      <c r="F19" s="673"/>
      <c r="G19" s="673"/>
      <c r="H19" s="673"/>
      <c r="I19" s="673"/>
    </row>
    <row r="20" spans="1:9" ht="26.25" thickBot="1" x14ac:dyDescent="0.25">
      <c r="A20" s="873">
        <v>7</v>
      </c>
      <c r="B20" s="932" t="s">
        <v>1409</v>
      </c>
      <c r="C20" s="671"/>
      <c r="D20" s="671"/>
      <c r="E20" s="671"/>
      <c r="F20" s="673"/>
      <c r="G20" s="673"/>
      <c r="H20" s="673"/>
      <c r="I20" s="673"/>
    </row>
    <row r="21" spans="1:9" ht="42" customHeight="1" thickBot="1" x14ac:dyDescent="0.25">
      <c r="A21" s="873">
        <v>8</v>
      </c>
      <c r="B21" s="673" t="s">
        <v>1410</v>
      </c>
      <c r="C21" s="671"/>
      <c r="D21" s="671"/>
      <c r="E21" s="671"/>
      <c r="F21" s="671"/>
      <c r="G21" s="671"/>
      <c r="H21" s="673"/>
      <c r="I21" s="673"/>
    </row>
    <row r="22" spans="1:9" ht="27.75" customHeight="1" thickBot="1" x14ac:dyDescent="0.25">
      <c r="A22" s="873">
        <v>9</v>
      </c>
      <c r="B22" s="673" t="s">
        <v>1411</v>
      </c>
      <c r="C22" s="671"/>
      <c r="D22" s="671"/>
      <c r="E22" s="671"/>
      <c r="F22" s="671"/>
      <c r="G22" s="671"/>
      <c r="H22" s="673"/>
      <c r="I22" s="673"/>
    </row>
    <row r="23" spans="1:9" ht="13.5" thickBot="1" x14ac:dyDescent="0.25">
      <c r="A23" s="873">
        <v>10</v>
      </c>
      <c r="B23" s="673" t="s">
        <v>1966</v>
      </c>
      <c r="C23" s="671"/>
      <c r="D23" s="671"/>
      <c r="E23" s="671"/>
      <c r="F23" s="671"/>
      <c r="G23" s="671"/>
      <c r="H23" s="673"/>
      <c r="I23" s="673"/>
    </row>
    <row r="24" spans="1:9" ht="13.5" thickBot="1" x14ac:dyDescent="0.25">
      <c r="A24" s="896">
        <v>11</v>
      </c>
      <c r="B24" s="933" t="s">
        <v>418</v>
      </c>
      <c r="C24" s="934"/>
      <c r="D24" s="934"/>
      <c r="E24" s="934"/>
      <c r="F24" s="934"/>
      <c r="G24" s="934"/>
      <c r="H24" s="934"/>
      <c r="I24" s="610"/>
    </row>
    <row r="25" spans="1:9" x14ac:dyDescent="0.2">
      <c r="A25" s="935"/>
      <c r="B25" s="936"/>
      <c r="C25" s="935"/>
      <c r="D25" s="935"/>
      <c r="E25" s="935"/>
      <c r="F25" s="935"/>
      <c r="G25" s="935"/>
      <c r="H25" s="935"/>
      <c r="I25" s="935"/>
    </row>
    <row r="26" spans="1:9" ht="159" customHeight="1" x14ac:dyDescent="0.2">
      <c r="A26" s="2343" t="s">
        <v>2322</v>
      </c>
      <c r="B26" s="2343"/>
      <c r="C26" s="2343"/>
      <c r="D26" s="2343"/>
      <c r="E26" s="2343"/>
      <c r="F26" s="2343"/>
      <c r="G26" s="2343"/>
      <c r="H26" s="2343"/>
      <c r="I26" s="2343"/>
    </row>
    <row r="27" spans="1:9" ht="18.75" customHeight="1" x14ac:dyDescent="0.2">
      <c r="A27" s="2301" t="s">
        <v>944</v>
      </c>
      <c r="B27" s="2301"/>
      <c r="C27" s="2301"/>
      <c r="D27" s="2301"/>
      <c r="E27" s="2301"/>
      <c r="F27" s="2301"/>
      <c r="G27" s="2301"/>
      <c r="H27" s="2301"/>
      <c r="I27" s="2301"/>
    </row>
    <row r="28" spans="1:9" ht="53.25" customHeight="1" x14ac:dyDescent="0.2">
      <c r="A28" s="1777" t="s">
        <v>2313</v>
      </c>
      <c r="B28" s="1777"/>
      <c r="C28" s="1777"/>
      <c r="D28" s="1777"/>
      <c r="E28" s="1777"/>
      <c r="F28" s="1777"/>
      <c r="G28" s="1777"/>
      <c r="H28" s="1777"/>
      <c r="I28" s="1777"/>
    </row>
    <row r="29" spans="1:9" ht="65.25" customHeight="1" x14ac:dyDescent="0.2">
      <c r="A29" s="2173" t="s">
        <v>2314</v>
      </c>
      <c r="B29" s="2173"/>
      <c r="C29" s="2173"/>
      <c r="D29" s="2173"/>
      <c r="E29" s="2173"/>
      <c r="F29" s="2173"/>
      <c r="G29" s="2173"/>
      <c r="H29" s="2173"/>
      <c r="I29" s="2173"/>
    </row>
    <row r="30" spans="1:9" ht="67.5" customHeight="1" x14ac:dyDescent="0.2">
      <c r="A30" s="2173" t="s">
        <v>2315</v>
      </c>
      <c r="B30" s="2173"/>
      <c r="C30" s="2173"/>
      <c r="D30" s="2173"/>
      <c r="E30" s="2173"/>
      <c r="F30" s="2173"/>
      <c r="G30" s="2173"/>
      <c r="H30" s="2173"/>
      <c r="I30" s="2173"/>
    </row>
    <row r="31" spans="1:9" ht="45.75" customHeight="1" x14ac:dyDescent="0.2">
      <c r="A31" s="2348" t="s">
        <v>2316</v>
      </c>
      <c r="B31" s="2348"/>
      <c r="C31" s="2348"/>
      <c r="D31" s="2348"/>
      <c r="E31" s="2348"/>
      <c r="F31" s="2348"/>
      <c r="G31" s="2348"/>
      <c r="H31" s="2348"/>
      <c r="I31" s="2348"/>
    </row>
    <row r="32" spans="1:9" ht="29.25" customHeight="1" x14ac:dyDescent="0.2">
      <c r="A32" s="2296" t="s">
        <v>2317</v>
      </c>
      <c r="B32" s="2296"/>
      <c r="C32" s="2296"/>
      <c r="D32" s="2296"/>
      <c r="E32" s="2296"/>
      <c r="F32" s="2296"/>
      <c r="G32" s="2296"/>
      <c r="H32" s="2296"/>
      <c r="I32" s="2296"/>
    </row>
    <row r="33" spans="1:9" ht="66" customHeight="1" x14ac:dyDescent="0.2">
      <c r="A33" s="2296" t="s">
        <v>2318</v>
      </c>
      <c r="B33" s="2296"/>
      <c r="C33" s="2296"/>
      <c r="D33" s="2296"/>
      <c r="E33" s="2296"/>
      <c r="F33" s="2296"/>
      <c r="G33" s="2296"/>
      <c r="H33" s="2296"/>
      <c r="I33" s="2296"/>
    </row>
    <row r="34" spans="1:9" ht="54.75" customHeight="1" x14ac:dyDescent="0.2">
      <c r="A34" s="2296" t="s">
        <v>2319</v>
      </c>
      <c r="B34" s="2296"/>
      <c r="C34" s="2296"/>
      <c r="D34" s="2296"/>
      <c r="E34" s="2296"/>
      <c r="F34" s="2296"/>
      <c r="G34" s="2296"/>
      <c r="H34" s="2296"/>
      <c r="I34" s="2296"/>
    </row>
    <row r="35" spans="1:9" ht="51.75" customHeight="1" x14ac:dyDescent="0.2">
      <c r="A35" s="2296" t="s">
        <v>2320</v>
      </c>
      <c r="B35" s="2296"/>
      <c r="C35" s="2296"/>
      <c r="D35" s="2296"/>
      <c r="E35" s="2296"/>
      <c r="F35" s="2296"/>
      <c r="G35" s="2296"/>
      <c r="H35" s="2296"/>
      <c r="I35" s="2296"/>
    </row>
    <row r="36" spans="1:9" x14ac:dyDescent="0.2">
      <c r="A36" s="2"/>
      <c r="B36" s="2"/>
      <c r="C36" s="2"/>
      <c r="D36" s="29"/>
      <c r="E36" s="29"/>
      <c r="F36" s="29"/>
      <c r="G36" s="29"/>
      <c r="H36" s="29"/>
      <c r="I36" s="29"/>
    </row>
    <row r="37" spans="1:9" x14ac:dyDescent="0.2">
      <c r="A37" s="2"/>
      <c r="B37" s="2"/>
      <c r="C37" s="2"/>
      <c r="D37" s="29"/>
      <c r="E37" s="29"/>
      <c r="F37" s="29"/>
      <c r="G37" s="29"/>
      <c r="H37" s="29"/>
      <c r="I37" s="29"/>
    </row>
    <row r="38" spans="1:9" x14ac:dyDescent="0.2">
      <c r="A38" s="2"/>
      <c r="B38" s="2"/>
      <c r="C38" s="2"/>
      <c r="D38" s="29"/>
      <c r="E38" s="29"/>
      <c r="F38" s="29"/>
      <c r="G38" s="29"/>
      <c r="H38" s="29"/>
      <c r="I38" s="29"/>
    </row>
    <row r="39" spans="1:9" x14ac:dyDescent="0.2">
      <c r="A39" s="2"/>
      <c r="B39" s="2"/>
      <c r="C39" s="2"/>
      <c r="D39" s="29"/>
      <c r="E39" s="29"/>
      <c r="F39" s="29"/>
      <c r="G39" s="29"/>
      <c r="H39" s="29"/>
      <c r="I39" s="29"/>
    </row>
    <row r="40" spans="1:9" x14ac:dyDescent="0.2">
      <c r="A40" s="2"/>
      <c r="B40" s="2"/>
      <c r="C40" s="2"/>
      <c r="D40" s="29"/>
      <c r="E40" s="29"/>
      <c r="F40" s="29"/>
      <c r="G40" s="29"/>
      <c r="H40" s="29"/>
      <c r="I40" s="29"/>
    </row>
    <row r="41" spans="1:9" x14ac:dyDescent="0.2">
      <c r="A41" s="2"/>
      <c r="B41" s="2"/>
      <c r="C41" s="2"/>
      <c r="D41" s="29"/>
      <c r="E41" s="29"/>
      <c r="F41" s="29"/>
      <c r="G41" s="29"/>
      <c r="H41" s="29"/>
      <c r="I41" s="29"/>
    </row>
    <row r="42" spans="1:9" x14ac:dyDescent="0.2">
      <c r="A42" s="2"/>
      <c r="B42" s="2"/>
      <c r="C42" s="2"/>
      <c r="D42" s="29"/>
      <c r="E42" s="29"/>
      <c r="F42" s="29"/>
      <c r="G42" s="29"/>
      <c r="H42" s="29"/>
      <c r="I42" s="29"/>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row r="612" spans="1:3" x14ac:dyDescent="0.2">
      <c r="A612" s="8"/>
      <c r="B612" s="8"/>
      <c r="C612" s="12"/>
    </row>
    <row r="613" spans="1:3" x14ac:dyDescent="0.2">
      <c r="A613" s="8"/>
      <c r="B613" s="8"/>
      <c r="C613" s="12"/>
    </row>
    <row r="614" spans="1:3" x14ac:dyDescent="0.2">
      <c r="A614" s="8"/>
      <c r="B614" s="8"/>
      <c r="C614" s="12"/>
    </row>
    <row r="615" spans="1:3" x14ac:dyDescent="0.2">
      <c r="A615" s="8"/>
      <c r="B615" s="8"/>
      <c r="C615" s="12"/>
    </row>
    <row r="616" spans="1:3" x14ac:dyDescent="0.2">
      <c r="A616" s="8"/>
      <c r="B616" s="8"/>
      <c r="C616" s="12"/>
    </row>
    <row r="617" spans="1:3" x14ac:dyDescent="0.2">
      <c r="A617" s="8"/>
      <c r="B617" s="8"/>
      <c r="C617" s="12"/>
    </row>
    <row r="618" spans="1:3" x14ac:dyDescent="0.2">
      <c r="A618" s="8"/>
      <c r="B618" s="8"/>
      <c r="C618" s="12"/>
    </row>
    <row r="619" spans="1:3" x14ac:dyDescent="0.2">
      <c r="A619" s="8"/>
      <c r="B619" s="8"/>
      <c r="C619" s="12"/>
    </row>
    <row r="620" spans="1:3" x14ac:dyDescent="0.2">
      <c r="A620" s="8"/>
      <c r="B620" s="8"/>
      <c r="C620" s="12"/>
    </row>
    <row r="621" spans="1:3" x14ac:dyDescent="0.2">
      <c r="A621" s="8"/>
      <c r="B621" s="8"/>
      <c r="C621" s="12"/>
    </row>
    <row r="622" spans="1:3" x14ac:dyDescent="0.2">
      <c r="A622" s="8"/>
      <c r="B622" s="8"/>
      <c r="C622" s="12"/>
    </row>
    <row r="623" spans="1:3" x14ac:dyDescent="0.2">
      <c r="A623" s="8"/>
      <c r="B623" s="8"/>
      <c r="C623" s="12"/>
    </row>
    <row r="624" spans="1:3" x14ac:dyDescent="0.2">
      <c r="A624" s="8"/>
      <c r="B624" s="8"/>
      <c r="C624" s="12"/>
    </row>
    <row r="625" spans="1:3" x14ac:dyDescent="0.2">
      <c r="A625" s="8"/>
      <c r="B625" s="8"/>
      <c r="C625" s="12"/>
    </row>
    <row r="626" spans="1:3" x14ac:dyDescent="0.2">
      <c r="A626" s="8"/>
      <c r="B626" s="8"/>
      <c r="C626" s="12"/>
    </row>
    <row r="627" spans="1:3" x14ac:dyDescent="0.2">
      <c r="A627" s="8"/>
      <c r="B627" s="8"/>
      <c r="C627" s="12"/>
    </row>
    <row r="628" spans="1:3" x14ac:dyDescent="0.2">
      <c r="A628" s="8"/>
      <c r="B628" s="8"/>
      <c r="C628" s="12"/>
    </row>
    <row r="629" spans="1:3" x14ac:dyDescent="0.2">
      <c r="A629" s="8"/>
      <c r="B629" s="8"/>
      <c r="C629" s="12"/>
    </row>
    <row r="630" spans="1:3" x14ac:dyDescent="0.2">
      <c r="A630" s="8"/>
      <c r="B630" s="8"/>
      <c r="C630" s="12"/>
    </row>
    <row r="631" spans="1:3" x14ac:dyDescent="0.2">
      <c r="A631" s="8"/>
      <c r="B631" s="8"/>
      <c r="C631" s="12"/>
    </row>
    <row r="632" spans="1:3" x14ac:dyDescent="0.2">
      <c r="A632" s="8"/>
      <c r="B632" s="8"/>
      <c r="C632" s="12"/>
    </row>
    <row r="633" spans="1:3" x14ac:dyDescent="0.2">
      <c r="A633" s="8"/>
      <c r="B633" s="8"/>
      <c r="C633" s="12"/>
    </row>
    <row r="634" spans="1:3" x14ac:dyDescent="0.2">
      <c r="A634" s="8"/>
      <c r="B634" s="8"/>
      <c r="C634" s="12"/>
    </row>
    <row r="635" spans="1:3" x14ac:dyDescent="0.2">
      <c r="A635" s="8"/>
      <c r="B635" s="8"/>
      <c r="C635" s="12"/>
    </row>
    <row r="636" spans="1:3" x14ac:dyDescent="0.2">
      <c r="A636" s="8"/>
      <c r="B636" s="8"/>
      <c r="C636" s="12"/>
    </row>
    <row r="637" spans="1:3" x14ac:dyDescent="0.2">
      <c r="A637" s="8"/>
      <c r="B637" s="8"/>
      <c r="C637" s="12"/>
    </row>
    <row r="638" spans="1:3" x14ac:dyDescent="0.2">
      <c r="A638" s="8"/>
      <c r="B638" s="8"/>
      <c r="C638" s="12"/>
    </row>
    <row r="639" spans="1:3" x14ac:dyDescent="0.2">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1"/>
  <sheetViews>
    <sheetView view="pageBreakPreview" zoomScaleNormal="100" zoomScaleSheetLayoutView="100" workbookViewId="0">
      <selection activeCell="C1" sqref="C1:D1"/>
    </sheetView>
  </sheetViews>
  <sheetFormatPr defaultColWidth="9.140625" defaultRowHeight="12.75" x14ac:dyDescent="0.2"/>
  <cols>
    <col min="1" max="1" width="4.85546875" style="23" customWidth="1"/>
    <col min="2" max="2" width="41.42578125" style="23" customWidth="1"/>
    <col min="3" max="3" width="25.7109375" style="29" customWidth="1"/>
    <col min="4" max="4" width="25.7109375" style="23" customWidth="1"/>
    <col min="5" max="16384" width="9.140625" style="23"/>
  </cols>
  <sheetData>
    <row r="1" spans="1:4" ht="24.75" customHeight="1" x14ac:dyDescent="0.2">
      <c r="A1" s="626" t="s">
        <v>1413</v>
      </c>
      <c r="B1" s="609"/>
      <c r="C1" s="1602" t="s">
        <v>775</v>
      </c>
      <c r="D1" s="1603"/>
    </row>
    <row r="2" spans="1:4" ht="15" customHeight="1" x14ac:dyDescent="0.2">
      <c r="A2" s="195" t="s">
        <v>1423</v>
      </c>
      <c r="B2" s="322"/>
      <c r="C2" s="2352"/>
      <c r="D2" s="2353"/>
    </row>
    <row r="3" spans="1:4" ht="13.5" thickBot="1" x14ac:dyDescent="0.25">
      <c r="A3" s="2256"/>
      <c r="B3" s="2257"/>
      <c r="C3" s="2257"/>
      <c r="D3" s="1059"/>
    </row>
    <row r="4" spans="1:4" ht="40.5" customHeight="1" thickBot="1" x14ac:dyDescent="0.25">
      <c r="A4" s="1604" t="s">
        <v>628</v>
      </c>
      <c r="B4" s="1774"/>
      <c r="C4" s="1604" t="s">
        <v>1457</v>
      </c>
      <c r="D4" s="1606"/>
    </row>
    <row r="5" spans="1:4" ht="15" customHeight="1" thickBot="1" x14ac:dyDescent="0.25">
      <c r="A5" s="121" t="s">
        <v>573</v>
      </c>
      <c r="B5" s="323"/>
      <c r="C5" s="323" t="s">
        <v>5</v>
      </c>
      <c r="D5" s="808"/>
    </row>
    <row r="6" spans="1:4" ht="13.5" thickBot="1" x14ac:dyDescent="0.25">
      <c r="A6" s="2233" t="s">
        <v>2323</v>
      </c>
      <c r="B6" s="2234"/>
      <c r="C6" s="2234"/>
      <c r="D6" s="2235"/>
    </row>
    <row r="7" spans="1:4" ht="31.5" customHeight="1" thickBot="1" x14ac:dyDescent="0.25">
      <c r="A7" s="2233" t="s">
        <v>2324</v>
      </c>
      <c r="B7" s="2234"/>
      <c r="C7" s="2234"/>
      <c r="D7" s="2235"/>
    </row>
    <row r="8" spans="1:4" ht="13.5" thickBot="1" x14ac:dyDescent="0.25">
      <c r="A8" s="2233" t="s">
        <v>2325</v>
      </c>
      <c r="B8" s="2234"/>
      <c r="C8" s="2234"/>
      <c r="D8" s="2235"/>
    </row>
    <row r="9" spans="1:4" ht="13.5" thickBot="1" x14ac:dyDescent="0.25">
      <c r="A9" s="2233" t="s">
        <v>2106</v>
      </c>
      <c r="B9" s="2234"/>
      <c r="C9" s="2234"/>
      <c r="D9" s="2235"/>
    </row>
    <row r="10" spans="1:4" ht="13.5" thickBot="1" x14ac:dyDescent="0.25">
      <c r="A10" s="2233" t="s">
        <v>2312</v>
      </c>
      <c r="B10" s="2234"/>
      <c r="C10" s="2234"/>
      <c r="D10" s="2235"/>
    </row>
    <row r="11" spans="1:4" ht="31.5" customHeight="1" thickBot="1" x14ac:dyDescent="0.25">
      <c r="A11" s="2233" t="s">
        <v>2283</v>
      </c>
      <c r="B11" s="2234"/>
      <c r="C11" s="2234"/>
      <c r="D11" s="2235"/>
    </row>
    <row r="12" spans="1:4" ht="13.5" thickBot="1" x14ac:dyDescent="0.25">
      <c r="A12" s="641"/>
      <c r="B12" s="642"/>
      <c r="C12" s="696"/>
      <c r="D12" s="687"/>
    </row>
    <row r="13" spans="1:4" ht="13.5" thickBot="1" x14ac:dyDescent="0.25">
      <c r="A13" s="2270" t="s">
        <v>1421</v>
      </c>
      <c r="B13" s="2186"/>
      <c r="C13" s="687" t="s">
        <v>803</v>
      </c>
      <c r="D13" s="687" t="s">
        <v>804</v>
      </c>
    </row>
    <row r="14" spans="1:4" ht="15.75" customHeight="1" x14ac:dyDescent="0.2">
      <c r="A14" s="2350"/>
      <c r="B14" s="2351"/>
      <c r="C14" s="1783" t="s">
        <v>1027</v>
      </c>
      <c r="D14" s="1783" t="s">
        <v>984</v>
      </c>
    </row>
    <row r="15" spans="1:4" ht="13.5" thickBot="1" x14ac:dyDescent="0.25">
      <c r="A15" s="2271"/>
      <c r="B15" s="2188"/>
      <c r="C15" s="1784"/>
      <c r="D15" s="1784"/>
    </row>
    <row r="16" spans="1:4" ht="13.5" thickBot="1" x14ac:dyDescent="0.25">
      <c r="A16" s="905">
        <v>1</v>
      </c>
      <c r="B16" s="673" t="s">
        <v>1414</v>
      </c>
      <c r="C16" s="673"/>
      <c r="D16" s="673"/>
    </row>
    <row r="17" spans="1:9" ht="26.25" thickBot="1" x14ac:dyDescent="0.25">
      <c r="A17" s="905">
        <v>2</v>
      </c>
      <c r="B17" s="673" t="s">
        <v>1415</v>
      </c>
      <c r="C17" s="671"/>
      <c r="D17" s="673"/>
    </row>
    <row r="18" spans="1:9" ht="26.25" thickBot="1" x14ac:dyDescent="0.25">
      <c r="A18" s="905">
        <v>3</v>
      </c>
      <c r="B18" s="673" t="s">
        <v>1416</v>
      </c>
      <c r="C18" s="671"/>
      <c r="D18" s="673"/>
    </row>
    <row r="19" spans="1:9" ht="26.25" thickBot="1" x14ac:dyDescent="0.25">
      <c r="A19" s="905">
        <v>4</v>
      </c>
      <c r="B19" s="673" t="s">
        <v>1417</v>
      </c>
      <c r="C19" s="673"/>
      <c r="D19" s="673"/>
    </row>
    <row r="20" spans="1:9" ht="13.5" thickBot="1" x14ac:dyDescent="0.25">
      <c r="A20" s="905" t="s">
        <v>1418</v>
      </c>
      <c r="B20" s="673" t="s">
        <v>1419</v>
      </c>
      <c r="C20" s="673"/>
      <c r="D20" s="673"/>
    </row>
    <row r="21" spans="1:9" ht="26.25" thickBot="1" x14ac:dyDescent="0.25">
      <c r="A21" s="894">
        <v>5</v>
      </c>
      <c r="B21" s="610" t="s">
        <v>1420</v>
      </c>
      <c r="C21" s="610"/>
      <c r="D21" s="610"/>
    </row>
    <row r="22" spans="1:9" x14ac:dyDescent="0.2">
      <c r="A22" s="893"/>
      <c r="B22" s="642"/>
      <c r="C22" s="642"/>
      <c r="D22" s="642"/>
    </row>
    <row r="23" spans="1:9" ht="145.5" customHeight="1" x14ac:dyDescent="0.2">
      <c r="A23" s="2343" t="s">
        <v>1424</v>
      </c>
      <c r="B23" s="2343"/>
      <c r="C23" s="2343"/>
      <c r="D23" s="2343"/>
      <c r="E23" s="937"/>
      <c r="F23" s="937"/>
      <c r="G23" s="937"/>
      <c r="H23" s="937"/>
      <c r="I23" s="937"/>
    </row>
    <row r="24" spans="1:9" ht="22.5" customHeight="1" x14ac:dyDescent="0.2">
      <c r="A24" s="2208" t="s">
        <v>944</v>
      </c>
      <c r="B24" s="2208"/>
      <c r="C24" s="2208"/>
      <c r="D24" s="2208"/>
    </row>
    <row r="25" spans="1:9" ht="57" customHeight="1" x14ac:dyDescent="0.2">
      <c r="A25" s="2173" t="s">
        <v>2326</v>
      </c>
      <c r="B25" s="2173"/>
      <c r="C25" s="2173"/>
      <c r="D25" s="2173"/>
    </row>
    <row r="26" spans="1:9" ht="29.25" customHeight="1" x14ac:dyDescent="0.2">
      <c r="A26" s="2173" t="s">
        <v>2327</v>
      </c>
      <c r="B26" s="2173"/>
      <c r="C26" s="2173"/>
      <c r="D26" s="2173"/>
    </row>
    <row r="27" spans="1:9" ht="57" customHeight="1" x14ac:dyDescent="0.2">
      <c r="A27" s="2173" t="s">
        <v>2328</v>
      </c>
      <c r="B27" s="2173"/>
      <c r="C27" s="2173"/>
      <c r="D27" s="2173"/>
    </row>
    <row r="28" spans="1:9" ht="42" customHeight="1" x14ac:dyDescent="0.2">
      <c r="A28" s="2173" t="s">
        <v>2329</v>
      </c>
      <c r="B28" s="2173"/>
      <c r="C28" s="2173"/>
      <c r="D28" s="2173"/>
    </row>
    <row r="29" spans="1:9" ht="31.5" customHeight="1" x14ac:dyDescent="0.2">
      <c r="A29" s="2173" t="s">
        <v>2330</v>
      </c>
      <c r="B29" s="2173"/>
      <c r="C29" s="2173"/>
      <c r="D29" s="2173"/>
    </row>
    <row r="30" spans="1:9" ht="57" customHeight="1" x14ac:dyDescent="0.2">
      <c r="A30" s="2173" t="s">
        <v>2331</v>
      </c>
      <c r="B30" s="2173"/>
      <c r="C30" s="2173"/>
      <c r="D30" s="2173"/>
    </row>
    <row r="31" spans="1:9" ht="27.75" customHeight="1" thickBot="1" x14ac:dyDescent="0.25">
      <c r="A31" s="2349" t="s">
        <v>2332</v>
      </c>
      <c r="B31" s="2349"/>
      <c r="C31" s="2349"/>
      <c r="D31" s="2349"/>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row r="586" spans="1:3" x14ac:dyDescent="0.2">
      <c r="A586" s="8"/>
      <c r="B586" s="8"/>
      <c r="C586" s="12"/>
    </row>
    <row r="587" spans="1:3" x14ac:dyDescent="0.2">
      <c r="A587" s="8"/>
      <c r="B587" s="8"/>
      <c r="C587" s="12"/>
    </row>
    <row r="588" spans="1:3" x14ac:dyDescent="0.2">
      <c r="A588" s="8"/>
      <c r="B588" s="8"/>
      <c r="C588" s="12"/>
    </row>
    <row r="589" spans="1:3" x14ac:dyDescent="0.2">
      <c r="A589" s="8"/>
      <c r="B589" s="8"/>
      <c r="C589" s="12"/>
    </row>
    <row r="590" spans="1:3" x14ac:dyDescent="0.2">
      <c r="A590" s="8"/>
      <c r="B590" s="8"/>
      <c r="C590" s="12"/>
    </row>
    <row r="591" spans="1:3" x14ac:dyDescent="0.2">
      <c r="A591" s="8"/>
      <c r="B591" s="8"/>
      <c r="C591" s="12"/>
    </row>
    <row r="592" spans="1:3" x14ac:dyDescent="0.2">
      <c r="A592" s="8"/>
      <c r="B592" s="8"/>
      <c r="C592" s="12"/>
    </row>
    <row r="593" spans="1:3" x14ac:dyDescent="0.2">
      <c r="A593" s="8"/>
      <c r="B593" s="8"/>
      <c r="C593" s="12"/>
    </row>
    <row r="594" spans="1:3" x14ac:dyDescent="0.2">
      <c r="A594" s="8"/>
      <c r="B594" s="8"/>
      <c r="C594" s="12"/>
    </row>
    <row r="595" spans="1:3" x14ac:dyDescent="0.2">
      <c r="A595" s="8"/>
      <c r="B595" s="8"/>
      <c r="C595" s="12"/>
    </row>
    <row r="596" spans="1:3" x14ac:dyDescent="0.2">
      <c r="A596" s="8"/>
      <c r="B596" s="8"/>
      <c r="C596" s="12"/>
    </row>
    <row r="597" spans="1:3" x14ac:dyDescent="0.2">
      <c r="A597" s="8"/>
      <c r="B597" s="8"/>
      <c r="C597" s="12"/>
    </row>
    <row r="598" spans="1:3" x14ac:dyDescent="0.2">
      <c r="A598" s="8"/>
      <c r="B598" s="8"/>
      <c r="C598" s="12"/>
    </row>
    <row r="599" spans="1:3" x14ac:dyDescent="0.2">
      <c r="A599" s="8"/>
      <c r="B599" s="8"/>
      <c r="C599" s="12"/>
    </row>
    <row r="600" spans="1:3" x14ac:dyDescent="0.2">
      <c r="A600" s="8"/>
      <c r="B600" s="8"/>
      <c r="C600" s="12"/>
    </row>
    <row r="601" spans="1:3" x14ac:dyDescent="0.2">
      <c r="A601" s="8"/>
      <c r="B601" s="8"/>
      <c r="C601" s="12"/>
    </row>
    <row r="602" spans="1:3" x14ac:dyDescent="0.2">
      <c r="A602" s="8"/>
      <c r="B602" s="8"/>
      <c r="C602" s="12"/>
    </row>
    <row r="603" spans="1:3" x14ac:dyDescent="0.2">
      <c r="A603" s="8"/>
      <c r="B603" s="8"/>
      <c r="C603" s="12"/>
    </row>
    <row r="604" spans="1:3" x14ac:dyDescent="0.2">
      <c r="A604" s="8"/>
      <c r="B604" s="8"/>
      <c r="C604" s="12"/>
    </row>
    <row r="605" spans="1:3" x14ac:dyDescent="0.2">
      <c r="A605" s="8"/>
      <c r="B605" s="8"/>
      <c r="C605" s="12"/>
    </row>
    <row r="606" spans="1:3" x14ac:dyDescent="0.2">
      <c r="A606" s="8"/>
      <c r="B606" s="8"/>
      <c r="C606" s="12"/>
    </row>
    <row r="607" spans="1:3" x14ac:dyDescent="0.2">
      <c r="A607" s="8"/>
      <c r="B607" s="8"/>
      <c r="C607" s="12"/>
    </row>
    <row r="608" spans="1:3" x14ac:dyDescent="0.2">
      <c r="A608" s="8"/>
      <c r="B608" s="8"/>
      <c r="C608" s="12"/>
    </row>
    <row r="609" spans="1:3" x14ac:dyDescent="0.2">
      <c r="A609" s="8"/>
      <c r="B609" s="8"/>
      <c r="C609" s="12"/>
    </row>
    <row r="610" spans="1:3" x14ac:dyDescent="0.2">
      <c r="A610" s="8"/>
      <c r="B610" s="8"/>
      <c r="C610" s="12"/>
    </row>
    <row r="611" spans="1:3" x14ac:dyDescent="0.2">
      <c r="A611" s="8"/>
      <c r="B611" s="8"/>
      <c r="C611" s="12"/>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7"/>
  <sheetViews>
    <sheetView view="pageBreakPreview" zoomScaleNormal="100" zoomScaleSheetLayoutView="100" workbookViewId="0">
      <selection activeCell="H13" sqref="H13"/>
    </sheetView>
  </sheetViews>
  <sheetFormatPr defaultColWidth="9.140625" defaultRowHeight="12.75" x14ac:dyDescent="0.2"/>
  <cols>
    <col min="1" max="1" width="19.85546875" style="23" customWidth="1"/>
    <col min="2" max="2" width="2.42578125" style="23" bestFit="1" customWidth="1"/>
    <col min="3" max="4" width="53.28515625" style="23" customWidth="1"/>
    <col min="5" max="16384" width="9.140625" style="23"/>
  </cols>
  <sheetData>
    <row r="1" spans="1:4" ht="29.25" customHeight="1" x14ac:dyDescent="0.2">
      <c r="A1" s="626" t="s">
        <v>836</v>
      </c>
      <c r="B1" s="609"/>
      <c r="C1" s="1602" t="s">
        <v>775</v>
      </c>
      <c r="D1" s="1603"/>
    </row>
    <row r="2" spans="1:4" x14ac:dyDescent="0.2">
      <c r="A2" s="200" t="s">
        <v>908</v>
      </c>
      <c r="B2" s="125"/>
      <c r="C2" s="201"/>
      <c r="D2" s="194"/>
    </row>
    <row r="3" spans="1:4" ht="13.5" thickBot="1" x14ac:dyDescent="0.25">
      <c r="A3" s="1607"/>
      <c r="B3" s="1608"/>
      <c r="C3" s="1608"/>
      <c r="D3" s="1057"/>
    </row>
    <row r="4" spans="1:4" ht="39" customHeight="1" thickBot="1" x14ac:dyDescent="0.25">
      <c r="A4" s="566" t="s">
        <v>901</v>
      </c>
      <c r="B4" s="1604" t="s">
        <v>837</v>
      </c>
      <c r="C4" s="1605"/>
      <c r="D4" s="1606"/>
    </row>
    <row r="5" spans="1:4" ht="13.5" thickBot="1" x14ac:dyDescent="0.25">
      <c r="A5" s="121" t="s">
        <v>573</v>
      </c>
      <c r="B5" s="324"/>
      <c r="C5" s="323" t="s">
        <v>5</v>
      </c>
      <c r="D5" s="558"/>
    </row>
    <row r="6" spans="1:4" ht="24" customHeight="1" thickBot="1" x14ac:dyDescent="0.25">
      <c r="A6" s="1623" t="s">
        <v>2017</v>
      </c>
      <c r="B6" s="1624"/>
      <c r="C6" s="1624"/>
      <c r="D6" s="649"/>
    </row>
    <row r="7" spans="1:4" ht="40.5" customHeight="1" thickBot="1" x14ac:dyDescent="0.25">
      <c r="A7" s="1623" t="s">
        <v>2018</v>
      </c>
      <c r="B7" s="1624"/>
      <c r="C7" s="1624"/>
      <c r="D7" s="649"/>
    </row>
    <row r="8" spans="1:4" ht="15.75" customHeight="1" thickBot="1" x14ac:dyDescent="0.25">
      <c r="A8" s="1623" t="s">
        <v>2007</v>
      </c>
      <c r="B8" s="1624"/>
      <c r="C8" s="1624"/>
      <c r="D8" s="649"/>
    </row>
    <row r="9" spans="1:4" ht="13.5" thickBot="1" x14ac:dyDescent="0.25">
      <c r="A9" s="1623" t="s">
        <v>2008</v>
      </c>
      <c r="B9" s="1624"/>
      <c r="C9" s="1624"/>
      <c r="D9" s="649"/>
    </row>
    <row r="10" spans="1:4" ht="13.5" thickBot="1" x14ac:dyDescent="0.25">
      <c r="A10" s="1623" t="s">
        <v>2009</v>
      </c>
      <c r="B10" s="1624"/>
      <c r="C10" s="1624"/>
      <c r="D10" s="649"/>
    </row>
    <row r="11" spans="1:4" ht="34.5" customHeight="1" thickBot="1" x14ac:dyDescent="0.25">
      <c r="A11" s="1616" t="s">
        <v>1145</v>
      </c>
      <c r="B11" s="1617"/>
      <c r="C11" s="1617"/>
      <c r="D11" s="622"/>
    </row>
    <row r="12" spans="1:4" ht="102.75" thickBot="1" x14ac:dyDescent="0.25">
      <c r="A12" s="623" t="s">
        <v>770</v>
      </c>
      <c r="B12" s="624" t="s">
        <v>753</v>
      </c>
      <c r="C12" s="624" t="s">
        <v>838</v>
      </c>
      <c r="D12" s="624"/>
    </row>
    <row r="13" spans="1:4" ht="90" thickBot="1" x14ac:dyDescent="0.25">
      <c r="A13" s="615" t="s">
        <v>758</v>
      </c>
      <c r="B13" s="616" t="s">
        <v>759</v>
      </c>
      <c r="C13" s="616" t="s">
        <v>839</v>
      </c>
      <c r="D13" s="616"/>
    </row>
    <row r="14" spans="1:4" ht="63.75" x14ac:dyDescent="0.2">
      <c r="A14" s="1612" t="s">
        <v>840</v>
      </c>
      <c r="B14" s="1600" t="s">
        <v>762</v>
      </c>
      <c r="C14" s="614" t="s">
        <v>841</v>
      </c>
      <c r="D14" s="614"/>
    </row>
    <row r="15" spans="1:4" ht="39" thickBot="1" x14ac:dyDescent="0.25">
      <c r="A15" s="1613"/>
      <c r="B15" s="1601"/>
      <c r="C15" s="613" t="s">
        <v>842</v>
      </c>
      <c r="D15" s="613"/>
    </row>
    <row r="17" spans="1:1" x14ac:dyDescent="0.2">
      <c r="A17" s="625"/>
    </row>
    <row r="87" spans="2:4" ht="96" customHeight="1" x14ac:dyDescent="0.2">
      <c r="B87" s="235"/>
      <c r="C87" s="235"/>
      <c r="D87" s="235"/>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85"/>
  <sheetViews>
    <sheetView view="pageBreakPreview" zoomScaleNormal="100" zoomScaleSheetLayoutView="100" workbookViewId="0">
      <selection activeCell="C1" sqref="C1:D1"/>
    </sheetView>
  </sheetViews>
  <sheetFormatPr defaultColWidth="9.140625" defaultRowHeight="12.75" x14ac:dyDescent="0.2"/>
  <cols>
    <col min="1" max="1" width="4" style="23" customWidth="1"/>
    <col min="2" max="2" width="41.42578125" style="23" customWidth="1"/>
    <col min="3" max="3" width="25.7109375" style="29" customWidth="1"/>
    <col min="4" max="4" width="25.7109375" style="23" customWidth="1"/>
    <col min="5" max="16384" width="9.140625" style="23"/>
  </cols>
  <sheetData>
    <row r="1" spans="1:4" ht="24.75" customHeight="1" x14ac:dyDescent="0.2">
      <c r="A1" s="626" t="s">
        <v>1427</v>
      </c>
      <c r="B1" s="609"/>
      <c r="C1" s="1602" t="s">
        <v>775</v>
      </c>
      <c r="D1" s="1603"/>
    </row>
    <row r="2" spans="1:4" ht="15" customHeight="1" x14ac:dyDescent="0.2">
      <c r="A2" s="195" t="s">
        <v>1425</v>
      </c>
      <c r="B2" s="322"/>
      <c r="C2" s="2352"/>
      <c r="D2" s="2353"/>
    </row>
    <row r="3" spans="1:4" ht="13.5" thickBot="1" x14ac:dyDescent="0.25">
      <c r="A3" s="2256"/>
      <c r="B3" s="2257"/>
      <c r="C3" s="2257"/>
      <c r="D3" s="1059"/>
    </row>
    <row r="4" spans="1:4" ht="40.5" customHeight="1" thickBot="1" x14ac:dyDescent="0.25">
      <c r="A4" s="1604" t="s">
        <v>628</v>
      </c>
      <c r="B4" s="1774"/>
      <c r="C4" s="1604" t="s">
        <v>1458</v>
      </c>
      <c r="D4" s="1606"/>
    </row>
    <row r="5" spans="1:4" ht="15" customHeight="1" thickBot="1" x14ac:dyDescent="0.25">
      <c r="A5" s="121" t="s">
        <v>573</v>
      </c>
      <c r="B5" s="323"/>
      <c r="C5" s="323" t="s">
        <v>5</v>
      </c>
      <c r="D5" s="808"/>
    </row>
    <row r="6" spans="1:4" ht="44.25" customHeight="1" thickBot="1" x14ac:dyDescent="0.25">
      <c r="A6" s="2233" t="s">
        <v>2333</v>
      </c>
      <c r="B6" s="2234"/>
      <c r="C6" s="2234"/>
      <c r="D6" s="2235"/>
    </row>
    <row r="7" spans="1:4" ht="13.5" thickBot="1" x14ac:dyDescent="0.25">
      <c r="A7" s="2233" t="s">
        <v>2334</v>
      </c>
      <c r="B7" s="2234"/>
      <c r="C7" s="2234"/>
      <c r="D7" s="2235"/>
    </row>
    <row r="8" spans="1:4" ht="13.5" thickBot="1" x14ac:dyDescent="0.25">
      <c r="A8" s="2233" t="s">
        <v>2335</v>
      </c>
      <c r="B8" s="2234"/>
      <c r="C8" s="2234"/>
      <c r="D8" s="2235"/>
    </row>
    <row r="9" spans="1:4" ht="13.5" thickBot="1" x14ac:dyDescent="0.25">
      <c r="A9" s="2233" t="s">
        <v>2106</v>
      </c>
      <c r="B9" s="2234"/>
      <c r="C9" s="2234"/>
      <c r="D9" s="2235"/>
    </row>
    <row r="10" spans="1:4" ht="30" customHeight="1" thickBot="1" x14ac:dyDescent="0.25">
      <c r="A10" s="2233" t="s">
        <v>2336</v>
      </c>
      <c r="B10" s="2234"/>
      <c r="C10" s="2234"/>
      <c r="D10" s="2235"/>
    </row>
    <row r="11" spans="1:4" ht="31.5" customHeight="1" thickBot="1" x14ac:dyDescent="0.25">
      <c r="A11" s="2233" t="s">
        <v>2224</v>
      </c>
      <c r="B11" s="2234"/>
      <c r="C11" s="2234"/>
      <c r="D11" s="2235"/>
    </row>
    <row r="12" spans="1:4" ht="13.5" thickBot="1" x14ac:dyDescent="0.25">
      <c r="A12" s="938"/>
      <c r="B12" s="939"/>
      <c r="C12" s="696"/>
      <c r="D12" s="687"/>
    </row>
    <row r="13" spans="1:4" ht="13.5" thickBot="1" x14ac:dyDescent="0.25">
      <c r="A13" s="2270" t="s">
        <v>1441</v>
      </c>
      <c r="B13" s="2186"/>
      <c r="C13" s="687" t="s">
        <v>803</v>
      </c>
      <c r="D13" s="687" t="s">
        <v>804</v>
      </c>
    </row>
    <row r="14" spans="1:4" ht="26.25" thickBot="1" x14ac:dyDescent="0.25">
      <c r="A14" s="2271"/>
      <c r="B14" s="2188"/>
      <c r="C14" s="687" t="s">
        <v>1403</v>
      </c>
      <c r="D14" s="687" t="s">
        <v>984</v>
      </c>
    </row>
    <row r="15" spans="1:4" ht="26.25" thickBot="1" x14ac:dyDescent="0.25">
      <c r="A15" s="915">
        <v>1</v>
      </c>
      <c r="B15" s="895" t="s">
        <v>1428</v>
      </c>
      <c r="C15" s="940"/>
      <c r="D15" s="690"/>
    </row>
    <row r="16" spans="1:4" ht="51.75" thickBot="1" x14ac:dyDescent="0.25">
      <c r="A16" s="873">
        <v>2</v>
      </c>
      <c r="B16" s="673" t="s">
        <v>1429</v>
      </c>
      <c r="C16" s="690"/>
      <c r="D16" s="690"/>
    </row>
    <row r="17" spans="1:4" ht="13.5" thickBot="1" x14ac:dyDescent="0.25">
      <c r="A17" s="873">
        <v>3</v>
      </c>
      <c r="B17" s="673" t="s">
        <v>1430</v>
      </c>
      <c r="C17" s="690"/>
      <c r="D17" s="690"/>
    </row>
    <row r="18" spans="1:4" ht="13.5" thickBot="1" x14ac:dyDescent="0.25">
      <c r="A18" s="873">
        <v>4</v>
      </c>
      <c r="B18" s="673" t="s">
        <v>1431</v>
      </c>
      <c r="C18" s="690"/>
      <c r="D18" s="690"/>
    </row>
    <row r="19" spans="1:4" ht="13.5" thickBot="1" x14ac:dyDescent="0.25">
      <c r="A19" s="873">
        <v>5</v>
      </c>
      <c r="B19" s="673" t="s">
        <v>1432</v>
      </c>
      <c r="C19" s="690"/>
      <c r="D19" s="690"/>
    </row>
    <row r="20" spans="1:4" ht="26.25" thickBot="1" x14ac:dyDescent="0.25">
      <c r="A20" s="873">
        <v>6</v>
      </c>
      <c r="B20" s="673" t="s">
        <v>1433</v>
      </c>
      <c r="C20" s="690"/>
      <c r="D20" s="690"/>
    </row>
    <row r="21" spans="1:4" ht="13.5" thickBot="1" x14ac:dyDescent="0.25">
      <c r="A21" s="873">
        <v>7</v>
      </c>
      <c r="B21" s="673" t="s">
        <v>1434</v>
      </c>
      <c r="C21" s="690"/>
      <c r="D21" s="940"/>
    </row>
    <row r="22" spans="1:4" ht="13.5" thickBot="1" x14ac:dyDescent="0.25">
      <c r="A22" s="873">
        <v>8</v>
      </c>
      <c r="B22" s="673" t="s">
        <v>1435</v>
      </c>
      <c r="C22" s="690"/>
      <c r="D22" s="690"/>
    </row>
    <row r="23" spans="1:4" ht="26.25" thickBot="1" x14ac:dyDescent="0.25">
      <c r="A23" s="873">
        <v>9</v>
      </c>
      <c r="B23" s="673" t="s">
        <v>1436</v>
      </c>
      <c r="C23" s="690"/>
      <c r="D23" s="690"/>
    </row>
    <row r="24" spans="1:4" ht="26.25" thickBot="1" x14ac:dyDescent="0.25">
      <c r="A24" s="873">
        <v>10</v>
      </c>
      <c r="B24" s="673" t="s">
        <v>1437</v>
      </c>
      <c r="C24" s="940"/>
      <c r="D24" s="690"/>
    </row>
    <row r="25" spans="1:4" ht="13.5" thickBot="1" x14ac:dyDescent="0.25">
      <c r="A25" s="915">
        <v>11</v>
      </c>
      <c r="B25" s="941" t="s">
        <v>1438</v>
      </c>
      <c r="C25" s="940"/>
      <c r="D25" s="690"/>
    </row>
    <row r="26" spans="1:4" ht="51.75" thickBot="1" x14ac:dyDescent="0.25">
      <c r="A26" s="873">
        <v>12</v>
      </c>
      <c r="B26" s="673" t="s">
        <v>1439</v>
      </c>
      <c r="C26" s="690"/>
      <c r="D26" s="690"/>
    </row>
    <row r="27" spans="1:4" ht="13.5" thickBot="1" x14ac:dyDescent="0.25">
      <c r="A27" s="873">
        <v>13</v>
      </c>
      <c r="B27" s="673" t="s">
        <v>1430</v>
      </c>
      <c r="C27" s="690"/>
      <c r="D27" s="690"/>
    </row>
    <row r="28" spans="1:4" ht="13.5" thickBot="1" x14ac:dyDescent="0.25">
      <c r="A28" s="873">
        <v>14</v>
      </c>
      <c r="B28" s="673" t="s">
        <v>1431</v>
      </c>
      <c r="C28" s="690"/>
      <c r="D28" s="690"/>
    </row>
    <row r="29" spans="1:4" ht="13.5" thickBot="1" x14ac:dyDescent="0.25">
      <c r="A29" s="873">
        <v>15</v>
      </c>
      <c r="B29" s="673" t="s">
        <v>1432</v>
      </c>
      <c r="C29" s="690"/>
      <c r="D29" s="690"/>
    </row>
    <row r="30" spans="1:4" ht="26.25" thickBot="1" x14ac:dyDescent="0.25">
      <c r="A30" s="873">
        <v>16</v>
      </c>
      <c r="B30" s="673" t="s">
        <v>1433</v>
      </c>
      <c r="C30" s="690"/>
      <c r="D30" s="690"/>
    </row>
    <row r="31" spans="1:4" ht="13.5" thickBot="1" x14ac:dyDescent="0.25">
      <c r="A31" s="873">
        <v>17</v>
      </c>
      <c r="B31" s="673" t="s">
        <v>1434</v>
      </c>
      <c r="C31" s="690"/>
      <c r="D31" s="942"/>
    </row>
    <row r="32" spans="1:4" ht="13.5" thickBot="1" x14ac:dyDescent="0.25">
      <c r="A32" s="873">
        <v>18</v>
      </c>
      <c r="B32" s="673" t="s">
        <v>1435</v>
      </c>
      <c r="C32" s="690"/>
      <c r="D32" s="690"/>
    </row>
    <row r="33" spans="1:4" ht="26.25" thickBot="1" x14ac:dyDescent="0.25">
      <c r="A33" s="873">
        <v>19</v>
      </c>
      <c r="B33" s="673" t="s">
        <v>1436</v>
      </c>
      <c r="C33" s="690"/>
      <c r="D33" s="690"/>
    </row>
    <row r="34" spans="1:4" ht="26.25" thickBot="1" x14ac:dyDescent="0.25">
      <c r="A34" s="873">
        <v>20</v>
      </c>
      <c r="B34" s="673" t="s">
        <v>1440</v>
      </c>
      <c r="C34" s="690"/>
      <c r="D34" s="690"/>
    </row>
    <row r="35" spans="1:4" x14ac:dyDescent="0.2">
      <c r="A35" s="6"/>
      <c r="B35" s="6"/>
      <c r="C35" s="2"/>
    </row>
    <row r="36" spans="1:4" ht="134.25" customHeight="1" x14ac:dyDescent="0.2">
      <c r="A36" s="2343" t="s">
        <v>1426</v>
      </c>
      <c r="B36" s="2343"/>
      <c r="C36" s="2343"/>
      <c r="D36" s="2343"/>
    </row>
    <row r="37" spans="1:4" ht="15" customHeight="1" x14ac:dyDescent="0.2">
      <c r="A37" s="2354" t="s">
        <v>944</v>
      </c>
      <c r="B37" s="2354"/>
      <c r="C37" s="2354"/>
      <c r="D37" s="2354"/>
    </row>
    <row r="38" spans="1:4" ht="99.75" customHeight="1" x14ac:dyDescent="0.2">
      <c r="A38" s="1775" t="s">
        <v>2337</v>
      </c>
      <c r="B38" s="1775"/>
      <c r="C38" s="1775"/>
      <c r="D38" s="1775"/>
    </row>
    <row r="39" spans="1:4" ht="79.5" customHeight="1" x14ac:dyDescent="0.2">
      <c r="A39" s="1775" t="s">
        <v>2338</v>
      </c>
      <c r="B39" s="1775"/>
      <c r="C39" s="1775"/>
      <c r="D39" s="1775"/>
    </row>
    <row r="40" spans="1:4" ht="25.5" customHeight="1" x14ac:dyDescent="0.2">
      <c r="A40" s="1775" t="s">
        <v>2339</v>
      </c>
      <c r="B40" s="1775"/>
      <c r="C40" s="1775"/>
      <c r="D40" s="1775"/>
    </row>
    <row r="41" spans="1:4" ht="117" customHeight="1" x14ac:dyDescent="0.2">
      <c r="A41" s="1775" t="s">
        <v>2340</v>
      </c>
      <c r="B41" s="1775"/>
      <c r="C41" s="1775"/>
      <c r="D41" s="1775"/>
    </row>
    <row r="42" spans="1:4" ht="27" customHeight="1" x14ac:dyDescent="0.2">
      <c r="A42" s="1775" t="s">
        <v>2341</v>
      </c>
      <c r="B42" s="1775"/>
      <c r="C42" s="1775"/>
      <c r="D42" s="1775"/>
    </row>
    <row r="43" spans="1:4" ht="54.75" customHeight="1" x14ac:dyDescent="0.2">
      <c r="A43" s="1775" t="s">
        <v>2342</v>
      </c>
      <c r="B43" s="1775"/>
      <c r="C43" s="1775"/>
      <c r="D43" s="1775"/>
    </row>
    <row r="44" spans="1:4" ht="15.75" customHeight="1" x14ac:dyDescent="0.2">
      <c r="A44" s="1775" t="s">
        <v>2343</v>
      </c>
      <c r="B44" s="1775"/>
      <c r="C44" s="1775"/>
      <c r="D44" s="1775"/>
    </row>
    <row r="45" spans="1:4" ht="18" customHeight="1" x14ac:dyDescent="0.2">
      <c r="A45" s="1775" t="s">
        <v>2344</v>
      </c>
      <c r="B45" s="1775"/>
      <c r="C45" s="1775"/>
      <c r="D45" s="1775"/>
    </row>
    <row r="46" spans="1:4" ht="27.75" customHeight="1" x14ac:dyDescent="0.2">
      <c r="A46" s="1775" t="s">
        <v>2345</v>
      </c>
      <c r="B46" s="1775"/>
      <c r="C46" s="1775"/>
      <c r="D46" s="1775"/>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row r="545" spans="1:3" x14ac:dyDescent="0.2">
      <c r="A545" s="8"/>
      <c r="B545" s="8"/>
      <c r="C545" s="12"/>
    </row>
    <row r="546" spans="1:3" x14ac:dyDescent="0.2">
      <c r="A546" s="8"/>
      <c r="B546" s="8"/>
      <c r="C546" s="12"/>
    </row>
    <row r="547" spans="1:3" x14ac:dyDescent="0.2">
      <c r="A547" s="8"/>
      <c r="B547" s="8"/>
      <c r="C547" s="12"/>
    </row>
    <row r="548" spans="1:3" x14ac:dyDescent="0.2">
      <c r="A548" s="8"/>
      <c r="B548" s="8"/>
      <c r="C548" s="12"/>
    </row>
    <row r="549" spans="1:3" x14ac:dyDescent="0.2">
      <c r="A549" s="8"/>
      <c r="B549" s="8"/>
      <c r="C549" s="12"/>
    </row>
    <row r="550" spans="1:3" x14ac:dyDescent="0.2">
      <c r="A550" s="8"/>
      <c r="B550" s="8"/>
      <c r="C550" s="12"/>
    </row>
    <row r="551" spans="1:3" x14ac:dyDescent="0.2">
      <c r="A551" s="8"/>
      <c r="B551" s="8"/>
      <c r="C551" s="12"/>
    </row>
    <row r="552" spans="1:3" x14ac:dyDescent="0.2">
      <c r="A552" s="8"/>
      <c r="B552" s="8"/>
      <c r="C552" s="12"/>
    </row>
    <row r="553" spans="1:3" x14ac:dyDescent="0.2">
      <c r="A553" s="8"/>
      <c r="B553" s="8"/>
      <c r="C553" s="12"/>
    </row>
    <row r="554" spans="1:3" x14ac:dyDescent="0.2">
      <c r="A554" s="8"/>
      <c r="B554" s="8"/>
      <c r="C554" s="12"/>
    </row>
    <row r="555" spans="1:3" x14ac:dyDescent="0.2">
      <c r="A555" s="8"/>
      <c r="B555" s="8"/>
      <c r="C555" s="12"/>
    </row>
    <row r="556" spans="1:3" x14ac:dyDescent="0.2">
      <c r="A556" s="8"/>
      <c r="B556" s="8"/>
      <c r="C556" s="12"/>
    </row>
    <row r="557" spans="1:3" x14ac:dyDescent="0.2">
      <c r="A557" s="8"/>
      <c r="B557" s="8"/>
      <c r="C557" s="12"/>
    </row>
    <row r="558" spans="1:3" x14ac:dyDescent="0.2">
      <c r="A558" s="8"/>
      <c r="B558" s="8"/>
      <c r="C558" s="12"/>
    </row>
    <row r="559" spans="1:3" x14ac:dyDescent="0.2">
      <c r="A559" s="8"/>
      <c r="B559" s="8"/>
      <c r="C559" s="12"/>
    </row>
    <row r="560" spans="1:3" x14ac:dyDescent="0.2">
      <c r="A560" s="8"/>
      <c r="B560" s="8"/>
      <c r="C560" s="12"/>
    </row>
    <row r="561" spans="1:3" x14ac:dyDescent="0.2">
      <c r="A561" s="8"/>
      <c r="B561" s="8"/>
      <c r="C561" s="12"/>
    </row>
    <row r="562" spans="1:3" x14ac:dyDescent="0.2">
      <c r="A562" s="8"/>
      <c r="B562" s="8"/>
      <c r="C562" s="12"/>
    </row>
    <row r="563" spans="1:3" x14ac:dyDescent="0.2">
      <c r="A563" s="8"/>
      <c r="B563" s="8"/>
      <c r="C563" s="12"/>
    </row>
    <row r="564" spans="1:3" x14ac:dyDescent="0.2">
      <c r="A564" s="8"/>
      <c r="B564" s="8"/>
      <c r="C564" s="12"/>
    </row>
    <row r="565" spans="1:3" x14ac:dyDescent="0.2">
      <c r="A565" s="8"/>
      <c r="B565" s="8"/>
      <c r="C565" s="12"/>
    </row>
    <row r="566" spans="1:3" x14ac:dyDescent="0.2">
      <c r="A566" s="8"/>
      <c r="B566" s="8"/>
      <c r="C566" s="12"/>
    </row>
    <row r="567" spans="1:3" x14ac:dyDescent="0.2">
      <c r="A567" s="8"/>
      <c r="B567" s="8"/>
      <c r="C567" s="12"/>
    </row>
    <row r="568" spans="1:3" x14ac:dyDescent="0.2">
      <c r="A568" s="8"/>
      <c r="B568" s="8"/>
      <c r="C568" s="12"/>
    </row>
    <row r="569" spans="1:3" x14ac:dyDescent="0.2">
      <c r="A569" s="8"/>
      <c r="B569" s="8"/>
      <c r="C569" s="12"/>
    </row>
    <row r="570" spans="1:3" x14ac:dyDescent="0.2">
      <c r="A570" s="8"/>
      <c r="B570" s="8"/>
      <c r="C570" s="12"/>
    </row>
    <row r="571" spans="1:3" x14ac:dyDescent="0.2">
      <c r="A571" s="8"/>
      <c r="B571" s="8"/>
      <c r="C571" s="12"/>
    </row>
    <row r="572" spans="1:3" x14ac:dyDescent="0.2">
      <c r="A572" s="8"/>
      <c r="B572" s="8"/>
      <c r="C572" s="12"/>
    </row>
    <row r="573" spans="1:3" x14ac:dyDescent="0.2">
      <c r="A573" s="8"/>
      <c r="B573" s="8"/>
      <c r="C573" s="12"/>
    </row>
    <row r="574" spans="1:3" x14ac:dyDescent="0.2">
      <c r="A574" s="8"/>
      <c r="B574" s="8"/>
      <c r="C574" s="12"/>
    </row>
    <row r="575" spans="1:3" x14ac:dyDescent="0.2">
      <c r="A575" s="8"/>
      <c r="B575" s="8"/>
      <c r="C575" s="12"/>
    </row>
    <row r="576" spans="1:3" x14ac:dyDescent="0.2">
      <c r="A576" s="8"/>
      <c r="B576" s="8"/>
      <c r="C576" s="12"/>
    </row>
    <row r="577" spans="1:3" x14ac:dyDescent="0.2">
      <c r="A577" s="8"/>
      <c r="B577" s="8"/>
      <c r="C577" s="12"/>
    </row>
    <row r="578" spans="1:3" x14ac:dyDescent="0.2">
      <c r="A578" s="8"/>
      <c r="B578" s="8"/>
      <c r="C578" s="12"/>
    </row>
    <row r="579" spans="1:3" x14ac:dyDescent="0.2">
      <c r="A579" s="8"/>
      <c r="B579" s="8"/>
      <c r="C579" s="12"/>
    </row>
    <row r="580" spans="1:3" x14ac:dyDescent="0.2">
      <c r="A580" s="8"/>
      <c r="B580" s="8"/>
      <c r="C580" s="12"/>
    </row>
    <row r="581" spans="1:3" x14ac:dyDescent="0.2">
      <c r="A581" s="8"/>
      <c r="B581" s="8"/>
      <c r="C581" s="12"/>
    </row>
    <row r="582" spans="1:3" x14ac:dyDescent="0.2">
      <c r="A582" s="8"/>
      <c r="B582" s="8"/>
      <c r="C582" s="12"/>
    </row>
    <row r="583" spans="1:3" x14ac:dyDescent="0.2">
      <c r="A583" s="8"/>
      <c r="B583" s="8"/>
      <c r="C583" s="12"/>
    </row>
    <row r="584" spans="1:3" x14ac:dyDescent="0.2">
      <c r="A584" s="8"/>
      <c r="B584" s="8"/>
      <c r="C584" s="12"/>
    </row>
    <row r="585" spans="1:3" x14ac:dyDescent="0.2">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4"/>
  <sheetViews>
    <sheetView view="pageBreakPreview" zoomScaleNormal="100" zoomScaleSheetLayoutView="100" workbookViewId="0">
      <selection activeCell="C1" sqref="C1:D1"/>
    </sheetView>
  </sheetViews>
  <sheetFormatPr defaultColWidth="9.140625" defaultRowHeight="12.75" x14ac:dyDescent="0.2"/>
  <cols>
    <col min="1" max="1" width="4.85546875" style="23" customWidth="1"/>
    <col min="2" max="2" width="31.140625" style="23" customWidth="1"/>
    <col min="3" max="3" width="7.7109375" style="29" customWidth="1"/>
    <col min="4" max="15" width="7.7109375" style="23" customWidth="1"/>
    <col min="16" max="16384" width="9.140625" style="23"/>
  </cols>
  <sheetData>
    <row r="1" spans="1:15" ht="23.25" customHeight="1" x14ac:dyDescent="0.2">
      <c r="A1" s="626" t="s">
        <v>1442</v>
      </c>
      <c r="B1" s="609"/>
      <c r="C1" s="1602" t="s">
        <v>775</v>
      </c>
      <c r="D1" s="1602"/>
      <c r="E1" s="1602"/>
      <c r="F1" s="1602"/>
      <c r="G1" s="1602"/>
      <c r="H1" s="1602"/>
      <c r="I1" s="1602"/>
      <c r="J1" s="1602"/>
      <c r="K1" s="1602"/>
      <c r="L1" s="1602"/>
      <c r="M1" s="1602"/>
      <c r="N1" s="1602"/>
      <c r="O1" s="1603"/>
    </row>
    <row r="2" spans="1:15" ht="15" customHeight="1" x14ac:dyDescent="0.2">
      <c r="A2" s="195" t="s">
        <v>1443</v>
      </c>
      <c r="B2" s="322"/>
      <c r="C2" s="2352"/>
      <c r="D2" s="2352"/>
      <c r="E2" s="869"/>
      <c r="F2" s="869"/>
      <c r="G2" s="869"/>
      <c r="H2" s="869"/>
      <c r="I2" s="869"/>
      <c r="J2" s="869"/>
      <c r="K2" s="869"/>
      <c r="L2" s="869"/>
      <c r="M2" s="869"/>
      <c r="N2" s="869"/>
      <c r="O2" s="870"/>
    </row>
    <row r="3" spans="1:15" ht="13.5" thickBot="1" x14ac:dyDescent="0.25">
      <c r="A3" s="2256"/>
      <c r="B3" s="2257"/>
      <c r="C3" s="2257"/>
      <c r="D3" s="1058"/>
      <c r="E3" s="1058"/>
      <c r="F3" s="1058"/>
      <c r="G3" s="1058"/>
      <c r="H3" s="1058"/>
      <c r="I3" s="1058"/>
      <c r="J3" s="1058"/>
      <c r="K3" s="1058"/>
      <c r="L3" s="1058"/>
      <c r="M3" s="1058"/>
      <c r="N3" s="1058"/>
      <c r="O3" s="1059"/>
    </row>
    <row r="4" spans="1:15" ht="40.5" customHeight="1" thickBot="1" x14ac:dyDescent="0.25">
      <c r="A4" s="1604" t="s">
        <v>628</v>
      </c>
      <c r="B4" s="1774"/>
      <c r="C4" s="1604" t="s">
        <v>1459</v>
      </c>
      <c r="D4" s="1606"/>
      <c r="E4" s="1605"/>
      <c r="F4" s="1605"/>
      <c r="G4" s="1605"/>
      <c r="H4" s="1605"/>
      <c r="I4" s="1605"/>
      <c r="J4" s="1605"/>
      <c r="K4" s="1605"/>
      <c r="L4" s="1605"/>
      <c r="M4" s="1605"/>
      <c r="N4" s="1605"/>
      <c r="O4" s="1606"/>
    </row>
    <row r="5" spans="1:15" ht="15" customHeight="1" thickBot="1" x14ac:dyDescent="0.25">
      <c r="A5" s="132" t="s">
        <v>573</v>
      </c>
      <c r="B5" s="323"/>
      <c r="C5" s="324" t="s">
        <v>5</v>
      </c>
      <c r="D5" s="807"/>
      <c r="E5" s="901"/>
      <c r="F5" s="901"/>
      <c r="G5" s="901"/>
      <c r="H5" s="901"/>
      <c r="I5" s="901"/>
      <c r="J5" s="901"/>
      <c r="K5" s="901"/>
      <c r="L5" s="901"/>
      <c r="M5" s="901"/>
      <c r="N5" s="901"/>
      <c r="O5" s="902"/>
    </row>
    <row r="6" spans="1:15" ht="25.5" customHeight="1" thickBot="1" x14ac:dyDescent="0.25">
      <c r="A6" s="2233" t="s">
        <v>2346</v>
      </c>
      <c r="B6" s="2234"/>
      <c r="C6" s="2234"/>
      <c r="D6" s="2234"/>
      <c r="E6" s="2234"/>
      <c r="F6" s="2234"/>
      <c r="G6" s="2234"/>
      <c r="H6" s="2234"/>
      <c r="I6" s="2234"/>
      <c r="J6" s="2234"/>
      <c r="K6" s="2234"/>
      <c r="L6" s="2234"/>
      <c r="M6" s="2234"/>
      <c r="N6" s="2234"/>
      <c r="O6" s="2235"/>
    </row>
    <row r="7" spans="1:15" ht="37.5" customHeight="1" x14ac:dyDescent="0.2">
      <c r="A7" s="2355" t="s">
        <v>2347</v>
      </c>
      <c r="B7" s="2356"/>
      <c r="C7" s="2356"/>
      <c r="D7" s="2356"/>
      <c r="E7" s="2356"/>
      <c r="F7" s="2356"/>
      <c r="G7" s="2356"/>
      <c r="H7" s="2356"/>
      <c r="I7" s="2356"/>
      <c r="J7" s="2356"/>
      <c r="K7" s="2356"/>
      <c r="L7" s="2356"/>
      <c r="M7" s="2356"/>
      <c r="N7" s="2356"/>
      <c r="O7" s="2357"/>
    </row>
    <row r="8" spans="1:15" ht="61.5" customHeight="1" thickBot="1" x14ac:dyDescent="0.25">
      <c r="A8" s="2358" t="s">
        <v>1445</v>
      </c>
      <c r="B8" s="2219"/>
      <c r="C8" s="2219"/>
      <c r="D8" s="2219"/>
      <c r="E8" s="2219"/>
      <c r="F8" s="2219"/>
      <c r="G8" s="2219"/>
      <c r="H8" s="2219"/>
      <c r="I8" s="2219"/>
      <c r="J8" s="2219"/>
      <c r="K8" s="2219"/>
      <c r="L8" s="2219"/>
      <c r="M8" s="2219"/>
      <c r="N8" s="2219"/>
      <c r="O8" s="2220"/>
    </row>
    <row r="9" spans="1:15" ht="13.5" thickBot="1" x14ac:dyDescent="0.25">
      <c r="A9" s="2233" t="s">
        <v>2348</v>
      </c>
      <c r="B9" s="2234"/>
      <c r="C9" s="2234"/>
      <c r="D9" s="2234"/>
      <c r="E9" s="2234"/>
      <c r="F9" s="2234"/>
      <c r="G9" s="2234"/>
      <c r="H9" s="2234"/>
      <c r="I9" s="2234"/>
      <c r="J9" s="2234"/>
      <c r="K9" s="2234"/>
      <c r="L9" s="2234"/>
      <c r="M9" s="2234"/>
      <c r="N9" s="2234"/>
      <c r="O9" s="2235"/>
    </row>
    <row r="10" spans="1:15" ht="13.5" thickBot="1" x14ac:dyDescent="0.25">
      <c r="A10" s="2233" t="s">
        <v>2180</v>
      </c>
      <c r="B10" s="2234"/>
      <c r="C10" s="2234"/>
      <c r="D10" s="2234"/>
      <c r="E10" s="2234"/>
      <c r="F10" s="2234"/>
      <c r="G10" s="2234"/>
      <c r="H10" s="2234"/>
      <c r="I10" s="2234"/>
      <c r="J10" s="2234"/>
      <c r="K10" s="2234"/>
      <c r="L10" s="2234"/>
      <c r="M10" s="2234"/>
      <c r="N10" s="2234"/>
      <c r="O10" s="2235"/>
    </row>
    <row r="11" spans="1:15" ht="13.5" thickBot="1" x14ac:dyDescent="0.25">
      <c r="A11" s="2233" t="s">
        <v>2312</v>
      </c>
      <c r="B11" s="2234"/>
      <c r="C11" s="2234"/>
      <c r="D11" s="2234"/>
      <c r="E11" s="2234"/>
      <c r="F11" s="2234"/>
      <c r="G11" s="2234"/>
      <c r="H11" s="2234"/>
      <c r="I11" s="2234"/>
      <c r="J11" s="2234"/>
      <c r="K11" s="2234"/>
      <c r="L11" s="2234"/>
      <c r="M11" s="2234"/>
      <c r="N11" s="2234"/>
      <c r="O11" s="2235"/>
    </row>
    <row r="12" spans="1:15" ht="13.5" thickBot="1" x14ac:dyDescent="0.25">
      <c r="A12" s="2270"/>
      <c r="B12" s="2185"/>
      <c r="C12" s="2185"/>
      <c r="D12" s="2185"/>
      <c r="E12" s="2185"/>
      <c r="F12" s="2185"/>
      <c r="G12" s="2185"/>
      <c r="H12" s="2185"/>
      <c r="I12" s="2185"/>
      <c r="J12" s="2185"/>
      <c r="K12" s="2185"/>
      <c r="L12" s="2185"/>
      <c r="M12" s="2185"/>
      <c r="N12" s="2185"/>
      <c r="O12" s="2186"/>
    </row>
    <row r="13" spans="1:15" ht="24" customHeight="1" thickBot="1" x14ac:dyDescent="0.25">
      <c r="A13" s="2071" t="s">
        <v>1897</v>
      </c>
      <c r="B13" s="2073"/>
      <c r="C13" s="2359" t="s">
        <v>1026</v>
      </c>
      <c r="D13" s="2360"/>
      <c r="E13" s="2360"/>
      <c r="F13" s="2360"/>
      <c r="G13" s="2360"/>
      <c r="H13" s="2360"/>
      <c r="I13" s="2360"/>
      <c r="J13" s="2360"/>
      <c r="K13" s="2360"/>
      <c r="L13" s="2360"/>
      <c r="M13" s="2361"/>
      <c r="N13" s="2362" t="s">
        <v>418</v>
      </c>
      <c r="O13" s="2362" t="s">
        <v>2242</v>
      </c>
    </row>
    <row r="14" spans="1:15" ht="26.25" customHeight="1" thickBot="1" x14ac:dyDescent="0.25">
      <c r="A14" s="2274" t="s">
        <v>1266</v>
      </c>
      <c r="B14" s="2275"/>
      <c r="C14" s="944">
        <v>0</v>
      </c>
      <c r="D14" s="944">
        <v>0.02</v>
      </c>
      <c r="E14" s="944">
        <v>0.04</v>
      </c>
      <c r="F14" s="944">
        <v>0.1</v>
      </c>
      <c r="G14" s="944">
        <v>0.2</v>
      </c>
      <c r="H14" s="944">
        <v>0.5</v>
      </c>
      <c r="I14" s="944">
        <v>0.7</v>
      </c>
      <c r="J14" s="944">
        <v>0.75</v>
      </c>
      <c r="K14" s="944">
        <v>1</v>
      </c>
      <c r="L14" s="944">
        <v>1.5</v>
      </c>
      <c r="M14" s="945" t="s">
        <v>1283</v>
      </c>
      <c r="N14" s="2363"/>
      <c r="O14" s="2363"/>
    </row>
    <row r="15" spans="1:15" ht="13.5" thickBot="1" x14ac:dyDescent="0.25">
      <c r="A15" s="873">
        <v>1</v>
      </c>
      <c r="B15" s="690" t="s">
        <v>1285</v>
      </c>
      <c r="C15" s="673"/>
      <c r="D15" s="673"/>
      <c r="E15" s="673"/>
      <c r="F15" s="673"/>
      <c r="G15" s="673"/>
      <c r="H15" s="673"/>
      <c r="I15" s="673"/>
      <c r="J15" s="673"/>
      <c r="K15" s="673"/>
      <c r="L15" s="673"/>
      <c r="M15" s="673"/>
      <c r="N15" s="673"/>
      <c r="O15" s="673"/>
    </row>
    <row r="16" spans="1:15" ht="13.5" thickBot="1" x14ac:dyDescent="0.25">
      <c r="A16" s="873">
        <v>2</v>
      </c>
      <c r="B16" s="690" t="s">
        <v>1083</v>
      </c>
      <c r="C16" s="673"/>
      <c r="D16" s="673"/>
      <c r="E16" s="673"/>
      <c r="F16" s="673"/>
      <c r="G16" s="673"/>
      <c r="H16" s="673"/>
      <c r="I16" s="673"/>
      <c r="J16" s="673"/>
      <c r="K16" s="673"/>
      <c r="L16" s="673"/>
      <c r="M16" s="673"/>
      <c r="N16" s="673"/>
      <c r="O16" s="673"/>
    </row>
    <row r="17" spans="1:15" ht="13.5" thickBot="1" x14ac:dyDescent="0.25">
      <c r="A17" s="873">
        <v>3</v>
      </c>
      <c r="B17" s="690" t="s">
        <v>1084</v>
      </c>
      <c r="C17" s="673"/>
      <c r="D17" s="673"/>
      <c r="E17" s="673"/>
      <c r="F17" s="673"/>
      <c r="G17" s="673"/>
      <c r="H17" s="673"/>
      <c r="I17" s="673"/>
      <c r="J17" s="673"/>
      <c r="K17" s="673"/>
      <c r="L17" s="673"/>
      <c r="M17" s="673"/>
      <c r="N17" s="673"/>
      <c r="O17" s="673"/>
    </row>
    <row r="18" spans="1:15" ht="13.5" thickBot="1" x14ac:dyDescent="0.25">
      <c r="A18" s="873">
        <v>4</v>
      </c>
      <c r="B18" s="690" t="s">
        <v>1268</v>
      </c>
      <c r="C18" s="673"/>
      <c r="D18" s="673"/>
      <c r="E18" s="673"/>
      <c r="F18" s="673"/>
      <c r="G18" s="673"/>
      <c r="H18" s="673"/>
      <c r="I18" s="673"/>
      <c r="J18" s="673"/>
      <c r="K18" s="673"/>
      <c r="L18" s="673"/>
      <c r="M18" s="673"/>
      <c r="N18" s="673"/>
      <c r="O18" s="673"/>
    </row>
    <row r="19" spans="1:15" ht="13.5" thickBot="1" x14ac:dyDescent="0.25">
      <c r="A19" s="873">
        <v>5</v>
      </c>
      <c r="B19" s="690" t="s">
        <v>1086</v>
      </c>
      <c r="C19" s="673"/>
      <c r="D19" s="673"/>
      <c r="E19" s="673"/>
      <c r="F19" s="673"/>
      <c r="G19" s="673"/>
      <c r="H19" s="673"/>
      <c r="I19" s="673"/>
      <c r="J19" s="673"/>
      <c r="K19" s="673"/>
      <c r="L19" s="673"/>
      <c r="M19" s="673"/>
      <c r="N19" s="673"/>
      <c r="O19" s="673"/>
    </row>
    <row r="20" spans="1:15" ht="13.5" thickBot="1" x14ac:dyDescent="0.25">
      <c r="A20" s="873">
        <v>6</v>
      </c>
      <c r="B20" s="690" t="s">
        <v>489</v>
      </c>
      <c r="C20" s="673"/>
      <c r="D20" s="673"/>
      <c r="E20" s="673"/>
      <c r="F20" s="673"/>
      <c r="G20" s="673"/>
      <c r="H20" s="673"/>
      <c r="I20" s="673"/>
      <c r="J20" s="673"/>
      <c r="K20" s="673"/>
      <c r="L20" s="673"/>
      <c r="M20" s="673"/>
      <c r="N20" s="673"/>
      <c r="O20" s="673"/>
    </row>
    <row r="21" spans="1:15" ht="13.5" thickBot="1" x14ac:dyDescent="0.25">
      <c r="A21" s="873">
        <v>7</v>
      </c>
      <c r="B21" s="690" t="s">
        <v>494</v>
      </c>
      <c r="C21" s="673"/>
      <c r="D21" s="673"/>
      <c r="E21" s="673"/>
      <c r="F21" s="673"/>
      <c r="G21" s="673"/>
      <c r="H21" s="673"/>
      <c r="I21" s="673"/>
      <c r="J21" s="673"/>
      <c r="K21" s="673"/>
      <c r="L21" s="673"/>
      <c r="M21" s="673"/>
      <c r="N21" s="673"/>
      <c r="O21" s="673"/>
    </row>
    <row r="22" spans="1:15" ht="13.5" thickBot="1" x14ac:dyDescent="0.25">
      <c r="A22" s="873">
        <v>8</v>
      </c>
      <c r="B22" s="690" t="s">
        <v>1076</v>
      </c>
      <c r="C22" s="673"/>
      <c r="D22" s="673"/>
      <c r="E22" s="673"/>
      <c r="F22" s="673"/>
      <c r="G22" s="673"/>
      <c r="H22" s="673"/>
      <c r="I22" s="673"/>
      <c r="J22" s="673"/>
      <c r="K22" s="673"/>
      <c r="L22" s="673"/>
      <c r="M22" s="673"/>
      <c r="N22" s="673"/>
      <c r="O22" s="673"/>
    </row>
    <row r="23" spans="1:15" ht="26.25" thickBot="1" x14ac:dyDescent="0.25">
      <c r="A23" s="873">
        <v>9</v>
      </c>
      <c r="B23" s="673" t="s">
        <v>1967</v>
      </c>
      <c r="C23" s="673"/>
      <c r="D23" s="673"/>
      <c r="E23" s="673"/>
      <c r="F23" s="673"/>
      <c r="G23" s="673"/>
      <c r="H23" s="673"/>
      <c r="I23" s="673"/>
      <c r="J23" s="673"/>
      <c r="K23" s="673"/>
      <c r="L23" s="673"/>
      <c r="M23" s="673"/>
      <c r="N23" s="673"/>
      <c r="O23" s="673"/>
    </row>
    <row r="24" spans="1:15" ht="13.5" thickBot="1" x14ac:dyDescent="0.25">
      <c r="A24" s="873">
        <v>10</v>
      </c>
      <c r="B24" s="690" t="s">
        <v>1272</v>
      </c>
      <c r="C24" s="673"/>
      <c r="D24" s="673"/>
      <c r="E24" s="673"/>
      <c r="F24" s="673"/>
      <c r="G24" s="673"/>
      <c r="H24" s="673"/>
      <c r="I24" s="673"/>
      <c r="J24" s="673"/>
      <c r="K24" s="673"/>
      <c r="L24" s="673"/>
      <c r="M24" s="673"/>
      <c r="N24" s="673"/>
      <c r="O24" s="673"/>
    </row>
    <row r="25" spans="1:15" ht="13.5" thickBot="1" x14ac:dyDescent="0.25">
      <c r="A25" s="873">
        <v>11</v>
      </c>
      <c r="B25" s="690" t="s">
        <v>418</v>
      </c>
      <c r="C25" s="673"/>
      <c r="D25" s="673"/>
      <c r="E25" s="673"/>
      <c r="F25" s="673"/>
      <c r="G25" s="673"/>
      <c r="H25" s="673"/>
      <c r="I25" s="673"/>
      <c r="J25" s="673"/>
      <c r="K25" s="673"/>
      <c r="L25" s="673"/>
      <c r="M25" s="673"/>
      <c r="N25" s="673"/>
      <c r="O25" s="673"/>
    </row>
    <row r="26" spans="1:15" x14ac:dyDescent="0.2">
      <c r="A26" s="6"/>
      <c r="B26" s="2"/>
      <c r="C26" s="23"/>
    </row>
    <row r="27" spans="1:15" ht="117.75" customHeight="1" x14ac:dyDescent="0.2">
      <c r="A27" s="2343" t="s">
        <v>1444</v>
      </c>
      <c r="B27" s="2343"/>
      <c r="C27" s="2343"/>
      <c r="D27" s="2343"/>
      <c r="E27" s="2343"/>
      <c r="F27" s="2343"/>
      <c r="G27" s="2343"/>
      <c r="H27" s="2343"/>
      <c r="I27" s="2343"/>
      <c r="J27" s="2343"/>
      <c r="K27" s="2343"/>
      <c r="L27" s="2343"/>
      <c r="M27" s="2343"/>
      <c r="N27" s="2343"/>
      <c r="O27" s="2343"/>
    </row>
    <row r="28" spans="1:15" x14ac:dyDescent="0.2">
      <c r="A28" s="911" t="s">
        <v>944</v>
      </c>
      <c r="B28" s="6"/>
      <c r="C28" s="2"/>
    </row>
    <row r="29" spans="1:15" ht="43.5" customHeight="1" x14ac:dyDescent="0.2">
      <c r="A29" s="1775" t="s">
        <v>2349</v>
      </c>
      <c r="B29" s="1775"/>
      <c r="C29" s="1775"/>
      <c r="D29" s="1775"/>
      <c r="E29" s="1775"/>
      <c r="F29" s="1775"/>
      <c r="G29" s="1775"/>
      <c r="H29" s="1775"/>
      <c r="I29" s="1775"/>
      <c r="J29" s="1775"/>
      <c r="K29" s="1775"/>
      <c r="L29" s="1775"/>
      <c r="M29" s="1775"/>
      <c r="N29" s="1775"/>
      <c r="O29" s="1775"/>
    </row>
    <row r="30" spans="1:15" ht="15.75" customHeight="1" x14ac:dyDescent="0.2">
      <c r="A30" s="1775" t="s">
        <v>2238</v>
      </c>
      <c r="B30" s="1775"/>
      <c r="C30" s="1775"/>
      <c r="D30" s="1775"/>
      <c r="E30" s="1775"/>
      <c r="F30" s="1775"/>
      <c r="G30" s="1775"/>
      <c r="H30" s="1775"/>
      <c r="I30" s="1775"/>
      <c r="J30" s="1775"/>
      <c r="K30" s="1775"/>
      <c r="L30" s="1775"/>
      <c r="M30" s="1775"/>
      <c r="N30" s="1775"/>
      <c r="O30" s="1775"/>
    </row>
    <row r="31" spans="1:15" ht="91.5" customHeight="1" x14ac:dyDescent="0.2">
      <c r="A31" s="1775" t="s">
        <v>2350</v>
      </c>
      <c r="B31" s="1775"/>
      <c r="C31" s="1775"/>
      <c r="D31" s="1775"/>
      <c r="E31" s="1775"/>
      <c r="F31" s="1775"/>
      <c r="G31" s="1775"/>
      <c r="H31" s="1775"/>
      <c r="I31" s="1775"/>
      <c r="J31" s="1775"/>
      <c r="K31" s="1775"/>
      <c r="L31" s="1775"/>
      <c r="M31" s="1775"/>
      <c r="N31" s="1775"/>
      <c r="O31" s="1775"/>
    </row>
    <row r="32" spans="1:15" ht="27" customHeight="1" x14ac:dyDescent="0.2">
      <c r="A32" s="1775" t="s">
        <v>2241</v>
      </c>
      <c r="B32" s="1775"/>
      <c r="C32" s="1775"/>
      <c r="D32" s="1775"/>
      <c r="E32" s="1775"/>
      <c r="F32" s="1775"/>
      <c r="G32" s="1775"/>
      <c r="H32" s="1775"/>
      <c r="I32" s="1775"/>
      <c r="J32" s="1775"/>
      <c r="K32" s="1775"/>
      <c r="L32" s="1775"/>
      <c r="M32" s="1775"/>
      <c r="N32" s="1775"/>
      <c r="O32" s="1775"/>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row r="443" spans="1:3" x14ac:dyDescent="0.2">
      <c r="A443" s="8"/>
      <c r="B443" s="8"/>
      <c r="C443" s="12"/>
    </row>
    <row r="444" spans="1:3" x14ac:dyDescent="0.2">
      <c r="A444" s="8"/>
      <c r="B444" s="8"/>
      <c r="C444" s="12"/>
    </row>
    <row r="445" spans="1:3" x14ac:dyDescent="0.2">
      <c r="A445" s="8"/>
      <c r="B445" s="8"/>
      <c r="C445" s="12"/>
    </row>
    <row r="446" spans="1:3" x14ac:dyDescent="0.2">
      <c r="A446" s="8"/>
      <c r="B446" s="8"/>
      <c r="C446" s="12"/>
    </row>
    <row r="447" spans="1:3" x14ac:dyDescent="0.2">
      <c r="A447" s="8"/>
      <c r="B447" s="8"/>
      <c r="C447" s="12"/>
    </row>
    <row r="448" spans="1:3" x14ac:dyDescent="0.2">
      <c r="A448" s="8"/>
      <c r="B448" s="8"/>
      <c r="C448" s="12"/>
    </row>
    <row r="449" spans="1:3" x14ac:dyDescent="0.2">
      <c r="A449" s="8"/>
      <c r="B449" s="8"/>
      <c r="C449" s="12"/>
    </row>
    <row r="450" spans="1:3" x14ac:dyDescent="0.2">
      <c r="A450" s="8"/>
      <c r="B450" s="8"/>
      <c r="C450" s="12"/>
    </row>
    <row r="451" spans="1:3" x14ac:dyDescent="0.2">
      <c r="A451" s="8"/>
      <c r="B451" s="8"/>
      <c r="C451" s="12"/>
    </row>
    <row r="452" spans="1:3" x14ac:dyDescent="0.2">
      <c r="A452" s="8"/>
      <c r="B452" s="8"/>
      <c r="C452" s="12"/>
    </row>
    <row r="453" spans="1:3" x14ac:dyDescent="0.2">
      <c r="A453" s="8"/>
      <c r="B453" s="8"/>
      <c r="C453" s="12"/>
    </row>
    <row r="454" spans="1:3" x14ac:dyDescent="0.2">
      <c r="A454" s="8"/>
      <c r="B454" s="8"/>
      <c r="C454" s="12"/>
    </row>
    <row r="455" spans="1:3" x14ac:dyDescent="0.2">
      <c r="A455" s="8"/>
      <c r="B455" s="8"/>
      <c r="C455" s="12"/>
    </row>
    <row r="456" spans="1:3" x14ac:dyDescent="0.2">
      <c r="A456" s="8"/>
      <c r="B456" s="8"/>
      <c r="C456" s="12"/>
    </row>
    <row r="457" spans="1:3" x14ac:dyDescent="0.2">
      <c r="A457" s="8"/>
      <c r="B457" s="8"/>
      <c r="C457" s="12"/>
    </row>
    <row r="458" spans="1:3" x14ac:dyDescent="0.2">
      <c r="A458" s="8"/>
      <c r="B458" s="8"/>
      <c r="C458" s="12"/>
    </row>
    <row r="459" spans="1:3" x14ac:dyDescent="0.2">
      <c r="A459" s="8"/>
      <c r="B459" s="8"/>
      <c r="C459" s="12"/>
    </row>
    <row r="460" spans="1:3" x14ac:dyDescent="0.2">
      <c r="A460" s="8"/>
      <c r="B460" s="8"/>
      <c r="C460" s="12"/>
    </row>
    <row r="461" spans="1:3" x14ac:dyDescent="0.2">
      <c r="A461" s="8"/>
      <c r="B461" s="8"/>
      <c r="C461" s="12"/>
    </row>
    <row r="462" spans="1:3" x14ac:dyDescent="0.2">
      <c r="A462" s="8"/>
      <c r="B462" s="8"/>
      <c r="C462" s="12"/>
    </row>
    <row r="463" spans="1:3" x14ac:dyDescent="0.2">
      <c r="A463" s="8"/>
      <c r="B463" s="8"/>
      <c r="C463" s="12"/>
    </row>
    <row r="464" spans="1:3" x14ac:dyDescent="0.2">
      <c r="A464" s="8"/>
      <c r="B464" s="8"/>
      <c r="C464" s="12"/>
    </row>
    <row r="465" spans="1:3" x14ac:dyDescent="0.2">
      <c r="A465" s="8"/>
      <c r="B465" s="8"/>
      <c r="C465" s="12"/>
    </row>
    <row r="466" spans="1:3" x14ac:dyDescent="0.2">
      <c r="A466" s="8"/>
      <c r="B466" s="8"/>
      <c r="C466" s="12"/>
    </row>
    <row r="467" spans="1:3" x14ac:dyDescent="0.2">
      <c r="A467" s="8"/>
      <c r="B467" s="8"/>
      <c r="C467" s="12"/>
    </row>
    <row r="468" spans="1:3" x14ac:dyDescent="0.2">
      <c r="A468" s="8"/>
      <c r="B468" s="8"/>
      <c r="C468" s="12"/>
    </row>
    <row r="469" spans="1:3" x14ac:dyDescent="0.2">
      <c r="A469" s="8"/>
      <c r="B469" s="8"/>
      <c r="C469" s="12"/>
    </row>
    <row r="470" spans="1:3" x14ac:dyDescent="0.2">
      <c r="A470" s="8"/>
      <c r="B470" s="8"/>
      <c r="C470" s="12"/>
    </row>
    <row r="471" spans="1:3" x14ac:dyDescent="0.2">
      <c r="A471" s="8"/>
      <c r="B471" s="8"/>
      <c r="C471" s="12"/>
    </row>
    <row r="472" spans="1:3" x14ac:dyDescent="0.2">
      <c r="A472" s="8"/>
      <c r="B472" s="8"/>
      <c r="C472" s="12"/>
    </row>
    <row r="473" spans="1:3" x14ac:dyDescent="0.2">
      <c r="A473" s="8"/>
      <c r="B473" s="8"/>
      <c r="C473" s="12"/>
    </row>
    <row r="474" spans="1:3" x14ac:dyDescent="0.2">
      <c r="A474" s="8"/>
      <c r="B474" s="8"/>
      <c r="C474" s="12"/>
    </row>
    <row r="475" spans="1:3" x14ac:dyDescent="0.2">
      <c r="A475" s="8"/>
      <c r="B475" s="8"/>
      <c r="C475" s="12"/>
    </row>
    <row r="476" spans="1:3" x14ac:dyDescent="0.2">
      <c r="A476" s="8"/>
      <c r="B476" s="8"/>
      <c r="C476" s="12"/>
    </row>
    <row r="477" spans="1:3" x14ac:dyDescent="0.2">
      <c r="A477" s="8"/>
      <c r="B477" s="8"/>
      <c r="C477" s="12"/>
    </row>
    <row r="478" spans="1:3" x14ac:dyDescent="0.2">
      <c r="A478" s="8"/>
      <c r="B478" s="8"/>
      <c r="C478" s="12"/>
    </row>
    <row r="479" spans="1:3" x14ac:dyDescent="0.2">
      <c r="A479" s="8"/>
      <c r="B479" s="8"/>
      <c r="C479" s="12"/>
    </row>
    <row r="480" spans="1:3" x14ac:dyDescent="0.2">
      <c r="A480" s="8"/>
      <c r="B480" s="8"/>
      <c r="C480" s="12"/>
    </row>
    <row r="481" spans="1:3" x14ac:dyDescent="0.2">
      <c r="A481" s="8"/>
      <c r="B481" s="8"/>
      <c r="C481" s="12"/>
    </row>
    <row r="482" spans="1:3" x14ac:dyDescent="0.2">
      <c r="A482" s="8"/>
      <c r="B482" s="8"/>
      <c r="C482" s="12"/>
    </row>
    <row r="483" spans="1:3" x14ac:dyDescent="0.2">
      <c r="A483" s="8"/>
      <c r="B483" s="8"/>
      <c r="C483" s="12"/>
    </row>
    <row r="484" spans="1:3" x14ac:dyDescent="0.2">
      <c r="A484" s="8"/>
      <c r="B484" s="8"/>
      <c r="C484" s="12"/>
    </row>
    <row r="485" spans="1:3" x14ac:dyDescent="0.2">
      <c r="A485" s="8"/>
      <c r="B485" s="8"/>
      <c r="C485" s="12"/>
    </row>
    <row r="486" spans="1:3" x14ac:dyDescent="0.2">
      <c r="A486" s="8"/>
      <c r="B486" s="8"/>
      <c r="C486" s="12"/>
    </row>
    <row r="487" spans="1:3" x14ac:dyDescent="0.2">
      <c r="A487" s="8"/>
      <c r="B487" s="8"/>
      <c r="C487" s="12"/>
    </row>
    <row r="488" spans="1:3" x14ac:dyDescent="0.2">
      <c r="A488" s="8"/>
      <c r="B488" s="8"/>
      <c r="C488" s="12"/>
    </row>
    <row r="489" spans="1:3" x14ac:dyDescent="0.2">
      <c r="A489" s="8"/>
      <c r="B489" s="8"/>
      <c r="C489" s="12"/>
    </row>
    <row r="490" spans="1:3" x14ac:dyDescent="0.2">
      <c r="A490" s="8"/>
      <c r="B490" s="8"/>
      <c r="C490" s="12"/>
    </row>
    <row r="491" spans="1:3" x14ac:dyDescent="0.2">
      <c r="A491" s="8"/>
      <c r="B491" s="8"/>
      <c r="C491" s="12"/>
    </row>
    <row r="492" spans="1:3" x14ac:dyDescent="0.2">
      <c r="A492" s="8"/>
      <c r="B492" s="8"/>
      <c r="C492" s="12"/>
    </row>
    <row r="493" spans="1:3" x14ac:dyDescent="0.2">
      <c r="A493" s="8"/>
      <c r="B493" s="8"/>
      <c r="C493" s="12"/>
    </row>
    <row r="494" spans="1:3" x14ac:dyDescent="0.2">
      <c r="A494" s="8"/>
      <c r="B494" s="8"/>
      <c r="C494" s="12"/>
    </row>
    <row r="495" spans="1:3" x14ac:dyDescent="0.2">
      <c r="A495" s="8"/>
      <c r="B495" s="8"/>
      <c r="C495" s="12"/>
    </row>
    <row r="496" spans="1:3" x14ac:dyDescent="0.2">
      <c r="A496" s="8"/>
      <c r="B496" s="8"/>
      <c r="C496" s="12"/>
    </row>
    <row r="497" spans="1:3" x14ac:dyDescent="0.2">
      <c r="A497" s="8"/>
      <c r="B497" s="8"/>
      <c r="C497" s="12"/>
    </row>
    <row r="498" spans="1:3" x14ac:dyDescent="0.2">
      <c r="A498" s="8"/>
      <c r="B498" s="8"/>
      <c r="C498" s="12"/>
    </row>
    <row r="499" spans="1:3" x14ac:dyDescent="0.2">
      <c r="A499" s="8"/>
      <c r="B499" s="8"/>
      <c r="C499" s="12"/>
    </row>
    <row r="500" spans="1:3" x14ac:dyDescent="0.2">
      <c r="A500" s="8"/>
      <c r="B500" s="8"/>
      <c r="C500" s="12"/>
    </row>
    <row r="501" spans="1:3" x14ac:dyDescent="0.2">
      <c r="A501" s="8"/>
      <c r="B501" s="8"/>
      <c r="C501" s="12"/>
    </row>
    <row r="502" spans="1:3" x14ac:dyDescent="0.2">
      <c r="A502" s="8"/>
      <c r="B502" s="8"/>
      <c r="C502" s="12"/>
    </row>
    <row r="503" spans="1:3" x14ac:dyDescent="0.2">
      <c r="A503" s="8"/>
      <c r="B503" s="8"/>
      <c r="C503" s="12"/>
    </row>
    <row r="504" spans="1:3" x14ac:dyDescent="0.2">
      <c r="A504" s="8"/>
      <c r="B504" s="8"/>
      <c r="C504" s="12"/>
    </row>
    <row r="505" spans="1:3" x14ac:dyDescent="0.2">
      <c r="A505" s="8"/>
      <c r="B505" s="8"/>
      <c r="C505" s="12"/>
    </row>
    <row r="506" spans="1:3" x14ac:dyDescent="0.2">
      <c r="A506" s="8"/>
      <c r="B506" s="8"/>
      <c r="C506" s="12"/>
    </row>
    <row r="507" spans="1:3" x14ac:dyDescent="0.2">
      <c r="A507" s="8"/>
      <c r="B507" s="8"/>
      <c r="C507" s="12"/>
    </row>
    <row r="508" spans="1:3" x14ac:dyDescent="0.2">
      <c r="A508" s="8"/>
      <c r="B508" s="8"/>
      <c r="C508" s="12"/>
    </row>
    <row r="509" spans="1:3" x14ac:dyDescent="0.2">
      <c r="A509" s="8"/>
      <c r="B509" s="8"/>
      <c r="C509" s="12"/>
    </row>
    <row r="510" spans="1:3" x14ac:dyDescent="0.2">
      <c r="A510" s="8"/>
      <c r="B510" s="8"/>
      <c r="C510" s="12"/>
    </row>
    <row r="511" spans="1:3" x14ac:dyDescent="0.2">
      <c r="A511" s="8"/>
      <c r="B511" s="8"/>
      <c r="C511" s="12"/>
    </row>
    <row r="512" spans="1:3" x14ac:dyDescent="0.2">
      <c r="A512" s="8"/>
      <c r="B512" s="8"/>
      <c r="C512" s="12"/>
    </row>
    <row r="513" spans="1:3" x14ac:dyDescent="0.2">
      <c r="A513" s="8"/>
      <c r="B513" s="8"/>
      <c r="C513" s="12"/>
    </row>
    <row r="514" spans="1:3" x14ac:dyDescent="0.2">
      <c r="A514" s="8"/>
      <c r="B514" s="8"/>
      <c r="C514" s="12"/>
    </row>
    <row r="515" spans="1:3" x14ac:dyDescent="0.2">
      <c r="A515" s="8"/>
      <c r="B515" s="8"/>
      <c r="C515" s="12"/>
    </row>
    <row r="516" spans="1:3" x14ac:dyDescent="0.2">
      <c r="A516" s="8"/>
      <c r="B516" s="8"/>
      <c r="C516" s="12"/>
    </row>
    <row r="517" spans="1:3" x14ac:dyDescent="0.2">
      <c r="A517" s="8"/>
      <c r="B517" s="8"/>
      <c r="C517" s="12"/>
    </row>
    <row r="518" spans="1:3" x14ac:dyDescent="0.2">
      <c r="A518" s="8"/>
      <c r="B518" s="8"/>
      <c r="C518" s="12"/>
    </row>
    <row r="519" spans="1:3" x14ac:dyDescent="0.2">
      <c r="A519" s="8"/>
      <c r="B519" s="8"/>
      <c r="C519" s="12"/>
    </row>
    <row r="520" spans="1:3" x14ac:dyDescent="0.2">
      <c r="A520" s="8"/>
      <c r="B520" s="8"/>
      <c r="C520" s="12"/>
    </row>
    <row r="521" spans="1:3" x14ac:dyDescent="0.2">
      <c r="A521" s="8"/>
      <c r="B521" s="8"/>
      <c r="C521" s="12"/>
    </row>
    <row r="522" spans="1:3" x14ac:dyDescent="0.2">
      <c r="A522" s="8"/>
      <c r="B522" s="8"/>
      <c r="C522" s="12"/>
    </row>
    <row r="523" spans="1:3" x14ac:dyDescent="0.2">
      <c r="A523" s="8"/>
      <c r="B523" s="8"/>
      <c r="C523" s="12"/>
    </row>
    <row r="524" spans="1:3" x14ac:dyDescent="0.2">
      <c r="A524" s="8"/>
      <c r="B524" s="8"/>
      <c r="C524" s="12"/>
    </row>
    <row r="525" spans="1:3" x14ac:dyDescent="0.2">
      <c r="A525" s="8"/>
      <c r="B525" s="8"/>
      <c r="C525" s="12"/>
    </row>
    <row r="526" spans="1:3" x14ac:dyDescent="0.2">
      <c r="A526" s="8"/>
      <c r="B526" s="8"/>
      <c r="C526" s="12"/>
    </row>
    <row r="527" spans="1:3" x14ac:dyDescent="0.2">
      <c r="A527" s="8"/>
      <c r="B527" s="8"/>
      <c r="C527" s="12"/>
    </row>
    <row r="528" spans="1:3" x14ac:dyDescent="0.2">
      <c r="A528" s="8"/>
      <c r="B528" s="8"/>
      <c r="C528" s="12"/>
    </row>
    <row r="529" spans="1:3" x14ac:dyDescent="0.2">
      <c r="A529" s="8"/>
      <c r="B529" s="8"/>
      <c r="C529" s="12"/>
    </row>
    <row r="530" spans="1:3" x14ac:dyDescent="0.2">
      <c r="A530" s="8"/>
      <c r="B530" s="8"/>
      <c r="C530" s="12"/>
    </row>
    <row r="531" spans="1:3" x14ac:dyDescent="0.2">
      <c r="A531" s="8"/>
      <c r="B531" s="8"/>
      <c r="C531" s="12"/>
    </row>
    <row r="532" spans="1:3" x14ac:dyDescent="0.2">
      <c r="A532" s="8"/>
      <c r="B532" s="8"/>
      <c r="C532" s="12"/>
    </row>
    <row r="533" spans="1:3" x14ac:dyDescent="0.2">
      <c r="A533" s="8"/>
      <c r="B533" s="8"/>
      <c r="C533" s="12"/>
    </row>
    <row r="534" spans="1:3" x14ac:dyDescent="0.2">
      <c r="A534" s="8"/>
      <c r="B534" s="8"/>
      <c r="C534" s="12"/>
    </row>
    <row r="535" spans="1:3" x14ac:dyDescent="0.2">
      <c r="A535" s="8"/>
      <c r="B535" s="8"/>
      <c r="C535" s="12"/>
    </row>
    <row r="536" spans="1:3" x14ac:dyDescent="0.2">
      <c r="A536" s="8"/>
      <c r="B536" s="8"/>
      <c r="C536" s="12"/>
    </row>
    <row r="537" spans="1:3" x14ac:dyDescent="0.2">
      <c r="A537" s="8"/>
      <c r="B537" s="8"/>
      <c r="C537" s="12"/>
    </row>
    <row r="538" spans="1:3" x14ac:dyDescent="0.2">
      <c r="A538" s="8"/>
      <c r="B538" s="8"/>
      <c r="C538" s="12"/>
    </row>
    <row r="539" spans="1:3" x14ac:dyDescent="0.2">
      <c r="A539" s="8"/>
      <c r="B539" s="8"/>
      <c r="C539" s="12"/>
    </row>
    <row r="540" spans="1:3" x14ac:dyDescent="0.2">
      <c r="A540" s="8"/>
      <c r="B540" s="8"/>
      <c r="C540" s="12"/>
    </row>
    <row r="541" spans="1:3" x14ac:dyDescent="0.2">
      <c r="A541" s="8"/>
      <c r="B541" s="8"/>
      <c r="C541" s="12"/>
    </row>
    <row r="542" spans="1:3" x14ac:dyDescent="0.2">
      <c r="A542" s="8"/>
      <c r="B542" s="8"/>
      <c r="C542" s="12"/>
    </row>
    <row r="543" spans="1:3" x14ac:dyDescent="0.2">
      <c r="A543" s="8"/>
      <c r="B543" s="8"/>
      <c r="C543" s="12"/>
    </row>
    <row r="544" spans="1:3" x14ac:dyDescent="0.2">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headerFooter>
    <oddHeader xml:space="preserve">&amp;R&amp;10&amp;"Arial"Air Bank / interní
&amp;"Arial"&amp;06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2"/>
  <sheetViews>
    <sheetView view="pageBreakPreview" zoomScaleNormal="100" zoomScaleSheetLayoutView="100" workbookViewId="0">
      <selection activeCell="C1" sqref="C1:D1"/>
    </sheetView>
  </sheetViews>
  <sheetFormatPr defaultColWidth="9.140625" defaultRowHeight="12.75" outlineLevelRow="1" x14ac:dyDescent="0.2"/>
  <cols>
    <col min="1" max="1" width="15.28515625" style="23" customWidth="1"/>
    <col min="2" max="2" width="15" style="23" customWidth="1"/>
    <col min="3" max="3" width="9.5703125" style="29" customWidth="1"/>
    <col min="4" max="9" width="9.5703125" style="23" customWidth="1"/>
    <col min="10" max="16384" width="9.140625" style="23"/>
  </cols>
  <sheetData>
    <row r="1" spans="1:9" ht="24.75" customHeight="1" x14ac:dyDescent="0.2">
      <c r="A1" s="626" t="s">
        <v>1446</v>
      </c>
      <c r="B1" s="609"/>
      <c r="C1" s="1602" t="s">
        <v>775</v>
      </c>
      <c r="D1" s="1602"/>
      <c r="E1" s="1602"/>
      <c r="F1" s="1602"/>
      <c r="G1" s="1602"/>
      <c r="H1" s="1602"/>
      <c r="I1" s="1603"/>
    </row>
    <row r="2" spans="1:9" ht="15" customHeight="1" x14ac:dyDescent="0.2">
      <c r="A2" s="195" t="s">
        <v>1447</v>
      </c>
      <c r="B2" s="322"/>
      <c r="C2" s="2352"/>
      <c r="D2" s="2352"/>
      <c r="E2" s="869"/>
      <c r="F2" s="869"/>
      <c r="G2" s="869"/>
      <c r="H2" s="869"/>
      <c r="I2" s="870"/>
    </row>
    <row r="3" spans="1:9" ht="13.5" thickBot="1" x14ac:dyDescent="0.25">
      <c r="A3" s="2256"/>
      <c r="B3" s="2257"/>
      <c r="C3" s="2257"/>
      <c r="D3" s="1058"/>
      <c r="E3" s="1058"/>
      <c r="F3" s="1058"/>
      <c r="G3" s="1058"/>
      <c r="H3" s="1058"/>
      <c r="I3" s="1059"/>
    </row>
    <row r="4" spans="1:9" ht="40.5" customHeight="1" thickBot="1" x14ac:dyDescent="0.25">
      <c r="A4" s="1604" t="s">
        <v>628</v>
      </c>
      <c r="B4" s="1774"/>
      <c r="C4" s="1604" t="s">
        <v>1460</v>
      </c>
      <c r="D4" s="1606"/>
      <c r="E4" s="1605"/>
      <c r="F4" s="1605"/>
      <c r="G4" s="1605"/>
      <c r="H4" s="1605"/>
      <c r="I4" s="1606"/>
    </row>
    <row r="5" spans="1:9" ht="15" customHeight="1" thickBot="1" x14ac:dyDescent="0.25">
      <c r="A5" s="132" t="s">
        <v>573</v>
      </c>
      <c r="B5" s="323"/>
      <c r="C5" s="324" t="s">
        <v>5</v>
      </c>
      <c r="D5" s="807"/>
      <c r="E5" s="901"/>
      <c r="F5" s="901"/>
      <c r="G5" s="901"/>
      <c r="H5" s="901"/>
      <c r="I5" s="902"/>
    </row>
    <row r="6" spans="1:9" ht="24.75" customHeight="1" thickBot="1" x14ac:dyDescent="0.25">
      <c r="A6" s="2233" t="s">
        <v>2351</v>
      </c>
      <c r="B6" s="2234"/>
      <c r="C6" s="2234"/>
      <c r="D6" s="2234"/>
      <c r="E6" s="2234"/>
      <c r="F6" s="2234"/>
      <c r="G6" s="2234"/>
      <c r="H6" s="2234"/>
      <c r="I6" s="2235"/>
    </row>
    <row r="7" spans="1:9" ht="77.25" customHeight="1" x14ac:dyDescent="0.2">
      <c r="A7" s="2355" t="s">
        <v>2352</v>
      </c>
      <c r="B7" s="2356"/>
      <c r="C7" s="2356"/>
      <c r="D7" s="2356"/>
      <c r="E7" s="2356"/>
      <c r="F7" s="2356"/>
      <c r="G7" s="2356"/>
      <c r="H7" s="2356"/>
      <c r="I7" s="2357"/>
    </row>
    <row r="8" spans="1:9" ht="54" customHeight="1" thickBot="1" x14ac:dyDescent="0.25">
      <c r="A8" s="2358" t="s">
        <v>1449</v>
      </c>
      <c r="B8" s="2219"/>
      <c r="C8" s="2219"/>
      <c r="D8" s="2219"/>
      <c r="E8" s="2219"/>
      <c r="F8" s="2219"/>
      <c r="G8" s="2219"/>
      <c r="H8" s="2219"/>
      <c r="I8" s="2220"/>
    </row>
    <row r="9" spans="1:9" ht="41.25" customHeight="1" thickBot="1" x14ac:dyDescent="0.25">
      <c r="A9" s="2233" t="s">
        <v>2353</v>
      </c>
      <c r="B9" s="2234"/>
      <c r="C9" s="2234"/>
      <c r="D9" s="2234"/>
      <c r="E9" s="2234"/>
      <c r="F9" s="2234"/>
      <c r="G9" s="2234"/>
      <c r="H9" s="2234"/>
      <c r="I9" s="2235"/>
    </row>
    <row r="10" spans="1:9" ht="13.5" thickBot="1" x14ac:dyDescent="0.25">
      <c r="A10" s="2233" t="s">
        <v>2106</v>
      </c>
      <c r="B10" s="2234"/>
      <c r="C10" s="2234"/>
      <c r="D10" s="2234"/>
      <c r="E10" s="2234"/>
      <c r="F10" s="2234"/>
      <c r="G10" s="2234"/>
      <c r="H10" s="2234"/>
      <c r="I10" s="2235"/>
    </row>
    <row r="11" spans="1:9" ht="13.5" thickBot="1" x14ac:dyDescent="0.25">
      <c r="A11" s="2233" t="s">
        <v>2354</v>
      </c>
      <c r="B11" s="2234"/>
      <c r="C11" s="2234"/>
      <c r="D11" s="2234"/>
      <c r="E11" s="2234"/>
      <c r="F11" s="2234"/>
      <c r="G11" s="2234"/>
      <c r="H11" s="2234"/>
      <c r="I11" s="2235"/>
    </row>
    <row r="12" spans="1:9" ht="30" customHeight="1" thickBot="1" x14ac:dyDescent="0.25">
      <c r="A12" s="2233" t="s">
        <v>2283</v>
      </c>
      <c r="B12" s="2234"/>
      <c r="C12" s="2234"/>
      <c r="D12" s="2234"/>
      <c r="E12" s="2234"/>
      <c r="F12" s="2234"/>
      <c r="G12" s="2234"/>
      <c r="H12" s="2234"/>
      <c r="I12" s="2235"/>
    </row>
    <row r="13" spans="1:9" ht="13.5" thickBot="1" x14ac:dyDescent="0.25">
      <c r="A13" s="706"/>
      <c r="B13" s="707"/>
      <c r="C13" s="946"/>
      <c r="D13" s="946"/>
      <c r="E13" s="946"/>
      <c r="F13" s="946"/>
      <c r="G13" s="946"/>
      <c r="H13" s="946"/>
      <c r="I13" s="895"/>
    </row>
    <row r="14" spans="1:9" ht="13.5" thickBot="1" x14ac:dyDescent="0.25">
      <c r="A14" s="2302" t="s">
        <v>1462</v>
      </c>
      <c r="B14" s="2303"/>
      <c r="C14" s="687" t="s">
        <v>803</v>
      </c>
      <c r="D14" s="687" t="s">
        <v>804</v>
      </c>
      <c r="E14" s="687" t="s">
        <v>808</v>
      </c>
      <c r="F14" s="687" t="s">
        <v>809</v>
      </c>
      <c r="G14" s="687" t="s">
        <v>812</v>
      </c>
      <c r="H14" s="687" t="s">
        <v>871</v>
      </c>
      <c r="I14" s="687" t="s">
        <v>872</v>
      </c>
    </row>
    <row r="15" spans="1:9" ht="64.5" thickBot="1" x14ac:dyDescent="0.25">
      <c r="A15" s="646"/>
      <c r="B15" s="894" t="s">
        <v>1312</v>
      </c>
      <c r="C15" s="874" t="s">
        <v>1403</v>
      </c>
      <c r="D15" s="874" t="s">
        <v>1327</v>
      </c>
      <c r="E15" s="874" t="s">
        <v>1328</v>
      </c>
      <c r="F15" s="874" t="s">
        <v>1329</v>
      </c>
      <c r="G15" s="874" t="s">
        <v>1330</v>
      </c>
      <c r="H15" s="894" t="s">
        <v>984</v>
      </c>
      <c r="I15" s="894" t="s">
        <v>1267</v>
      </c>
    </row>
    <row r="16" spans="1:9" ht="26.25" thickBot="1" x14ac:dyDescent="0.25">
      <c r="A16" s="905" t="s">
        <v>1314</v>
      </c>
      <c r="B16" s="687"/>
      <c r="C16" s="687"/>
      <c r="D16" s="687"/>
      <c r="E16" s="687"/>
      <c r="F16" s="687"/>
      <c r="G16" s="687"/>
      <c r="H16" s="687"/>
      <c r="I16" s="687"/>
    </row>
    <row r="17" spans="1:9" ht="13.5" thickBot="1" x14ac:dyDescent="0.25">
      <c r="A17" s="873"/>
      <c r="B17" s="687" t="s">
        <v>1315</v>
      </c>
      <c r="C17" s="687"/>
      <c r="D17" s="687"/>
      <c r="E17" s="687"/>
      <c r="F17" s="687"/>
      <c r="G17" s="687"/>
      <c r="H17" s="687"/>
      <c r="I17" s="687"/>
    </row>
    <row r="18" spans="1:9" ht="13.5" thickBot="1" x14ac:dyDescent="0.25">
      <c r="A18" s="873"/>
      <c r="B18" s="687" t="s">
        <v>1316</v>
      </c>
      <c r="C18" s="687"/>
      <c r="D18" s="687"/>
      <c r="E18" s="687"/>
      <c r="F18" s="687"/>
      <c r="G18" s="687"/>
      <c r="H18" s="687"/>
      <c r="I18" s="687"/>
    </row>
    <row r="19" spans="1:9" ht="13.5" thickBot="1" x14ac:dyDescent="0.25">
      <c r="A19" s="873"/>
      <c r="B19" s="687" t="s">
        <v>1317</v>
      </c>
      <c r="C19" s="687"/>
      <c r="D19" s="687"/>
      <c r="E19" s="687"/>
      <c r="F19" s="687"/>
      <c r="G19" s="687"/>
      <c r="H19" s="687"/>
      <c r="I19" s="687"/>
    </row>
    <row r="20" spans="1:9" ht="13.5" thickBot="1" x14ac:dyDescent="0.25">
      <c r="A20" s="873"/>
      <c r="B20" s="687" t="s">
        <v>1318</v>
      </c>
      <c r="C20" s="687"/>
      <c r="D20" s="687"/>
      <c r="E20" s="687"/>
      <c r="F20" s="687"/>
      <c r="G20" s="687"/>
      <c r="H20" s="687"/>
      <c r="I20" s="687"/>
    </row>
    <row r="21" spans="1:9" ht="13.5" thickBot="1" x14ac:dyDescent="0.25">
      <c r="A21" s="873"/>
      <c r="B21" s="687" t="s">
        <v>1319</v>
      </c>
      <c r="C21" s="687"/>
      <c r="D21" s="687"/>
      <c r="E21" s="687"/>
      <c r="F21" s="687"/>
      <c r="G21" s="687"/>
      <c r="H21" s="687"/>
      <c r="I21" s="687"/>
    </row>
    <row r="22" spans="1:9" ht="13.5" thickBot="1" x14ac:dyDescent="0.25">
      <c r="A22" s="873"/>
      <c r="B22" s="687" t="s">
        <v>1320</v>
      </c>
      <c r="C22" s="687"/>
      <c r="D22" s="687"/>
      <c r="E22" s="687"/>
      <c r="F22" s="687"/>
      <c r="G22" s="687"/>
      <c r="H22" s="687"/>
      <c r="I22" s="687"/>
    </row>
    <row r="23" spans="1:9" ht="13.5" thickBot="1" x14ac:dyDescent="0.25">
      <c r="A23" s="873"/>
      <c r="B23" s="687" t="s">
        <v>1321</v>
      </c>
      <c r="C23" s="687"/>
      <c r="D23" s="687"/>
      <c r="E23" s="687"/>
      <c r="F23" s="687"/>
      <c r="G23" s="687"/>
      <c r="H23" s="687"/>
      <c r="I23" s="687"/>
    </row>
    <row r="24" spans="1:9" ht="13.5" thickBot="1" x14ac:dyDescent="0.25">
      <c r="A24" s="873"/>
      <c r="B24" s="687" t="s">
        <v>1322</v>
      </c>
      <c r="C24" s="687"/>
      <c r="D24" s="687"/>
      <c r="E24" s="687"/>
      <c r="F24" s="687"/>
      <c r="G24" s="687"/>
      <c r="H24" s="687"/>
      <c r="I24" s="687"/>
    </row>
    <row r="25" spans="1:9" ht="13.5" thickBot="1" x14ac:dyDescent="0.25">
      <c r="A25" s="873"/>
      <c r="B25" s="687" t="s">
        <v>1323</v>
      </c>
      <c r="C25" s="687"/>
      <c r="D25" s="687"/>
      <c r="E25" s="687"/>
      <c r="F25" s="687"/>
      <c r="G25" s="687"/>
      <c r="H25" s="687"/>
      <c r="I25" s="687"/>
    </row>
    <row r="26" spans="1:9" ht="26.25" hidden="1" outlineLevel="1" thickBot="1" x14ac:dyDescent="0.25">
      <c r="A26" s="905" t="s">
        <v>1314</v>
      </c>
      <c r="B26" s="687"/>
      <c r="C26" s="687"/>
      <c r="D26" s="687"/>
      <c r="E26" s="687"/>
      <c r="F26" s="687"/>
      <c r="G26" s="687"/>
      <c r="H26" s="687"/>
      <c r="I26" s="687"/>
    </row>
    <row r="27" spans="1:9" ht="13.5" hidden="1" outlineLevel="1" thickBot="1" x14ac:dyDescent="0.25">
      <c r="A27" s="873"/>
      <c r="B27" s="687" t="s">
        <v>1315</v>
      </c>
      <c r="C27" s="687"/>
      <c r="D27" s="687"/>
      <c r="E27" s="687"/>
      <c r="F27" s="687"/>
      <c r="G27" s="687"/>
      <c r="H27" s="687"/>
      <c r="I27" s="687"/>
    </row>
    <row r="28" spans="1:9" ht="13.5" hidden="1" outlineLevel="1" thickBot="1" x14ac:dyDescent="0.25">
      <c r="A28" s="873"/>
      <c r="B28" s="687" t="s">
        <v>1316</v>
      </c>
      <c r="C28" s="687"/>
      <c r="D28" s="687"/>
      <c r="E28" s="687"/>
      <c r="F28" s="687"/>
      <c r="G28" s="687"/>
      <c r="H28" s="687"/>
      <c r="I28" s="687"/>
    </row>
    <row r="29" spans="1:9" ht="13.5" hidden="1" outlineLevel="1" thickBot="1" x14ac:dyDescent="0.25">
      <c r="A29" s="873"/>
      <c r="B29" s="687" t="s">
        <v>1317</v>
      </c>
      <c r="C29" s="687"/>
      <c r="D29" s="687"/>
      <c r="E29" s="687"/>
      <c r="F29" s="687"/>
      <c r="G29" s="687"/>
      <c r="H29" s="687"/>
      <c r="I29" s="687"/>
    </row>
    <row r="30" spans="1:9" ht="13.5" hidden="1" outlineLevel="1" thickBot="1" x14ac:dyDescent="0.25">
      <c r="A30" s="873"/>
      <c r="B30" s="687" t="s">
        <v>1318</v>
      </c>
      <c r="C30" s="687"/>
      <c r="D30" s="687"/>
      <c r="E30" s="687"/>
      <c r="F30" s="687"/>
      <c r="G30" s="687"/>
      <c r="H30" s="687"/>
      <c r="I30" s="687"/>
    </row>
    <row r="31" spans="1:9" ht="13.5" hidden="1" outlineLevel="1" thickBot="1" x14ac:dyDescent="0.25">
      <c r="A31" s="873"/>
      <c r="B31" s="687" t="s">
        <v>1319</v>
      </c>
      <c r="C31" s="687"/>
      <c r="D31" s="687"/>
      <c r="E31" s="687"/>
      <c r="F31" s="687"/>
      <c r="G31" s="687"/>
      <c r="H31" s="687"/>
      <c r="I31" s="687"/>
    </row>
    <row r="32" spans="1:9" ht="13.5" hidden="1" outlineLevel="1" thickBot="1" x14ac:dyDescent="0.25">
      <c r="A32" s="873"/>
      <c r="B32" s="687" t="s">
        <v>1320</v>
      </c>
      <c r="C32" s="687"/>
      <c r="D32" s="687"/>
      <c r="E32" s="687"/>
      <c r="F32" s="687"/>
      <c r="G32" s="687"/>
      <c r="H32" s="687"/>
      <c r="I32" s="687"/>
    </row>
    <row r="33" spans="1:9" ht="13.5" hidden="1" outlineLevel="1" thickBot="1" x14ac:dyDescent="0.25">
      <c r="A33" s="873"/>
      <c r="B33" s="687" t="s">
        <v>1321</v>
      </c>
      <c r="C33" s="687"/>
      <c r="D33" s="687"/>
      <c r="E33" s="687"/>
      <c r="F33" s="687"/>
      <c r="G33" s="687"/>
      <c r="H33" s="687"/>
      <c r="I33" s="687"/>
    </row>
    <row r="34" spans="1:9" ht="13.5" hidden="1" outlineLevel="1" thickBot="1" x14ac:dyDescent="0.25">
      <c r="A34" s="873"/>
      <c r="B34" s="687" t="s">
        <v>1322</v>
      </c>
      <c r="C34" s="687"/>
      <c r="D34" s="687"/>
      <c r="E34" s="687"/>
      <c r="F34" s="687"/>
      <c r="G34" s="687"/>
      <c r="H34" s="687"/>
      <c r="I34" s="687"/>
    </row>
    <row r="35" spans="1:9" ht="13.5" hidden="1" outlineLevel="1" thickBot="1" x14ac:dyDescent="0.25">
      <c r="A35" s="873"/>
      <c r="B35" s="687" t="s">
        <v>1323</v>
      </c>
      <c r="C35" s="687"/>
      <c r="D35" s="687"/>
      <c r="E35" s="687"/>
      <c r="F35" s="687"/>
      <c r="G35" s="687"/>
      <c r="H35" s="687"/>
      <c r="I35" s="687"/>
    </row>
    <row r="36" spans="1:9" ht="26.25" hidden="1" outlineLevel="1" thickBot="1" x14ac:dyDescent="0.25">
      <c r="A36" s="905" t="s">
        <v>1314</v>
      </c>
      <c r="B36" s="687"/>
      <c r="C36" s="687"/>
      <c r="D36" s="687"/>
      <c r="E36" s="687"/>
      <c r="F36" s="687"/>
      <c r="G36" s="687"/>
      <c r="H36" s="687"/>
      <c r="I36" s="687"/>
    </row>
    <row r="37" spans="1:9" ht="13.5" hidden="1" outlineLevel="1" thickBot="1" x14ac:dyDescent="0.25">
      <c r="A37" s="873"/>
      <c r="B37" s="687" t="s">
        <v>1315</v>
      </c>
      <c r="C37" s="687"/>
      <c r="D37" s="687"/>
      <c r="E37" s="687"/>
      <c r="F37" s="687"/>
      <c r="G37" s="687"/>
      <c r="H37" s="687"/>
      <c r="I37" s="687"/>
    </row>
    <row r="38" spans="1:9" ht="13.5" hidden="1" outlineLevel="1" thickBot="1" x14ac:dyDescent="0.25">
      <c r="A38" s="873"/>
      <c r="B38" s="687" t="s">
        <v>1316</v>
      </c>
      <c r="C38" s="687"/>
      <c r="D38" s="687"/>
      <c r="E38" s="687"/>
      <c r="F38" s="687"/>
      <c r="G38" s="687"/>
      <c r="H38" s="687"/>
      <c r="I38" s="687"/>
    </row>
    <row r="39" spans="1:9" ht="13.5" hidden="1" outlineLevel="1" thickBot="1" x14ac:dyDescent="0.25">
      <c r="A39" s="873"/>
      <c r="B39" s="687" t="s">
        <v>1317</v>
      </c>
      <c r="C39" s="687"/>
      <c r="D39" s="687"/>
      <c r="E39" s="687"/>
      <c r="F39" s="687"/>
      <c r="G39" s="687"/>
      <c r="H39" s="687"/>
      <c r="I39" s="687"/>
    </row>
    <row r="40" spans="1:9" ht="13.5" hidden="1" outlineLevel="1" thickBot="1" x14ac:dyDescent="0.25">
      <c r="A40" s="873"/>
      <c r="B40" s="687" t="s">
        <v>1318</v>
      </c>
      <c r="C40" s="687"/>
      <c r="D40" s="687"/>
      <c r="E40" s="687"/>
      <c r="F40" s="687"/>
      <c r="G40" s="687"/>
      <c r="H40" s="687"/>
      <c r="I40" s="687"/>
    </row>
    <row r="41" spans="1:9" ht="13.5" hidden="1" outlineLevel="1" thickBot="1" x14ac:dyDescent="0.25">
      <c r="A41" s="873"/>
      <c r="B41" s="687" t="s">
        <v>1319</v>
      </c>
      <c r="C41" s="687"/>
      <c r="D41" s="687"/>
      <c r="E41" s="687"/>
      <c r="F41" s="687"/>
      <c r="G41" s="687"/>
      <c r="H41" s="687"/>
      <c r="I41" s="687"/>
    </row>
    <row r="42" spans="1:9" ht="13.5" hidden="1" outlineLevel="1" thickBot="1" x14ac:dyDescent="0.25">
      <c r="A42" s="873"/>
      <c r="B42" s="687" t="s">
        <v>1320</v>
      </c>
      <c r="C42" s="687"/>
      <c r="D42" s="687"/>
      <c r="E42" s="687"/>
      <c r="F42" s="687"/>
      <c r="G42" s="687"/>
      <c r="H42" s="687"/>
      <c r="I42" s="687"/>
    </row>
    <row r="43" spans="1:9" ht="13.5" hidden="1" outlineLevel="1" thickBot="1" x14ac:dyDescent="0.25">
      <c r="A43" s="873"/>
      <c r="B43" s="687" t="s">
        <v>1321</v>
      </c>
      <c r="C43" s="687"/>
      <c r="D43" s="687"/>
      <c r="E43" s="687"/>
      <c r="F43" s="687"/>
      <c r="G43" s="687"/>
      <c r="H43" s="687"/>
      <c r="I43" s="687"/>
    </row>
    <row r="44" spans="1:9" ht="13.5" hidden="1" outlineLevel="1" thickBot="1" x14ac:dyDescent="0.25">
      <c r="A44" s="873"/>
      <c r="B44" s="687" t="s">
        <v>1322</v>
      </c>
      <c r="C44" s="687"/>
      <c r="D44" s="687"/>
      <c r="E44" s="687"/>
      <c r="F44" s="687"/>
      <c r="G44" s="687"/>
      <c r="H44" s="687"/>
      <c r="I44" s="687"/>
    </row>
    <row r="45" spans="1:9" ht="13.5" hidden="1" outlineLevel="1" thickBot="1" x14ac:dyDescent="0.25">
      <c r="A45" s="873"/>
      <c r="B45" s="687" t="s">
        <v>1323</v>
      </c>
      <c r="C45" s="687"/>
      <c r="D45" s="687"/>
      <c r="E45" s="687"/>
      <c r="F45" s="687"/>
      <c r="G45" s="687"/>
      <c r="H45" s="687"/>
      <c r="I45" s="687"/>
    </row>
    <row r="46" spans="1:9" ht="26.25" hidden="1" outlineLevel="1" thickBot="1" x14ac:dyDescent="0.25">
      <c r="A46" s="905" t="s">
        <v>1314</v>
      </c>
      <c r="B46" s="687"/>
      <c r="C46" s="673"/>
      <c r="D46" s="673"/>
      <c r="E46" s="673"/>
      <c r="F46" s="673"/>
      <c r="G46" s="673"/>
      <c r="H46" s="673"/>
      <c r="I46" s="673"/>
    </row>
    <row r="47" spans="1:9" ht="13.5" hidden="1" outlineLevel="1" thickBot="1" x14ac:dyDescent="0.25">
      <c r="A47" s="873"/>
      <c r="B47" s="687" t="s">
        <v>1315</v>
      </c>
      <c r="C47" s="673"/>
      <c r="D47" s="673"/>
      <c r="E47" s="673"/>
      <c r="F47" s="673"/>
      <c r="G47" s="673"/>
      <c r="H47" s="673"/>
      <c r="I47" s="673"/>
    </row>
    <row r="48" spans="1:9" ht="13.5" hidden="1" outlineLevel="1" thickBot="1" x14ac:dyDescent="0.25">
      <c r="A48" s="873"/>
      <c r="B48" s="687" t="s">
        <v>1316</v>
      </c>
      <c r="C48" s="673"/>
      <c r="D48" s="673"/>
      <c r="E48" s="673"/>
      <c r="F48" s="673"/>
      <c r="G48" s="673"/>
      <c r="H48" s="673"/>
      <c r="I48" s="673"/>
    </row>
    <row r="49" spans="1:9" ht="13.5" hidden="1" outlineLevel="1" thickBot="1" x14ac:dyDescent="0.25">
      <c r="A49" s="873"/>
      <c r="B49" s="687" t="s">
        <v>1317</v>
      </c>
      <c r="C49" s="673"/>
      <c r="D49" s="673"/>
      <c r="E49" s="673"/>
      <c r="F49" s="673"/>
      <c r="G49" s="673"/>
      <c r="H49" s="673"/>
      <c r="I49" s="673"/>
    </row>
    <row r="50" spans="1:9" ht="13.5" hidden="1" outlineLevel="1" thickBot="1" x14ac:dyDescent="0.25">
      <c r="A50" s="873"/>
      <c r="B50" s="687" t="s">
        <v>1318</v>
      </c>
      <c r="C50" s="673"/>
      <c r="D50" s="673"/>
      <c r="E50" s="673"/>
      <c r="F50" s="673"/>
      <c r="G50" s="673"/>
      <c r="H50" s="673"/>
      <c r="I50" s="673"/>
    </row>
    <row r="51" spans="1:9" ht="13.5" hidden="1" outlineLevel="1" thickBot="1" x14ac:dyDescent="0.25">
      <c r="A51" s="873"/>
      <c r="B51" s="687" t="s">
        <v>1319</v>
      </c>
      <c r="C51" s="673"/>
      <c r="D51" s="673"/>
      <c r="E51" s="673"/>
      <c r="F51" s="673"/>
      <c r="G51" s="673"/>
      <c r="H51" s="673"/>
      <c r="I51" s="673"/>
    </row>
    <row r="52" spans="1:9" ht="13.5" hidden="1" outlineLevel="1" thickBot="1" x14ac:dyDescent="0.25">
      <c r="A52" s="873"/>
      <c r="B52" s="687" t="s">
        <v>1320</v>
      </c>
      <c r="C52" s="673"/>
      <c r="D52" s="673"/>
      <c r="E52" s="673"/>
      <c r="F52" s="673"/>
      <c r="G52" s="673"/>
      <c r="H52" s="673"/>
      <c r="I52" s="673"/>
    </row>
    <row r="53" spans="1:9" ht="13.5" hidden="1" outlineLevel="1" thickBot="1" x14ac:dyDescent="0.25">
      <c r="A53" s="873"/>
      <c r="B53" s="687" t="s">
        <v>1321</v>
      </c>
      <c r="C53" s="673"/>
      <c r="D53" s="673"/>
      <c r="E53" s="673"/>
      <c r="F53" s="673"/>
      <c r="G53" s="673"/>
      <c r="H53" s="673"/>
      <c r="I53" s="673"/>
    </row>
    <row r="54" spans="1:9" ht="13.5" hidden="1" outlineLevel="1" thickBot="1" x14ac:dyDescent="0.25">
      <c r="A54" s="873"/>
      <c r="B54" s="687" t="s">
        <v>1322</v>
      </c>
      <c r="C54" s="673"/>
      <c r="D54" s="673"/>
      <c r="E54" s="673"/>
      <c r="F54" s="673"/>
      <c r="G54" s="673"/>
      <c r="H54" s="673"/>
      <c r="I54" s="673"/>
    </row>
    <row r="55" spans="1:9" ht="13.5" hidden="1" outlineLevel="1" thickBot="1" x14ac:dyDescent="0.25">
      <c r="A55" s="873"/>
      <c r="B55" s="687" t="s">
        <v>1323</v>
      </c>
      <c r="C55" s="673"/>
      <c r="D55" s="673"/>
      <c r="E55" s="673"/>
      <c r="F55" s="673"/>
      <c r="G55" s="673"/>
      <c r="H55" s="673"/>
      <c r="I55" s="673"/>
    </row>
    <row r="56" spans="1:9" ht="13.5" collapsed="1" thickBot="1" x14ac:dyDescent="0.25">
      <c r="A56" s="2099" t="s">
        <v>1324</v>
      </c>
      <c r="B56" s="2101"/>
      <c r="C56" s="673"/>
      <c r="D56" s="673"/>
      <c r="E56" s="673"/>
      <c r="F56" s="673"/>
      <c r="G56" s="673"/>
      <c r="H56" s="673"/>
      <c r="I56" s="673"/>
    </row>
    <row r="57" spans="1:9" x14ac:dyDescent="0.2">
      <c r="A57" s="8"/>
      <c r="B57" s="8"/>
      <c r="C57" s="12"/>
    </row>
    <row r="58" spans="1:9" ht="157.5" customHeight="1" x14ac:dyDescent="0.2">
      <c r="A58" s="2343" t="s">
        <v>1448</v>
      </c>
      <c r="B58" s="2343"/>
      <c r="C58" s="2343"/>
      <c r="D58" s="2343"/>
      <c r="E58" s="2343"/>
      <c r="F58" s="2343"/>
      <c r="G58" s="2343"/>
      <c r="H58" s="2343"/>
      <c r="I58" s="2343"/>
    </row>
    <row r="59" spans="1:9" x14ac:dyDescent="0.2">
      <c r="A59" s="2091" t="s">
        <v>944</v>
      </c>
      <c r="B59" s="2091"/>
      <c r="C59" s="2091"/>
      <c r="D59" s="2091"/>
      <c r="E59" s="2091"/>
      <c r="F59" s="2091"/>
      <c r="G59" s="2091"/>
      <c r="H59" s="2091"/>
      <c r="I59" s="2091"/>
    </row>
    <row r="60" spans="1:9" x14ac:dyDescent="0.2">
      <c r="A60" s="2091" t="s">
        <v>920</v>
      </c>
      <c r="B60" s="2091"/>
      <c r="C60" s="2091"/>
      <c r="D60" s="2091"/>
      <c r="E60" s="2091"/>
      <c r="F60" s="2091"/>
      <c r="G60" s="2091"/>
      <c r="H60" s="2091"/>
      <c r="I60" s="2091"/>
    </row>
    <row r="61" spans="1:9" ht="32.25" customHeight="1" x14ac:dyDescent="0.2">
      <c r="A61" s="1775" t="s">
        <v>2355</v>
      </c>
      <c r="B61" s="1775"/>
      <c r="C61" s="1775"/>
      <c r="D61" s="1775"/>
      <c r="E61" s="1775"/>
      <c r="F61" s="1775"/>
      <c r="G61" s="1775"/>
      <c r="H61" s="1775"/>
      <c r="I61" s="1775"/>
    </row>
    <row r="62" spans="1:9" ht="27" customHeight="1" x14ac:dyDescent="0.2">
      <c r="A62" s="1775" t="s">
        <v>2356</v>
      </c>
      <c r="B62" s="1775"/>
      <c r="C62" s="1775"/>
      <c r="D62" s="1775"/>
      <c r="E62" s="1775"/>
      <c r="F62" s="1775"/>
      <c r="G62" s="1775"/>
      <c r="H62" s="1775"/>
      <c r="I62" s="1775"/>
    </row>
    <row r="63" spans="1:9" x14ac:dyDescent="0.2">
      <c r="A63" s="2091" t="s">
        <v>922</v>
      </c>
      <c r="B63" s="2091"/>
      <c r="C63" s="2091"/>
      <c r="D63" s="2091"/>
      <c r="E63" s="2091"/>
      <c r="F63" s="2091"/>
      <c r="G63" s="2091"/>
      <c r="H63" s="2091"/>
      <c r="I63" s="2091"/>
    </row>
    <row r="64" spans="1:9" ht="38.25" customHeight="1" x14ac:dyDescent="0.2">
      <c r="A64" s="1775" t="s">
        <v>2256</v>
      </c>
      <c r="B64" s="1775"/>
      <c r="C64" s="1775"/>
      <c r="D64" s="1775"/>
      <c r="E64" s="1775"/>
      <c r="F64" s="1775"/>
      <c r="G64" s="1775"/>
      <c r="H64" s="1775"/>
      <c r="I64" s="1775"/>
    </row>
    <row r="65" spans="1:9" ht="56.25" customHeight="1" x14ac:dyDescent="0.2">
      <c r="A65" s="1775" t="s">
        <v>2357</v>
      </c>
      <c r="B65" s="1775"/>
      <c r="C65" s="1775"/>
      <c r="D65" s="1775"/>
      <c r="E65" s="1775"/>
      <c r="F65" s="1775"/>
      <c r="G65" s="1775"/>
      <c r="H65" s="1775"/>
      <c r="I65" s="1775"/>
    </row>
    <row r="66" spans="1:9" ht="15" customHeight="1" x14ac:dyDescent="0.2">
      <c r="A66" s="1775" t="s">
        <v>2261</v>
      </c>
      <c r="B66" s="1775"/>
      <c r="C66" s="1775"/>
      <c r="D66" s="1775"/>
      <c r="E66" s="1775"/>
      <c r="F66" s="1775"/>
      <c r="G66" s="1775"/>
      <c r="H66" s="1775"/>
      <c r="I66" s="1775"/>
    </row>
    <row r="67" spans="1:9" ht="16.5" customHeight="1" x14ac:dyDescent="0.2">
      <c r="A67" s="1775" t="s">
        <v>2358</v>
      </c>
      <c r="B67" s="1775"/>
      <c r="C67" s="1775"/>
      <c r="D67" s="1775"/>
      <c r="E67" s="1775"/>
      <c r="F67" s="1775"/>
      <c r="G67" s="1775"/>
      <c r="H67" s="1775"/>
      <c r="I67" s="1775"/>
    </row>
    <row r="68" spans="1:9" ht="41.25" customHeight="1" x14ac:dyDescent="0.2">
      <c r="A68" s="1775" t="s">
        <v>2359</v>
      </c>
      <c r="B68" s="1775"/>
      <c r="C68" s="1775"/>
      <c r="D68" s="1775"/>
      <c r="E68" s="1775"/>
      <c r="F68" s="1775"/>
      <c r="G68" s="1775"/>
      <c r="H68" s="1775"/>
      <c r="I68" s="1775"/>
    </row>
    <row r="69" spans="1:9" ht="39" customHeight="1" x14ac:dyDescent="0.2">
      <c r="A69" s="1775" t="s">
        <v>2360</v>
      </c>
      <c r="B69" s="1775"/>
      <c r="C69" s="1775"/>
      <c r="D69" s="1775"/>
      <c r="E69" s="1775"/>
      <c r="F69" s="1775"/>
      <c r="G69" s="1775"/>
      <c r="H69" s="1775"/>
      <c r="I69" s="1775"/>
    </row>
    <row r="70" spans="1:9" ht="27" customHeight="1" x14ac:dyDescent="0.2">
      <c r="A70" s="1775" t="s">
        <v>2361</v>
      </c>
      <c r="B70" s="1775"/>
      <c r="C70" s="1775"/>
      <c r="D70" s="1775"/>
      <c r="E70" s="1775"/>
      <c r="F70" s="1775"/>
      <c r="G70" s="1775"/>
      <c r="H70" s="1775"/>
      <c r="I70" s="1775"/>
    </row>
    <row r="71" spans="1:9" x14ac:dyDescent="0.2">
      <c r="A71" s="8"/>
      <c r="B71" s="8"/>
      <c r="C71" s="12"/>
    </row>
    <row r="72" spans="1:9" x14ac:dyDescent="0.2">
      <c r="A72" s="8"/>
      <c r="B72" s="8"/>
      <c r="C72" s="12"/>
    </row>
    <row r="73" spans="1:9" x14ac:dyDescent="0.2">
      <c r="A73" s="8"/>
      <c r="B73" s="8"/>
      <c r="C73" s="12"/>
    </row>
    <row r="74" spans="1:9" x14ac:dyDescent="0.2">
      <c r="A74" s="8"/>
      <c r="B74" s="8"/>
      <c r="C74" s="12"/>
    </row>
    <row r="75" spans="1:9" x14ac:dyDescent="0.2">
      <c r="A75" s="8"/>
      <c r="B75" s="8"/>
      <c r="C75" s="12"/>
    </row>
    <row r="76" spans="1:9" x14ac:dyDescent="0.2">
      <c r="A76" s="8"/>
      <c r="B76" s="8"/>
      <c r="C76" s="12"/>
    </row>
    <row r="77" spans="1:9" x14ac:dyDescent="0.2">
      <c r="A77" s="8"/>
      <c r="B77" s="8"/>
      <c r="C77" s="12"/>
    </row>
    <row r="78" spans="1:9" x14ac:dyDescent="0.2">
      <c r="A78" s="8"/>
      <c r="B78" s="8"/>
      <c r="C78" s="12"/>
    </row>
    <row r="79" spans="1:9" x14ac:dyDescent="0.2">
      <c r="A79" s="8"/>
      <c r="B79" s="8"/>
      <c r="C79" s="12"/>
    </row>
    <row r="80" spans="1:9"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row r="277" spans="1:3" x14ac:dyDescent="0.2">
      <c r="A277" s="8"/>
      <c r="B277" s="8"/>
      <c r="C277" s="12"/>
    </row>
    <row r="278" spans="1:3" x14ac:dyDescent="0.2">
      <c r="A278" s="8"/>
      <c r="B278" s="8"/>
      <c r="C278" s="12"/>
    </row>
    <row r="279" spans="1:3" x14ac:dyDescent="0.2">
      <c r="A279" s="8"/>
      <c r="B279" s="8"/>
      <c r="C279" s="12"/>
    </row>
    <row r="280" spans="1:3" x14ac:dyDescent="0.2">
      <c r="A280" s="8"/>
      <c r="B280" s="8"/>
      <c r="C280" s="12"/>
    </row>
    <row r="281" spans="1:3" x14ac:dyDescent="0.2">
      <c r="A281" s="8"/>
      <c r="B281" s="8"/>
      <c r="C281" s="12"/>
    </row>
    <row r="282" spans="1:3" x14ac:dyDescent="0.2">
      <c r="A282" s="8"/>
      <c r="B282" s="8"/>
      <c r="C282" s="12"/>
    </row>
    <row r="283" spans="1:3" x14ac:dyDescent="0.2">
      <c r="A283" s="8"/>
      <c r="B283" s="8"/>
      <c r="C283" s="12"/>
    </row>
    <row r="284" spans="1:3" x14ac:dyDescent="0.2">
      <c r="A284" s="8"/>
      <c r="B284" s="8"/>
      <c r="C284" s="12"/>
    </row>
    <row r="285" spans="1:3" x14ac:dyDescent="0.2">
      <c r="A285" s="8"/>
      <c r="B285" s="8"/>
      <c r="C285" s="12"/>
    </row>
    <row r="286" spans="1:3" x14ac:dyDescent="0.2">
      <c r="A286" s="8"/>
      <c r="B286" s="8"/>
      <c r="C286" s="12"/>
    </row>
    <row r="287" spans="1:3" x14ac:dyDescent="0.2">
      <c r="A287" s="8"/>
      <c r="B287" s="8"/>
      <c r="C287" s="12"/>
    </row>
    <row r="288" spans="1:3" x14ac:dyDescent="0.2">
      <c r="A288" s="8"/>
      <c r="B288" s="8"/>
      <c r="C288" s="12"/>
    </row>
    <row r="289" spans="1:3" x14ac:dyDescent="0.2">
      <c r="A289" s="8"/>
      <c r="B289" s="8"/>
      <c r="C289" s="12"/>
    </row>
    <row r="290" spans="1:3" x14ac:dyDescent="0.2">
      <c r="A290" s="8"/>
      <c r="B290" s="8"/>
      <c r="C290" s="12"/>
    </row>
    <row r="291" spans="1:3" x14ac:dyDescent="0.2">
      <c r="A291" s="8"/>
      <c r="B291" s="8"/>
      <c r="C291" s="12"/>
    </row>
    <row r="292" spans="1:3" x14ac:dyDescent="0.2">
      <c r="A292" s="8"/>
      <c r="B292" s="8"/>
      <c r="C292" s="12"/>
    </row>
    <row r="293" spans="1:3" x14ac:dyDescent="0.2">
      <c r="A293" s="8"/>
      <c r="B293" s="8"/>
      <c r="C293" s="12"/>
    </row>
    <row r="294" spans="1:3" x14ac:dyDescent="0.2">
      <c r="A294" s="8"/>
      <c r="B294" s="8"/>
      <c r="C294" s="12"/>
    </row>
    <row r="295" spans="1:3" x14ac:dyDescent="0.2">
      <c r="A295" s="8"/>
      <c r="B295" s="8"/>
      <c r="C295" s="12"/>
    </row>
    <row r="296" spans="1:3" x14ac:dyDescent="0.2">
      <c r="A296" s="8"/>
      <c r="B296" s="8"/>
      <c r="C296" s="12"/>
    </row>
    <row r="297" spans="1:3" x14ac:dyDescent="0.2">
      <c r="A297" s="8"/>
      <c r="B297" s="8"/>
      <c r="C297" s="12"/>
    </row>
    <row r="298" spans="1:3" x14ac:dyDescent="0.2">
      <c r="A298" s="8"/>
      <c r="B298" s="8"/>
      <c r="C298" s="12"/>
    </row>
    <row r="299" spans="1:3" x14ac:dyDescent="0.2">
      <c r="A299" s="8"/>
      <c r="B299" s="8"/>
      <c r="C299" s="12"/>
    </row>
    <row r="300" spans="1:3" x14ac:dyDescent="0.2">
      <c r="A300" s="8"/>
      <c r="B300" s="8"/>
      <c r="C300" s="12"/>
    </row>
    <row r="301" spans="1:3" x14ac:dyDescent="0.2">
      <c r="A301" s="8"/>
      <c r="B301" s="8"/>
      <c r="C301" s="12"/>
    </row>
    <row r="302" spans="1:3" x14ac:dyDescent="0.2">
      <c r="A302" s="8"/>
      <c r="B302" s="8"/>
      <c r="C302" s="12"/>
    </row>
    <row r="303" spans="1:3" x14ac:dyDescent="0.2">
      <c r="A303" s="8"/>
      <c r="B303" s="8"/>
      <c r="C303" s="12"/>
    </row>
    <row r="304" spans="1:3" x14ac:dyDescent="0.2">
      <c r="A304" s="8"/>
      <c r="B304" s="8"/>
      <c r="C304" s="12"/>
    </row>
    <row r="305" spans="1:3" x14ac:dyDescent="0.2">
      <c r="A305" s="8"/>
      <c r="B305" s="8"/>
      <c r="C305" s="12"/>
    </row>
    <row r="306" spans="1:3" x14ac:dyDescent="0.2">
      <c r="A306" s="8"/>
      <c r="B306" s="8"/>
      <c r="C306" s="12"/>
    </row>
    <row r="307" spans="1:3" x14ac:dyDescent="0.2">
      <c r="A307" s="8"/>
      <c r="B307" s="8"/>
      <c r="C307" s="12"/>
    </row>
    <row r="308" spans="1:3" x14ac:dyDescent="0.2">
      <c r="A308" s="8"/>
      <c r="B308" s="8"/>
      <c r="C308" s="12"/>
    </row>
    <row r="309" spans="1:3" x14ac:dyDescent="0.2">
      <c r="A309" s="8"/>
      <c r="B309" s="8"/>
      <c r="C309" s="12"/>
    </row>
    <row r="310" spans="1:3" x14ac:dyDescent="0.2">
      <c r="A310" s="8"/>
      <c r="B310" s="8"/>
      <c r="C310" s="12"/>
    </row>
    <row r="311" spans="1:3" x14ac:dyDescent="0.2">
      <c r="A311" s="8"/>
      <c r="B311" s="8"/>
      <c r="C311" s="12"/>
    </row>
    <row r="312" spans="1:3" x14ac:dyDescent="0.2">
      <c r="A312" s="8"/>
      <c r="B312" s="8"/>
      <c r="C312" s="12"/>
    </row>
    <row r="313" spans="1:3" x14ac:dyDescent="0.2">
      <c r="A313" s="8"/>
      <c r="B313" s="8"/>
      <c r="C313" s="12"/>
    </row>
    <row r="314" spans="1:3" x14ac:dyDescent="0.2">
      <c r="A314" s="8"/>
      <c r="B314" s="8"/>
      <c r="C314" s="12"/>
    </row>
    <row r="315" spans="1:3" x14ac:dyDescent="0.2">
      <c r="A315" s="8"/>
      <c r="B315" s="8"/>
      <c r="C315" s="12"/>
    </row>
    <row r="316" spans="1:3" x14ac:dyDescent="0.2">
      <c r="A316" s="8"/>
      <c r="B316" s="8"/>
      <c r="C316" s="12"/>
    </row>
    <row r="317" spans="1:3" x14ac:dyDescent="0.2">
      <c r="A317" s="8"/>
      <c r="B317" s="8"/>
      <c r="C317" s="12"/>
    </row>
    <row r="318" spans="1:3" x14ac:dyDescent="0.2">
      <c r="A318" s="8"/>
      <c r="B318" s="8"/>
      <c r="C318" s="12"/>
    </row>
    <row r="319" spans="1:3" x14ac:dyDescent="0.2">
      <c r="A319" s="8"/>
      <c r="B319" s="8"/>
      <c r="C319" s="12"/>
    </row>
    <row r="320" spans="1:3" x14ac:dyDescent="0.2">
      <c r="A320" s="8"/>
      <c r="B320" s="8"/>
      <c r="C320" s="12"/>
    </row>
    <row r="321" spans="1:3" x14ac:dyDescent="0.2">
      <c r="A321" s="8"/>
      <c r="B321" s="8"/>
      <c r="C321" s="12"/>
    </row>
    <row r="322" spans="1:3" x14ac:dyDescent="0.2">
      <c r="A322" s="8"/>
      <c r="B322" s="8"/>
      <c r="C322" s="12"/>
    </row>
    <row r="323" spans="1:3" x14ac:dyDescent="0.2">
      <c r="A323" s="8"/>
      <c r="B323" s="8"/>
      <c r="C323" s="12"/>
    </row>
    <row r="324" spans="1:3" x14ac:dyDescent="0.2">
      <c r="A324" s="8"/>
      <c r="B324" s="8"/>
      <c r="C324" s="12"/>
    </row>
    <row r="325" spans="1:3" x14ac:dyDescent="0.2">
      <c r="A325" s="8"/>
      <c r="B325" s="8"/>
      <c r="C325" s="12"/>
    </row>
    <row r="326" spans="1:3" x14ac:dyDescent="0.2">
      <c r="A326" s="8"/>
      <c r="B326" s="8"/>
      <c r="C326" s="12"/>
    </row>
    <row r="327" spans="1:3" x14ac:dyDescent="0.2">
      <c r="A327" s="8"/>
      <c r="B327" s="8"/>
      <c r="C327" s="12"/>
    </row>
    <row r="328" spans="1:3" x14ac:dyDescent="0.2">
      <c r="A328" s="8"/>
      <c r="B328" s="8"/>
      <c r="C328" s="12"/>
    </row>
    <row r="329" spans="1:3" x14ac:dyDescent="0.2">
      <c r="A329" s="8"/>
      <c r="B329" s="8"/>
      <c r="C329" s="12"/>
    </row>
    <row r="330" spans="1:3" x14ac:dyDescent="0.2">
      <c r="A330" s="8"/>
      <c r="B330" s="8"/>
      <c r="C330" s="12"/>
    </row>
    <row r="331" spans="1:3" x14ac:dyDescent="0.2">
      <c r="A331" s="8"/>
      <c r="B331" s="8"/>
      <c r="C331" s="12"/>
    </row>
    <row r="332" spans="1:3" x14ac:dyDescent="0.2">
      <c r="A332" s="8"/>
      <c r="B332" s="8"/>
      <c r="C332" s="12"/>
    </row>
    <row r="333" spans="1:3" x14ac:dyDescent="0.2">
      <c r="A333" s="8"/>
      <c r="B333" s="8"/>
      <c r="C333" s="12"/>
    </row>
    <row r="334" spans="1:3" x14ac:dyDescent="0.2">
      <c r="A334" s="8"/>
      <c r="B334" s="8"/>
      <c r="C334" s="12"/>
    </row>
    <row r="335" spans="1:3" x14ac:dyDescent="0.2">
      <c r="A335" s="8"/>
      <c r="B335" s="8"/>
      <c r="C335" s="12"/>
    </row>
    <row r="336" spans="1:3" x14ac:dyDescent="0.2">
      <c r="A336" s="8"/>
      <c r="B336" s="8"/>
      <c r="C336" s="12"/>
    </row>
    <row r="337" spans="1:3" x14ac:dyDescent="0.2">
      <c r="A337" s="8"/>
      <c r="B337" s="8"/>
      <c r="C337" s="12"/>
    </row>
    <row r="338" spans="1:3" x14ac:dyDescent="0.2">
      <c r="A338" s="8"/>
      <c r="B338" s="8"/>
      <c r="C338" s="12"/>
    </row>
    <row r="339" spans="1:3" x14ac:dyDescent="0.2">
      <c r="A339" s="8"/>
      <c r="B339" s="8"/>
      <c r="C339" s="12"/>
    </row>
    <row r="340" spans="1:3" x14ac:dyDescent="0.2">
      <c r="A340" s="8"/>
      <c r="B340" s="8"/>
      <c r="C340" s="12"/>
    </row>
    <row r="341" spans="1:3" x14ac:dyDescent="0.2">
      <c r="A341" s="8"/>
      <c r="B341" s="8"/>
      <c r="C341" s="12"/>
    </row>
    <row r="342" spans="1:3" x14ac:dyDescent="0.2">
      <c r="A342" s="8"/>
      <c r="B342" s="8"/>
      <c r="C342" s="12"/>
    </row>
    <row r="343" spans="1:3" x14ac:dyDescent="0.2">
      <c r="A343" s="8"/>
      <c r="B343" s="8"/>
      <c r="C343" s="12"/>
    </row>
    <row r="344" spans="1:3" x14ac:dyDescent="0.2">
      <c r="A344" s="8"/>
      <c r="B344" s="8"/>
      <c r="C344" s="12"/>
    </row>
    <row r="345" spans="1:3" x14ac:dyDescent="0.2">
      <c r="A345" s="8"/>
      <c r="B345" s="8"/>
      <c r="C345" s="12"/>
    </row>
    <row r="346" spans="1:3" x14ac:dyDescent="0.2">
      <c r="A346" s="8"/>
      <c r="B346" s="8"/>
      <c r="C346" s="12"/>
    </row>
    <row r="347" spans="1:3" x14ac:dyDescent="0.2">
      <c r="A347" s="8"/>
      <c r="B347" s="8"/>
      <c r="C347" s="12"/>
    </row>
    <row r="348" spans="1:3" x14ac:dyDescent="0.2">
      <c r="A348" s="8"/>
      <c r="B348" s="8"/>
      <c r="C348" s="12"/>
    </row>
    <row r="349" spans="1:3" x14ac:dyDescent="0.2">
      <c r="A349" s="8"/>
      <c r="B349" s="8"/>
      <c r="C349" s="12"/>
    </row>
    <row r="350" spans="1:3" x14ac:dyDescent="0.2">
      <c r="A350" s="8"/>
      <c r="B350" s="8"/>
      <c r="C350" s="12"/>
    </row>
    <row r="351" spans="1:3" x14ac:dyDescent="0.2">
      <c r="A351" s="8"/>
      <c r="B351" s="8"/>
      <c r="C351" s="12"/>
    </row>
    <row r="352" spans="1:3" x14ac:dyDescent="0.2">
      <c r="A352" s="8"/>
      <c r="B352" s="8"/>
      <c r="C352" s="12"/>
    </row>
    <row r="353" spans="1:3" x14ac:dyDescent="0.2">
      <c r="A353" s="8"/>
      <c r="B353" s="8"/>
      <c r="C353" s="12"/>
    </row>
    <row r="354" spans="1:3" x14ac:dyDescent="0.2">
      <c r="A354" s="8"/>
      <c r="B354" s="8"/>
      <c r="C354" s="12"/>
    </row>
    <row r="355" spans="1:3" x14ac:dyDescent="0.2">
      <c r="A355" s="8"/>
      <c r="B355" s="8"/>
      <c r="C355" s="12"/>
    </row>
    <row r="356" spans="1:3" x14ac:dyDescent="0.2">
      <c r="A356" s="8"/>
      <c r="B356" s="8"/>
      <c r="C356" s="12"/>
    </row>
    <row r="357" spans="1:3" x14ac:dyDescent="0.2">
      <c r="A357" s="8"/>
      <c r="B357" s="8"/>
      <c r="C357" s="12"/>
    </row>
    <row r="358" spans="1:3" x14ac:dyDescent="0.2">
      <c r="A358" s="8"/>
      <c r="B358" s="8"/>
      <c r="C358" s="12"/>
    </row>
    <row r="359" spans="1:3" x14ac:dyDescent="0.2">
      <c r="A359" s="8"/>
      <c r="B359" s="8"/>
      <c r="C359" s="12"/>
    </row>
    <row r="360" spans="1:3" x14ac:dyDescent="0.2">
      <c r="A360" s="8"/>
      <c r="B360" s="8"/>
      <c r="C360" s="12"/>
    </row>
    <row r="361" spans="1:3" x14ac:dyDescent="0.2">
      <c r="A361" s="8"/>
      <c r="B361" s="8"/>
      <c r="C361" s="12"/>
    </row>
    <row r="362" spans="1:3" x14ac:dyDescent="0.2">
      <c r="A362" s="8"/>
      <c r="B362" s="8"/>
      <c r="C362" s="12"/>
    </row>
    <row r="363" spans="1:3" x14ac:dyDescent="0.2">
      <c r="A363" s="8"/>
      <c r="B363" s="8"/>
      <c r="C363" s="12"/>
    </row>
    <row r="364" spans="1:3" x14ac:dyDescent="0.2">
      <c r="A364" s="8"/>
      <c r="B364" s="8"/>
      <c r="C364" s="12"/>
    </row>
    <row r="365" spans="1:3" x14ac:dyDescent="0.2">
      <c r="A365" s="8"/>
      <c r="B365" s="8"/>
      <c r="C365" s="12"/>
    </row>
    <row r="366" spans="1:3" x14ac:dyDescent="0.2">
      <c r="A366" s="8"/>
      <c r="B366" s="8"/>
      <c r="C366" s="12"/>
    </row>
    <row r="367" spans="1:3" x14ac:dyDescent="0.2">
      <c r="A367" s="8"/>
      <c r="B367" s="8"/>
      <c r="C367" s="12"/>
    </row>
    <row r="368" spans="1:3" x14ac:dyDescent="0.2">
      <c r="A368" s="8"/>
      <c r="B368" s="8"/>
      <c r="C368" s="12"/>
    </row>
    <row r="369" spans="1:3" x14ac:dyDescent="0.2">
      <c r="A369" s="8"/>
      <c r="B369" s="8"/>
      <c r="C369" s="12"/>
    </row>
    <row r="370" spans="1:3" x14ac:dyDescent="0.2">
      <c r="A370" s="8"/>
      <c r="B370" s="8"/>
      <c r="C370" s="12"/>
    </row>
    <row r="371" spans="1:3" x14ac:dyDescent="0.2">
      <c r="A371" s="8"/>
      <c r="B371" s="8"/>
      <c r="C371" s="12"/>
    </row>
    <row r="372" spans="1:3" x14ac:dyDescent="0.2">
      <c r="A372" s="8"/>
      <c r="B372" s="8"/>
      <c r="C372" s="12"/>
    </row>
    <row r="373" spans="1:3" x14ac:dyDescent="0.2">
      <c r="A373" s="8"/>
      <c r="B373" s="8"/>
      <c r="C373" s="12"/>
    </row>
    <row r="374" spans="1:3" x14ac:dyDescent="0.2">
      <c r="A374" s="8"/>
      <c r="B374" s="8"/>
      <c r="C374" s="12"/>
    </row>
    <row r="375" spans="1:3" x14ac:dyDescent="0.2">
      <c r="A375" s="8"/>
      <c r="B375" s="8"/>
      <c r="C375" s="12"/>
    </row>
    <row r="376" spans="1:3" x14ac:dyDescent="0.2">
      <c r="A376" s="8"/>
      <c r="B376" s="8"/>
      <c r="C376" s="12"/>
    </row>
    <row r="377" spans="1:3" x14ac:dyDescent="0.2">
      <c r="A377" s="8"/>
      <c r="B377" s="8"/>
      <c r="C377" s="12"/>
    </row>
    <row r="378" spans="1:3" x14ac:dyDescent="0.2">
      <c r="A378" s="8"/>
      <c r="B378" s="8"/>
      <c r="C378" s="12"/>
    </row>
    <row r="379" spans="1:3" x14ac:dyDescent="0.2">
      <c r="A379" s="8"/>
      <c r="B379" s="8"/>
      <c r="C379" s="12"/>
    </row>
    <row r="380" spans="1:3" x14ac:dyDescent="0.2">
      <c r="A380" s="8"/>
      <c r="B380" s="8"/>
      <c r="C380" s="12"/>
    </row>
    <row r="381" spans="1:3" x14ac:dyDescent="0.2">
      <c r="A381" s="8"/>
      <c r="B381" s="8"/>
      <c r="C381" s="12"/>
    </row>
    <row r="382" spans="1:3" x14ac:dyDescent="0.2">
      <c r="A382" s="8"/>
      <c r="B382" s="8"/>
      <c r="C382" s="12"/>
    </row>
    <row r="383" spans="1:3" x14ac:dyDescent="0.2">
      <c r="A383" s="8"/>
      <c r="B383" s="8"/>
      <c r="C383" s="12"/>
    </row>
    <row r="384" spans="1:3" x14ac:dyDescent="0.2">
      <c r="A384" s="8"/>
      <c r="B384" s="8"/>
      <c r="C384" s="12"/>
    </row>
    <row r="385" spans="1:3" x14ac:dyDescent="0.2">
      <c r="A385" s="8"/>
      <c r="B385" s="8"/>
      <c r="C385" s="12"/>
    </row>
    <row r="386" spans="1:3" x14ac:dyDescent="0.2">
      <c r="A386" s="8"/>
      <c r="B386" s="8"/>
      <c r="C386" s="12"/>
    </row>
    <row r="387" spans="1:3" x14ac:dyDescent="0.2">
      <c r="A387" s="8"/>
      <c r="B387" s="8"/>
      <c r="C387" s="12"/>
    </row>
    <row r="388" spans="1:3" x14ac:dyDescent="0.2">
      <c r="A388" s="8"/>
      <c r="B388" s="8"/>
      <c r="C388" s="12"/>
    </row>
    <row r="389" spans="1:3" x14ac:dyDescent="0.2">
      <c r="A389" s="8"/>
      <c r="B389" s="8"/>
      <c r="C389" s="12"/>
    </row>
    <row r="390" spans="1:3" x14ac:dyDescent="0.2">
      <c r="A390" s="8"/>
      <c r="B390" s="8"/>
      <c r="C390" s="12"/>
    </row>
    <row r="391" spans="1:3" x14ac:dyDescent="0.2">
      <c r="A391" s="8"/>
      <c r="B391" s="8"/>
      <c r="C391" s="12"/>
    </row>
    <row r="392" spans="1:3" x14ac:dyDescent="0.2">
      <c r="A392" s="8"/>
      <c r="B392" s="8"/>
      <c r="C392" s="12"/>
    </row>
    <row r="393" spans="1:3" x14ac:dyDescent="0.2">
      <c r="A393" s="8"/>
      <c r="B393" s="8"/>
      <c r="C393" s="12"/>
    </row>
    <row r="394" spans="1:3" x14ac:dyDescent="0.2">
      <c r="A394" s="8"/>
      <c r="B394" s="8"/>
      <c r="C394" s="12"/>
    </row>
    <row r="395" spans="1:3" x14ac:dyDescent="0.2">
      <c r="A395" s="8"/>
      <c r="B395" s="8"/>
      <c r="C395" s="12"/>
    </row>
    <row r="396" spans="1:3" x14ac:dyDescent="0.2">
      <c r="A396" s="8"/>
      <c r="B396" s="8"/>
      <c r="C396" s="12"/>
    </row>
    <row r="397" spans="1:3" x14ac:dyDescent="0.2">
      <c r="A397" s="8"/>
      <c r="B397" s="8"/>
      <c r="C397" s="12"/>
    </row>
    <row r="398" spans="1:3" x14ac:dyDescent="0.2">
      <c r="A398" s="8"/>
      <c r="B398" s="8"/>
      <c r="C398" s="12"/>
    </row>
    <row r="399" spans="1:3" x14ac:dyDescent="0.2">
      <c r="A399" s="8"/>
      <c r="B399" s="8"/>
      <c r="C399" s="12"/>
    </row>
    <row r="400" spans="1:3" x14ac:dyDescent="0.2">
      <c r="A400" s="8"/>
      <c r="B400" s="8"/>
      <c r="C400" s="12"/>
    </row>
    <row r="401" spans="1:3" x14ac:dyDescent="0.2">
      <c r="A401" s="8"/>
      <c r="B401" s="8"/>
      <c r="C401" s="12"/>
    </row>
    <row r="402" spans="1:3" x14ac:dyDescent="0.2">
      <c r="A402" s="8"/>
      <c r="B402" s="8"/>
      <c r="C402" s="12"/>
    </row>
    <row r="403" spans="1:3" x14ac:dyDescent="0.2">
      <c r="A403" s="8"/>
      <c r="B403" s="8"/>
      <c r="C403" s="12"/>
    </row>
    <row r="404" spans="1:3" x14ac:dyDescent="0.2">
      <c r="A404" s="8"/>
      <c r="B404" s="8"/>
      <c r="C404" s="12"/>
    </row>
    <row r="405" spans="1:3" x14ac:dyDescent="0.2">
      <c r="A405" s="8"/>
      <c r="B405" s="8"/>
      <c r="C405" s="12"/>
    </row>
    <row r="406" spans="1:3" x14ac:dyDescent="0.2">
      <c r="A406" s="8"/>
      <c r="B406" s="8"/>
      <c r="C406" s="12"/>
    </row>
    <row r="407" spans="1:3" x14ac:dyDescent="0.2">
      <c r="A407" s="8"/>
      <c r="B407" s="8"/>
      <c r="C407" s="12"/>
    </row>
    <row r="408" spans="1:3" x14ac:dyDescent="0.2">
      <c r="A408" s="8"/>
      <c r="B408" s="8"/>
      <c r="C408" s="12"/>
    </row>
    <row r="409" spans="1:3" x14ac:dyDescent="0.2">
      <c r="A409" s="8"/>
      <c r="B409" s="8"/>
      <c r="C409" s="12"/>
    </row>
    <row r="410" spans="1:3" x14ac:dyDescent="0.2">
      <c r="A410" s="8"/>
      <c r="B410" s="8"/>
      <c r="C410" s="12"/>
    </row>
    <row r="411" spans="1:3" x14ac:dyDescent="0.2">
      <c r="A411" s="8"/>
      <c r="B411" s="8"/>
      <c r="C411" s="12"/>
    </row>
    <row r="412" spans="1:3" x14ac:dyDescent="0.2">
      <c r="A412" s="8"/>
      <c r="B412" s="8"/>
      <c r="C412" s="12"/>
    </row>
    <row r="413" spans="1:3" x14ac:dyDescent="0.2">
      <c r="A413" s="8"/>
      <c r="B413" s="8"/>
      <c r="C413" s="12"/>
    </row>
    <row r="414" spans="1:3" x14ac:dyDescent="0.2">
      <c r="A414" s="8"/>
      <c r="B414" s="8"/>
      <c r="C414" s="12"/>
    </row>
    <row r="415" spans="1:3" x14ac:dyDescent="0.2">
      <c r="A415" s="8"/>
      <c r="B415" s="8"/>
      <c r="C415" s="12"/>
    </row>
    <row r="416" spans="1:3" x14ac:dyDescent="0.2">
      <c r="A416" s="8"/>
      <c r="B416" s="8"/>
      <c r="C416" s="12"/>
    </row>
    <row r="417" spans="1:3" x14ac:dyDescent="0.2">
      <c r="A417" s="8"/>
      <c r="B417" s="8"/>
      <c r="C417" s="12"/>
    </row>
    <row r="418" spans="1:3" x14ac:dyDescent="0.2">
      <c r="A418" s="8"/>
      <c r="B418" s="8"/>
      <c r="C418" s="12"/>
    </row>
    <row r="419" spans="1:3" x14ac:dyDescent="0.2">
      <c r="A419" s="8"/>
      <c r="B419" s="8"/>
      <c r="C419" s="12"/>
    </row>
    <row r="420" spans="1:3" x14ac:dyDescent="0.2">
      <c r="A420" s="8"/>
      <c r="B420" s="8"/>
      <c r="C420" s="12"/>
    </row>
    <row r="421" spans="1:3" x14ac:dyDescent="0.2">
      <c r="A421" s="8"/>
      <c r="B421" s="8"/>
      <c r="C421" s="12"/>
    </row>
    <row r="422" spans="1:3" x14ac:dyDescent="0.2">
      <c r="A422" s="8"/>
      <c r="B422" s="8"/>
      <c r="C422" s="12"/>
    </row>
    <row r="423" spans="1:3" x14ac:dyDescent="0.2">
      <c r="A423" s="8"/>
      <c r="B423" s="8"/>
      <c r="C423" s="12"/>
    </row>
    <row r="424" spans="1:3" x14ac:dyDescent="0.2">
      <c r="A424" s="8"/>
      <c r="B424" s="8"/>
      <c r="C424" s="12"/>
    </row>
    <row r="425" spans="1:3" x14ac:dyDescent="0.2">
      <c r="A425" s="8"/>
      <c r="B425" s="8"/>
      <c r="C425" s="12"/>
    </row>
    <row r="426" spans="1:3" x14ac:dyDescent="0.2">
      <c r="A426" s="8"/>
      <c r="B426" s="8"/>
      <c r="C426" s="12"/>
    </row>
    <row r="427" spans="1:3" x14ac:dyDescent="0.2">
      <c r="A427" s="8"/>
      <c r="B427" s="8"/>
      <c r="C427" s="12"/>
    </row>
    <row r="428" spans="1:3" x14ac:dyDescent="0.2">
      <c r="A428" s="8"/>
      <c r="B428" s="8"/>
      <c r="C428" s="12"/>
    </row>
    <row r="429" spans="1:3" x14ac:dyDescent="0.2">
      <c r="A429" s="8"/>
      <c r="B429" s="8"/>
      <c r="C429" s="12"/>
    </row>
    <row r="430" spans="1:3" x14ac:dyDescent="0.2">
      <c r="A430" s="8"/>
      <c r="B430" s="8"/>
      <c r="C430" s="12"/>
    </row>
    <row r="431" spans="1:3" x14ac:dyDescent="0.2">
      <c r="A431" s="8"/>
      <c r="B431" s="8"/>
      <c r="C431" s="12"/>
    </row>
    <row r="432" spans="1:3" x14ac:dyDescent="0.2">
      <c r="A432" s="8"/>
      <c r="B432" s="8"/>
      <c r="C432" s="12"/>
    </row>
    <row r="433" spans="1:3" x14ac:dyDescent="0.2">
      <c r="A433" s="8"/>
      <c r="B433" s="8"/>
      <c r="C433" s="12"/>
    </row>
    <row r="434" spans="1:3" x14ac:dyDescent="0.2">
      <c r="A434" s="8"/>
      <c r="B434" s="8"/>
      <c r="C434" s="12"/>
    </row>
    <row r="435" spans="1:3" x14ac:dyDescent="0.2">
      <c r="A435" s="8"/>
      <c r="B435" s="8"/>
      <c r="C435" s="12"/>
    </row>
    <row r="436" spans="1:3" x14ac:dyDescent="0.2">
      <c r="A436" s="8"/>
      <c r="B436" s="8"/>
      <c r="C436" s="12"/>
    </row>
    <row r="437" spans="1:3" x14ac:dyDescent="0.2">
      <c r="A437" s="8"/>
      <c r="B437" s="8"/>
      <c r="C437" s="12"/>
    </row>
    <row r="438" spans="1:3" x14ac:dyDescent="0.2">
      <c r="A438" s="8"/>
      <c r="B438" s="8"/>
      <c r="C438" s="12"/>
    </row>
    <row r="439" spans="1:3" x14ac:dyDescent="0.2">
      <c r="A439" s="8"/>
      <c r="B439" s="8"/>
      <c r="C439" s="12"/>
    </row>
    <row r="440" spans="1:3" x14ac:dyDescent="0.2">
      <c r="A440" s="8"/>
      <c r="B440" s="8"/>
      <c r="C440" s="12"/>
    </row>
    <row r="441" spans="1:3" x14ac:dyDescent="0.2">
      <c r="A441" s="8"/>
      <c r="B441" s="8"/>
      <c r="C441" s="12"/>
    </row>
    <row r="442" spans="1:3" x14ac:dyDescent="0.2">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276"/>
  <sheetViews>
    <sheetView zoomScaleNormal="100" zoomScaleSheetLayoutView="100" workbookViewId="0">
      <selection activeCell="A4" sqref="A4:D4"/>
    </sheetView>
  </sheetViews>
  <sheetFormatPr defaultColWidth="9.140625" defaultRowHeight="12.75" x14ac:dyDescent="0.2"/>
  <cols>
    <col min="1" max="1" width="3.140625" style="23" customWidth="1"/>
    <col min="2" max="2" width="33.85546875" style="23" customWidth="1"/>
    <col min="3" max="3" width="26.5703125" style="29" customWidth="1"/>
    <col min="4" max="4" width="26.5703125" style="23" customWidth="1"/>
    <col min="5" max="16384" width="9.140625" style="23"/>
  </cols>
  <sheetData>
    <row r="1" spans="1:4" ht="24.75" customHeight="1" x14ac:dyDescent="0.2">
      <c r="A1" s="626" t="s">
        <v>1453</v>
      </c>
      <c r="B1" s="609"/>
      <c r="C1" s="1602" t="s">
        <v>775</v>
      </c>
      <c r="D1" s="1603"/>
    </row>
    <row r="2" spans="1:4" ht="15" customHeight="1" x14ac:dyDescent="0.2">
      <c r="A2" s="195" t="s">
        <v>1454</v>
      </c>
      <c r="B2" s="322"/>
      <c r="C2" s="2352"/>
      <c r="D2" s="2353"/>
    </row>
    <row r="3" spans="1:4" ht="27.75" customHeight="1" x14ac:dyDescent="0.2">
      <c r="A3" s="2175" t="s">
        <v>402</v>
      </c>
      <c r="B3" s="2176"/>
      <c r="C3" s="2176"/>
      <c r="D3" s="2177"/>
    </row>
    <row r="4" spans="1:4" ht="13.5" thickBot="1" x14ac:dyDescent="0.25">
      <c r="A4" s="2918" t="s">
        <v>2938</v>
      </c>
      <c r="B4" s="2918"/>
      <c r="C4" s="2919"/>
      <c r="D4" s="2923"/>
    </row>
    <row r="5" spans="1:4" ht="40.5" customHeight="1" thickBot="1" x14ac:dyDescent="0.25">
      <c r="A5" s="1604" t="s">
        <v>628</v>
      </c>
      <c r="B5" s="1639"/>
      <c r="C5" s="1637" t="s">
        <v>1461</v>
      </c>
      <c r="D5" s="1639"/>
    </row>
    <row r="6" spans="1:4" ht="15" customHeight="1" thickBot="1" x14ac:dyDescent="0.25">
      <c r="A6" s="132" t="s">
        <v>573</v>
      </c>
      <c r="B6" s="323"/>
      <c r="C6" s="324"/>
      <c r="D6" s="1389">
        <f>Obsah!D4</f>
        <v>44196</v>
      </c>
    </row>
    <row r="7" spans="1:4" ht="40.5" customHeight="1" thickBot="1" x14ac:dyDescent="0.25">
      <c r="A7" s="1619" t="s">
        <v>2362</v>
      </c>
      <c r="B7" s="1620"/>
      <c r="C7" s="1620"/>
      <c r="D7" s="2081"/>
    </row>
    <row r="8" spans="1:4" ht="51" customHeight="1" thickBot="1" x14ac:dyDescent="0.25">
      <c r="A8" s="1619" t="s">
        <v>2363</v>
      </c>
      <c r="B8" s="1620"/>
      <c r="C8" s="1620"/>
      <c r="D8" s="2081"/>
    </row>
    <row r="9" spans="1:4" ht="42.75" customHeight="1" thickBot="1" x14ac:dyDescent="0.25">
      <c r="A9" s="1619" t="s">
        <v>2364</v>
      </c>
      <c r="B9" s="1620"/>
      <c r="C9" s="1620"/>
      <c r="D9" s="2081"/>
    </row>
    <row r="10" spans="1:4" ht="13.5" thickBot="1" x14ac:dyDescent="0.25">
      <c r="A10" s="1619" t="s">
        <v>2281</v>
      </c>
      <c r="B10" s="1620"/>
      <c r="C10" s="1620"/>
      <c r="D10" s="2081"/>
    </row>
    <row r="11" spans="1:4" ht="25.5" customHeight="1" thickBot="1" x14ac:dyDescent="0.25">
      <c r="A11" s="1619" t="s">
        <v>2365</v>
      </c>
      <c r="B11" s="1620"/>
      <c r="C11" s="1620"/>
      <c r="D11" s="2081"/>
    </row>
    <row r="12" spans="1:4" ht="26.25" customHeight="1" thickBot="1" x14ac:dyDescent="0.25">
      <c r="A12" s="1619" t="s">
        <v>2224</v>
      </c>
      <c r="B12" s="1620"/>
      <c r="C12" s="1620"/>
      <c r="D12" s="2081"/>
    </row>
    <row r="13" spans="1:4" ht="13.5" thickBot="1" x14ac:dyDescent="0.25">
      <c r="A13" s="938"/>
      <c r="B13" s="893"/>
      <c r="C13" s="916"/>
      <c r="D13" s="943"/>
    </row>
    <row r="14" spans="1:4" ht="16.5" customHeight="1" thickBot="1" x14ac:dyDescent="0.25">
      <c r="A14" s="2270" t="s">
        <v>1898</v>
      </c>
      <c r="B14" s="2186"/>
      <c r="C14" s="687" t="s">
        <v>803</v>
      </c>
      <c r="D14" s="687" t="s">
        <v>804</v>
      </c>
    </row>
    <row r="15" spans="1:4" ht="26.25" thickBot="1" x14ac:dyDescent="0.25">
      <c r="A15" s="2271"/>
      <c r="B15" s="2188"/>
      <c r="C15" s="687" t="s">
        <v>1362</v>
      </c>
      <c r="D15" s="687" t="s">
        <v>410</v>
      </c>
    </row>
    <row r="16" spans="1:4" ht="26.25" thickBot="1" x14ac:dyDescent="0.25">
      <c r="A16" s="915">
        <v>1</v>
      </c>
      <c r="B16" s="895" t="s">
        <v>1363</v>
      </c>
      <c r="C16" s="673"/>
      <c r="D16" s="673"/>
    </row>
    <row r="17" spans="1:4" ht="13.5" thickBot="1" x14ac:dyDescent="0.25">
      <c r="A17" s="873">
        <v>2</v>
      </c>
      <c r="B17" s="673" t="s">
        <v>1364</v>
      </c>
      <c r="C17" s="673"/>
      <c r="D17" s="673"/>
    </row>
    <row r="18" spans="1:4" ht="13.5" thickBot="1" x14ac:dyDescent="0.25">
      <c r="A18" s="873">
        <v>3</v>
      </c>
      <c r="B18" s="673" t="s">
        <v>1450</v>
      </c>
      <c r="C18" s="673"/>
      <c r="D18" s="673"/>
    </row>
    <row r="19" spans="1:4" ht="26.25" thickBot="1" x14ac:dyDescent="0.25">
      <c r="A19" s="873">
        <v>4</v>
      </c>
      <c r="B19" s="673" t="s">
        <v>1451</v>
      </c>
      <c r="C19" s="673"/>
      <c r="D19" s="673"/>
    </row>
    <row r="20" spans="1:4" ht="26.25" thickBot="1" x14ac:dyDescent="0.25">
      <c r="A20" s="873">
        <v>5</v>
      </c>
      <c r="B20" s="673" t="s">
        <v>1452</v>
      </c>
      <c r="C20" s="673"/>
      <c r="D20" s="673"/>
    </row>
    <row r="21" spans="1:4" ht="13.5" thickBot="1" x14ac:dyDescent="0.25">
      <c r="A21" s="873">
        <v>6</v>
      </c>
      <c r="B21" s="673" t="s">
        <v>1368</v>
      </c>
      <c r="C21" s="673"/>
      <c r="D21" s="673"/>
    </row>
    <row r="22" spans="1:4" ht="13.5" thickBot="1" x14ac:dyDescent="0.25">
      <c r="A22" s="873">
        <v>7</v>
      </c>
      <c r="B22" s="673" t="s">
        <v>1369</v>
      </c>
      <c r="C22" s="673"/>
      <c r="D22" s="673"/>
    </row>
    <row r="23" spans="1:4" ht="13.5" thickBot="1" x14ac:dyDescent="0.25">
      <c r="A23" s="873">
        <v>8</v>
      </c>
      <c r="B23" s="673" t="s">
        <v>1283</v>
      </c>
      <c r="C23" s="673"/>
      <c r="D23" s="673"/>
    </row>
    <row r="24" spans="1:4" ht="26.25" thickBot="1" x14ac:dyDescent="0.25">
      <c r="A24" s="947">
        <v>9</v>
      </c>
      <c r="B24" s="933" t="s">
        <v>1968</v>
      </c>
      <c r="C24" s="610"/>
      <c r="D24" s="610"/>
    </row>
    <row r="25" spans="1:4" x14ac:dyDescent="0.2">
      <c r="A25" s="917"/>
      <c r="B25" s="917"/>
      <c r="C25" s="642"/>
      <c r="D25" s="642"/>
    </row>
    <row r="26" spans="1:4" ht="75" customHeight="1" x14ac:dyDescent="0.2">
      <c r="A26" s="2195" t="s">
        <v>1455</v>
      </c>
      <c r="B26" s="2195"/>
      <c r="C26" s="2195"/>
      <c r="D26" s="2195"/>
    </row>
    <row r="27" spans="1:4" x14ac:dyDescent="0.2">
      <c r="A27" s="2208" t="s">
        <v>944</v>
      </c>
      <c r="B27" s="2208"/>
      <c r="C27" s="2208"/>
      <c r="D27" s="2208"/>
    </row>
    <row r="28" spans="1:4" ht="30" customHeight="1" x14ac:dyDescent="0.2">
      <c r="A28" s="2173" t="s">
        <v>2366</v>
      </c>
      <c r="B28" s="2173"/>
      <c r="C28" s="2173"/>
      <c r="D28" s="2173"/>
    </row>
    <row r="29" spans="1:4" ht="37.5" customHeight="1" x14ac:dyDescent="0.2">
      <c r="A29" s="2173" t="s">
        <v>2367</v>
      </c>
      <c r="B29" s="2173"/>
      <c r="C29" s="2173"/>
      <c r="D29" s="2173"/>
    </row>
    <row r="30" spans="1:4" ht="24.75" customHeight="1" x14ac:dyDescent="0.2">
      <c r="A30" s="2173" t="s">
        <v>2368</v>
      </c>
      <c r="B30" s="2173"/>
      <c r="C30" s="2173"/>
      <c r="D30" s="2173"/>
    </row>
    <row r="31" spans="1:4" ht="24.75" customHeight="1" x14ac:dyDescent="0.2">
      <c r="A31" s="2173" t="s">
        <v>2369</v>
      </c>
      <c r="B31" s="2173"/>
      <c r="C31" s="2173"/>
      <c r="D31" s="2173"/>
    </row>
    <row r="32" spans="1:4" x14ac:dyDescent="0.2">
      <c r="A32" s="2173" t="s">
        <v>2370</v>
      </c>
      <c r="B32" s="2173"/>
      <c r="C32" s="2173"/>
      <c r="D32" s="2173"/>
    </row>
    <row r="33" spans="1:4" x14ac:dyDescent="0.2">
      <c r="A33" s="2173" t="s">
        <v>2371</v>
      </c>
      <c r="B33" s="2173"/>
      <c r="C33" s="2173"/>
      <c r="D33" s="2173"/>
    </row>
    <row r="34" spans="1:4" ht="39" customHeight="1" thickBot="1" x14ac:dyDescent="0.25">
      <c r="A34" s="2349" t="s">
        <v>2372</v>
      </c>
      <c r="B34" s="2349"/>
      <c r="C34" s="2349"/>
      <c r="D34" s="2349"/>
    </row>
    <row r="35" spans="1:4" x14ac:dyDescent="0.2">
      <c r="A35" s="8"/>
      <c r="B35" s="8"/>
      <c r="C35" s="12"/>
    </row>
    <row r="36" spans="1:4" x14ac:dyDescent="0.2">
      <c r="B36" s="8"/>
      <c r="C36" s="12"/>
    </row>
    <row r="37" spans="1:4" x14ac:dyDescent="0.2">
      <c r="A37" s="8"/>
      <c r="B37" s="8"/>
      <c r="C37" s="12"/>
    </row>
    <row r="38" spans="1:4" x14ac:dyDescent="0.2">
      <c r="A38" s="8"/>
      <c r="B38" s="8"/>
      <c r="C38" s="12"/>
    </row>
    <row r="39" spans="1:4" x14ac:dyDescent="0.2">
      <c r="A39" s="8"/>
      <c r="B39" s="8"/>
      <c r="C39" s="12"/>
    </row>
    <row r="40" spans="1:4" x14ac:dyDescent="0.2">
      <c r="A40" s="8"/>
      <c r="B40" s="8"/>
      <c r="C40" s="12"/>
    </row>
    <row r="41" spans="1:4" x14ac:dyDescent="0.2">
      <c r="A41" s="8"/>
      <c r="B41" s="8"/>
      <c r="C41" s="12"/>
    </row>
    <row r="42" spans="1:4" x14ac:dyDescent="0.2">
      <c r="A42" s="8"/>
      <c r="B42" s="8"/>
      <c r="C42" s="12"/>
    </row>
    <row r="43" spans="1:4" x14ac:dyDescent="0.2">
      <c r="A43" s="8"/>
      <c r="B43" s="8"/>
      <c r="C43" s="12"/>
    </row>
    <row r="44" spans="1:4" x14ac:dyDescent="0.2">
      <c r="A44" s="8"/>
      <c r="B44" s="8"/>
      <c r="C44" s="12"/>
    </row>
    <row r="45" spans="1:4" x14ac:dyDescent="0.2">
      <c r="A45" s="8"/>
      <c r="B45" s="8"/>
      <c r="C45" s="12"/>
    </row>
    <row r="46" spans="1:4" x14ac:dyDescent="0.2">
      <c r="A46" s="8"/>
      <c r="B46" s="8"/>
      <c r="C46" s="12"/>
    </row>
    <row r="47" spans="1:4" x14ac:dyDescent="0.2">
      <c r="A47" s="8"/>
      <c r="B47" s="8"/>
      <c r="C47" s="12"/>
    </row>
    <row r="48" spans="1:4"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4" x14ac:dyDescent="0.2">
      <c r="A81" s="8"/>
      <c r="B81" s="8"/>
      <c r="C81" s="12"/>
    </row>
    <row r="82" spans="1:4" x14ac:dyDescent="0.2">
      <c r="A82" s="8"/>
      <c r="B82" s="8"/>
      <c r="C82" s="12"/>
    </row>
    <row r="83" spans="1:4" x14ac:dyDescent="0.2">
      <c r="A83" s="8"/>
      <c r="B83" s="8"/>
      <c r="C83" s="12"/>
    </row>
    <row r="84" spans="1:4" x14ac:dyDescent="0.2">
      <c r="A84" s="8"/>
      <c r="B84" s="8"/>
      <c r="C84" s="12"/>
    </row>
    <row r="85" spans="1:4" x14ac:dyDescent="0.2">
      <c r="A85" s="8"/>
      <c r="B85" s="8"/>
      <c r="C85" s="12"/>
    </row>
    <row r="86" spans="1:4" x14ac:dyDescent="0.2">
      <c r="A86" s="8"/>
      <c r="B86" s="8"/>
      <c r="C86" s="12"/>
    </row>
    <row r="87" spans="1:4" x14ac:dyDescent="0.2">
      <c r="A87" s="8"/>
      <c r="B87" s="8"/>
      <c r="C87" s="12"/>
    </row>
    <row r="88" spans="1:4" ht="96" customHeight="1" x14ac:dyDescent="0.2">
      <c r="A88" s="8"/>
      <c r="B88" s="553"/>
      <c r="C88" s="554"/>
      <c r="D88" s="235"/>
    </row>
    <row r="89" spans="1:4" x14ac:dyDescent="0.2">
      <c r="A89" s="8"/>
      <c r="B89" s="8"/>
      <c r="C89" s="12"/>
    </row>
    <row r="90" spans="1:4" x14ac:dyDescent="0.2">
      <c r="A90" s="8"/>
      <c r="B90" s="8"/>
      <c r="C90" s="12"/>
    </row>
    <row r="91" spans="1:4" x14ac:dyDescent="0.2">
      <c r="A91" s="8"/>
      <c r="B91" s="8"/>
      <c r="C91" s="12"/>
    </row>
    <row r="92" spans="1:4" x14ac:dyDescent="0.2">
      <c r="A92" s="8"/>
      <c r="B92" s="8"/>
      <c r="C92" s="12"/>
    </row>
    <row r="93" spans="1:4" x14ac:dyDescent="0.2">
      <c r="A93" s="8"/>
      <c r="B93" s="8"/>
      <c r="C93" s="12"/>
    </row>
    <row r="94" spans="1:4" x14ac:dyDescent="0.2">
      <c r="A94" s="8"/>
      <c r="B94" s="8"/>
      <c r="C94" s="12"/>
    </row>
    <row r="95" spans="1:4" x14ac:dyDescent="0.2">
      <c r="A95" s="8"/>
      <c r="B95" s="8"/>
      <c r="C95" s="12"/>
    </row>
    <row r="96" spans="1:4"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row r="247" spans="1:3" x14ac:dyDescent="0.2">
      <c r="A247" s="8"/>
      <c r="B247" s="8"/>
      <c r="C247" s="12"/>
    </row>
    <row r="248" spans="1:3" x14ac:dyDescent="0.2">
      <c r="A248" s="8"/>
      <c r="B248" s="8"/>
      <c r="C248" s="12"/>
    </row>
    <row r="249" spans="1:3" x14ac:dyDescent="0.2">
      <c r="A249" s="8"/>
      <c r="B249" s="8"/>
      <c r="C249" s="12"/>
    </row>
    <row r="250" spans="1:3" x14ac:dyDescent="0.2">
      <c r="A250" s="8"/>
      <c r="B250" s="8"/>
      <c r="C250" s="12"/>
    </row>
    <row r="251" spans="1:3" x14ac:dyDescent="0.2">
      <c r="A251" s="8"/>
      <c r="B251" s="8"/>
      <c r="C251" s="12"/>
    </row>
    <row r="252" spans="1:3" x14ac:dyDescent="0.2">
      <c r="A252" s="8"/>
      <c r="B252" s="8"/>
      <c r="C252" s="12"/>
    </row>
    <row r="253" spans="1:3" x14ac:dyDescent="0.2">
      <c r="A253" s="8"/>
      <c r="B253" s="8"/>
      <c r="C253" s="12"/>
    </row>
    <row r="254" spans="1:3" x14ac:dyDescent="0.2">
      <c r="A254" s="8"/>
      <c r="B254" s="8"/>
      <c r="C254" s="12"/>
    </row>
    <row r="255" spans="1:3" x14ac:dyDescent="0.2">
      <c r="A255" s="8"/>
      <c r="B255" s="8"/>
      <c r="C255" s="12"/>
    </row>
    <row r="256" spans="1:3" x14ac:dyDescent="0.2">
      <c r="A256" s="8"/>
      <c r="B256" s="8"/>
      <c r="C256" s="12"/>
    </row>
    <row r="257" spans="1:3" x14ac:dyDescent="0.2">
      <c r="A257" s="8"/>
      <c r="B257" s="8"/>
      <c r="C257" s="12"/>
    </row>
    <row r="258" spans="1:3" x14ac:dyDescent="0.2">
      <c r="A258" s="8"/>
      <c r="B258" s="8"/>
      <c r="C258" s="12"/>
    </row>
    <row r="259" spans="1:3" x14ac:dyDescent="0.2">
      <c r="A259" s="8"/>
      <c r="B259" s="8"/>
      <c r="C259" s="12"/>
    </row>
    <row r="260" spans="1:3" x14ac:dyDescent="0.2">
      <c r="A260" s="8"/>
      <c r="B260" s="8"/>
      <c r="C260" s="12"/>
    </row>
    <row r="261" spans="1:3" x14ac:dyDescent="0.2">
      <c r="A261" s="8"/>
      <c r="B261" s="8"/>
      <c r="C261" s="12"/>
    </row>
    <row r="262" spans="1:3" x14ac:dyDescent="0.2">
      <c r="A262" s="8"/>
      <c r="B262" s="8"/>
      <c r="C262" s="12"/>
    </row>
    <row r="263" spans="1:3" x14ac:dyDescent="0.2">
      <c r="A263" s="8"/>
      <c r="B263" s="8"/>
      <c r="C263" s="12"/>
    </row>
    <row r="264" spans="1:3" x14ac:dyDescent="0.2">
      <c r="A264" s="8"/>
      <c r="B264" s="8"/>
      <c r="C264" s="12"/>
    </row>
    <row r="265" spans="1:3" x14ac:dyDescent="0.2">
      <c r="A265" s="8"/>
      <c r="B265" s="8"/>
      <c r="C265" s="12"/>
    </row>
    <row r="266" spans="1:3" x14ac:dyDescent="0.2">
      <c r="A266" s="8"/>
      <c r="B266" s="8"/>
      <c r="C266" s="12"/>
    </row>
    <row r="267" spans="1:3" x14ac:dyDescent="0.2">
      <c r="A267" s="8"/>
      <c r="B267" s="8"/>
      <c r="C267" s="12"/>
    </row>
    <row r="268" spans="1:3" x14ac:dyDescent="0.2">
      <c r="A268" s="8"/>
      <c r="B268" s="8"/>
      <c r="C268" s="12"/>
    </row>
    <row r="269" spans="1:3" x14ac:dyDescent="0.2">
      <c r="A269" s="8"/>
      <c r="B269" s="8"/>
      <c r="C269" s="12"/>
    </row>
    <row r="270" spans="1:3" x14ac:dyDescent="0.2">
      <c r="A270" s="8"/>
      <c r="B270" s="8"/>
      <c r="C270" s="12"/>
    </row>
    <row r="271" spans="1:3" x14ac:dyDescent="0.2">
      <c r="A271" s="8"/>
      <c r="B271" s="8"/>
      <c r="C271" s="12"/>
    </row>
    <row r="272" spans="1:3" x14ac:dyDescent="0.2">
      <c r="A272" s="8"/>
      <c r="B272" s="8"/>
      <c r="C272" s="12"/>
    </row>
    <row r="273" spans="1:3" x14ac:dyDescent="0.2">
      <c r="A273" s="8"/>
      <c r="B273" s="8"/>
      <c r="C273" s="12"/>
    </row>
    <row r="274" spans="1:3" x14ac:dyDescent="0.2">
      <c r="A274" s="8"/>
      <c r="B274" s="8"/>
      <c r="C274" s="12"/>
    </row>
    <row r="275" spans="1:3" x14ac:dyDescent="0.2">
      <c r="A275" s="8"/>
      <c r="B275" s="8"/>
      <c r="C275" s="12"/>
    </row>
    <row r="276" spans="1:3" x14ac:dyDescent="0.2">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5:B5"/>
    <mergeCell ref="C5:D5"/>
    <mergeCell ref="A27:D27"/>
    <mergeCell ref="A28:D28"/>
    <mergeCell ref="A29:D29"/>
    <mergeCell ref="A30:D30"/>
    <mergeCell ref="A31:D31"/>
    <mergeCell ref="A26:D26"/>
    <mergeCell ref="A14:B15"/>
    <mergeCell ref="A4:D4"/>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6"/>
  <sheetViews>
    <sheetView view="pageBreakPreview" zoomScaleNormal="100" zoomScaleSheetLayoutView="100" workbookViewId="0">
      <selection activeCell="C1" sqref="C1:G1"/>
    </sheetView>
  </sheetViews>
  <sheetFormatPr defaultColWidth="9.140625" defaultRowHeight="12.75" x14ac:dyDescent="0.2"/>
  <cols>
    <col min="1" max="1" width="3.140625" style="23" customWidth="1"/>
    <col min="2" max="2" width="17.140625" style="23" customWidth="1"/>
    <col min="3" max="3" width="16.7109375" style="29" customWidth="1"/>
    <col min="4" max="7" width="16.7109375" style="23" customWidth="1"/>
    <col min="8" max="16384" width="9.140625" style="23"/>
  </cols>
  <sheetData>
    <row r="1" spans="1:7" ht="24.75" customHeight="1" x14ac:dyDescent="0.2">
      <c r="A1" s="626" t="s">
        <v>1463</v>
      </c>
      <c r="B1" s="609"/>
      <c r="C1" s="1602" t="s">
        <v>775</v>
      </c>
      <c r="D1" s="1602"/>
      <c r="E1" s="1602"/>
      <c r="F1" s="1602"/>
      <c r="G1" s="1603"/>
    </row>
    <row r="2" spans="1:7" ht="15" customHeight="1" x14ac:dyDescent="0.2">
      <c r="A2" s="195" t="s">
        <v>1464</v>
      </c>
      <c r="B2" s="322"/>
      <c r="C2" s="322"/>
      <c r="D2" s="322"/>
      <c r="E2" s="869"/>
      <c r="F2" s="869"/>
      <c r="G2" s="870"/>
    </row>
    <row r="3" spans="1:7" ht="13.5" thickBot="1" x14ac:dyDescent="0.25">
      <c r="A3" s="2256"/>
      <c r="B3" s="2257"/>
      <c r="C3" s="2257"/>
      <c r="D3" s="1058"/>
      <c r="E3" s="1058"/>
      <c r="F3" s="1058"/>
      <c r="G3" s="1059"/>
    </row>
    <row r="4" spans="1:7" ht="40.5" customHeight="1" thickBot="1" x14ac:dyDescent="0.25">
      <c r="A4" s="1604" t="s">
        <v>628</v>
      </c>
      <c r="B4" s="1774"/>
      <c r="C4" s="1604" t="s">
        <v>1465</v>
      </c>
      <c r="D4" s="1606"/>
      <c r="E4" s="1605"/>
      <c r="F4" s="1605"/>
      <c r="G4" s="1606"/>
    </row>
    <row r="5" spans="1:7" ht="15" customHeight="1" thickBot="1" x14ac:dyDescent="0.25">
      <c r="A5" s="328" t="s">
        <v>573</v>
      </c>
      <c r="B5" s="562"/>
      <c r="C5" s="327"/>
      <c r="D5" s="327"/>
      <c r="E5" s="901"/>
      <c r="F5" s="901"/>
      <c r="G5" s="191" t="s">
        <v>5</v>
      </c>
    </row>
    <row r="6" spans="1:7" ht="30" customHeight="1" thickBot="1" x14ac:dyDescent="0.25">
      <c r="A6" s="1778" t="s">
        <v>2373</v>
      </c>
      <c r="B6" s="1779"/>
      <c r="C6" s="1779"/>
      <c r="D6" s="1779"/>
      <c r="E6" s="1779"/>
      <c r="F6" s="1779"/>
      <c r="G6" s="1780"/>
    </row>
    <row r="7" spans="1:7" ht="13.5" thickBot="1" x14ac:dyDescent="0.25">
      <c r="A7" s="1778" t="s">
        <v>2374</v>
      </c>
      <c r="B7" s="1779"/>
      <c r="C7" s="1779"/>
      <c r="D7" s="1779"/>
      <c r="E7" s="1779"/>
      <c r="F7" s="1779"/>
      <c r="G7" s="1780"/>
    </row>
    <row r="8" spans="1:7" ht="13.5" thickBot="1" x14ac:dyDescent="0.25">
      <c r="A8" s="1778" t="s">
        <v>2375</v>
      </c>
      <c r="B8" s="1779"/>
      <c r="C8" s="1779"/>
      <c r="D8" s="1779"/>
      <c r="E8" s="1779"/>
      <c r="F8" s="1779"/>
      <c r="G8" s="1780"/>
    </row>
    <row r="9" spans="1:7" ht="13.5" thickBot="1" x14ac:dyDescent="0.25">
      <c r="A9" s="1778" t="s">
        <v>2106</v>
      </c>
      <c r="B9" s="1779"/>
      <c r="C9" s="1779"/>
      <c r="D9" s="1779"/>
      <c r="E9" s="1779"/>
      <c r="F9" s="1779"/>
      <c r="G9" s="1780"/>
    </row>
    <row r="10" spans="1:7" ht="13.5" thickBot="1" x14ac:dyDescent="0.25">
      <c r="A10" s="1778" t="s">
        <v>2376</v>
      </c>
      <c r="B10" s="1779"/>
      <c r="C10" s="1779"/>
      <c r="D10" s="1779"/>
      <c r="E10" s="1779"/>
      <c r="F10" s="1779"/>
      <c r="G10" s="1780"/>
    </row>
    <row r="11" spans="1:7" ht="39" customHeight="1" thickBot="1" x14ac:dyDescent="0.25">
      <c r="A11" s="1778" t="s">
        <v>2377</v>
      </c>
      <c r="B11" s="1779"/>
      <c r="C11" s="1779"/>
      <c r="D11" s="1779"/>
      <c r="E11" s="1779"/>
      <c r="F11" s="1779"/>
      <c r="G11" s="1780"/>
    </row>
    <row r="12" spans="1:7" ht="13.5" thickBot="1" x14ac:dyDescent="0.25">
      <c r="A12" s="641"/>
      <c r="B12" s="642"/>
      <c r="C12" s="696"/>
      <c r="D12" s="696"/>
      <c r="E12" s="696"/>
      <c r="F12" s="696"/>
      <c r="G12" s="687"/>
    </row>
    <row r="13" spans="1:7" ht="13.5" thickBot="1" x14ac:dyDescent="0.25">
      <c r="A13" s="2270" t="s">
        <v>1474</v>
      </c>
      <c r="B13" s="2186"/>
      <c r="C13" s="687" t="s">
        <v>803</v>
      </c>
      <c r="D13" s="687" t="s">
        <v>1361</v>
      </c>
      <c r="E13" s="687" t="s">
        <v>808</v>
      </c>
      <c r="F13" s="687" t="s">
        <v>809</v>
      </c>
      <c r="G13" s="687" t="s">
        <v>812</v>
      </c>
    </row>
    <row r="14" spans="1:7" ht="51.75" thickBot="1" x14ac:dyDescent="0.25">
      <c r="A14" s="2271"/>
      <c r="B14" s="2188"/>
      <c r="C14" s="687" t="s">
        <v>1466</v>
      </c>
      <c r="D14" s="687" t="s">
        <v>1467</v>
      </c>
      <c r="E14" s="687" t="s">
        <v>1468</v>
      </c>
      <c r="F14" s="687" t="s">
        <v>1469</v>
      </c>
      <c r="G14" s="687" t="s">
        <v>1470</v>
      </c>
    </row>
    <row r="15" spans="1:7" ht="13.5" thickBot="1" x14ac:dyDescent="0.25">
      <c r="A15" s="915">
        <v>1</v>
      </c>
      <c r="B15" s="895" t="s">
        <v>1471</v>
      </c>
      <c r="C15" s="673"/>
      <c r="D15" s="673"/>
      <c r="E15" s="673"/>
      <c r="F15" s="673"/>
      <c r="G15" s="673"/>
    </row>
    <row r="16" spans="1:7" ht="13.5" thickBot="1" x14ac:dyDescent="0.25">
      <c r="A16" s="915">
        <v>2</v>
      </c>
      <c r="B16" s="895" t="s">
        <v>1472</v>
      </c>
      <c r="C16" s="673"/>
      <c r="D16" s="673"/>
      <c r="E16" s="673"/>
      <c r="F16" s="673"/>
      <c r="G16" s="673"/>
    </row>
    <row r="17" spans="1:7" ht="13.5" thickBot="1" x14ac:dyDescent="0.25">
      <c r="A17" s="873">
        <v>3</v>
      </c>
      <c r="B17" s="673" t="s">
        <v>1473</v>
      </c>
      <c r="C17" s="673"/>
      <c r="D17" s="673"/>
      <c r="E17" s="673"/>
      <c r="F17" s="673"/>
      <c r="G17" s="673"/>
    </row>
    <row r="18" spans="1:7" ht="13.5" thickBot="1" x14ac:dyDescent="0.25">
      <c r="A18" s="873">
        <v>4</v>
      </c>
      <c r="B18" s="673" t="s">
        <v>418</v>
      </c>
      <c r="C18" s="673"/>
      <c r="D18" s="673"/>
      <c r="E18" s="673"/>
      <c r="F18" s="673"/>
      <c r="G18" s="673"/>
    </row>
    <row r="19" spans="1:7" x14ac:dyDescent="0.2">
      <c r="A19" s="8"/>
      <c r="B19" s="8"/>
      <c r="C19" s="12"/>
    </row>
    <row r="20" spans="1:7" ht="56.25" customHeight="1" x14ac:dyDescent="0.2">
      <c r="A20" s="2366" t="s">
        <v>1475</v>
      </c>
      <c r="B20" s="2367"/>
      <c r="C20" s="2367"/>
      <c r="D20" s="2367"/>
      <c r="E20" s="2367"/>
      <c r="F20" s="2367"/>
      <c r="G20" s="2367"/>
    </row>
    <row r="21" spans="1:7" x14ac:dyDescent="0.2">
      <c r="A21" s="2364" t="s">
        <v>1220</v>
      </c>
      <c r="B21" s="2365"/>
      <c r="C21" s="2365"/>
      <c r="D21" s="2365"/>
      <c r="E21" s="2365"/>
      <c r="F21" s="2365"/>
      <c r="G21" s="2365"/>
    </row>
    <row r="22" spans="1:7" x14ac:dyDescent="0.2">
      <c r="A22" s="2091" t="s">
        <v>1222</v>
      </c>
      <c r="B22" s="2091"/>
      <c r="C22" s="2091"/>
      <c r="D22" s="2091"/>
      <c r="E22" s="2091"/>
      <c r="F22" s="2091"/>
      <c r="G22" s="2091"/>
    </row>
    <row r="23" spans="1:7" ht="41.25" customHeight="1" x14ac:dyDescent="0.2">
      <c r="A23" s="1775" t="s">
        <v>2378</v>
      </c>
      <c r="B23" s="1775"/>
      <c r="C23" s="1775"/>
      <c r="D23" s="1775"/>
      <c r="E23" s="1775"/>
      <c r="F23" s="1775"/>
      <c r="G23" s="1775"/>
    </row>
    <row r="24" spans="1:7" ht="40.5" customHeight="1" x14ac:dyDescent="0.2">
      <c r="A24" s="1775" t="s">
        <v>2379</v>
      </c>
      <c r="B24" s="1775"/>
      <c r="C24" s="1775"/>
      <c r="D24" s="1775"/>
      <c r="E24" s="1775"/>
      <c r="F24" s="1775"/>
      <c r="G24" s="1775"/>
    </row>
    <row r="25" spans="1:7" ht="14.25" customHeight="1" x14ac:dyDescent="0.2">
      <c r="A25" s="1775" t="s">
        <v>2380</v>
      </c>
      <c r="B25" s="1775"/>
      <c r="C25" s="1775"/>
      <c r="D25" s="1775"/>
      <c r="E25" s="1775"/>
      <c r="F25" s="1775"/>
      <c r="G25" s="1775"/>
    </row>
    <row r="26" spans="1:7" x14ac:dyDescent="0.2">
      <c r="A26" s="2268" t="s">
        <v>1221</v>
      </c>
      <c r="B26" s="2268"/>
      <c r="C26" s="2268"/>
      <c r="D26" s="2268"/>
      <c r="E26" s="2268"/>
      <c r="F26" s="2268"/>
      <c r="G26" s="2268"/>
    </row>
    <row r="27" spans="1:7" ht="117" customHeight="1" x14ac:dyDescent="0.2">
      <c r="A27" s="1775" t="s">
        <v>2381</v>
      </c>
      <c r="B27" s="1775"/>
      <c r="C27" s="1775"/>
      <c r="D27" s="1775"/>
      <c r="E27" s="1775"/>
      <c r="F27" s="1775"/>
      <c r="G27" s="1775"/>
    </row>
    <row r="28" spans="1:7" ht="41.25" customHeight="1" x14ac:dyDescent="0.2">
      <c r="A28" s="1775" t="s">
        <v>2382</v>
      </c>
      <c r="B28" s="1775"/>
      <c r="C28" s="1775"/>
      <c r="D28" s="1775"/>
      <c r="E28" s="1775"/>
      <c r="F28" s="1775"/>
      <c r="G28" s="1775"/>
    </row>
    <row r="29" spans="1:7" ht="54.75" customHeight="1" x14ac:dyDescent="0.2">
      <c r="A29" s="1775" t="s">
        <v>2383</v>
      </c>
      <c r="B29" s="1775"/>
      <c r="C29" s="1775"/>
      <c r="D29" s="1775"/>
      <c r="E29" s="1775"/>
      <c r="F29" s="1775"/>
      <c r="G29" s="1775"/>
    </row>
    <row r="30" spans="1:7" ht="52.5" customHeight="1" x14ac:dyDescent="0.2">
      <c r="A30" s="1775" t="s">
        <v>2384</v>
      </c>
      <c r="B30" s="1775"/>
      <c r="C30" s="1775"/>
      <c r="D30" s="1775"/>
      <c r="E30" s="1775"/>
      <c r="F30" s="1775"/>
      <c r="G30" s="1775"/>
    </row>
    <row r="31" spans="1:7" ht="54" customHeight="1" x14ac:dyDescent="0.2">
      <c r="A31" s="1775" t="s">
        <v>2385</v>
      </c>
      <c r="B31" s="1775"/>
      <c r="C31" s="1775"/>
      <c r="D31" s="1775"/>
      <c r="E31" s="1775"/>
      <c r="F31" s="1775"/>
      <c r="G31" s="1775"/>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row r="223" spans="1:3" x14ac:dyDescent="0.2">
      <c r="A223" s="8"/>
      <c r="B223" s="8"/>
      <c r="C223" s="12"/>
    </row>
    <row r="224" spans="1:3" x14ac:dyDescent="0.2">
      <c r="A224" s="8"/>
      <c r="B224" s="8"/>
      <c r="C224" s="12"/>
    </row>
    <row r="225" spans="1:3" x14ac:dyDescent="0.2">
      <c r="A225" s="8"/>
      <c r="B225" s="8"/>
      <c r="C225" s="12"/>
    </row>
    <row r="226" spans="1:3" x14ac:dyDescent="0.2">
      <c r="A226" s="8"/>
      <c r="B226" s="8"/>
      <c r="C226" s="12"/>
    </row>
    <row r="227" spans="1:3" x14ac:dyDescent="0.2">
      <c r="A227" s="8"/>
      <c r="B227" s="8"/>
      <c r="C227" s="12"/>
    </row>
    <row r="228" spans="1:3" x14ac:dyDescent="0.2">
      <c r="A228" s="8"/>
      <c r="B228" s="8"/>
      <c r="C228" s="12"/>
    </row>
    <row r="229" spans="1:3" x14ac:dyDescent="0.2">
      <c r="A229" s="8"/>
      <c r="B229" s="8"/>
      <c r="C229" s="12"/>
    </row>
    <row r="230" spans="1:3" x14ac:dyDescent="0.2">
      <c r="A230" s="8"/>
      <c r="B230" s="8"/>
      <c r="C230" s="12"/>
    </row>
    <row r="231" spans="1:3" x14ac:dyDescent="0.2">
      <c r="A231" s="8"/>
      <c r="B231" s="8"/>
      <c r="C231" s="12"/>
    </row>
    <row r="232" spans="1:3" x14ac:dyDescent="0.2">
      <c r="A232" s="8"/>
      <c r="B232" s="8"/>
      <c r="C232" s="12"/>
    </row>
    <row r="233" spans="1:3" x14ac:dyDescent="0.2">
      <c r="A233" s="8"/>
      <c r="B233" s="8"/>
      <c r="C233" s="12"/>
    </row>
    <row r="234" spans="1:3" x14ac:dyDescent="0.2">
      <c r="A234" s="8"/>
      <c r="B234" s="8"/>
      <c r="C234" s="12"/>
    </row>
    <row r="235" spans="1:3" x14ac:dyDescent="0.2">
      <c r="A235" s="8"/>
      <c r="B235" s="8"/>
      <c r="C235" s="12"/>
    </row>
    <row r="236" spans="1:3" x14ac:dyDescent="0.2">
      <c r="A236" s="8"/>
      <c r="B236" s="8"/>
      <c r="C236" s="12"/>
    </row>
    <row r="237" spans="1:3" x14ac:dyDescent="0.2">
      <c r="A237" s="8"/>
      <c r="B237" s="8"/>
      <c r="C237" s="12"/>
    </row>
    <row r="238" spans="1:3" x14ac:dyDescent="0.2">
      <c r="A238" s="8"/>
      <c r="B238" s="8"/>
      <c r="C238" s="12"/>
    </row>
    <row r="239" spans="1:3" x14ac:dyDescent="0.2">
      <c r="A239" s="8"/>
      <c r="B239" s="8"/>
      <c r="C239" s="12"/>
    </row>
    <row r="240" spans="1:3" x14ac:dyDescent="0.2">
      <c r="A240" s="8"/>
      <c r="B240" s="8"/>
      <c r="C240" s="12"/>
    </row>
    <row r="241" spans="1:3" x14ac:dyDescent="0.2">
      <c r="A241" s="8"/>
      <c r="B241" s="8"/>
      <c r="C241" s="12"/>
    </row>
    <row r="242" spans="1:3" x14ac:dyDescent="0.2">
      <c r="A242" s="8"/>
      <c r="B242" s="8"/>
      <c r="C242" s="12"/>
    </row>
    <row r="243" spans="1:3" x14ac:dyDescent="0.2">
      <c r="A243" s="8"/>
      <c r="B243" s="8"/>
      <c r="C243" s="12"/>
    </row>
    <row r="244" spans="1:3" x14ac:dyDescent="0.2">
      <c r="A244" s="8"/>
      <c r="B244" s="8"/>
      <c r="C244" s="12"/>
    </row>
    <row r="245" spans="1:3" x14ac:dyDescent="0.2">
      <c r="A245" s="8"/>
      <c r="B245" s="8"/>
      <c r="C245" s="12"/>
    </row>
    <row r="246" spans="1:3" x14ac:dyDescent="0.2">
      <c r="A246" s="8"/>
      <c r="B246" s="8"/>
      <c r="C246" s="12"/>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headerFooter>
    <oddHeader xml:space="preserve">&amp;R&amp;10&amp;"Arial"Air Bank / interní
&amp;"Arial"&amp;06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2"/>
  <sheetViews>
    <sheetView view="pageBreakPreview" zoomScaleNormal="100" zoomScaleSheetLayoutView="100" workbookViewId="0">
      <selection activeCell="C1" sqref="C1:G1"/>
    </sheetView>
  </sheetViews>
  <sheetFormatPr defaultColWidth="9.140625" defaultRowHeight="12.75" x14ac:dyDescent="0.2"/>
  <cols>
    <col min="1" max="1" width="8.28515625" style="23" customWidth="1"/>
    <col min="2" max="2" width="14.28515625" style="23" customWidth="1"/>
    <col min="3" max="3" width="14.28515625" style="29" customWidth="1"/>
    <col min="4" max="7" width="14.28515625" style="23" customWidth="1"/>
    <col min="8" max="16384" width="9.140625" style="23"/>
  </cols>
  <sheetData>
    <row r="1" spans="1:7" ht="24.75" customHeight="1" x14ac:dyDescent="0.2">
      <c r="A1" s="626" t="s">
        <v>1478</v>
      </c>
      <c r="B1" s="609"/>
      <c r="C1" s="1602" t="s">
        <v>775</v>
      </c>
      <c r="D1" s="1602"/>
      <c r="E1" s="1602"/>
      <c r="F1" s="1602"/>
      <c r="G1" s="1603"/>
    </row>
    <row r="2" spans="1:7" ht="15" customHeight="1" x14ac:dyDescent="0.2">
      <c r="A2" s="195" t="s">
        <v>1477</v>
      </c>
      <c r="B2" s="322"/>
      <c r="C2" s="322"/>
      <c r="D2" s="322"/>
      <c r="E2" s="869"/>
      <c r="F2" s="869"/>
      <c r="G2" s="870"/>
    </row>
    <row r="3" spans="1:7" ht="13.5" thickBot="1" x14ac:dyDescent="0.25">
      <c r="A3" s="2256"/>
      <c r="B3" s="2257"/>
      <c r="C3" s="2257"/>
      <c r="D3" s="1058"/>
      <c r="E3" s="1058"/>
      <c r="F3" s="1058"/>
      <c r="G3" s="1059"/>
    </row>
    <row r="4" spans="1:7" ht="40.5" customHeight="1" thickBot="1" x14ac:dyDescent="0.25">
      <c r="A4" s="1604" t="s">
        <v>628</v>
      </c>
      <c r="B4" s="1774"/>
      <c r="C4" s="1604" t="s">
        <v>1485</v>
      </c>
      <c r="D4" s="1606"/>
      <c r="E4" s="1664"/>
      <c r="F4" s="1664"/>
      <c r="G4" s="1665"/>
    </row>
    <row r="5" spans="1:7" ht="15" customHeight="1" thickBot="1" x14ac:dyDescent="0.25">
      <c r="A5" s="132" t="s">
        <v>573</v>
      </c>
      <c r="B5" s="561"/>
      <c r="C5" s="324"/>
      <c r="D5" s="324" t="s">
        <v>5</v>
      </c>
      <c r="E5" s="640"/>
      <c r="F5" s="640"/>
      <c r="G5" s="736"/>
    </row>
    <row r="6" spans="1:7" ht="44.25" customHeight="1" thickBot="1" x14ac:dyDescent="0.25">
      <c r="A6" s="2233" t="s">
        <v>2386</v>
      </c>
      <c r="B6" s="2234"/>
      <c r="C6" s="2234"/>
      <c r="D6" s="2234"/>
      <c r="E6" s="2234"/>
      <c r="F6" s="2234"/>
      <c r="G6" s="2235"/>
    </row>
    <row r="7" spans="1:7" ht="15.75" customHeight="1" thickBot="1" x14ac:dyDescent="0.25">
      <c r="A7" s="2233" t="s">
        <v>2387</v>
      </c>
      <c r="B7" s="2234"/>
      <c r="C7" s="2234"/>
      <c r="D7" s="2234"/>
      <c r="E7" s="2234"/>
      <c r="F7" s="2234"/>
      <c r="G7" s="2235"/>
    </row>
    <row r="8" spans="1:7" ht="32.25" customHeight="1" thickBot="1" x14ac:dyDescent="0.25">
      <c r="A8" s="2233" t="s">
        <v>2388</v>
      </c>
      <c r="B8" s="2234"/>
      <c r="C8" s="2234"/>
      <c r="D8" s="2234"/>
      <c r="E8" s="2234"/>
      <c r="F8" s="2234"/>
      <c r="G8" s="2235"/>
    </row>
    <row r="9" spans="1:7" ht="15.75" customHeight="1" thickBot="1" x14ac:dyDescent="0.25">
      <c r="A9" s="2233" t="s">
        <v>2106</v>
      </c>
      <c r="B9" s="2234"/>
      <c r="C9" s="2234"/>
      <c r="D9" s="2234"/>
      <c r="E9" s="2234"/>
      <c r="F9" s="2234"/>
      <c r="G9" s="2235"/>
    </row>
    <row r="10" spans="1:7" ht="15.75" customHeight="1" thickBot="1" x14ac:dyDescent="0.25">
      <c r="A10" s="2233" t="s">
        <v>2389</v>
      </c>
      <c r="B10" s="2234"/>
      <c r="C10" s="2234"/>
      <c r="D10" s="2234"/>
      <c r="E10" s="2234"/>
      <c r="F10" s="2234"/>
      <c r="G10" s="2235"/>
    </row>
    <row r="11" spans="1:7" ht="27.75" customHeight="1" thickBot="1" x14ac:dyDescent="0.25">
      <c r="A11" s="2233" t="s">
        <v>2390</v>
      </c>
      <c r="B11" s="2234"/>
      <c r="C11" s="2234"/>
      <c r="D11" s="2234"/>
      <c r="E11" s="2234"/>
      <c r="F11" s="2234"/>
      <c r="G11" s="2235"/>
    </row>
    <row r="12" spans="1:7" ht="13.5" thickBot="1" x14ac:dyDescent="0.25">
      <c r="A12" s="641"/>
      <c r="B12" s="696"/>
      <c r="C12" s="696"/>
      <c r="D12" s="696"/>
      <c r="E12" s="696"/>
      <c r="F12" s="696"/>
      <c r="G12" s="687"/>
    </row>
    <row r="13" spans="1:7" ht="13.5" thickBot="1" x14ac:dyDescent="0.25">
      <c r="A13" s="1783" t="s">
        <v>1486</v>
      </c>
      <c r="B13" s="687" t="s">
        <v>803</v>
      </c>
      <c r="C13" s="687" t="s">
        <v>804</v>
      </c>
      <c r="D13" s="687" t="s">
        <v>808</v>
      </c>
      <c r="E13" s="687" t="s">
        <v>809</v>
      </c>
      <c r="F13" s="687" t="s">
        <v>812</v>
      </c>
      <c r="G13" s="687" t="s">
        <v>871</v>
      </c>
    </row>
    <row r="14" spans="1:7" ht="15.75" customHeight="1" thickBot="1" x14ac:dyDescent="0.25">
      <c r="A14" s="1790"/>
      <c r="B14" s="2302" t="s">
        <v>1479</v>
      </c>
      <c r="C14" s="2283"/>
      <c r="D14" s="2283"/>
      <c r="E14" s="2303"/>
      <c r="F14" s="2302" t="s">
        <v>1480</v>
      </c>
      <c r="G14" s="2303"/>
    </row>
    <row r="15" spans="1:7" ht="27" customHeight="1" thickBot="1" x14ac:dyDescent="0.25">
      <c r="A15" s="1790"/>
      <c r="B15" s="2302" t="s">
        <v>1481</v>
      </c>
      <c r="C15" s="2303"/>
      <c r="D15" s="2302" t="s">
        <v>1482</v>
      </c>
      <c r="E15" s="2303"/>
      <c r="F15" s="1783" t="s">
        <v>1481</v>
      </c>
      <c r="G15" s="1783" t="s">
        <v>1482</v>
      </c>
    </row>
    <row r="16" spans="1:7" ht="13.5" thickBot="1" x14ac:dyDescent="0.25">
      <c r="A16" s="1784"/>
      <c r="B16" s="687" t="s">
        <v>1483</v>
      </c>
      <c r="C16" s="687" t="s">
        <v>1484</v>
      </c>
      <c r="D16" s="687" t="s">
        <v>1483</v>
      </c>
      <c r="E16" s="687" t="s">
        <v>1484</v>
      </c>
      <c r="F16" s="1784"/>
      <c r="G16" s="1784"/>
    </row>
    <row r="17" spans="1:7" ht="13.5" thickBot="1" x14ac:dyDescent="0.25">
      <c r="A17" s="873" t="s">
        <v>1969</v>
      </c>
      <c r="B17" s="673"/>
      <c r="C17" s="673"/>
      <c r="D17" s="673"/>
      <c r="E17" s="673"/>
      <c r="F17" s="673"/>
      <c r="G17" s="673"/>
    </row>
    <row r="18" spans="1:7" ht="13.5" thickBot="1" x14ac:dyDescent="0.25">
      <c r="A18" s="915" t="s">
        <v>418</v>
      </c>
      <c r="B18" s="895"/>
      <c r="C18" s="895"/>
      <c r="D18" s="895"/>
      <c r="E18" s="895"/>
      <c r="F18" s="895"/>
      <c r="G18" s="895"/>
    </row>
    <row r="19" spans="1:7" x14ac:dyDescent="0.2">
      <c r="A19" s="948"/>
      <c r="B19" s="917"/>
      <c r="C19" s="917"/>
      <c r="D19" s="917"/>
      <c r="E19" s="917"/>
      <c r="F19" s="917"/>
      <c r="G19" s="917"/>
    </row>
    <row r="20" spans="1:7" ht="114" customHeight="1" x14ac:dyDescent="0.2">
      <c r="A20" s="2367" t="s">
        <v>1476</v>
      </c>
      <c r="B20" s="2367"/>
      <c r="C20" s="2367"/>
      <c r="D20" s="2367"/>
      <c r="E20" s="2367"/>
      <c r="F20" s="2367"/>
      <c r="G20" s="2367"/>
    </row>
    <row r="21" spans="1:7" x14ac:dyDescent="0.2">
      <c r="A21" s="2301" t="s">
        <v>944</v>
      </c>
      <c r="B21" s="2301"/>
      <c r="C21" s="2301"/>
      <c r="D21" s="2301"/>
      <c r="E21" s="2301"/>
      <c r="F21" s="2301"/>
      <c r="G21" s="2301"/>
    </row>
    <row r="22" spans="1:7" x14ac:dyDescent="0.2">
      <c r="A22" s="2296" t="s">
        <v>2391</v>
      </c>
      <c r="B22" s="2296"/>
      <c r="C22" s="2296"/>
      <c r="D22" s="2296"/>
      <c r="E22" s="2296"/>
      <c r="F22" s="2296"/>
      <c r="G22" s="2296"/>
    </row>
    <row r="23" spans="1:7" ht="22.5" customHeight="1" x14ac:dyDescent="0.2">
      <c r="A23" s="2296" t="s">
        <v>2343</v>
      </c>
      <c r="B23" s="2296"/>
      <c r="C23" s="2296"/>
      <c r="D23" s="2296"/>
      <c r="E23" s="2296"/>
      <c r="F23" s="2296"/>
      <c r="G23" s="2296"/>
    </row>
    <row r="24" spans="1:7" x14ac:dyDescent="0.2">
      <c r="A24" s="2296" t="s">
        <v>2344</v>
      </c>
      <c r="B24" s="2296"/>
      <c r="C24" s="2296"/>
      <c r="D24" s="2296"/>
      <c r="E24" s="2296"/>
      <c r="F24" s="2296"/>
      <c r="G24" s="2296"/>
    </row>
    <row r="25" spans="1:7" x14ac:dyDescent="0.2">
      <c r="A25" s="12"/>
      <c r="B25" s="12"/>
      <c r="C25" s="12"/>
      <c r="D25" s="29"/>
      <c r="E25" s="29"/>
      <c r="F25" s="29"/>
      <c r="G25" s="29"/>
    </row>
    <row r="26" spans="1:7" x14ac:dyDescent="0.2">
      <c r="A26" s="12"/>
      <c r="B26" s="12"/>
      <c r="C26" s="12"/>
      <c r="D26" s="29"/>
      <c r="E26" s="29"/>
      <c r="F26" s="29"/>
      <c r="G26" s="29"/>
    </row>
    <row r="27" spans="1:7" x14ac:dyDescent="0.2">
      <c r="A27" s="8"/>
      <c r="B27" s="8"/>
      <c r="C27" s="12"/>
    </row>
    <row r="28" spans="1:7" x14ac:dyDescent="0.2">
      <c r="A28" s="8"/>
      <c r="B28" s="8"/>
      <c r="C28" s="12"/>
    </row>
    <row r="29" spans="1:7" x14ac:dyDescent="0.2">
      <c r="A29" s="8"/>
      <c r="B29" s="8"/>
      <c r="C29" s="12"/>
    </row>
    <row r="30" spans="1:7" x14ac:dyDescent="0.2">
      <c r="A30" s="8"/>
      <c r="B30" s="8"/>
      <c r="C30" s="12"/>
    </row>
    <row r="31" spans="1:7" x14ac:dyDescent="0.2">
      <c r="A31" s="8"/>
      <c r="B31" s="8"/>
      <c r="C31" s="12"/>
    </row>
    <row r="32" spans="1:7" x14ac:dyDescent="0.2">
      <c r="A32" s="8"/>
      <c r="B32" s="8"/>
      <c r="C32" s="12"/>
    </row>
    <row r="33" spans="1:3" x14ac:dyDescent="0.2">
      <c r="A33" s="8"/>
      <c r="B33" s="8"/>
      <c r="C33" s="12"/>
    </row>
    <row r="34" spans="1:3" x14ac:dyDescent="0.2">
      <c r="A34" s="8"/>
      <c r="B34" s="8"/>
      <c r="C34" s="12"/>
    </row>
    <row r="35" spans="1:3" x14ac:dyDescent="0.2">
      <c r="A35" s="8"/>
      <c r="B35" s="8"/>
      <c r="C35" s="12"/>
    </row>
    <row r="36" spans="1:3" x14ac:dyDescent="0.2">
      <c r="A36" s="8"/>
      <c r="B36" s="8"/>
      <c r="C36" s="12"/>
    </row>
    <row r="37" spans="1:3" x14ac:dyDescent="0.2">
      <c r="A37" s="8"/>
      <c r="B37" s="8"/>
      <c r="C37" s="12"/>
    </row>
    <row r="38" spans="1:3" x14ac:dyDescent="0.2">
      <c r="A38" s="8"/>
      <c r="B38" s="8"/>
      <c r="C38" s="12"/>
    </row>
    <row r="39" spans="1:3" x14ac:dyDescent="0.2">
      <c r="A39" s="8"/>
      <c r="B39" s="8"/>
      <c r="C39" s="12"/>
    </row>
    <row r="40" spans="1:3" x14ac:dyDescent="0.2">
      <c r="A40" s="8"/>
      <c r="B40" s="8"/>
      <c r="C40" s="12"/>
    </row>
    <row r="41" spans="1:3" x14ac:dyDescent="0.2">
      <c r="A41" s="8"/>
      <c r="B41" s="8"/>
      <c r="C41" s="12"/>
    </row>
    <row r="42" spans="1:3" x14ac:dyDescent="0.2">
      <c r="A42" s="8"/>
      <c r="B42" s="8"/>
      <c r="C42" s="12"/>
    </row>
    <row r="43" spans="1:3" x14ac:dyDescent="0.2">
      <c r="A43" s="8"/>
      <c r="B43" s="8"/>
      <c r="C43" s="12"/>
    </row>
    <row r="44" spans="1:3" x14ac:dyDescent="0.2">
      <c r="A44" s="8"/>
      <c r="B44" s="8"/>
      <c r="C44" s="12"/>
    </row>
    <row r="45" spans="1:3" x14ac:dyDescent="0.2">
      <c r="A45" s="8"/>
      <c r="B45" s="8"/>
      <c r="C45" s="12"/>
    </row>
    <row r="46" spans="1:3" x14ac:dyDescent="0.2">
      <c r="A46" s="8"/>
      <c r="B46" s="8"/>
      <c r="C46" s="12"/>
    </row>
    <row r="47" spans="1:3" x14ac:dyDescent="0.2">
      <c r="A47" s="8"/>
      <c r="B47" s="8"/>
      <c r="C47" s="12"/>
    </row>
    <row r="48" spans="1:3" x14ac:dyDescent="0.2">
      <c r="A48" s="8"/>
      <c r="B48" s="8"/>
      <c r="C48" s="12"/>
    </row>
    <row r="49" spans="1:3" x14ac:dyDescent="0.2">
      <c r="A49" s="8"/>
      <c r="B49" s="8"/>
      <c r="C49" s="12"/>
    </row>
    <row r="50" spans="1:3" x14ac:dyDescent="0.2">
      <c r="A50" s="8"/>
      <c r="B50" s="8"/>
      <c r="C50" s="12"/>
    </row>
    <row r="51" spans="1:3" x14ac:dyDescent="0.2">
      <c r="A51" s="8"/>
      <c r="B51" s="8"/>
      <c r="C51" s="12"/>
    </row>
    <row r="52" spans="1:3" x14ac:dyDescent="0.2">
      <c r="A52" s="8"/>
      <c r="B52" s="8"/>
      <c r="C52" s="12"/>
    </row>
    <row r="53" spans="1:3" x14ac:dyDescent="0.2">
      <c r="A53" s="8"/>
      <c r="B53" s="8"/>
      <c r="C53" s="12"/>
    </row>
    <row r="54" spans="1:3" x14ac:dyDescent="0.2">
      <c r="A54" s="8"/>
      <c r="B54" s="8"/>
      <c r="C54" s="12"/>
    </row>
    <row r="55" spans="1:3" x14ac:dyDescent="0.2">
      <c r="A55" s="8"/>
      <c r="B55" s="8"/>
      <c r="C55" s="12"/>
    </row>
    <row r="56" spans="1:3" x14ac:dyDescent="0.2">
      <c r="A56" s="8"/>
      <c r="B56" s="8"/>
      <c r="C56" s="12"/>
    </row>
    <row r="57" spans="1:3" x14ac:dyDescent="0.2">
      <c r="A57" s="8"/>
      <c r="B57" s="8"/>
      <c r="C57" s="12"/>
    </row>
    <row r="58" spans="1:3" x14ac:dyDescent="0.2">
      <c r="A58" s="8"/>
      <c r="B58" s="8"/>
      <c r="C58" s="12"/>
    </row>
    <row r="59" spans="1:3" x14ac:dyDescent="0.2">
      <c r="A59" s="8"/>
      <c r="B59" s="8"/>
      <c r="C59" s="12"/>
    </row>
    <row r="60" spans="1:3" x14ac:dyDescent="0.2">
      <c r="A60" s="8"/>
      <c r="B60" s="8"/>
      <c r="C60" s="12"/>
    </row>
    <row r="61" spans="1:3" x14ac:dyDescent="0.2">
      <c r="A61" s="8"/>
      <c r="B61" s="8"/>
      <c r="C61" s="12"/>
    </row>
    <row r="62" spans="1:3" x14ac:dyDescent="0.2">
      <c r="A62" s="8"/>
      <c r="B62" s="8"/>
      <c r="C62" s="12"/>
    </row>
    <row r="63" spans="1:3" x14ac:dyDescent="0.2">
      <c r="A63" s="8"/>
      <c r="B63" s="8"/>
      <c r="C63" s="12"/>
    </row>
    <row r="64" spans="1:3" x14ac:dyDescent="0.2">
      <c r="A64" s="8"/>
      <c r="B64" s="8"/>
      <c r="C64" s="12"/>
    </row>
    <row r="65" spans="1:3" x14ac:dyDescent="0.2">
      <c r="A65" s="8"/>
      <c r="B65" s="8"/>
      <c r="C65" s="12"/>
    </row>
    <row r="66" spans="1:3" x14ac:dyDescent="0.2">
      <c r="A66" s="8"/>
      <c r="B66" s="8"/>
      <c r="C66" s="12"/>
    </row>
    <row r="67" spans="1:3" x14ac:dyDescent="0.2">
      <c r="A67" s="8"/>
      <c r="B67" s="8"/>
      <c r="C67" s="12"/>
    </row>
    <row r="68" spans="1:3" x14ac:dyDescent="0.2">
      <c r="A68" s="8"/>
      <c r="B68" s="8"/>
      <c r="C68" s="12"/>
    </row>
    <row r="69" spans="1:3" x14ac:dyDescent="0.2">
      <c r="A69" s="8"/>
      <c r="B69" s="8"/>
      <c r="C69" s="12"/>
    </row>
    <row r="70" spans="1:3" x14ac:dyDescent="0.2">
      <c r="A70" s="8"/>
      <c r="B70" s="8"/>
      <c r="C70" s="12"/>
    </row>
    <row r="71" spans="1:3" x14ac:dyDescent="0.2">
      <c r="A71" s="8"/>
      <c r="B71" s="8"/>
      <c r="C71" s="12"/>
    </row>
    <row r="72" spans="1:3" x14ac:dyDescent="0.2">
      <c r="A72" s="8"/>
      <c r="B72" s="8"/>
      <c r="C72" s="12"/>
    </row>
    <row r="73" spans="1:3" x14ac:dyDescent="0.2">
      <c r="A73" s="8"/>
      <c r="B73" s="8"/>
      <c r="C73" s="12"/>
    </row>
    <row r="74" spans="1:3" x14ac:dyDescent="0.2">
      <c r="A74" s="8"/>
      <c r="B74" s="8"/>
      <c r="C74" s="12"/>
    </row>
    <row r="75" spans="1:3" x14ac:dyDescent="0.2">
      <c r="A75" s="8"/>
      <c r="B75" s="8"/>
      <c r="C75" s="12"/>
    </row>
    <row r="76" spans="1:3" x14ac:dyDescent="0.2">
      <c r="A76" s="8"/>
      <c r="B76" s="8"/>
      <c r="C76" s="12"/>
    </row>
    <row r="77" spans="1:3" x14ac:dyDescent="0.2">
      <c r="A77" s="8"/>
      <c r="B77" s="8"/>
      <c r="C77" s="12"/>
    </row>
    <row r="78" spans="1:3" x14ac:dyDescent="0.2">
      <c r="A78" s="8"/>
      <c r="B78" s="8"/>
      <c r="C78" s="12"/>
    </row>
    <row r="79" spans="1:3" x14ac:dyDescent="0.2">
      <c r="A79" s="8"/>
      <c r="B79" s="8"/>
      <c r="C79" s="12"/>
    </row>
    <row r="80" spans="1:3" x14ac:dyDescent="0.2">
      <c r="A80" s="8"/>
      <c r="B80" s="8"/>
      <c r="C80" s="12"/>
    </row>
    <row r="81" spans="1:3" x14ac:dyDescent="0.2">
      <c r="A81" s="8"/>
      <c r="B81" s="8"/>
      <c r="C81" s="12"/>
    </row>
    <row r="82" spans="1:3" x14ac:dyDescent="0.2">
      <c r="A82" s="8"/>
      <c r="B82" s="8"/>
      <c r="C82" s="12"/>
    </row>
    <row r="83" spans="1:3" x14ac:dyDescent="0.2">
      <c r="A83" s="8"/>
      <c r="B83" s="8"/>
      <c r="C83" s="12"/>
    </row>
    <row r="84" spans="1:3" x14ac:dyDescent="0.2">
      <c r="A84" s="8"/>
      <c r="B84" s="8"/>
      <c r="C84" s="12"/>
    </row>
    <row r="85" spans="1:3" x14ac:dyDescent="0.2">
      <c r="A85" s="8"/>
      <c r="B85" s="8"/>
      <c r="C85" s="12"/>
    </row>
    <row r="86" spans="1:3" x14ac:dyDescent="0.2">
      <c r="A86" s="8"/>
      <c r="B86" s="8"/>
      <c r="C86" s="12"/>
    </row>
    <row r="87" spans="1:3" x14ac:dyDescent="0.2">
      <c r="A87" s="8"/>
      <c r="B87" s="8"/>
      <c r="C87" s="12"/>
    </row>
    <row r="88" spans="1:3" x14ac:dyDescent="0.2">
      <c r="A88" s="8"/>
      <c r="B88" s="8"/>
      <c r="C88" s="12"/>
    </row>
    <row r="89" spans="1:3" x14ac:dyDescent="0.2">
      <c r="A89" s="8"/>
      <c r="B89" s="8"/>
      <c r="C89" s="12"/>
    </row>
    <row r="90" spans="1:3" x14ac:dyDescent="0.2">
      <c r="A90" s="8"/>
      <c r="B90" s="8"/>
      <c r="C90" s="12"/>
    </row>
    <row r="91" spans="1:3" x14ac:dyDescent="0.2">
      <c r="A91" s="8"/>
      <c r="B91" s="8"/>
      <c r="C91" s="12"/>
    </row>
    <row r="92" spans="1:3" x14ac:dyDescent="0.2">
      <c r="A92" s="8"/>
      <c r="B92" s="8"/>
      <c r="C92" s="12"/>
    </row>
    <row r="93" spans="1:3" x14ac:dyDescent="0.2">
      <c r="A93" s="8"/>
      <c r="B93" s="8"/>
      <c r="C93" s="12"/>
    </row>
    <row r="94" spans="1:3" x14ac:dyDescent="0.2">
      <c r="A94" s="8"/>
      <c r="B94" s="8"/>
      <c r="C94" s="12"/>
    </row>
    <row r="95" spans="1:3" x14ac:dyDescent="0.2">
      <c r="A95" s="8"/>
      <c r="B95" s="8"/>
      <c r="C95" s="12"/>
    </row>
    <row r="96" spans="1:3" x14ac:dyDescent="0.2">
      <c r="A96" s="8"/>
      <c r="B96" s="8"/>
      <c r="C96" s="12"/>
    </row>
    <row r="97" spans="1:3" x14ac:dyDescent="0.2">
      <c r="A97" s="8"/>
      <c r="B97" s="8"/>
      <c r="C97" s="12"/>
    </row>
    <row r="98" spans="1:3" x14ac:dyDescent="0.2">
      <c r="A98" s="8"/>
      <c r="B98" s="8"/>
      <c r="C98" s="12"/>
    </row>
    <row r="99" spans="1:3" x14ac:dyDescent="0.2">
      <c r="A99" s="8"/>
      <c r="B99" s="8"/>
      <c r="C99" s="12"/>
    </row>
    <row r="100" spans="1:3" x14ac:dyDescent="0.2">
      <c r="A100" s="8"/>
      <c r="B100" s="8"/>
      <c r="C100" s="12"/>
    </row>
    <row r="101" spans="1:3" x14ac:dyDescent="0.2">
      <c r="A101" s="8"/>
      <c r="B101" s="8"/>
      <c r="C101" s="12"/>
    </row>
    <row r="102" spans="1:3" x14ac:dyDescent="0.2">
      <c r="A102" s="8"/>
      <c r="B102" s="8"/>
      <c r="C102" s="12"/>
    </row>
    <row r="103" spans="1:3" x14ac:dyDescent="0.2">
      <c r="A103" s="8"/>
      <c r="B103" s="8"/>
      <c r="C103" s="12"/>
    </row>
    <row r="104" spans="1:3" x14ac:dyDescent="0.2">
      <c r="A104" s="8"/>
      <c r="B104" s="8"/>
      <c r="C104" s="12"/>
    </row>
    <row r="105" spans="1:3" x14ac:dyDescent="0.2">
      <c r="A105" s="8"/>
      <c r="B105" s="8"/>
      <c r="C105" s="12"/>
    </row>
    <row r="106" spans="1:3" x14ac:dyDescent="0.2">
      <c r="A106" s="8"/>
      <c r="B106" s="8"/>
      <c r="C106" s="12"/>
    </row>
    <row r="107" spans="1:3" x14ac:dyDescent="0.2">
      <c r="A107" s="8"/>
      <c r="B107" s="8"/>
      <c r="C107" s="12"/>
    </row>
    <row r="108" spans="1:3" x14ac:dyDescent="0.2">
      <c r="A108" s="8"/>
      <c r="B108" s="8"/>
      <c r="C108" s="12"/>
    </row>
    <row r="109" spans="1:3" x14ac:dyDescent="0.2">
      <c r="A109" s="8"/>
      <c r="B109" s="8"/>
      <c r="C109" s="12"/>
    </row>
    <row r="110" spans="1:3" x14ac:dyDescent="0.2">
      <c r="A110" s="8"/>
      <c r="B110" s="8"/>
      <c r="C110" s="12"/>
    </row>
    <row r="111" spans="1:3" x14ac:dyDescent="0.2">
      <c r="A111" s="8"/>
      <c r="B111" s="8"/>
      <c r="C111" s="12"/>
    </row>
    <row r="112" spans="1:3" x14ac:dyDescent="0.2">
      <c r="A112" s="8"/>
      <c r="B112" s="8"/>
      <c r="C112" s="12"/>
    </row>
    <row r="113" spans="1:3" x14ac:dyDescent="0.2">
      <c r="A113" s="8"/>
      <c r="B113" s="8"/>
      <c r="C113" s="12"/>
    </row>
    <row r="114" spans="1:3" x14ac:dyDescent="0.2">
      <c r="A114" s="8"/>
      <c r="B114" s="8"/>
      <c r="C114" s="12"/>
    </row>
    <row r="115" spans="1:3" x14ac:dyDescent="0.2">
      <c r="A115" s="8"/>
      <c r="B115" s="8"/>
      <c r="C115" s="12"/>
    </row>
    <row r="116" spans="1:3" x14ac:dyDescent="0.2">
      <c r="A116" s="8"/>
      <c r="B116" s="8"/>
      <c r="C116" s="12"/>
    </row>
    <row r="117" spans="1:3" x14ac:dyDescent="0.2">
      <c r="A117" s="8"/>
      <c r="B117" s="8"/>
      <c r="C117" s="12"/>
    </row>
    <row r="118" spans="1:3" x14ac:dyDescent="0.2">
      <c r="A118" s="8"/>
      <c r="B118" s="8"/>
      <c r="C118" s="12"/>
    </row>
    <row r="119" spans="1:3" x14ac:dyDescent="0.2">
      <c r="A119" s="8"/>
      <c r="B119" s="8"/>
      <c r="C119" s="12"/>
    </row>
    <row r="120" spans="1:3" x14ac:dyDescent="0.2">
      <c r="A120" s="8"/>
      <c r="B120" s="8"/>
      <c r="C120" s="12"/>
    </row>
    <row r="121" spans="1:3" x14ac:dyDescent="0.2">
      <c r="A121" s="8"/>
      <c r="B121" s="8"/>
      <c r="C121" s="12"/>
    </row>
    <row r="122" spans="1:3" x14ac:dyDescent="0.2">
      <c r="A122" s="8"/>
      <c r="B122" s="8"/>
      <c r="C122" s="12"/>
    </row>
    <row r="123" spans="1:3" x14ac:dyDescent="0.2">
      <c r="A123" s="8"/>
      <c r="B123" s="8"/>
      <c r="C123" s="12"/>
    </row>
    <row r="124" spans="1:3" x14ac:dyDescent="0.2">
      <c r="A124" s="8"/>
      <c r="B124" s="8"/>
      <c r="C124" s="12"/>
    </row>
    <row r="125" spans="1:3" x14ac:dyDescent="0.2">
      <c r="A125" s="8"/>
      <c r="B125" s="8"/>
      <c r="C125" s="12"/>
    </row>
    <row r="126" spans="1:3" x14ac:dyDescent="0.2">
      <c r="A126" s="8"/>
      <c r="B126" s="8"/>
      <c r="C126" s="12"/>
    </row>
    <row r="127" spans="1:3" x14ac:dyDescent="0.2">
      <c r="A127" s="8"/>
      <c r="B127" s="8"/>
      <c r="C127" s="12"/>
    </row>
    <row r="128" spans="1:3" x14ac:dyDescent="0.2">
      <c r="A128" s="8"/>
      <c r="B128" s="8"/>
      <c r="C128" s="12"/>
    </row>
    <row r="129" spans="1:3" x14ac:dyDescent="0.2">
      <c r="A129" s="8"/>
      <c r="B129" s="8"/>
      <c r="C129" s="12"/>
    </row>
    <row r="130" spans="1:3" x14ac:dyDescent="0.2">
      <c r="A130" s="8"/>
      <c r="B130" s="8"/>
      <c r="C130" s="12"/>
    </row>
    <row r="131" spans="1:3" x14ac:dyDescent="0.2">
      <c r="A131" s="8"/>
      <c r="B131" s="8"/>
      <c r="C131" s="12"/>
    </row>
    <row r="132" spans="1:3" x14ac:dyDescent="0.2">
      <c r="A132" s="8"/>
      <c r="B132" s="8"/>
      <c r="C132" s="12"/>
    </row>
    <row r="133" spans="1:3" x14ac:dyDescent="0.2">
      <c r="A133" s="8"/>
      <c r="B133" s="8"/>
      <c r="C133" s="12"/>
    </row>
    <row r="134" spans="1:3" x14ac:dyDescent="0.2">
      <c r="A134" s="8"/>
      <c r="B134" s="8"/>
      <c r="C134" s="12"/>
    </row>
    <row r="135" spans="1:3" x14ac:dyDescent="0.2">
      <c r="A135" s="8"/>
      <c r="B135" s="8"/>
      <c r="C135" s="12"/>
    </row>
    <row r="136" spans="1:3" x14ac:dyDescent="0.2">
      <c r="A136" s="8"/>
      <c r="B136" s="8"/>
      <c r="C136" s="12"/>
    </row>
    <row r="137" spans="1:3" x14ac:dyDescent="0.2">
      <c r="A137" s="8"/>
      <c r="B137" s="8"/>
      <c r="C137" s="12"/>
    </row>
    <row r="138" spans="1:3" x14ac:dyDescent="0.2">
      <c r="A138" s="8"/>
      <c r="B138" s="8"/>
      <c r="C138" s="12"/>
    </row>
    <row r="139" spans="1:3" x14ac:dyDescent="0.2">
      <c r="A139" s="8"/>
      <c r="B139" s="8"/>
      <c r="C139" s="12"/>
    </row>
    <row r="140" spans="1:3" x14ac:dyDescent="0.2">
      <c r="A140" s="8"/>
      <c r="B140" s="8"/>
      <c r="C140" s="12"/>
    </row>
    <row r="141" spans="1:3" x14ac:dyDescent="0.2">
      <c r="A141" s="8"/>
      <c r="B141" s="8"/>
      <c r="C141" s="12"/>
    </row>
    <row r="142" spans="1:3" x14ac:dyDescent="0.2">
      <c r="A142" s="8"/>
      <c r="B142" s="8"/>
      <c r="C142" s="12"/>
    </row>
    <row r="143" spans="1:3" x14ac:dyDescent="0.2">
      <c r="A143" s="8"/>
      <c r="B143" s="8"/>
      <c r="C143" s="12"/>
    </row>
    <row r="144" spans="1:3" x14ac:dyDescent="0.2">
      <c r="A144" s="8"/>
      <c r="B144" s="8"/>
      <c r="C144" s="12"/>
    </row>
    <row r="145" spans="1:3" x14ac:dyDescent="0.2">
      <c r="A145" s="8"/>
      <c r="B145" s="8"/>
      <c r="C145" s="12"/>
    </row>
    <row r="146" spans="1:3" x14ac:dyDescent="0.2">
      <c r="A146" s="8"/>
      <c r="B146" s="8"/>
      <c r="C146" s="12"/>
    </row>
    <row r="147" spans="1:3" x14ac:dyDescent="0.2">
      <c r="A147" s="8"/>
      <c r="B147" s="8"/>
      <c r="C147" s="12"/>
    </row>
    <row r="148" spans="1:3" x14ac:dyDescent="0.2">
      <c r="A148" s="8"/>
      <c r="B148" s="8"/>
      <c r="C148" s="12"/>
    </row>
    <row r="149" spans="1:3" x14ac:dyDescent="0.2">
      <c r="A149" s="8"/>
      <c r="B149" s="8"/>
      <c r="C149" s="12"/>
    </row>
    <row r="150" spans="1:3" x14ac:dyDescent="0.2">
      <c r="A150" s="8"/>
      <c r="B150" s="8"/>
      <c r="C150" s="12"/>
    </row>
    <row r="151" spans="1:3" x14ac:dyDescent="0.2">
      <c r="A151" s="8"/>
      <c r="B151" s="8"/>
      <c r="C151" s="12"/>
    </row>
    <row r="152" spans="1:3" x14ac:dyDescent="0.2">
      <c r="A152" s="8"/>
      <c r="B152" s="8"/>
      <c r="C152" s="12"/>
    </row>
    <row r="153" spans="1:3" x14ac:dyDescent="0.2">
      <c r="A153" s="8"/>
      <c r="B153" s="8"/>
      <c r="C153" s="12"/>
    </row>
    <row r="154" spans="1:3" x14ac:dyDescent="0.2">
      <c r="A154" s="8"/>
      <c r="B154" s="8"/>
      <c r="C154" s="12"/>
    </row>
    <row r="155" spans="1:3" x14ac:dyDescent="0.2">
      <c r="A155" s="8"/>
      <c r="B155" s="8"/>
      <c r="C155" s="12"/>
    </row>
    <row r="156" spans="1:3" x14ac:dyDescent="0.2">
      <c r="A156" s="8"/>
      <c r="B156" s="8"/>
      <c r="C156" s="12"/>
    </row>
    <row r="157" spans="1:3" x14ac:dyDescent="0.2">
      <c r="A157" s="8"/>
      <c r="B157" s="8"/>
      <c r="C157" s="12"/>
    </row>
    <row r="158" spans="1:3" x14ac:dyDescent="0.2">
      <c r="A158" s="8"/>
      <c r="B158" s="8"/>
      <c r="C158" s="12"/>
    </row>
    <row r="159" spans="1:3" x14ac:dyDescent="0.2">
      <c r="A159" s="8"/>
      <c r="B159" s="8"/>
      <c r="C159" s="12"/>
    </row>
    <row r="160" spans="1:3" x14ac:dyDescent="0.2">
      <c r="A160" s="8"/>
      <c r="B160" s="8"/>
      <c r="C160" s="12"/>
    </row>
    <row r="161" spans="1:3" x14ac:dyDescent="0.2">
      <c r="A161" s="8"/>
      <c r="B161" s="8"/>
      <c r="C161" s="12"/>
    </row>
    <row r="162" spans="1:3" x14ac:dyDescent="0.2">
      <c r="A162" s="8"/>
      <c r="B162" s="8"/>
      <c r="C162" s="12"/>
    </row>
    <row r="163" spans="1:3" x14ac:dyDescent="0.2">
      <c r="A163" s="8"/>
      <c r="B163" s="8"/>
      <c r="C163" s="12"/>
    </row>
    <row r="164" spans="1:3" x14ac:dyDescent="0.2">
      <c r="A164" s="8"/>
      <c r="B164" s="8"/>
      <c r="C164" s="12"/>
    </row>
    <row r="165" spans="1:3" x14ac:dyDescent="0.2">
      <c r="A165" s="8"/>
      <c r="B165" s="8"/>
      <c r="C165" s="12"/>
    </row>
    <row r="166" spans="1:3" x14ac:dyDescent="0.2">
      <c r="A166" s="8"/>
      <c r="B166" s="8"/>
      <c r="C166" s="12"/>
    </row>
    <row r="167" spans="1:3" x14ac:dyDescent="0.2">
      <c r="A167" s="8"/>
      <c r="B167" s="8"/>
      <c r="C167" s="12"/>
    </row>
    <row r="168" spans="1:3" x14ac:dyDescent="0.2">
      <c r="A168" s="8"/>
      <c r="B168" s="8"/>
      <c r="C168" s="12"/>
    </row>
    <row r="169" spans="1:3" x14ac:dyDescent="0.2">
      <c r="A169" s="8"/>
      <c r="B169" s="8"/>
      <c r="C169" s="12"/>
    </row>
    <row r="170" spans="1:3" x14ac:dyDescent="0.2">
      <c r="A170" s="8"/>
      <c r="B170" s="8"/>
      <c r="C170" s="12"/>
    </row>
    <row r="171" spans="1:3" x14ac:dyDescent="0.2">
      <c r="A171" s="8"/>
      <c r="B171" s="8"/>
      <c r="C171" s="12"/>
    </row>
    <row r="172" spans="1:3" x14ac:dyDescent="0.2">
      <c r="A172" s="8"/>
      <c r="B172" s="8"/>
      <c r="C172" s="12"/>
    </row>
    <row r="173" spans="1:3" x14ac:dyDescent="0.2">
      <c r="A173" s="8"/>
      <c r="B173" s="8"/>
      <c r="C173" s="12"/>
    </row>
    <row r="174" spans="1:3" x14ac:dyDescent="0.2">
      <c r="A174" s="8"/>
      <c r="B174" s="8"/>
      <c r="C174" s="12"/>
    </row>
    <row r="175" spans="1:3" x14ac:dyDescent="0.2">
      <c r="A175" s="8"/>
      <c r="B175" s="8"/>
      <c r="C175" s="12"/>
    </row>
    <row r="176" spans="1:3" x14ac:dyDescent="0.2">
      <c r="A176" s="8"/>
      <c r="B176" s="8"/>
      <c r="C176" s="12"/>
    </row>
    <row r="177" spans="1:3" x14ac:dyDescent="0.2">
      <c r="A177" s="8"/>
      <c r="B177" s="8"/>
      <c r="C177" s="12"/>
    </row>
    <row r="178" spans="1:3" x14ac:dyDescent="0.2">
      <c r="A178" s="8"/>
      <c r="B178" s="8"/>
      <c r="C178" s="12"/>
    </row>
    <row r="179" spans="1:3" x14ac:dyDescent="0.2">
      <c r="A179" s="8"/>
      <c r="B179" s="8"/>
      <c r="C179" s="12"/>
    </row>
    <row r="180" spans="1:3" x14ac:dyDescent="0.2">
      <c r="A180" s="8"/>
      <c r="B180" s="8"/>
      <c r="C180" s="12"/>
    </row>
    <row r="181" spans="1:3" x14ac:dyDescent="0.2">
      <c r="A181" s="8"/>
      <c r="B181" s="8"/>
      <c r="C181" s="12"/>
    </row>
    <row r="182" spans="1:3" x14ac:dyDescent="0.2">
      <c r="A182" s="8"/>
      <c r="B182" s="8"/>
      <c r="C182" s="12"/>
    </row>
    <row r="183" spans="1:3" x14ac:dyDescent="0.2">
      <c r="A183" s="8"/>
      <c r="B183" s="8"/>
      <c r="C183" s="12"/>
    </row>
    <row r="184" spans="1:3" x14ac:dyDescent="0.2">
      <c r="A184" s="8"/>
      <c r="B184" s="8"/>
      <c r="C184" s="12"/>
    </row>
    <row r="185" spans="1:3" x14ac:dyDescent="0.2">
      <c r="A185" s="8"/>
      <c r="B185" s="8"/>
      <c r="C185" s="12"/>
    </row>
    <row r="186" spans="1:3" x14ac:dyDescent="0.2">
      <c r="A186" s="8"/>
      <c r="B186" s="8"/>
      <c r="C186" s="12"/>
    </row>
    <row r="187" spans="1:3" x14ac:dyDescent="0.2">
      <c r="A187" s="8"/>
      <c r="B187" s="8"/>
      <c r="C187" s="12"/>
    </row>
    <row r="188" spans="1:3" x14ac:dyDescent="0.2">
      <c r="A188" s="8"/>
      <c r="B188" s="8"/>
      <c r="C188" s="12"/>
    </row>
    <row r="189" spans="1:3" x14ac:dyDescent="0.2">
      <c r="A189" s="8"/>
      <c r="B189" s="8"/>
      <c r="C189" s="12"/>
    </row>
    <row r="190" spans="1:3" x14ac:dyDescent="0.2">
      <c r="A190" s="8"/>
      <c r="B190" s="8"/>
      <c r="C190" s="12"/>
    </row>
    <row r="191" spans="1:3" x14ac:dyDescent="0.2">
      <c r="A191" s="8"/>
      <c r="B191" s="8"/>
      <c r="C191" s="12"/>
    </row>
    <row r="192" spans="1:3" x14ac:dyDescent="0.2">
      <c r="A192" s="8"/>
      <c r="B192" s="8"/>
      <c r="C192" s="12"/>
    </row>
    <row r="193" spans="1:3" x14ac:dyDescent="0.2">
      <c r="A193" s="8"/>
      <c r="B193" s="8"/>
      <c r="C193" s="12"/>
    </row>
    <row r="194" spans="1:3" x14ac:dyDescent="0.2">
      <c r="A194" s="8"/>
      <c r="B194" s="8"/>
      <c r="C194" s="12"/>
    </row>
    <row r="195" spans="1:3" x14ac:dyDescent="0.2">
      <c r="A195" s="8"/>
      <c r="B195" s="8"/>
      <c r="C195" s="12"/>
    </row>
    <row r="196" spans="1:3" x14ac:dyDescent="0.2">
      <c r="A196" s="8"/>
      <c r="B196" s="8"/>
      <c r="C196" s="12"/>
    </row>
    <row r="197" spans="1:3" x14ac:dyDescent="0.2">
      <c r="A197" s="8"/>
      <c r="B197" s="8"/>
      <c r="C197" s="12"/>
    </row>
    <row r="198" spans="1:3" x14ac:dyDescent="0.2">
      <c r="A198" s="8"/>
      <c r="B198" s="8"/>
      <c r="C198" s="12"/>
    </row>
    <row r="199" spans="1:3" x14ac:dyDescent="0.2">
      <c r="A199" s="8"/>
      <c r="B199" s="8"/>
      <c r="C199" s="12"/>
    </row>
    <row r="200" spans="1:3" x14ac:dyDescent="0.2">
      <c r="A200" s="8"/>
      <c r="B200" s="8"/>
      <c r="C200" s="12"/>
    </row>
    <row r="201" spans="1:3" x14ac:dyDescent="0.2">
      <c r="A201" s="8"/>
      <c r="B201" s="8"/>
      <c r="C201" s="12"/>
    </row>
    <row r="202" spans="1:3" x14ac:dyDescent="0.2">
      <c r="A202" s="8"/>
      <c r="B202" s="8"/>
      <c r="C202" s="12"/>
    </row>
    <row r="203" spans="1:3" x14ac:dyDescent="0.2">
      <c r="A203" s="8"/>
      <c r="B203" s="8"/>
      <c r="C203" s="12"/>
    </row>
    <row r="204" spans="1:3" x14ac:dyDescent="0.2">
      <c r="A204" s="8"/>
      <c r="B204" s="8"/>
      <c r="C204" s="12"/>
    </row>
    <row r="205" spans="1:3" x14ac:dyDescent="0.2">
      <c r="A205" s="8"/>
      <c r="B205" s="8"/>
      <c r="C205" s="12"/>
    </row>
    <row r="206" spans="1:3" x14ac:dyDescent="0.2">
      <c r="A206" s="8"/>
      <c r="B206" s="8"/>
      <c r="C206" s="12"/>
    </row>
    <row r="207" spans="1:3" x14ac:dyDescent="0.2">
      <c r="A207" s="8"/>
      <c r="B207" s="8"/>
      <c r="C207" s="12"/>
    </row>
    <row r="208" spans="1:3" x14ac:dyDescent="0.2">
      <c r="A208" s="8"/>
      <c r="B208" s="8"/>
      <c r="C208" s="12"/>
    </row>
    <row r="209" spans="1:3" x14ac:dyDescent="0.2">
      <c r="A209" s="8"/>
      <c r="B209" s="8"/>
      <c r="C209" s="12"/>
    </row>
    <row r="210" spans="1:3" x14ac:dyDescent="0.2">
      <c r="A210" s="8"/>
      <c r="B210" s="8"/>
      <c r="C210" s="12"/>
    </row>
    <row r="211" spans="1:3" x14ac:dyDescent="0.2">
      <c r="A211" s="8"/>
      <c r="B211" s="8"/>
      <c r="C211" s="12"/>
    </row>
    <row r="212" spans="1:3" x14ac:dyDescent="0.2">
      <c r="A212" s="8"/>
      <c r="B212" s="8"/>
      <c r="C212" s="12"/>
    </row>
    <row r="213" spans="1:3" x14ac:dyDescent="0.2">
      <c r="A213" s="8"/>
      <c r="B213" s="8"/>
      <c r="C213" s="12"/>
    </row>
    <row r="214" spans="1:3" x14ac:dyDescent="0.2">
      <c r="A214" s="8"/>
      <c r="B214" s="8"/>
      <c r="C214" s="12"/>
    </row>
    <row r="215" spans="1:3" x14ac:dyDescent="0.2">
      <c r="A215" s="8"/>
      <c r="B215" s="8"/>
      <c r="C215" s="12"/>
    </row>
    <row r="216" spans="1:3" x14ac:dyDescent="0.2">
      <c r="A216" s="8"/>
      <c r="B216" s="8"/>
      <c r="C216" s="12"/>
    </row>
    <row r="217" spans="1:3" x14ac:dyDescent="0.2">
      <c r="A217" s="8"/>
      <c r="B217" s="8"/>
      <c r="C217" s="12"/>
    </row>
    <row r="218" spans="1:3" x14ac:dyDescent="0.2">
      <c r="A218" s="8"/>
      <c r="B218" s="8"/>
      <c r="C218" s="12"/>
    </row>
    <row r="219" spans="1:3" x14ac:dyDescent="0.2">
      <c r="A219" s="8"/>
      <c r="B219" s="8"/>
      <c r="C219" s="12"/>
    </row>
    <row r="220" spans="1:3" x14ac:dyDescent="0.2">
      <c r="A220" s="8"/>
      <c r="B220" s="8"/>
      <c r="C220" s="12"/>
    </row>
    <row r="221" spans="1:3" x14ac:dyDescent="0.2">
      <c r="A221" s="8"/>
      <c r="B221" s="8"/>
      <c r="C221" s="12"/>
    </row>
    <row r="222" spans="1:3" x14ac:dyDescent="0.2">
      <c r="A222" s="8"/>
      <c r="B222" s="8"/>
      <c r="C222" s="12"/>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2"/>
  <sheetViews>
    <sheetView view="pageBreakPreview" zoomScaleNormal="100" zoomScaleSheetLayoutView="100" workbookViewId="0">
      <selection activeCell="C1" sqref="C1:G1"/>
    </sheetView>
  </sheetViews>
  <sheetFormatPr defaultColWidth="9.140625" defaultRowHeight="12.75" x14ac:dyDescent="0.2"/>
  <cols>
    <col min="1" max="1" width="38.42578125" style="23" customWidth="1"/>
    <col min="2" max="4" width="19.42578125" style="23" customWidth="1"/>
    <col min="5" max="16384" width="9.140625" style="23"/>
  </cols>
  <sheetData>
    <row r="1" spans="1:4" ht="24.75" customHeight="1" x14ac:dyDescent="0.2">
      <c r="A1" s="626" t="s">
        <v>1504</v>
      </c>
      <c r="B1" s="1602" t="s">
        <v>775</v>
      </c>
      <c r="C1" s="1602"/>
      <c r="D1" s="1603"/>
    </row>
    <row r="2" spans="1:4" ht="15" customHeight="1" x14ac:dyDescent="0.2">
      <c r="A2" s="195" t="s">
        <v>1489</v>
      </c>
      <c r="B2" s="322"/>
      <c r="C2" s="322"/>
      <c r="D2" s="870"/>
    </row>
    <row r="3" spans="1:4" ht="13.5" thickBot="1" x14ac:dyDescent="0.25">
      <c r="A3" s="2256"/>
      <c r="B3" s="2257"/>
      <c r="C3" s="1058"/>
      <c r="D3" s="1059"/>
    </row>
    <row r="4" spans="1:4" ht="40.5" customHeight="1" thickBot="1" x14ac:dyDescent="0.25">
      <c r="A4" s="565" t="s">
        <v>628</v>
      </c>
      <c r="B4" s="1604" t="s">
        <v>1505</v>
      </c>
      <c r="C4" s="1605"/>
      <c r="D4" s="1606"/>
    </row>
    <row r="5" spans="1:4" ht="15" customHeight="1" thickBot="1" x14ac:dyDescent="0.25">
      <c r="A5" s="121" t="s">
        <v>573</v>
      </c>
      <c r="B5" s="323"/>
      <c r="C5" s="324" t="s">
        <v>5</v>
      </c>
      <c r="D5" s="808"/>
    </row>
    <row r="6" spans="1:4" ht="26.25" customHeight="1" thickBot="1" x14ac:dyDescent="0.25">
      <c r="A6" s="1623" t="s">
        <v>2392</v>
      </c>
      <c r="B6" s="1624"/>
      <c r="C6" s="1624"/>
      <c r="D6" s="2089"/>
    </row>
    <row r="7" spans="1:4" ht="13.5" thickBot="1" x14ac:dyDescent="0.25">
      <c r="A7" s="1623" t="s">
        <v>2393</v>
      </c>
      <c r="B7" s="1624"/>
      <c r="C7" s="1624"/>
      <c r="D7" s="2089"/>
    </row>
    <row r="8" spans="1:4" ht="13.5" thickBot="1" x14ac:dyDescent="0.25">
      <c r="A8" s="1623" t="s">
        <v>2394</v>
      </c>
      <c r="B8" s="1624"/>
      <c r="C8" s="1624"/>
      <c r="D8" s="2089"/>
    </row>
    <row r="9" spans="1:4" ht="13.5" thickBot="1" x14ac:dyDescent="0.25">
      <c r="A9" s="1623" t="s">
        <v>2106</v>
      </c>
      <c r="B9" s="1624"/>
      <c r="C9" s="1624"/>
      <c r="D9" s="2089"/>
    </row>
    <row r="10" spans="1:4" ht="13.5" thickBot="1" x14ac:dyDescent="0.25">
      <c r="A10" s="1623" t="s">
        <v>2395</v>
      </c>
      <c r="B10" s="1624"/>
      <c r="C10" s="1624"/>
      <c r="D10" s="2089"/>
    </row>
    <row r="11" spans="1:4" ht="33.75" customHeight="1" thickBot="1" x14ac:dyDescent="0.25">
      <c r="A11" s="1778" t="s">
        <v>2224</v>
      </c>
      <c r="B11" s="1779"/>
      <c r="C11" s="1779"/>
      <c r="D11" s="1780"/>
    </row>
    <row r="12" spans="1:4" ht="13.5" thickBot="1" x14ac:dyDescent="0.25">
      <c r="A12" s="641"/>
      <c r="B12" s="696"/>
      <c r="C12" s="696"/>
      <c r="D12" s="687"/>
    </row>
    <row r="13" spans="1:4" ht="13.5" thickBot="1" x14ac:dyDescent="0.25">
      <c r="A13" s="1783" t="s">
        <v>1506</v>
      </c>
      <c r="B13" s="872" t="s">
        <v>803</v>
      </c>
      <c r="C13" s="696" t="s">
        <v>804</v>
      </c>
      <c r="D13" s="905" t="s">
        <v>808</v>
      </c>
    </row>
    <row r="14" spans="1:4" ht="13.5" thickBot="1" x14ac:dyDescent="0.25">
      <c r="A14" s="1790"/>
      <c r="B14" s="2302" t="s">
        <v>1490</v>
      </c>
      <c r="C14" s="2283"/>
      <c r="D14" s="1783" t="s">
        <v>1491</v>
      </c>
    </row>
    <row r="15" spans="1:4" ht="13.5" thickBot="1" x14ac:dyDescent="0.25">
      <c r="A15" s="1784"/>
      <c r="B15" s="687" t="s">
        <v>1492</v>
      </c>
      <c r="C15" s="890" t="s">
        <v>1493</v>
      </c>
      <c r="D15" s="1784"/>
    </row>
    <row r="16" spans="1:4" ht="13.5" thickBot="1" x14ac:dyDescent="0.25">
      <c r="A16" s="915" t="s">
        <v>1494</v>
      </c>
      <c r="B16" s="673"/>
      <c r="C16" s="610"/>
      <c r="D16" s="873"/>
    </row>
    <row r="17" spans="1:4" ht="26.25" thickBot="1" x14ac:dyDescent="0.25">
      <c r="A17" s="949" t="s">
        <v>1495</v>
      </c>
      <c r="B17" s="673"/>
      <c r="C17" s="610"/>
      <c r="D17" s="873"/>
    </row>
    <row r="18" spans="1:4" ht="26.25" thickBot="1" x14ac:dyDescent="0.25">
      <c r="A18" s="949" t="s">
        <v>1496</v>
      </c>
      <c r="B18" s="673"/>
      <c r="C18" s="610"/>
      <c r="D18" s="873"/>
    </row>
    <row r="19" spans="1:4" ht="13.5" thickBot="1" x14ac:dyDescent="0.25">
      <c r="A19" s="949" t="s">
        <v>1497</v>
      </c>
      <c r="B19" s="673"/>
      <c r="C19" s="610"/>
      <c r="D19" s="873"/>
    </row>
    <row r="20" spans="1:4" ht="13.5" thickBot="1" x14ac:dyDescent="0.25">
      <c r="A20" s="949" t="s">
        <v>1498</v>
      </c>
      <c r="B20" s="673"/>
      <c r="C20" s="610"/>
      <c r="D20" s="873"/>
    </row>
    <row r="21" spans="1:4" ht="13.5" thickBot="1" x14ac:dyDescent="0.25">
      <c r="A21" s="949" t="s">
        <v>1499</v>
      </c>
      <c r="B21" s="673"/>
      <c r="C21" s="610"/>
      <c r="D21" s="873"/>
    </row>
    <row r="22" spans="1:4" ht="13.5" thickBot="1" x14ac:dyDescent="0.25">
      <c r="A22" s="915" t="s">
        <v>1500</v>
      </c>
      <c r="B22" s="673"/>
      <c r="C22" s="610"/>
      <c r="D22" s="873"/>
    </row>
    <row r="23" spans="1:4" ht="13.5" thickBot="1" x14ac:dyDescent="0.25">
      <c r="A23" s="915" t="s">
        <v>1501</v>
      </c>
      <c r="B23" s="673"/>
      <c r="C23" s="610"/>
      <c r="D23" s="873"/>
    </row>
    <row r="24" spans="1:4" ht="13.5" thickBot="1" x14ac:dyDescent="0.25">
      <c r="A24" s="950" t="s">
        <v>1502</v>
      </c>
      <c r="B24" s="673"/>
      <c r="C24" s="610"/>
      <c r="D24" s="873"/>
    </row>
    <row r="25" spans="1:4" ht="13.5" thickBot="1" x14ac:dyDescent="0.25">
      <c r="A25" s="950" t="s">
        <v>1503</v>
      </c>
      <c r="B25" s="673"/>
      <c r="C25" s="610"/>
      <c r="D25" s="873"/>
    </row>
    <row r="26" spans="1:4" x14ac:dyDescent="0.2">
      <c r="A26" s="8"/>
      <c r="B26" s="8"/>
    </row>
    <row r="27" spans="1:4" x14ac:dyDescent="0.2">
      <c r="A27" s="8"/>
      <c r="B27" s="8"/>
    </row>
    <row r="28" spans="1:4" x14ac:dyDescent="0.2">
      <c r="A28" s="8"/>
      <c r="B28" s="8"/>
    </row>
    <row r="29" spans="1:4" x14ac:dyDescent="0.2">
      <c r="A29" s="8"/>
      <c r="B29" s="8"/>
    </row>
    <row r="30" spans="1:4" x14ac:dyDescent="0.2">
      <c r="A30" s="8"/>
      <c r="B30" s="8"/>
    </row>
    <row r="31" spans="1:4" x14ac:dyDescent="0.2">
      <c r="A31" s="8"/>
      <c r="B31" s="8"/>
    </row>
    <row r="32" spans="1:4" x14ac:dyDescent="0.2">
      <c r="A32" s="8"/>
      <c r="B32" s="8"/>
    </row>
    <row r="33" spans="1:2" x14ac:dyDescent="0.2">
      <c r="A33" s="8"/>
      <c r="B33" s="8"/>
    </row>
    <row r="34" spans="1:2" x14ac:dyDescent="0.2">
      <c r="A34" s="8"/>
      <c r="B34" s="8"/>
    </row>
    <row r="35" spans="1:2" x14ac:dyDescent="0.2">
      <c r="A35" s="8"/>
      <c r="B35" s="8"/>
    </row>
    <row r="36" spans="1:2" x14ac:dyDescent="0.2">
      <c r="A36" s="8"/>
      <c r="B36" s="8"/>
    </row>
    <row r="37" spans="1:2" x14ac:dyDescent="0.2">
      <c r="A37" s="8"/>
      <c r="B37" s="8"/>
    </row>
    <row r="38" spans="1:2" x14ac:dyDescent="0.2">
      <c r="A38" s="8"/>
      <c r="B38" s="8"/>
    </row>
    <row r="39" spans="1:2" x14ac:dyDescent="0.2">
      <c r="A39" s="8"/>
      <c r="B39" s="8"/>
    </row>
    <row r="40" spans="1:2" x14ac:dyDescent="0.2">
      <c r="A40" s="8"/>
      <c r="B40" s="8"/>
    </row>
    <row r="41" spans="1:2" x14ac:dyDescent="0.2">
      <c r="A41" s="8"/>
      <c r="B41" s="8"/>
    </row>
    <row r="42" spans="1:2" x14ac:dyDescent="0.2">
      <c r="A42" s="8"/>
      <c r="B42" s="8"/>
    </row>
    <row r="43" spans="1:2" x14ac:dyDescent="0.2">
      <c r="A43" s="8"/>
      <c r="B43" s="8"/>
    </row>
    <row r="44" spans="1:2" x14ac:dyDescent="0.2">
      <c r="A44" s="8"/>
      <c r="B44" s="8"/>
    </row>
    <row r="45" spans="1:2" x14ac:dyDescent="0.2">
      <c r="A45" s="8"/>
      <c r="B45" s="8"/>
    </row>
    <row r="46" spans="1:2" x14ac:dyDescent="0.2">
      <c r="A46" s="8"/>
      <c r="B46" s="8"/>
    </row>
    <row r="47" spans="1:2" x14ac:dyDescent="0.2">
      <c r="A47" s="8"/>
      <c r="B47" s="8"/>
    </row>
    <row r="48" spans="1:2"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row r="180" spans="1:2" x14ac:dyDescent="0.2">
      <c r="A180" s="8"/>
      <c r="B180" s="8"/>
    </row>
    <row r="181" spans="1:2" x14ac:dyDescent="0.2">
      <c r="A181" s="8"/>
      <c r="B181" s="8"/>
    </row>
    <row r="182" spans="1:2" x14ac:dyDescent="0.2">
      <c r="A182" s="8"/>
      <c r="B182" s="8"/>
    </row>
    <row r="183" spans="1:2" x14ac:dyDescent="0.2">
      <c r="A183" s="8"/>
      <c r="B183" s="8"/>
    </row>
    <row r="184" spans="1:2" x14ac:dyDescent="0.2">
      <c r="A184" s="8"/>
      <c r="B184" s="8"/>
    </row>
    <row r="185" spans="1:2" x14ac:dyDescent="0.2">
      <c r="A185" s="8"/>
      <c r="B185" s="8"/>
    </row>
    <row r="186" spans="1:2" x14ac:dyDescent="0.2">
      <c r="A186" s="8"/>
      <c r="B186" s="8"/>
    </row>
    <row r="187" spans="1:2" x14ac:dyDescent="0.2">
      <c r="A187" s="8"/>
      <c r="B187" s="8"/>
    </row>
    <row r="188" spans="1:2" x14ac:dyDescent="0.2">
      <c r="A188" s="8"/>
      <c r="B188" s="8"/>
    </row>
    <row r="189" spans="1:2" x14ac:dyDescent="0.2">
      <c r="A189" s="8"/>
      <c r="B189" s="8"/>
    </row>
    <row r="190" spans="1:2" x14ac:dyDescent="0.2">
      <c r="A190" s="8"/>
      <c r="B190" s="8"/>
    </row>
    <row r="191" spans="1:2" x14ac:dyDescent="0.2">
      <c r="A191" s="8"/>
      <c r="B191" s="8"/>
    </row>
    <row r="192" spans="1:2" x14ac:dyDescent="0.2">
      <c r="A192" s="8"/>
      <c r="B192" s="8"/>
    </row>
    <row r="193" spans="1:2" x14ac:dyDescent="0.2">
      <c r="A193" s="8"/>
      <c r="B193" s="8"/>
    </row>
    <row r="194" spans="1:2" x14ac:dyDescent="0.2">
      <c r="A194" s="8"/>
      <c r="B194" s="8"/>
    </row>
    <row r="195" spans="1:2" x14ac:dyDescent="0.2">
      <c r="A195" s="8"/>
      <c r="B195" s="8"/>
    </row>
    <row r="196" spans="1:2" x14ac:dyDescent="0.2">
      <c r="A196" s="8"/>
      <c r="B196" s="8"/>
    </row>
    <row r="197" spans="1:2" x14ac:dyDescent="0.2">
      <c r="A197" s="8"/>
      <c r="B197" s="8"/>
    </row>
    <row r="198" spans="1:2" x14ac:dyDescent="0.2">
      <c r="A198" s="8"/>
      <c r="B198" s="8"/>
    </row>
    <row r="199" spans="1:2" x14ac:dyDescent="0.2">
      <c r="A199" s="8"/>
      <c r="B199" s="8"/>
    </row>
    <row r="200" spans="1:2" x14ac:dyDescent="0.2">
      <c r="A200" s="8"/>
      <c r="B200" s="8"/>
    </row>
    <row r="201" spans="1:2" x14ac:dyDescent="0.2">
      <c r="A201" s="8"/>
      <c r="B201" s="8"/>
    </row>
    <row r="202" spans="1:2" x14ac:dyDescent="0.2">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view="pageBreakPreview" zoomScaleNormal="100" zoomScaleSheetLayoutView="100" workbookViewId="0">
      <selection activeCell="C1" sqref="C1:G1"/>
    </sheetView>
  </sheetViews>
  <sheetFormatPr defaultColWidth="9.140625" defaultRowHeight="12.75" x14ac:dyDescent="0.2"/>
  <cols>
    <col min="1" max="1" width="4.140625" style="23" customWidth="1"/>
    <col min="2" max="2" width="7.7109375" style="23" customWidth="1"/>
    <col min="3" max="3" width="21.85546875" style="23" customWidth="1"/>
    <col min="4" max="7" width="15.5703125" style="23" customWidth="1"/>
    <col min="8" max="16384" width="9.140625" style="23"/>
  </cols>
  <sheetData>
    <row r="1" spans="1:7" s="29" customFormat="1" ht="30" customHeight="1" thickBot="1" x14ac:dyDescent="0.25">
      <c r="A1" s="626" t="s">
        <v>1507</v>
      </c>
      <c r="B1" s="952"/>
      <c r="C1" s="1237"/>
      <c r="D1" s="2368" t="s">
        <v>665</v>
      </c>
      <c r="E1" s="2368"/>
      <c r="F1" s="2368"/>
      <c r="G1" s="2369"/>
    </row>
    <row r="2" spans="1:7" ht="53.25" customHeight="1" x14ac:dyDescent="0.2">
      <c r="A2" s="1238" t="s">
        <v>2498</v>
      </c>
      <c r="B2" s="201"/>
      <c r="C2" s="201"/>
      <c r="D2" s="1602" t="s">
        <v>633</v>
      </c>
      <c r="E2" s="1602"/>
      <c r="F2" s="1602"/>
      <c r="G2" s="1603"/>
    </row>
    <row r="3" spans="1:7" ht="13.5" thickBot="1" x14ac:dyDescent="0.25">
      <c r="A3" s="1738"/>
      <c r="B3" s="1739"/>
      <c r="C3" s="1739"/>
      <c r="D3" s="1739"/>
      <c r="E3" s="2371"/>
      <c r="F3" s="2371"/>
      <c r="G3" s="2372"/>
    </row>
    <row r="4" spans="1:7" ht="15" customHeight="1" thickBot="1" x14ac:dyDescent="0.25">
      <c r="A4" s="1678" t="s">
        <v>2499</v>
      </c>
      <c r="B4" s="2374"/>
      <c r="C4" s="2375"/>
      <c r="D4" s="2376"/>
      <c r="E4" s="1679"/>
      <c r="F4" s="1679"/>
      <c r="G4" s="2377"/>
    </row>
    <row r="5" spans="1:7" ht="13.5" thickBot="1" x14ac:dyDescent="0.25">
      <c r="A5" s="1820"/>
      <c r="B5" s="1821"/>
      <c r="C5" s="1821"/>
      <c r="D5" s="1821"/>
      <c r="E5" s="1821"/>
      <c r="F5" s="1821"/>
      <c r="G5" s="2378"/>
    </row>
    <row r="6" spans="1:7" ht="13.5" thickBot="1" x14ac:dyDescent="0.25">
      <c r="A6" s="121" t="s">
        <v>573</v>
      </c>
      <c r="B6" s="187"/>
      <c r="C6" s="120"/>
      <c r="D6" s="1674" t="s">
        <v>5</v>
      </c>
      <c r="E6" s="1674"/>
      <c r="F6" s="1674"/>
      <c r="G6" s="2373"/>
    </row>
    <row r="7" spans="1:7" x14ac:dyDescent="0.2">
      <c r="A7" s="49" t="s">
        <v>666</v>
      </c>
      <c r="B7" s="50"/>
      <c r="C7" s="50"/>
      <c r="D7" s="50"/>
      <c r="E7" s="50"/>
      <c r="F7" s="50"/>
      <c r="G7" s="1239"/>
    </row>
    <row r="8" spans="1:7" x14ac:dyDescent="0.2">
      <c r="A8" s="49"/>
      <c r="B8" s="33"/>
      <c r="C8" s="51"/>
      <c r="D8" s="2379" t="s">
        <v>383</v>
      </c>
      <c r="E8" s="2379" t="s">
        <v>384</v>
      </c>
      <c r="F8" s="2379" t="s">
        <v>385</v>
      </c>
      <c r="G8" s="2382" t="s">
        <v>386</v>
      </c>
    </row>
    <row r="9" spans="1:7" x14ac:dyDescent="0.2">
      <c r="A9" s="52"/>
      <c r="B9" s="53"/>
      <c r="C9" s="34"/>
      <c r="D9" s="2380"/>
      <c r="E9" s="2380"/>
      <c r="F9" s="2380"/>
      <c r="G9" s="2383"/>
    </row>
    <row r="10" spans="1:7" x14ac:dyDescent="0.2">
      <c r="A10" s="52"/>
      <c r="B10" s="53"/>
      <c r="C10" s="35"/>
      <c r="D10" s="2381"/>
      <c r="E10" s="2381"/>
      <c r="F10" s="2381"/>
      <c r="G10" s="2384"/>
    </row>
    <row r="11" spans="1:7" x14ac:dyDescent="0.2">
      <c r="A11" s="52"/>
      <c r="B11" s="53"/>
      <c r="C11" s="34"/>
      <c r="D11" s="161" t="s">
        <v>374</v>
      </c>
      <c r="E11" s="161" t="s">
        <v>375</v>
      </c>
      <c r="F11" s="161" t="s">
        <v>376</v>
      </c>
      <c r="G11" s="162" t="s">
        <v>377</v>
      </c>
    </row>
    <row r="12" spans="1:7" ht="25.5" x14ac:dyDescent="0.2">
      <c r="A12" s="52"/>
      <c r="B12" s="54" t="s">
        <v>374</v>
      </c>
      <c r="C12" s="1240" t="s">
        <v>667</v>
      </c>
      <c r="D12" s="55"/>
      <c r="E12" s="215"/>
      <c r="F12" s="55"/>
      <c r="G12" s="951"/>
    </row>
    <row r="13" spans="1:7" x14ac:dyDescent="0.2">
      <c r="A13" s="52"/>
      <c r="B13" s="56" t="s">
        <v>378</v>
      </c>
      <c r="C13" s="36" t="s">
        <v>387</v>
      </c>
      <c r="D13" s="55"/>
      <c r="E13" s="55"/>
      <c r="F13" s="55"/>
      <c r="G13" s="224"/>
    </row>
    <row r="14" spans="1:7" x14ac:dyDescent="0.2">
      <c r="A14" s="52"/>
      <c r="B14" s="56" t="s">
        <v>375</v>
      </c>
      <c r="C14" s="37" t="s">
        <v>388</v>
      </c>
      <c r="D14" s="55"/>
      <c r="E14" s="55"/>
      <c r="F14" s="55"/>
      <c r="G14" s="224"/>
    </row>
    <row r="15" spans="1:7" x14ac:dyDescent="0.2">
      <c r="A15" s="52"/>
      <c r="B15" s="56" t="s">
        <v>379</v>
      </c>
      <c r="C15" s="37" t="s">
        <v>389</v>
      </c>
      <c r="D15" s="55"/>
      <c r="E15" s="215"/>
      <c r="F15" s="55"/>
      <c r="G15" s="951"/>
    </row>
    <row r="16" spans="1:7" ht="6" customHeight="1" x14ac:dyDescent="0.2">
      <c r="A16" s="52"/>
      <c r="B16" s="58"/>
      <c r="C16" s="38"/>
      <c r="D16" s="57"/>
      <c r="E16" s="57"/>
      <c r="F16" s="57"/>
      <c r="G16" s="1241"/>
    </row>
    <row r="17" spans="1:7" x14ac:dyDescent="0.2">
      <c r="A17" s="49" t="s">
        <v>396</v>
      </c>
      <c r="B17" s="59"/>
      <c r="C17" s="59"/>
      <c r="D17" s="59"/>
      <c r="E17" s="59"/>
      <c r="F17" s="59"/>
      <c r="G17" s="1242"/>
    </row>
    <row r="18" spans="1:7" ht="114.75" x14ac:dyDescent="0.2">
      <c r="A18" s="52"/>
      <c r="B18" s="60"/>
      <c r="C18" s="39"/>
      <c r="D18" s="1221" t="s">
        <v>668</v>
      </c>
      <c r="E18" s="1221" t="s">
        <v>669</v>
      </c>
      <c r="F18" s="40"/>
      <c r="G18" s="1243"/>
    </row>
    <row r="19" spans="1:7" x14ac:dyDescent="0.2">
      <c r="A19" s="52"/>
      <c r="B19" s="43"/>
      <c r="C19" s="44"/>
      <c r="D19" s="161" t="s">
        <v>374</v>
      </c>
      <c r="E19" s="161" t="s">
        <v>375</v>
      </c>
      <c r="F19" s="45"/>
      <c r="G19" s="1244"/>
    </row>
    <row r="20" spans="1:7" ht="38.25" x14ac:dyDescent="0.2">
      <c r="A20" s="1245"/>
      <c r="B20" s="54" t="s">
        <v>380</v>
      </c>
      <c r="C20" s="62" t="s">
        <v>670</v>
      </c>
      <c r="D20" s="55"/>
      <c r="E20" s="55"/>
      <c r="F20" s="45"/>
      <c r="G20" s="1244"/>
    </row>
    <row r="21" spans="1:7" x14ac:dyDescent="0.2">
      <c r="A21" s="1245"/>
      <c r="B21" s="56" t="s">
        <v>671</v>
      </c>
      <c r="C21" s="46" t="s">
        <v>387</v>
      </c>
      <c r="D21" s="55"/>
      <c r="E21" s="55"/>
      <c r="F21" s="45"/>
      <c r="G21" s="1244"/>
    </row>
    <row r="22" spans="1:7" x14ac:dyDescent="0.2">
      <c r="A22" s="1245"/>
      <c r="B22" s="56" t="s">
        <v>672</v>
      </c>
      <c r="C22" s="47" t="s">
        <v>388</v>
      </c>
      <c r="D22" s="55"/>
      <c r="E22" s="55"/>
      <c r="F22" s="45"/>
      <c r="G22" s="1244"/>
    </row>
    <row r="23" spans="1:7" ht="25.5" x14ac:dyDescent="0.2">
      <c r="A23" s="1246"/>
      <c r="B23" s="56">
        <v>230</v>
      </c>
      <c r="C23" s="48" t="s">
        <v>673</v>
      </c>
      <c r="D23" s="63"/>
      <c r="E23" s="63"/>
      <c r="F23" s="42"/>
      <c r="G23" s="1243"/>
    </row>
    <row r="24" spans="1:7" ht="76.5" x14ac:dyDescent="0.2">
      <c r="A24" s="52"/>
      <c r="B24" s="54" t="s">
        <v>381</v>
      </c>
      <c r="C24" s="64" t="s">
        <v>674</v>
      </c>
      <c r="D24" s="63"/>
      <c r="E24" s="63"/>
      <c r="F24" s="42"/>
      <c r="G24" s="1243"/>
    </row>
    <row r="25" spans="1:7" ht="6.75" customHeight="1" x14ac:dyDescent="0.2">
      <c r="A25" s="52"/>
      <c r="B25" s="58"/>
      <c r="C25" s="38"/>
      <c r="D25" s="57"/>
      <c r="E25" s="57"/>
      <c r="F25" s="57"/>
      <c r="G25" s="1241"/>
    </row>
    <row r="26" spans="1:7" x14ac:dyDescent="0.2">
      <c r="A26" s="49" t="s">
        <v>675</v>
      </c>
      <c r="B26" s="1247"/>
      <c r="C26" s="1248"/>
      <c r="D26" s="70"/>
      <c r="E26" s="71"/>
      <c r="F26" s="71"/>
      <c r="G26" s="1244"/>
    </row>
    <row r="27" spans="1:7" ht="153" x14ac:dyDescent="0.2">
      <c r="A27" s="52"/>
      <c r="B27" s="65"/>
      <c r="C27" s="72"/>
      <c r="D27" s="1249" t="s">
        <v>397</v>
      </c>
      <c r="E27" s="163" t="s">
        <v>676</v>
      </c>
      <c r="F27" s="45"/>
      <c r="G27" s="1244"/>
    </row>
    <row r="28" spans="1:7" x14ac:dyDescent="0.2">
      <c r="A28" s="1245"/>
      <c r="B28" s="66"/>
      <c r="C28" s="73"/>
      <c r="D28" s="164" t="s">
        <v>374</v>
      </c>
      <c r="E28" s="164" t="s">
        <v>378</v>
      </c>
      <c r="F28" s="45"/>
      <c r="G28" s="1243"/>
    </row>
    <row r="29" spans="1:7" ht="38.25" x14ac:dyDescent="0.2">
      <c r="A29" s="1245"/>
      <c r="B29" s="74" t="s">
        <v>374</v>
      </c>
      <c r="C29" s="75" t="s">
        <v>390</v>
      </c>
      <c r="D29" s="76"/>
      <c r="E29" s="76"/>
      <c r="F29" s="45"/>
      <c r="G29" s="1243"/>
    </row>
    <row r="30" spans="1:7" x14ac:dyDescent="0.2">
      <c r="A30" s="1250"/>
      <c r="B30" s="1251"/>
      <c r="C30" s="68"/>
      <c r="D30" s="67"/>
      <c r="E30" s="67"/>
      <c r="F30" s="67"/>
      <c r="G30" s="1244"/>
    </row>
    <row r="31" spans="1:7" x14ac:dyDescent="0.2">
      <c r="A31" s="1252"/>
      <c r="B31" s="67"/>
      <c r="C31" s="68"/>
      <c r="D31" s="215"/>
      <c r="E31" s="69" t="s">
        <v>398</v>
      </c>
      <c r="F31" s="67"/>
      <c r="G31" s="1253"/>
    </row>
    <row r="32" spans="1:7" x14ac:dyDescent="0.2">
      <c r="A32" s="1252"/>
      <c r="B32" s="67"/>
      <c r="C32" s="68"/>
      <c r="D32" s="67"/>
      <c r="E32" s="29"/>
      <c r="F32" s="67"/>
      <c r="G32" s="1253"/>
    </row>
    <row r="33" spans="1:7" x14ac:dyDescent="0.2">
      <c r="A33" s="49" t="s">
        <v>1990</v>
      </c>
      <c r="B33" s="45"/>
      <c r="C33" s="45"/>
      <c r="D33" s="71"/>
      <c r="E33" s="70"/>
      <c r="F33" s="70"/>
      <c r="G33" s="1244"/>
    </row>
    <row r="34" spans="1:7" x14ac:dyDescent="0.2">
      <c r="A34" s="1252"/>
      <c r="B34" s="1254"/>
      <c r="C34" s="1255"/>
      <c r="D34" s="1256"/>
      <c r="E34" s="1256"/>
      <c r="F34" s="1257"/>
      <c r="G34" s="1244"/>
    </row>
    <row r="35" spans="1:7" x14ac:dyDescent="0.2">
      <c r="A35" s="1252"/>
      <c r="B35" s="43"/>
      <c r="C35" s="45"/>
      <c r="D35" s="42"/>
      <c r="E35" s="42"/>
      <c r="F35" s="1258"/>
      <c r="G35" s="1244"/>
    </row>
    <row r="36" spans="1:7" x14ac:dyDescent="0.2">
      <c r="A36" s="1252"/>
      <c r="B36" s="43"/>
      <c r="C36" s="45"/>
      <c r="D36" s="42"/>
      <c r="E36" s="42"/>
      <c r="F36" s="1258"/>
      <c r="G36" s="1244"/>
    </row>
    <row r="37" spans="1:7" x14ac:dyDescent="0.2">
      <c r="A37" s="1252"/>
      <c r="B37" s="43"/>
      <c r="C37" s="45"/>
      <c r="D37" s="45"/>
      <c r="E37" s="45"/>
      <c r="F37" s="35"/>
      <c r="G37" s="1244"/>
    </row>
    <row r="38" spans="1:7" x14ac:dyDescent="0.2">
      <c r="A38" s="1252"/>
      <c r="B38" s="43"/>
      <c r="C38" s="45"/>
      <c r="D38" s="57"/>
      <c r="E38" s="57"/>
      <c r="F38" s="1259"/>
      <c r="G38" s="1244"/>
    </row>
    <row r="39" spans="1:7" x14ac:dyDescent="0.2">
      <c r="A39" s="1252"/>
      <c r="B39" s="43"/>
      <c r="C39" s="45"/>
      <c r="D39" s="70"/>
      <c r="E39" s="70"/>
      <c r="F39" s="1260"/>
      <c r="G39" s="1244"/>
    </row>
    <row r="40" spans="1:7" x14ac:dyDescent="0.2">
      <c r="A40" s="1252"/>
      <c r="B40" s="43"/>
      <c r="C40" s="45"/>
      <c r="D40" s="45"/>
      <c r="E40" s="45"/>
      <c r="F40" s="35"/>
      <c r="G40" s="1244"/>
    </row>
    <row r="41" spans="1:7" x14ac:dyDescent="0.2">
      <c r="A41" s="1252"/>
      <c r="B41" s="43"/>
      <c r="C41" s="45"/>
      <c r="D41" s="45"/>
      <c r="E41" s="45"/>
      <c r="F41" s="35"/>
      <c r="G41" s="1244"/>
    </row>
    <row r="42" spans="1:7" x14ac:dyDescent="0.2">
      <c r="A42" s="1252"/>
      <c r="B42" s="43"/>
      <c r="C42" s="67"/>
      <c r="D42" s="67"/>
      <c r="E42" s="45"/>
      <c r="F42" s="35"/>
      <c r="G42" s="1244"/>
    </row>
    <row r="43" spans="1:7" x14ac:dyDescent="0.2">
      <c r="A43" s="1252"/>
      <c r="B43" s="1261"/>
      <c r="C43" s="1262"/>
      <c r="D43" s="1262"/>
      <c r="E43" s="1262"/>
      <c r="F43" s="1263"/>
      <c r="G43" s="1244"/>
    </row>
    <row r="44" spans="1:7" ht="13.5" thickBot="1" x14ac:dyDescent="0.25">
      <c r="A44" s="1264"/>
      <c r="B44" s="1265"/>
      <c r="C44" s="1265"/>
      <c r="D44" s="1265"/>
      <c r="E44" s="1265"/>
      <c r="F44" s="1265"/>
      <c r="G44" s="1266"/>
    </row>
    <row r="45" spans="1:7" ht="61.5" customHeight="1" x14ac:dyDescent="0.2">
      <c r="A45" s="2370" t="s">
        <v>2752</v>
      </c>
      <c r="B45" s="2370"/>
      <c r="C45" s="2370"/>
      <c r="D45" s="2370"/>
      <c r="E45" s="2370"/>
      <c r="F45" s="2370"/>
      <c r="G45" s="2370"/>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headerFooter>
    <oddHeader xml:space="preserve">&amp;R&amp;10&amp;"Arial"Air Bank / interní
&amp;"Arial"&amp;06 </oddHeader>
  </headerFooter>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sheetPr>
  <dimension ref="A1:K60"/>
  <sheetViews>
    <sheetView view="pageBreakPreview" zoomScaleNormal="100" zoomScaleSheetLayoutView="100" workbookViewId="0">
      <selection activeCell="C1" sqref="C1:G1"/>
    </sheetView>
  </sheetViews>
  <sheetFormatPr defaultColWidth="9.140625" defaultRowHeight="12.75" x14ac:dyDescent="0.2"/>
  <cols>
    <col min="1" max="1" width="3.7109375" style="23" customWidth="1"/>
    <col min="2" max="2" width="6" style="23" customWidth="1"/>
    <col min="3" max="3" width="40.28515625" style="23" customWidth="1"/>
    <col min="4" max="11" width="11.42578125" style="23" customWidth="1"/>
    <col min="12" max="16384" width="9.140625" style="23"/>
  </cols>
  <sheetData>
    <row r="1" spans="1:11" ht="24.75" customHeight="1" x14ac:dyDescent="0.2">
      <c r="A1" s="626" t="s">
        <v>1508</v>
      </c>
      <c r="B1" s="952"/>
      <c r="C1" s="1602" t="s">
        <v>633</v>
      </c>
      <c r="D1" s="1602"/>
      <c r="E1" s="1602"/>
      <c r="F1" s="1602"/>
      <c r="G1" s="1602"/>
      <c r="H1" s="1602"/>
      <c r="I1" s="1602"/>
      <c r="J1" s="1602"/>
      <c r="K1" s="1603"/>
    </row>
    <row r="2" spans="1:11" x14ac:dyDescent="0.2">
      <c r="A2" s="200" t="s">
        <v>677</v>
      </c>
      <c r="B2" s="201"/>
      <c r="C2" s="201"/>
      <c r="D2" s="201"/>
      <c r="E2" s="201"/>
      <c r="F2" s="231"/>
      <c r="G2" s="231"/>
      <c r="H2" s="231"/>
      <c r="I2" s="231"/>
      <c r="J2" s="231"/>
      <c r="K2" s="955"/>
    </row>
    <row r="3" spans="1:11" ht="13.5" thickBot="1" x14ac:dyDescent="0.25">
      <c r="A3" s="2395"/>
      <c r="B3" s="1608"/>
      <c r="C3" s="1608"/>
      <c r="D3" s="1608"/>
      <c r="E3" s="1672"/>
      <c r="F3" s="1672"/>
      <c r="G3" s="1672"/>
      <c r="H3" s="1672"/>
      <c r="I3" s="1672"/>
      <c r="J3" s="1672"/>
      <c r="K3" s="2396"/>
    </row>
    <row r="4" spans="1:11" ht="15" customHeight="1" thickBot="1" x14ac:dyDescent="0.25">
      <c r="A4" s="1635" t="s">
        <v>1684</v>
      </c>
      <c r="B4" s="1604"/>
      <c r="C4" s="1605"/>
      <c r="D4" s="1606"/>
      <c r="E4" s="1664"/>
      <c r="F4" s="1664"/>
      <c r="G4" s="569"/>
      <c r="H4" s="1664"/>
      <c r="I4" s="1664"/>
      <c r="J4" s="1664"/>
      <c r="K4" s="570"/>
    </row>
    <row r="5" spans="1:11" ht="21" customHeight="1" thickBot="1" x14ac:dyDescent="0.25">
      <c r="A5" s="1637"/>
      <c r="B5" s="1638"/>
      <c r="C5" s="1638"/>
      <c r="D5" s="1638"/>
      <c r="E5" s="1638"/>
      <c r="F5" s="1638"/>
      <c r="G5" s="567"/>
      <c r="H5" s="1638"/>
      <c r="I5" s="1638"/>
      <c r="J5" s="1638"/>
      <c r="K5" s="568"/>
    </row>
    <row r="6" spans="1:11" ht="13.5" thickBot="1" x14ac:dyDescent="0.25">
      <c r="A6" s="121" t="s">
        <v>573</v>
      </c>
      <c r="B6" s="187"/>
      <c r="C6" s="120"/>
      <c r="D6" s="1674" t="s">
        <v>5</v>
      </c>
      <c r="E6" s="1674"/>
      <c r="F6" s="1674"/>
      <c r="G6" s="1674"/>
      <c r="H6" s="1674"/>
      <c r="I6" s="1674"/>
      <c r="J6" s="1674"/>
      <c r="K6" s="822"/>
    </row>
    <row r="7" spans="1:11" ht="15.75" customHeight="1" x14ac:dyDescent="0.2">
      <c r="A7" s="953" t="s">
        <v>634</v>
      </c>
      <c r="B7" s="531"/>
      <c r="C7" s="531"/>
      <c r="D7" s="531"/>
      <c r="E7" s="531"/>
      <c r="F7" s="531"/>
      <c r="G7" s="531"/>
      <c r="H7" s="50"/>
      <c r="I7" s="50"/>
      <c r="J7" s="50"/>
      <c r="K7" s="529"/>
    </row>
    <row r="8" spans="1:11" ht="15.95" customHeight="1" x14ac:dyDescent="0.2">
      <c r="A8" s="49"/>
      <c r="B8" s="33"/>
      <c r="C8" s="51"/>
      <c r="D8" s="2387" t="s">
        <v>383</v>
      </c>
      <c r="E8" s="533"/>
      <c r="F8" s="2387" t="s">
        <v>384</v>
      </c>
      <c r="G8" s="533"/>
      <c r="H8" s="2387" t="s">
        <v>385</v>
      </c>
      <c r="I8" s="533"/>
      <c r="J8" s="2387" t="s">
        <v>386</v>
      </c>
      <c r="K8" s="954"/>
    </row>
    <row r="9" spans="1:11" ht="15.95" customHeight="1" x14ac:dyDescent="0.2">
      <c r="A9" s="52"/>
      <c r="B9" s="53" t="s">
        <v>104</v>
      </c>
      <c r="C9" s="34"/>
      <c r="D9" s="2390"/>
      <c r="E9" s="2379" t="s">
        <v>635</v>
      </c>
      <c r="F9" s="2390"/>
      <c r="G9" s="2379" t="s">
        <v>635</v>
      </c>
      <c r="H9" s="2390"/>
      <c r="I9" s="2379" t="s">
        <v>636</v>
      </c>
      <c r="J9" s="2390"/>
      <c r="K9" s="2382" t="s">
        <v>636</v>
      </c>
    </row>
    <row r="10" spans="1:11" ht="60.75" customHeight="1" x14ac:dyDescent="0.2">
      <c r="A10" s="52"/>
      <c r="B10" s="53"/>
      <c r="C10" s="35"/>
      <c r="D10" s="2391"/>
      <c r="E10" s="2381"/>
      <c r="F10" s="2391"/>
      <c r="G10" s="2381"/>
      <c r="H10" s="2391"/>
      <c r="I10" s="2381"/>
      <c r="J10" s="2391"/>
      <c r="K10" s="2384"/>
    </row>
    <row r="11" spans="1:11" x14ac:dyDescent="0.2">
      <c r="A11" s="52"/>
      <c r="B11" s="53"/>
      <c r="C11" s="34"/>
      <c r="D11" s="161" t="s">
        <v>374</v>
      </c>
      <c r="E11" s="161" t="s">
        <v>679</v>
      </c>
      <c r="F11" s="161" t="s">
        <v>375</v>
      </c>
      <c r="G11" s="161" t="s">
        <v>680</v>
      </c>
      <c r="H11" s="161" t="s">
        <v>376</v>
      </c>
      <c r="I11" s="161" t="s">
        <v>681</v>
      </c>
      <c r="J11" s="527" t="s">
        <v>377</v>
      </c>
      <c r="K11" s="162" t="s">
        <v>682</v>
      </c>
    </row>
    <row r="12" spans="1:11" x14ac:dyDescent="0.2">
      <c r="A12" s="52"/>
      <c r="B12" s="54" t="s">
        <v>374</v>
      </c>
      <c r="C12" s="220" t="s">
        <v>637</v>
      </c>
      <c r="D12" s="55"/>
      <c r="E12" s="55"/>
      <c r="F12" s="215"/>
      <c r="G12" s="215"/>
      <c r="H12" s="55"/>
      <c r="I12" s="55"/>
      <c r="J12" s="528"/>
      <c r="K12" s="951"/>
    </row>
    <row r="13" spans="1:11" x14ac:dyDescent="0.2">
      <c r="A13" s="52"/>
      <c r="B13" s="56" t="s">
        <v>378</v>
      </c>
      <c r="C13" s="36" t="s">
        <v>387</v>
      </c>
      <c r="D13" s="55"/>
      <c r="E13" s="55"/>
      <c r="F13" s="215"/>
      <c r="G13" s="215"/>
      <c r="H13" s="55"/>
      <c r="I13" s="217"/>
      <c r="J13" s="528"/>
      <c r="K13" s="951"/>
    </row>
    <row r="14" spans="1:11" x14ac:dyDescent="0.2">
      <c r="A14" s="52"/>
      <c r="B14" s="56" t="s">
        <v>375</v>
      </c>
      <c r="C14" s="37" t="s">
        <v>388</v>
      </c>
      <c r="D14" s="55"/>
      <c r="E14" s="55"/>
      <c r="F14" s="55"/>
      <c r="G14" s="55"/>
      <c r="H14" s="55"/>
      <c r="I14" s="55"/>
      <c r="J14" s="217"/>
      <c r="K14" s="224"/>
    </row>
    <row r="15" spans="1:11" x14ac:dyDescent="0.2">
      <c r="A15" s="52"/>
      <c r="B15" s="56" t="s">
        <v>393</v>
      </c>
      <c r="C15" s="221" t="s">
        <v>638</v>
      </c>
      <c r="D15" s="55"/>
      <c r="E15" s="55"/>
      <c r="F15" s="55"/>
      <c r="G15" s="55"/>
      <c r="H15" s="55"/>
      <c r="I15" s="55"/>
      <c r="J15" s="217"/>
      <c r="K15" s="224"/>
    </row>
    <row r="16" spans="1:11" x14ac:dyDescent="0.2">
      <c r="A16" s="52"/>
      <c r="B16" s="56" t="s">
        <v>376</v>
      </c>
      <c r="C16" s="221" t="s">
        <v>639</v>
      </c>
      <c r="D16" s="63"/>
      <c r="E16" s="63"/>
      <c r="F16" s="55"/>
      <c r="G16" s="55"/>
      <c r="H16" s="55"/>
      <c r="I16" s="55"/>
      <c r="J16" s="217"/>
      <c r="K16" s="224"/>
    </row>
    <row r="17" spans="1:11" x14ac:dyDescent="0.2">
      <c r="A17" s="52"/>
      <c r="B17" s="56" t="s">
        <v>394</v>
      </c>
      <c r="C17" s="221" t="s">
        <v>640</v>
      </c>
      <c r="D17" s="63"/>
      <c r="E17" s="63"/>
      <c r="F17" s="55"/>
      <c r="G17" s="55"/>
      <c r="H17" s="55"/>
      <c r="I17" s="55"/>
      <c r="J17" s="217"/>
      <c r="K17" s="224"/>
    </row>
    <row r="18" spans="1:11" x14ac:dyDescent="0.2">
      <c r="A18" s="52"/>
      <c r="B18" s="56" t="s">
        <v>395</v>
      </c>
      <c r="C18" s="221" t="s">
        <v>641</v>
      </c>
      <c r="D18" s="63"/>
      <c r="E18" s="63"/>
      <c r="F18" s="55"/>
      <c r="G18" s="55"/>
      <c r="H18" s="55"/>
      <c r="I18" s="55"/>
      <c r="J18" s="217"/>
      <c r="K18" s="224"/>
    </row>
    <row r="19" spans="1:11" x14ac:dyDescent="0.2">
      <c r="A19" s="52"/>
      <c r="B19" s="56" t="s">
        <v>377</v>
      </c>
      <c r="C19" s="221" t="s">
        <v>642</v>
      </c>
      <c r="D19" s="63"/>
      <c r="E19" s="63"/>
      <c r="F19" s="55"/>
      <c r="G19" s="55"/>
      <c r="H19" s="55"/>
      <c r="I19" s="55"/>
      <c r="J19" s="217"/>
      <c r="K19" s="224"/>
    </row>
    <row r="20" spans="1:11" x14ac:dyDescent="0.2">
      <c r="A20" s="52"/>
      <c r="B20" s="56" t="s">
        <v>379</v>
      </c>
      <c r="C20" s="37" t="s">
        <v>389</v>
      </c>
      <c r="D20" s="63"/>
      <c r="E20" s="63"/>
      <c r="F20" s="215"/>
      <c r="G20" s="215"/>
      <c r="H20" s="55"/>
      <c r="I20" s="55"/>
      <c r="J20" s="528"/>
      <c r="K20" s="951"/>
    </row>
    <row r="21" spans="1:11" ht="13.5" thickBot="1" x14ac:dyDescent="0.25">
      <c r="A21" s="956"/>
      <c r="B21" s="957" t="s">
        <v>643</v>
      </c>
      <c r="C21" s="958" t="s">
        <v>644</v>
      </c>
      <c r="D21" s="959"/>
      <c r="E21" s="959"/>
      <c r="F21" s="960"/>
      <c r="G21" s="960"/>
      <c r="H21" s="959"/>
      <c r="I21" s="959"/>
      <c r="J21" s="961"/>
      <c r="K21" s="962"/>
    </row>
    <row r="22" spans="1:11" ht="17.25" customHeight="1" x14ac:dyDescent="0.2">
      <c r="A22" s="534"/>
      <c r="B22" s="58"/>
      <c r="C22" s="38"/>
      <c r="D22" s="57"/>
      <c r="E22" s="57"/>
      <c r="F22" s="57"/>
      <c r="G22" s="57"/>
      <c r="H22" s="57"/>
      <c r="I22" s="57"/>
      <c r="J22" s="57"/>
      <c r="K22" s="57"/>
    </row>
    <row r="23" spans="1:11" x14ac:dyDescent="0.2">
      <c r="A23" s="535"/>
      <c r="B23" s="216"/>
      <c r="C23" s="69" t="s">
        <v>398</v>
      </c>
      <c r="D23" s="57"/>
      <c r="E23" s="57"/>
      <c r="F23" s="57"/>
      <c r="G23" s="57"/>
      <c r="H23" s="57"/>
      <c r="I23" s="57"/>
      <c r="J23" s="57"/>
      <c r="K23" s="57"/>
    </row>
    <row r="24" spans="1:11" s="29" customFormat="1" ht="123.75" customHeight="1" x14ac:dyDescent="0.2">
      <c r="A24" s="535"/>
      <c r="B24" s="535"/>
      <c r="C24" s="69"/>
      <c r="D24" s="57"/>
      <c r="E24" s="57"/>
      <c r="F24" s="57"/>
      <c r="G24" s="57"/>
      <c r="H24" s="57"/>
      <c r="I24" s="57"/>
      <c r="J24" s="57"/>
      <c r="K24" s="57"/>
    </row>
    <row r="25" spans="1:11" ht="15" customHeight="1" x14ac:dyDescent="0.2">
      <c r="A25" s="532" t="s">
        <v>396</v>
      </c>
      <c r="B25" s="59"/>
      <c r="C25" s="59"/>
      <c r="D25" s="59"/>
      <c r="E25" s="59"/>
      <c r="F25" s="59"/>
      <c r="G25" s="59"/>
      <c r="H25" s="59"/>
      <c r="I25" s="59"/>
      <c r="J25" s="59"/>
      <c r="K25" s="59"/>
    </row>
    <row r="26" spans="1:11" ht="35.1" customHeight="1" x14ac:dyDescent="0.2">
      <c r="A26" s="534"/>
      <c r="B26" s="60"/>
      <c r="C26" s="39"/>
      <c r="D26" s="2387" t="s">
        <v>646</v>
      </c>
      <c r="E26" s="218"/>
      <c r="F26" s="2385" t="s">
        <v>649</v>
      </c>
      <c r="G26" s="2386"/>
      <c r="H26" s="40"/>
      <c r="I26" s="40"/>
      <c r="J26" s="42"/>
      <c r="K26" s="42"/>
    </row>
    <row r="27" spans="1:11" ht="30" customHeight="1" x14ac:dyDescent="0.2">
      <c r="A27" s="534"/>
      <c r="B27" s="61"/>
      <c r="C27" s="41"/>
      <c r="D27" s="2390"/>
      <c r="E27" s="226"/>
      <c r="F27" s="2387" t="s">
        <v>647</v>
      </c>
      <c r="G27" s="225"/>
      <c r="H27" s="42"/>
      <c r="I27" s="42"/>
      <c r="J27" s="42"/>
      <c r="K27" s="42"/>
    </row>
    <row r="28" spans="1:11" ht="96.75" customHeight="1" x14ac:dyDescent="0.2">
      <c r="A28" s="534"/>
      <c r="B28" s="43"/>
      <c r="C28" s="44"/>
      <c r="D28" s="2391"/>
      <c r="E28" s="219" t="s">
        <v>635</v>
      </c>
      <c r="F28" s="2381"/>
      <c r="G28" s="219" t="s">
        <v>648</v>
      </c>
      <c r="H28" s="45"/>
      <c r="I28" s="45"/>
      <c r="J28" s="45"/>
      <c r="K28" s="45"/>
    </row>
    <row r="29" spans="1:11" x14ac:dyDescent="0.2">
      <c r="A29" s="534"/>
      <c r="B29" s="43"/>
      <c r="C29" s="44"/>
      <c r="D29" s="161" t="s">
        <v>374</v>
      </c>
      <c r="E29" s="161" t="s">
        <v>679</v>
      </c>
      <c r="F29" s="161" t="s">
        <v>375</v>
      </c>
      <c r="G29" s="161" t="s">
        <v>683</v>
      </c>
      <c r="H29" s="45"/>
      <c r="I29" s="45"/>
      <c r="J29" s="45"/>
      <c r="K29" s="45"/>
    </row>
    <row r="30" spans="1:11" x14ac:dyDescent="0.2">
      <c r="A30" s="536"/>
      <c r="B30" s="54" t="s">
        <v>380</v>
      </c>
      <c r="C30" s="62" t="s">
        <v>645</v>
      </c>
      <c r="D30" s="55"/>
      <c r="E30" s="55"/>
      <c r="F30" s="55"/>
      <c r="G30" s="63"/>
      <c r="H30" s="45"/>
      <c r="I30" s="45"/>
      <c r="J30" s="45"/>
      <c r="K30" s="45"/>
    </row>
    <row r="31" spans="1:11" x14ac:dyDescent="0.2">
      <c r="A31" s="536"/>
      <c r="B31" s="56">
        <v>140</v>
      </c>
      <c r="C31" s="46" t="s">
        <v>653</v>
      </c>
      <c r="D31" s="55"/>
      <c r="E31" s="55"/>
      <c r="F31" s="55"/>
      <c r="G31" s="63"/>
      <c r="H31" s="45"/>
      <c r="I31" s="45"/>
      <c r="J31" s="45"/>
      <c r="K31" s="45"/>
    </row>
    <row r="32" spans="1:11" x14ac:dyDescent="0.2">
      <c r="A32" s="536"/>
      <c r="B32" s="56">
        <v>150</v>
      </c>
      <c r="C32" s="46" t="s">
        <v>387</v>
      </c>
      <c r="D32" s="55"/>
      <c r="E32" s="55"/>
      <c r="F32" s="55"/>
      <c r="G32" s="63"/>
      <c r="H32" s="45"/>
      <c r="I32" s="45"/>
      <c r="J32" s="45"/>
      <c r="K32" s="45"/>
    </row>
    <row r="33" spans="1:11" x14ac:dyDescent="0.2">
      <c r="A33" s="536"/>
      <c r="B33" s="56">
        <v>160</v>
      </c>
      <c r="C33" s="47" t="s">
        <v>388</v>
      </c>
      <c r="D33" s="55"/>
      <c r="E33" s="55"/>
      <c r="F33" s="55"/>
      <c r="G33" s="63"/>
      <c r="H33" s="45"/>
      <c r="I33" s="45"/>
      <c r="J33" s="45"/>
      <c r="K33" s="45"/>
    </row>
    <row r="34" spans="1:11" x14ac:dyDescent="0.2">
      <c r="A34" s="536"/>
      <c r="B34" s="56">
        <v>170</v>
      </c>
      <c r="C34" s="221" t="s">
        <v>638</v>
      </c>
      <c r="D34" s="55"/>
      <c r="E34" s="55"/>
      <c r="F34" s="55"/>
      <c r="G34" s="63"/>
      <c r="H34" s="45"/>
      <c r="I34" s="45"/>
      <c r="J34" s="45"/>
      <c r="K34" s="45"/>
    </row>
    <row r="35" spans="1:11" x14ac:dyDescent="0.2">
      <c r="A35" s="536"/>
      <c r="B35" s="56">
        <v>180</v>
      </c>
      <c r="C35" s="221" t="s">
        <v>639</v>
      </c>
      <c r="D35" s="55"/>
      <c r="E35" s="55"/>
      <c r="F35" s="55"/>
      <c r="G35" s="63"/>
      <c r="H35" s="45"/>
      <c r="I35" s="45"/>
      <c r="J35" s="45"/>
      <c r="K35" s="45"/>
    </row>
    <row r="36" spans="1:11" x14ac:dyDescent="0.2">
      <c r="A36" s="536"/>
      <c r="B36" s="56">
        <v>190</v>
      </c>
      <c r="C36" s="221" t="s">
        <v>640</v>
      </c>
      <c r="D36" s="55"/>
      <c r="E36" s="55"/>
      <c r="F36" s="55"/>
      <c r="G36" s="63"/>
      <c r="H36" s="45"/>
      <c r="I36" s="45"/>
      <c r="J36" s="45"/>
      <c r="K36" s="45"/>
    </row>
    <row r="37" spans="1:11" x14ac:dyDescent="0.2">
      <c r="A37" s="536"/>
      <c r="B37" s="56">
        <v>200</v>
      </c>
      <c r="C37" s="221" t="s">
        <v>641</v>
      </c>
      <c r="D37" s="55"/>
      <c r="E37" s="55"/>
      <c r="F37" s="55"/>
      <c r="G37" s="63"/>
      <c r="H37" s="45"/>
      <c r="I37" s="45"/>
      <c r="J37" s="45"/>
      <c r="K37" s="45"/>
    </row>
    <row r="38" spans="1:11" x14ac:dyDescent="0.2">
      <c r="A38" s="536"/>
      <c r="B38" s="56">
        <v>210</v>
      </c>
      <c r="C38" s="221" t="s">
        <v>642</v>
      </c>
      <c r="D38" s="55"/>
      <c r="E38" s="55"/>
      <c r="F38" s="55"/>
      <c r="G38" s="63"/>
      <c r="H38" s="45"/>
      <c r="I38" s="45"/>
      <c r="J38" s="45"/>
      <c r="K38" s="45"/>
    </row>
    <row r="39" spans="1:11" x14ac:dyDescent="0.2">
      <c r="A39" s="536"/>
      <c r="B39" s="56">
        <v>220</v>
      </c>
      <c r="C39" s="47" t="s">
        <v>650</v>
      </c>
      <c r="D39" s="55"/>
      <c r="E39" s="55"/>
      <c r="F39" s="55"/>
      <c r="G39" s="63"/>
      <c r="H39" s="45"/>
      <c r="I39" s="45"/>
      <c r="J39" s="45"/>
      <c r="K39" s="45"/>
    </row>
    <row r="40" spans="1:11" x14ac:dyDescent="0.2">
      <c r="A40" s="537"/>
      <c r="B40" s="56">
        <v>230</v>
      </c>
      <c r="C40" s="48" t="s">
        <v>651</v>
      </c>
      <c r="D40" s="63"/>
      <c r="E40" s="63"/>
      <c r="F40" s="63"/>
      <c r="G40" s="63"/>
      <c r="H40" s="42"/>
      <c r="I40" s="42"/>
      <c r="J40" s="42"/>
      <c r="K40" s="42"/>
    </row>
    <row r="41" spans="1:11" x14ac:dyDescent="0.2">
      <c r="A41" s="537"/>
      <c r="B41" s="56">
        <v>231</v>
      </c>
      <c r="C41" s="48" t="s">
        <v>652</v>
      </c>
      <c r="D41" s="63"/>
      <c r="E41" s="63"/>
      <c r="F41" s="63"/>
      <c r="G41" s="63"/>
      <c r="H41" s="42"/>
      <c r="I41" s="42"/>
      <c r="J41" s="42"/>
      <c r="K41" s="42"/>
    </row>
    <row r="42" spans="1:11" ht="38.25" x14ac:dyDescent="0.2">
      <c r="A42" s="534"/>
      <c r="B42" s="54" t="s">
        <v>381</v>
      </c>
      <c r="C42" s="64" t="s">
        <v>654</v>
      </c>
      <c r="D42" s="63"/>
      <c r="E42" s="63"/>
      <c r="F42" s="63"/>
      <c r="G42" s="63"/>
      <c r="H42" s="42"/>
      <c r="I42" s="42"/>
      <c r="J42" s="42"/>
      <c r="K42" s="42"/>
    </row>
    <row r="43" spans="1:11" ht="38.25" x14ac:dyDescent="0.2">
      <c r="A43" s="534"/>
      <c r="B43" s="54">
        <v>241</v>
      </c>
      <c r="C43" s="64" t="s">
        <v>655</v>
      </c>
      <c r="D43" s="215"/>
      <c r="E43" s="215"/>
      <c r="F43" s="63"/>
      <c r="G43" s="63"/>
      <c r="H43" s="57"/>
      <c r="I43" s="57"/>
      <c r="J43" s="57"/>
      <c r="K43" s="57"/>
    </row>
    <row r="44" spans="1:11" ht="38.25" x14ac:dyDescent="0.2">
      <c r="A44" s="534"/>
      <c r="B44" s="54">
        <v>250</v>
      </c>
      <c r="C44" s="64" t="s">
        <v>656</v>
      </c>
      <c r="D44" s="63"/>
      <c r="E44" s="63"/>
      <c r="F44" s="215"/>
      <c r="G44" s="215"/>
      <c r="H44" s="57"/>
      <c r="I44" s="57"/>
      <c r="J44" s="57"/>
      <c r="K44" s="57"/>
    </row>
    <row r="45" spans="1:11" x14ac:dyDescent="0.2">
      <c r="A45" s="534"/>
      <c r="B45" s="58"/>
      <c r="C45" s="38"/>
      <c r="D45" s="57"/>
      <c r="E45" s="57"/>
      <c r="F45" s="57"/>
      <c r="G45" s="57"/>
      <c r="H45" s="57"/>
      <c r="I45" s="57"/>
      <c r="J45" s="57"/>
      <c r="K45" s="57"/>
    </row>
    <row r="46" spans="1:11" ht="27.75" customHeight="1" x14ac:dyDescent="0.2">
      <c r="A46" s="534"/>
      <c r="B46" s="58"/>
      <c r="C46" s="38"/>
      <c r="D46" s="57"/>
      <c r="E46" s="57"/>
      <c r="F46" s="57"/>
      <c r="G46" s="57"/>
      <c r="H46" s="57"/>
      <c r="I46" s="57"/>
      <c r="J46" s="57"/>
      <c r="K46" s="57"/>
    </row>
    <row r="47" spans="1:11" x14ac:dyDescent="0.2">
      <c r="A47" s="532" t="s">
        <v>657</v>
      </c>
      <c r="B47" s="58"/>
      <c r="C47" s="38"/>
      <c r="D47" s="57"/>
      <c r="E47" s="57"/>
      <c r="F47" s="57"/>
      <c r="G47" s="57"/>
      <c r="H47" s="57"/>
      <c r="I47" s="57"/>
      <c r="J47" s="57"/>
      <c r="K47" s="57"/>
    </row>
    <row r="48" spans="1:11" ht="140.25" x14ac:dyDescent="0.2">
      <c r="A48" s="534"/>
      <c r="B48" s="65"/>
      <c r="C48" s="72"/>
      <c r="D48" s="163" t="s">
        <v>397</v>
      </c>
      <c r="E48" s="163" t="s">
        <v>658</v>
      </c>
      <c r="F48" s="530"/>
      <c r="G48" s="227"/>
      <c r="H48" s="45"/>
      <c r="I48" s="45"/>
      <c r="J48" s="45"/>
      <c r="K48" s="45"/>
    </row>
    <row r="49" spans="1:11" x14ac:dyDescent="0.2">
      <c r="A49" s="536"/>
      <c r="B49" s="66"/>
      <c r="C49" s="73"/>
      <c r="D49" s="164" t="s">
        <v>374</v>
      </c>
      <c r="E49" s="164" t="s">
        <v>378</v>
      </c>
      <c r="F49" s="227"/>
      <c r="G49" s="228"/>
      <c r="H49" s="45"/>
      <c r="I49" s="45"/>
      <c r="J49" s="42"/>
      <c r="K49" s="42"/>
    </row>
    <row r="50" spans="1:11" ht="25.5" x14ac:dyDescent="0.2">
      <c r="A50" s="536"/>
      <c r="B50" s="74" t="s">
        <v>374</v>
      </c>
      <c r="C50" s="75" t="s">
        <v>390</v>
      </c>
      <c r="D50" s="76"/>
      <c r="E50" s="76"/>
      <c r="F50" s="227"/>
      <c r="G50" s="77"/>
      <c r="H50" s="45"/>
      <c r="I50" s="45"/>
      <c r="J50" s="42"/>
      <c r="K50" s="42"/>
    </row>
    <row r="51" spans="1:11" x14ac:dyDescent="0.2">
      <c r="A51" s="538"/>
      <c r="B51" s="161" t="s">
        <v>659</v>
      </c>
      <c r="C51" s="222" t="s">
        <v>660</v>
      </c>
      <c r="D51" s="223"/>
      <c r="E51" s="223"/>
      <c r="F51" s="229"/>
      <c r="G51" s="229"/>
      <c r="H51" s="67"/>
      <c r="I51" s="67"/>
      <c r="J51" s="45"/>
      <c r="K51" s="45"/>
    </row>
    <row r="52" spans="1:11" x14ac:dyDescent="0.2">
      <c r="A52" s="538"/>
      <c r="B52" s="67"/>
      <c r="C52" s="68"/>
      <c r="D52" s="77"/>
      <c r="E52" s="77"/>
      <c r="F52" s="69"/>
      <c r="G52" s="69"/>
      <c r="H52" s="67"/>
      <c r="I52" s="67"/>
      <c r="J52" s="67"/>
      <c r="K52" s="67"/>
    </row>
    <row r="53" spans="1:11" x14ac:dyDescent="0.2">
      <c r="A53" s="29"/>
      <c r="B53" s="29"/>
      <c r="C53" s="29"/>
      <c r="D53" s="68"/>
      <c r="E53" s="29"/>
      <c r="F53" s="29"/>
      <c r="G53" s="69"/>
      <c r="H53" s="67"/>
      <c r="I53" s="67"/>
      <c r="J53" s="67"/>
      <c r="K53" s="67"/>
    </row>
    <row r="54" spans="1:11" x14ac:dyDescent="0.2">
      <c r="A54" s="532" t="s">
        <v>661</v>
      </c>
      <c r="B54" s="45"/>
      <c r="C54" s="45"/>
      <c r="D54" s="71"/>
      <c r="E54" s="71"/>
      <c r="F54" s="70"/>
      <c r="G54" s="70"/>
      <c r="H54" s="70"/>
      <c r="I54" s="70"/>
      <c r="J54" s="45"/>
      <c r="K54" s="45"/>
    </row>
    <row r="55" spans="1:11" ht="42" customHeight="1" x14ac:dyDescent="0.2">
      <c r="A55" s="535"/>
      <c r="B55" s="2392" t="s">
        <v>662</v>
      </c>
      <c r="C55" s="2393"/>
      <c r="D55" s="2393"/>
      <c r="E55" s="2394"/>
      <c r="F55" s="42"/>
      <c r="G55" s="42"/>
      <c r="H55" s="42"/>
      <c r="I55" s="42"/>
      <c r="J55" s="45"/>
      <c r="K55" s="45"/>
    </row>
    <row r="56" spans="1:11" ht="17.25" customHeight="1" x14ac:dyDescent="0.2">
      <c r="A56" s="535"/>
      <c r="B56" s="963"/>
      <c r="C56" s="964"/>
      <c r="D56" s="964"/>
      <c r="E56" s="965"/>
      <c r="F56" s="42"/>
      <c r="G56" s="42"/>
      <c r="H56" s="42"/>
      <c r="I56" s="42"/>
      <c r="J56" s="45"/>
      <c r="K56" s="45"/>
    </row>
    <row r="57" spans="1:11" x14ac:dyDescent="0.2">
      <c r="A57" s="535"/>
      <c r="B57" s="966"/>
      <c r="C57" s="967"/>
      <c r="D57" s="967"/>
      <c r="E57" s="968"/>
      <c r="F57" s="45"/>
      <c r="G57" s="45"/>
      <c r="H57" s="45"/>
      <c r="I57" s="45"/>
      <c r="J57" s="45"/>
      <c r="K57" s="45"/>
    </row>
    <row r="58" spans="1:11" ht="15" customHeight="1" x14ac:dyDescent="0.2">
      <c r="A58" s="29"/>
      <c r="B58" s="29"/>
      <c r="C58" s="29"/>
      <c r="D58" s="29"/>
      <c r="E58" s="29"/>
      <c r="F58" s="29"/>
      <c r="G58" s="29"/>
    </row>
    <row r="59" spans="1:11" ht="38.25" customHeight="1" x14ac:dyDescent="0.2">
      <c r="A59" s="2388" t="s">
        <v>678</v>
      </c>
      <c r="B59" s="2388"/>
      <c r="C59" s="2388"/>
      <c r="D59" s="2388"/>
      <c r="E59" s="2388"/>
      <c r="F59" s="2388"/>
      <c r="G59" s="2388"/>
    </row>
    <row r="60" spans="1:11" ht="51" customHeight="1" x14ac:dyDescent="0.2">
      <c r="A60" s="2389" t="s">
        <v>2500</v>
      </c>
      <c r="B60" s="2389"/>
      <c r="C60" s="2389"/>
      <c r="D60" s="2389"/>
      <c r="E60" s="2389"/>
      <c r="F60" s="2389"/>
      <c r="G60" s="2389"/>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headerFooter>
    <oddHeader xml:space="preserve">&amp;R&amp;10&amp;"Arial"Air Bank / interní
&amp;"Arial"&amp;06 </oddHeader>
  </headerFooter>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9"/>
  <sheetViews>
    <sheetView view="pageBreakPreview" zoomScaleNormal="100" zoomScaleSheetLayoutView="100" workbookViewId="0">
      <selection activeCell="C1" sqref="C1:G1"/>
    </sheetView>
  </sheetViews>
  <sheetFormatPr defaultColWidth="9.140625" defaultRowHeight="12.75" x14ac:dyDescent="0.2"/>
  <cols>
    <col min="1" max="1" width="11.28515625" style="23" customWidth="1"/>
    <col min="2" max="2" width="44.7109375" style="23" customWidth="1"/>
    <col min="3" max="4" width="20.140625" style="23" customWidth="1"/>
    <col min="5" max="16384" width="9.140625" style="23"/>
  </cols>
  <sheetData>
    <row r="1" spans="1:4" ht="24.75" customHeight="1" x14ac:dyDescent="0.2">
      <c r="A1" s="626" t="s">
        <v>1509</v>
      </c>
      <c r="B1" s="1602" t="s">
        <v>775</v>
      </c>
      <c r="C1" s="1602"/>
      <c r="D1" s="1603"/>
    </row>
    <row r="2" spans="1:4" ht="15" customHeight="1" x14ac:dyDescent="0.2">
      <c r="A2" s="195" t="s">
        <v>1522</v>
      </c>
      <c r="B2" s="322"/>
      <c r="C2" s="322"/>
      <c r="D2" s="870"/>
    </row>
    <row r="3" spans="1:4" ht="13.5" thickBot="1" x14ac:dyDescent="0.25">
      <c r="A3" s="2256"/>
      <c r="B3" s="2257"/>
      <c r="C3" s="1058"/>
      <c r="D3" s="1059"/>
    </row>
    <row r="4" spans="1:4" ht="40.5" customHeight="1" thickBot="1" x14ac:dyDescent="0.25">
      <c r="A4" s="565" t="s">
        <v>628</v>
      </c>
      <c r="B4" s="1604" t="s">
        <v>1519</v>
      </c>
      <c r="C4" s="1605"/>
      <c r="D4" s="1606"/>
    </row>
    <row r="5" spans="1:4" ht="15" customHeight="1" thickBot="1" x14ac:dyDescent="0.25">
      <c r="A5" s="121" t="s">
        <v>573</v>
      </c>
      <c r="B5" s="323"/>
      <c r="C5" s="324" t="s">
        <v>5</v>
      </c>
      <c r="D5" s="808"/>
    </row>
    <row r="6" spans="1:4" ht="13.5" thickBot="1" x14ac:dyDescent="0.25">
      <c r="A6" s="28"/>
      <c r="B6" s="12"/>
      <c r="C6" s="29"/>
      <c r="D6" s="197"/>
    </row>
    <row r="7" spans="1:4" ht="13.5" thickBot="1" x14ac:dyDescent="0.25">
      <c r="A7" s="1619" t="s">
        <v>2396</v>
      </c>
      <c r="B7" s="1620"/>
      <c r="C7" s="1620"/>
      <c r="D7" s="2081"/>
    </row>
    <row r="8" spans="1:4" ht="25.5" customHeight="1" x14ac:dyDescent="0.2">
      <c r="A8" s="2276" t="s">
        <v>2397</v>
      </c>
      <c r="B8" s="2277"/>
      <c r="C8" s="2277"/>
      <c r="D8" s="2278"/>
    </row>
    <row r="9" spans="1:4" ht="90.75" customHeight="1" thickBot="1" x14ac:dyDescent="0.25">
      <c r="A9" s="1621" t="s">
        <v>1510</v>
      </c>
      <c r="B9" s="1622"/>
      <c r="C9" s="1622"/>
      <c r="D9" s="2282"/>
    </row>
    <row r="10" spans="1:4" ht="13.5" thickBot="1" x14ac:dyDescent="0.25">
      <c r="A10" s="1619" t="s">
        <v>2398</v>
      </c>
      <c r="B10" s="1620"/>
      <c r="C10" s="1620"/>
      <c r="D10" s="2081"/>
    </row>
    <row r="11" spans="1:4" ht="13.5" thickBot="1" x14ac:dyDescent="0.25">
      <c r="A11" s="1619" t="s">
        <v>2235</v>
      </c>
      <c r="B11" s="1620"/>
      <c r="C11" s="1620"/>
      <c r="D11" s="2081"/>
    </row>
    <row r="12" spans="1:4" ht="13.5" thickBot="1" x14ac:dyDescent="0.25">
      <c r="A12" s="1619" t="s">
        <v>2236</v>
      </c>
      <c r="B12" s="1620"/>
      <c r="C12" s="1620"/>
      <c r="D12" s="2081"/>
    </row>
    <row r="13" spans="1:4" ht="30.75" customHeight="1" thickBot="1" x14ac:dyDescent="0.25">
      <c r="A13" s="1619" t="s">
        <v>2399</v>
      </c>
      <c r="B13" s="1620"/>
      <c r="C13" s="1620"/>
      <c r="D13" s="2081"/>
    </row>
    <row r="14" spans="1:4" ht="13.5" thickBot="1" x14ac:dyDescent="0.25">
      <c r="A14" s="641"/>
      <c r="B14" s="642"/>
      <c r="C14" s="851"/>
      <c r="D14" s="761"/>
    </row>
    <row r="15" spans="1:4" ht="13.5" thickBot="1" x14ac:dyDescent="0.25">
      <c r="A15" s="1783" t="s">
        <v>1520</v>
      </c>
      <c r="B15" s="1783"/>
      <c r="C15" s="786" t="s">
        <v>803</v>
      </c>
      <c r="D15" s="786" t="s">
        <v>804</v>
      </c>
    </row>
    <row r="16" spans="1:4" ht="13.5" thickBot="1" x14ac:dyDescent="0.25">
      <c r="A16" s="1784"/>
      <c r="B16" s="1784"/>
      <c r="C16" s="862" t="s">
        <v>984</v>
      </c>
      <c r="D16" s="786" t="s">
        <v>410</v>
      </c>
    </row>
    <row r="17" spans="1:4" ht="15.75" customHeight="1" thickBot="1" x14ac:dyDescent="0.25">
      <c r="A17" s="873"/>
      <c r="B17" s="969" t="s">
        <v>1511</v>
      </c>
      <c r="C17" s="970"/>
      <c r="D17" s="971"/>
    </row>
    <row r="18" spans="1:4" ht="13.5" thickBot="1" x14ac:dyDescent="0.25">
      <c r="A18" s="873">
        <v>1</v>
      </c>
      <c r="B18" s="972" t="s">
        <v>1512</v>
      </c>
      <c r="C18" s="973"/>
      <c r="D18" s="777"/>
    </row>
    <row r="19" spans="1:4" ht="13.5" thickBot="1" x14ac:dyDescent="0.25">
      <c r="A19" s="873">
        <v>2</v>
      </c>
      <c r="B19" s="972" t="s">
        <v>1513</v>
      </c>
      <c r="C19" s="973"/>
      <c r="D19" s="777"/>
    </row>
    <row r="20" spans="1:4" ht="13.5" thickBot="1" x14ac:dyDescent="0.25">
      <c r="A20" s="873">
        <v>3</v>
      </c>
      <c r="B20" s="972" t="s">
        <v>1514</v>
      </c>
      <c r="C20" s="973"/>
      <c r="D20" s="777"/>
    </row>
    <row r="21" spans="1:4" ht="13.5" thickBot="1" x14ac:dyDescent="0.25">
      <c r="A21" s="873">
        <v>4</v>
      </c>
      <c r="B21" s="972" t="s">
        <v>1515</v>
      </c>
      <c r="C21" s="973"/>
      <c r="D21" s="777"/>
    </row>
    <row r="22" spans="1:4" ht="13.5" thickBot="1" x14ac:dyDescent="0.25">
      <c r="A22" s="873"/>
      <c r="B22" s="764" t="s">
        <v>1516</v>
      </c>
      <c r="C22" s="970"/>
      <c r="D22" s="971"/>
    </row>
    <row r="23" spans="1:4" ht="13.5" thickBot="1" x14ac:dyDescent="0.25">
      <c r="A23" s="873">
        <v>5</v>
      </c>
      <c r="B23" s="974" t="s">
        <v>1970</v>
      </c>
      <c r="C23" s="973"/>
      <c r="D23" s="777"/>
    </row>
    <row r="24" spans="1:4" ht="13.5" thickBot="1" x14ac:dyDescent="0.25">
      <c r="A24" s="873">
        <v>6</v>
      </c>
      <c r="B24" s="974" t="s">
        <v>1517</v>
      </c>
      <c r="C24" s="973"/>
      <c r="D24" s="777"/>
    </row>
    <row r="25" spans="1:4" ht="13.5" thickBot="1" x14ac:dyDescent="0.25">
      <c r="A25" s="873">
        <v>7</v>
      </c>
      <c r="B25" s="974" t="s">
        <v>1518</v>
      </c>
      <c r="C25" s="973"/>
      <c r="D25" s="777"/>
    </row>
    <row r="26" spans="1:4" ht="13.5" thickBot="1" x14ac:dyDescent="0.25">
      <c r="A26" s="873">
        <v>8</v>
      </c>
      <c r="B26" s="764" t="s">
        <v>2400</v>
      </c>
      <c r="C26" s="973"/>
      <c r="D26" s="777"/>
    </row>
    <row r="27" spans="1:4" ht="13.5" thickBot="1" x14ac:dyDescent="0.25">
      <c r="A27" s="873">
        <v>9</v>
      </c>
      <c r="B27" s="835" t="s">
        <v>418</v>
      </c>
      <c r="C27" s="973"/>
      <c r="D27" s="777"/>
    </row>
    <row r="29" spans="1:4" ht="131.25" customHeight="1" x14ac:dyDescent="0.2">
      <c r="A29" s="2285" t="s">
        <v>2401</v>
      </c>
      <c r="B29" s="2285"/>
      <c r="C29" s="2285"/>
      <c r="D29" s="2285"/>
    </row>
    <row r="30" spans="1:4" x14ac:dyDescent="0.2">
      <c r="A30" s="1770" t="s">
        <v>944</v>
      </c>
      <c r="B30" s="1770"/>
      <c r="C30" s="1770"/>
      <c r="D30" s="1770"/>
    </row>
    <row r="31" spans="1:4" x14ac:dyDescent="0.2">
      <c r="A31" s="2397" t="s">
        <v>2402</v>
      </c>
      <c r="B31" s="2397"/>
      <c r="C31" s="2397"/>
      <c r="D31" s="2397"/>
    </row>
    <row r="32" spans="1:4" x14ac:dyDescent="0.2">
      <c r="A32" s="2397" t="s">
        <v>2403</v>
      </c>
      <c r="B32" s="2397"/>
      <c r="C32" s="2397"/>
      <c r="D32" s="2397"/>
    </row>
    <row r="33" spans="1:4" x14ac:dyDescent="0.2">
      <c r="A33" s="12"/>
      <c r="B33" s="12"/>
      <c r="C33" s="29"/>
      <c r="D33" s="29"/>
    </row>
    <row r="34" spans="1:4" x14ac:dyDescent="0.2">
      <c r="A34" s="12"/>
      <c r="B34" s="12"/>
      <c r="C34" s="29"/>
      <c r="D34" s="29"/>
    </row>
    <row r="35" spans="1:4" x14ac:dyDescent="0.2">
      <c r="A35" s="12"/>
      <c r="B35" s="12"/>
      <c r="C35" s="29"/>
      <c r="D35" s="29"/>
    </row>
    <row r="36" spans="1:4" x14ac:dyDescent="0.2">
      <c r="A36" s="12"/>
      <c r="B36" s="12"/>
      <c r="C36" s="29"/>
      <c r="D36" s="29"/>
    </row>
    <row r="37" spans="1:4" x14ac:dyDescent="0.2">
      <c r="A37" s="12"/>
      <c r="B37" s="12"/>
      <c r="C37" s="29"/>
      <c r="D37" s="29"/>
    </row>
    <row r="38" spans="1:4" x14ac:dyDescent="0.2">
      <c r="A38" s="12"/>
      <c r="B38" s="12"/>
      <c r="C38" s="29"/>
      <c r="D38" s="29"/>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row r="154" spans="1:2" x14ac:dyDescent="0.2">
      <c r="A154" s="8"/>
      <c r="B154" s="8"/>
    </row>
    <row r="155" spans="1:2" x14ac:dyDescent="0.2">
      <c r="A155" s="8"/>
      <c r="B155" s="8"/>
    </row>
    <row r="156" spans="1:2" x14ac:dyDescent="0.2">
      <c r="A156" s="8"/>
      <c r="B156" s="8"/>
    </row>
    <row r="157" spans="1:2" x14ac:dyDescent="0.2">
      <c r="A157" s="8"/>
      <c r="B157" s="8"/>
    </row>
    <row r="158" spans="1:2" x14ac:dyDescent="0.2">
      <c r="A158" s="8"/>
      <c r="B158" s="8"/>
    </row>
    <row r="159" spans="1:2" x14ac:dyDescent="0.2">
      <c r="A159" s="8"/>
      <c r="B159" s="8"/>
    </row>
    <row r="160" spans="1:2" x14ac:dyDescent="0.2">
      <c r="A160" s="8"/>
      <c r="B160" s="8"/>
    </row>
    <row r="161" spans="1:2" x14ac:dyDescent="0.2">
      <c r="A161" s="8"/>
      <c r="B161" s="8"/>
    </row>
    <row r="162" spans="1:2" x14ac:dyDescent="0.2">
      <c r="A162" s="8"/>
      <c r="B162" s="8"/>
    </row>
    <row r="163" spans="1:2" x14ac:dyDescent="0.2">
      <c r="A163" s="8"/>
      <c r="B163" s="8"/>
    </row>
    <row r="164" spans="1:2" x14ac:dyDescent="0.2">
      <c r="A164" s="8"/>
      <c r="B164" s="8"/>
    </row>
    <row r="165" spans="1:2" x14ac:dyDescent="0.2">
      <c r="A165" s="8"/>
      <c r="B165" s="8"/>
    </row>
    <row r="166" spans="1:2" x14ac:dyDescent="0.2">
      <c r="A166" s="8"/>
      <c r="B166" s="8"/>
    </row>
    <row r="167" spans="1:2" x14ac:dyDescent="0.2">
      <c r="A167" s="8"/>
      <c r="B167" s="8"/>
    </row>
    <row r="168" spans="1:2" x14ac:dyDescent="0.2">
      <c r="A168" s="8"/>
      <c r="B168" s="8"/>
    </row>
    <row r="169" spans="1:2" x14ac:dyDescent="0.2">
      <c r="A169" s="8"/>
      <c r="B169" s="8"/>
    </row>
    <row r="170" spans="1:2" x14ac:dyDescent="0.2">
      <c r="A170" s="8"/>
      <c r="B170" s="8"/>
    </row>
    <row r="171" spans="1:2" x14ac:dyDescent="0.2">
      <c r="A171" s="8"/>
      <c r="B171" s="8"/>
    </row>
    <row r="172" spans="1:2" x14ac:dyDescent="0.2">
      <c r="A172" s="8"/>
      <c r="B172" s="8"/>
    </row>
    <row r="173" spans="1:2" x14ac:dyDescent="0.2">
      <c r="A173" s="8"/>
      <c r="B173" s="8"/>
    </row>
    <row r="174" spans="1:2" x14ac:dyDescent="0.2">
      <c r="A174" s="8"/>
      <c r="B174" s="8"/>
    </row>
    <row r="175" spans="1:2" x14ac:dyDescent="0.2">
      <c r="A175" s="8"/>
      <c r="B175" s="8"/>
    </row>
    <row r="176" spans="1:2" x14ac:dyDescent="0.2">
      <c r="A176" s="8"/>
      <c r="B176" s="8"/>
    </row>
    <row r="177" spans="1:2" x14ac:dyDescent="0.2">
      <c r="A177" s="8"/>
      <c r="B177" s="8"/>
    </row>
    <row r="178" spans="1:2" x14ac:dyDescent="0.2">
      <c r="A178" s="8"/>
      <c r="B178" s="8"/>
    </row>
    <row r="179" spans="1:2" x14ac:dyDescent="0.2">
      <c r="A179" s="8"/>
      <c r="B179" s="8"/>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view="pageBreakPreview" zoomScaleNormal="100" zoomScaleSheetLayoutView="100" workbookViewId="0">
      <selection activeCell="H13" sqref="H13"/>
    </sheetView>
  </sheetViews>
  <sheetFormatPr defaultColWidth="9.140625" defaultRowHeight="12.75" x14ac:dyDescent="0.2"/>
  <cols>
    <col min="1" max="1" width="12.5703125" style="23" customWidth="1"/>
    <col min="2" max="2" width="2.28515625" style="23" customWidth="1"/>
    <col min="3" max="3" width="39.5703125" style="23" customWidth="1"/>
    <col min="4" max="4" width="40.85546875" style="23" customWidth="1"/>
    <col min="5" max="16384" width="9.140625" style="23"/>
  </cols>
  <sheetData>
    <row r="1" spans="1:4" ht="29.25" customHeight="1" x14ac:dyDescent="0.2">
      <c r="A1" s="626" t="s">
        <v>747</v>
      </c>
      <c r="B1" s="230"/>
      <c r="C1" s="1602" t="s">
        <v>684</v>
      </c>
      <c r="D1" s="1603"/>
    </row>
    <row r="2" spans="1:4" x14ac:dyDescent="0.2">
      <c r="A2" s="200" t="s">
        <v>905</v>
      </c>
      <c r="B2" s="125"/>
      <c r="C2" s="201"/>
      <c r="D2" s="194"/>
    </row>
    <row r="3" spans="1:4" ht="13.5" thickBot="1" x14ac:dyDescent="0.25">
      <c r="A3" s="1607"/>
      <c r="B3" s="1608"/>
      <c r="C3" s="1608"/>
      <c r="D3" s="1634"/>
    </row>
    <row r="4" spans="1:4" ht="15" customHeight="1" thickBot="1" x14ac:dyDescent="0.25">
      <c r="A4" s="1635" t="s">
        <v>628</v>
      </c>
      <c r="B4" s="1604" t="s">
        <v>870</v>
      </c>
      <c r="C4" s="1605"/>
      <c r="D4" s="1606"/>
    </row>
    <row r="5" spans="1:4" ht="24.75" customHeight="1" thickBot="1" x14ac:dyDescent="0.25">
      <c r="A5" s="1636"/>
      <c r="B5" s="1637"/>
      <c r="C5" s="1638"/>
      <c r="D5" s="1639"/>
    </row>
    <row r="6" spans="1:4" ht="13.5" thickBot="1" x14ac:dyDescent="0.25">
      <c r="A6" s="121" t="s">
        <v>573</v>
      </c>
      <c r="B6" s="122"/>
      <c r="C6" s="187"/>
      <c r="D6" s="210" t="s">
        <v>5</v>
      </c>
    </row>
    <row r="7" spans="1:4" ht="45" customHeight="1" thickBot="1" x14ac:dyDescent="0.25">
      <c r="A7" s="1640" t="s">
        <v>2023</v>
      </c>
      <c r="B7" s="1641"/>
      <c r="C7" s="1641"/>
      <c r="D7" s="1642"/>
    </row>
    <row r="8" spans="1:4" ht="13.5" thickBot="1" x14ac:dyDescent="0.25">
      <c r="A8" s="650" t="s">
        <v>2019</v>
      </c>
      <c r="B8" s="651"/>
      <c r="C8" s="652"/>
      <c r="D8" s="653"/>
    </row>
    <row r="9" spans="1:4" ht="13.5" thickBot="1" x14ac:dyDescent="0.25">
      <c r="A9" s="1628" t="s">
        <v>2020</v>
      </c>
      <c r="B9" s="1629"/>
      <c r="C9" s="1629"/>
      <c r="D9" s="1630"/>
    </row>
    <row r="10" spans="1:4" ht="13.5" thickBot="1" x14ac:dyDescent="0.25">
      <c r="A10" s="650" t="s">
        <v>2021</v>
      </c>
      <c r="B10" s="651"/>
      <c r="C10" s="652"/>
      <c r="D10" s="653"/>
    </row>
    <row r="11" spans="1:4" ht="13.5" thickBot="1" x14ac:dyDescent="0.25">
      <c r="A11" s="650" t="s">
        <v>2022</v>
      </c>
      <c r="B11" s="651"/>
      <c r="C11" s="652"/>
      <c r="D11" s="653"/>
    </row>
    <row r="12" spans="1:4" ht="13.5" thickBot="1" x14ac:dyDescent="0.25">
      <c r="A12" s="650" t="s">
        <v>2013</v>
      </c>
      <c r="B12" s="651"/>
      <c r="C12" s="652"/>
      <c r="D12" s="653"/>
    </row>
    <row r="13" spans="1:4" ht="13.5" thickBot="1" x14ac:dyDescent="0.25">
      <c r="A13" s="654"/>
      <c r="B13" s="655"/>
      <c r="C13" s="656"/>
      <c r="D13" s="660"/>
    </row>
    <row r="14" spans="1:4" s="658" customFormat="1" ht="21.75" customHeight="1" thickBot="1" x14ac:dyDescent="0.25">
      <c r="A14" s="1631" t="s">
        <v>688</v>
      </c>
      <c r="B14" s="1625" t="s">
        <v>692</v>
      </c>
      <c r="C14" s="1626"/>
      <c r="D14" s="657"/>
    </row>
    <row r="15" spans="1:4" s="658" customFormat="1" ht="31.5" customHeight="1" thickBot="1" x14ac:dyDescent="0.25">
      <c r="A15" s="1632"/>
      <c r="B15" s="1625" t="s">
        <v>693</v>
      </c>
      <c r="C15" s="1626"/>
      <c r="D15" s="657"/>
    </row>
    <row r="16" spans="1:4" s="658" customFormat="1" ht="30.75" customHeight="1" thickBot="1" x14ac:dyDescent="0.25">
      <c r="A16" s="1632"/>
      <c r="B16" s="1625" t="s">
        <v>694</v>
      </c>
      <c r="C16" s="1626"/>
      <c r="D16" s="657"/>
    </row>
    <row r="17" spans="1:4" s="658" customFormat="1" ht="45" customHeight="1" thickBot="1" x14ac:dyDescent="0.25">
      <c r="A17" s="1632"/>
      <c r="B17" s="1625" t="s">
        <v>695</v>
      </c>
      <c r="C17" s="1626"/>
      <c r="D17" s="657"/>
    </row>
    <row r="18" spans="1:4" s="658" customFormat="1" ht="68.25" customHeight="1" thickBot="1" x14ac:dyDescent="0.25">
      <c r="A18" s="1632"/>
      <c r="B18" s="1625" t="s">
        <v>696</v>
      </c>
      <c r="C18" s="1626"/>
      <c r="D18" s="657"/>
    </row>
    <row r="19" spans="1:4" s="658" customFormat="1" ht="146.25" customHeight="1" thickBot="1" x14ac:dyDescent="0.25">
      <c r="A19" s="1633"/>
      <c r="B19" s="1625" t="s">
        <v>697</v>
      </c>
      <c r="C19" s="1626"/>
      <c r="D19" s="659"/>
    </row>
    <row r="20" spans="1:4" s="658" customFormat="1" x14ac:dyDescent="0.2"/>
    <row r="21" spans="1:4" ht="27" customHeight="1" x14ac:dyDescent="0.2">
      <c r="A21" s="1627" t="s">
        <v>843</v>
      </c>
      <c r="B21" s="1594"/>
      <c r="C21" s="1594"/>
      <c r="D21" s="1594"/>
    </row>
    <row r="22" spans="1:4" s="662" customFormat="1" ht="18" customHeight="1" x14ac:dyDescent="0.25">
      <c r="A22" s="661" t="s">
        <v>757</v>
      </c>
    </row>
    <row r="88" spans="2:4" ht="96" customHeight="1" x14ac:dyDescent="0.2">
      <c r="B88" s="235"/>
      <c r="C88" s="235"/>
      <c r="D88" s="235"/>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headerFooter>
    <oddHeader xml:space="preserve">&amp;R&amp;10&amp;"Arial"Air Bank / interní
&amp;"Arial"&amp;06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3"/>
  <sheetViews>
    <sheetView view="pageBreakPreview" zoomScaleNormal="100" zoomScaleSheetLayoutView="100" workbookViewId="0">
      <selection activeCell="C1" sqref="C1:G1"/>
    </sheetView>
  </sheetViews>
  <sheetFormatPr defaultColWidth="9.140625" defaultRowHeight="12.75" x14ac:dyDescent="0.2"/>
  <cols>
    <col min="1" max="1" width="13.28515625" style="23" customWidth="1"/>
    <col min="2" max="2" width="4.28515625" style="23" customWidth="1"/>
    <col min="3" max="3" width="49.28515625" style="23" customWidth="1"/>
    <col min="4" max="4" width="30.7109375" style="23" customWidth="1"/>
    <col min="5" max="16384" width="9.140625" style="23"/>
  </cols>
  <sheetData>
    <row r="1" spans="1:4" ht="15.75" customHeight="1" x14ac:dyDescent="0.2">
      <c r="A1" s="626" t="s">
        <v>1521</v>
      </c>
      <c r="B1" s="1602" t="s">
        <v>775</v>
      </c>
      <c r="C1" s="1602"/>
      <c r="D1" s="1603"/>
    </row>
    <row r="2" spans="1:4" ht="15" customHeight="1" x14ac:dyDescent="0.2">
      <c r="A2" s="195" t="s">
        <v>1524</v>
      </c>
      <c r="B2" s="322"/>
      <c r="C2" s="322"/>
      <c r="D2" s="870"/>
    </row>
    <row r="3" spans="1:4" ht="13.5" thickBot="1" x14ac:dyDescent="0.25">
      <c r="A3" s="2256"/>
      <c r="B3" s="2257"/>
      <c r="C3" s="1058"/>
      <c r="D3" s="1059"/>
    </row>
    <row r="4" spans="1:4" ht="30" customHeight="1" thickBot="1" x14ac:dyDescent="0.25">
      <c r="A4" s="565" t="s">
        <v>628</v>
      </c>
      <c r="B4" s="1604" t="s">
        <v>1523</v>
      </c>
      <c r="C4" s="1605"/>
      <c r="D4" s="1606"/>
    </row>
    <row r="5" spans="1:4" ht="13.5" thickBot="1" x14ac:dyDescent="0.25">
      <c r="A5" s="121" t="s">
        <v>573</v>
      </c>
      <c r="B5" s="323"/>
      <c r="C5" s="324"/>
      <c r="D5" s="560" t="s">
        <v>5</v>
      </c>
    </row>
    <row r="6" spans="1:4" ht="26.25" customHeight="1" thickBot="1" x14ac:dyDescent="0.25">
      <c r="A6" s="1619" t="s">
        <v>2404</v>
      </c>
      <c r="B6" s="1620"/>
      <c r="C6" s="1620"/>
      <c r="D6" s="2081"/>
    </row>
    <row r="7" spans="1:4" ht="45" customHeight="1" x14ac:dyDescent="0.2">
      <c r="A7" s="2276" t="s">
        <v>2405</v>
      </c>
      <c r="B7" s="2277"/>
      <c r="C7" s="2277"/>
      <c r="D7" s="2278"/>
    </row>
    <row r="8" spans="1:4" ht="65.25" customHeight="1" thickBot="1" x14ac:dyDescent="0.25">
      <c r="A8" s="1621" t="s">
        <v>1525</v>
      </c>
      <c r="B8" s="1622"/>
      <c r="C8" s="1622"/>
      <c r="D8" s="2282"/>
    </row>
    <row r="9" spans="1:4" ht="13.5" thickBot="1" x14ac:dyDescent="0.25">
      <c r="A9" s="2233" t="s">
        <v>2007</v>
      </c>
      <c r="B9" s="2234"/>
      <c r="C9" s="2234"/>
      <c r="D9" s="2235"/>
    </row>
    <row r="10" spans="1:4" ht="13.5" thickBot="1" x14ac:dyDescent="0.25">
      <c r="A10" s="2233" t="s">
        <v>2008</v>
      </c>
      <c r="B10" s="2234"/>
      <c r="C10" s="2234"/>
      <c r="D10" s="2235"/>
    </row>
    <row r="11" spans="1:4" ht="13.5" thickBot="1" x14ac:dyDescent="0.25">
      <c r="A11" s="2227" t="s">
        <v>2406</v>
      </c>
      <c r="B11" s="2228"/>
      <c r="C11" s="2228"/>
      <c r="D11" s="2229"/>
    </row>
    <row r="12" spans="1:4" ht="13.5" thickBot="1" x14ac:dyDescent="0.25">
      <c r="A12" s="875"/>
      <c r="B12" s="2224"/>
      <c r="C12" s="2224"/>
      <c r="D12" s="2225"/>
    </row>
    <row r="13" spans="1:4" ht="36.75" customHeight="1" thickBot="1" x14ac:dyDescent="0.25">
      <c r="A13" s="915" t="s">
        <v>1526</v>
      </c>
      <c r="B13" s="2223" t="s">
        <v>1527</v>
      </c>
      <c r="C13" s="2224"/>
      <c r="D13" s="2225"/>
    </row>
    <row r="14" spans="1:4" ht="64.5" thickBot="1" x14ac:dyDescent="0.25">
      <c r="A14" s="618" t="s">
        <v>1528</v>
      </c>
      <c r="B14" s="969" t="s">
        <v>1529</v>
      </c>
      <c r="C14" s="777" t="s">
        <v>1530</v>
      </c>
      <c r="D14" s="779"/>
    </row>
    <row r="15" spans="1:4" ht="64.5" thickBot="1" x14ac:dyDescent="0.25">
      <c r="A15" s="618"/>
      <c r="B15" s="969"/>
      <c r="C15" s="777" t="s">
        <v>2407</v>
      </c>
      <c r="D15" s="779"/>
    </row>
    <row r="16" spans="1:4" ht="26.25" thickBot="1" x14ac:dyDescent="0.25">
      <c r="A16" s="618" t="s">
        <v>1531</v>
      </c>
      <c r="B16" s="969" t="s">
        <v>1532</v>
      </c>
      <c r="C16" s="777" t="s">
        <v>1533</v>
      </c>
      <c r="D16" s="779"/>
    </row>
    <row r="17" spans="1:4" ht="39" thickBot="1" x14ac:dyDescent="0.25">
      <c r="A17" s="618" t="s">
        <v>1526</v>
      </c>
      <c r="B17" s="969" t="s">
        <v>1534</v>
      </c>
      <c r="C17" s="777" t="s">
        <v>1535</v>
      </c>
      <c r="D17" s="779"/>
    </row>
    <row r="18" spans="1:4" ht="39" thickBot="1" x14ac:dyDescent="0.25">
      <c r="A18" s="618" t="s">
        <v>1526</v>
      </c>
      <c r="B18" s="969" t="s">
        <v>1536</v>
      </c>
      <c r="C18" s="777" t="s">
        <v>1537</v>
      </c>
      <c r="D18" s="779"/>
    </row>
    <row r="19" spans="1:4" ht="13.5" thickBot="1" x14ac:dyDescent="0.25">
      <c r="A19" s="1612" t="s">
        <v>1526</v>
      </c>
      <c r="B19" s="969" t="s">
        <v>1538</v>
      </c>
      <c r="C19" s="777" t="s">
        <v>1539</v>
      </c>
      <c r="D19" s="779"/>
    </row>
    <row r="20" spans="1:4" ht="13.5" thickBot="1" x14ac:dyDescent="0.25">
      <c r="A20" s="1614"/>
      <c r="B20" s="969" t="s">
        <v>1540</v>
      </c>
      <c r="C20" s="777" t="s">
        <v>1541</v>
      </c>
      <c r="D20" s="779"/>
    </row>
    <row r="21" spans="1:4" ht="26.25" thickBot="1" x14ac:dyDescent="0.25">
      <c r="A21" s="1614"/>
      <c r="B21" s="969" t="s">
        <v>1542</v>
      </c>
      <c r="C21" s="777" t="s">
        <v>1543</v>
      </c>
      <c r="D21" s="779"/>
    </row>
    <row r="22" spans="1:4" ht="39" thickBot="1" x14ac:dyDescent="0.25">
      <c r="A22" s="1614"/>
      <c r="B22" s="969" t="s">
        <v>1544</v>
      </c>
      <c r="C22" s="777" t="s">
        <v>1545</v>
      </c>
      <c r="D22" s="779"/>
    </row>
    <row r="23" spans="1:4" ht="64.5" thickBot="1" x14ac:dyDescent="0.25">
      <c r="A23" s="1614"/>
      <c r="B23" s="969" t="s">
        <v>1971</v>
      </c>
      <c r="C23" s="777" t="s">
        <v>1546</v>
      </c>
      <c r="D23" s="779"/>
    </row>
    <row r="24" spans="1:4" ht="26.25" thickBot="1" x14ac:dyDescent="0.25">
      <c r="A24" s="1614"/>
      <c r="B24" s="977" t="s">
        <v>1547</v>
      </c>
      <c r="C24" s="777" t="s">
        <v>1548</v>
      </c>
      <c r="D24" s="779"/>
    </row>
    <row r="25" spans="1:4" ht="51.75" thickBot="1" x14ac:dyDescent="0.25">
      <c r="A25" s="1613"/>
      <c r="B25" s="977" t="s">
        <v>1549</v>
      </c>
      <c r="C25" s="777" t="s">
        <v>1550</v>
      </c>
      <c r="D25" s="779"/>
    </row>
    <row r="26" spans="1:4" ht="13.5" thickBot="1" x14ac:dyDescent="0.25">
      <c r="A26" s="1612" t="s">
        <v>1526</v>
      </c>
      <c r="B26" s="969" t="s">
        <v>1551</v>
      </c>
      <c r="C26" s="777" t="s">
        <v>1552</v>
      </c>
      <c r="D26" s="779"/>
    </row>
    <row r="27" spans="1:4" ht="77.25" thickBot="1" x14ac:dyDescent="0.25">
      <c r="A27" s="1614"/>
      <c r="B27" s="969" t="s">
        <v>1553</v>
      </c>
      <c r="C27" s="777" t="s">
        <v>1554</v>
      </c>
      <c r="D27" s="779"/>
    </row>
    <row r="28" spans="1:4" ht="13.5" thickBot="1" x14ac:dyDescent="0.25">
      <c r="A28" s="1614"/>
      <c r="B28" s="969" t="s">
        <v>1555</v>
      </c>
      <c r="C28" s="777" t="s">
        <v>1556</v>
      </c>
      <c r="D28" s="779"/>
    </row>
    <row r="29" spans="1:4" ht="26.25" thickBot="1" x14ac:dyDescent="0.25">
      <c r="A29" s="1613"/>
      <c r="B29" s="969" t="s">
        <v>1557</v>
      </c>
      <c r="C29" s="777" t="s">
        <v>1558</v>
      </c>
      <c r="D29" s="779"/>
    </row>
    <row r="30" spans="1:4" ht="51.75" thickBot="1" x14ac:dyDescent="0.25">
      <c r="A30" s="618" t="s">
        <v>1559</v>
      </c>
      <c r="B30" s="969" t="s">
        <v>1560</v>
      </c>
      <c r="C30" s="777" t="s">
        <v>1561</v>
      </c>
      <c r="D30" s="779"/>
    </row>
    <row r="31" spans="1:4" ht="39" thickBot="1" x14ac:dyDescent="0.25">
      <c r="A31" s="618" t="s">
        <v>1562</v>
      </c>
      <c r="B31" s="969" t="s">
        <v>1563</v>
      </c>
      <c r="C31" s="777" t="s">
        <v>1564</v>
      </c>
      <c r="D31" s="779"/>
    </row>
    <row r="32" spans="1:4" ht="39" thickBot="1" x14ac:dyDescent="0.25">
      <c r="A32" s="915" t="s">
        <v>1565</v>
      </c>
      <c r="B32" s="2243" t="s">
        <v>1566</v>
      </c>
      <c r="C32" s="2244"/>
      <c r="D32" s="2245"/>
    </row>
    <row r="33" spans="1:4" ht="64.5" thickBot="1" x14ac:dyDescent="0.25">
      <c r="A33" s="873"/>
      <c r="B33" s="777"/>
      <c r="C33" s="777" t="s">
        <v>1567</v>
      </c>
      <c r="D33" s="779"/>
    </row>
    <row r="34" spans="1:4" ht="64.5" thickBot="1" x14ac:dyDescent="0.25">
      <c r="A34" s="873"/>
      <c r="B34" s="777"/>
      <c r="C34" s="777" t="s">
        <v>1568</v>
      </c>
      <c r="D34" s="779"/>
    </row>
    <row r="35" spans="1:4" ht="39" thickBot="1" x14ac:dyDescent="0.25">
      <c r="A35" s="2304" t="s">
        <v>1565</v>
      </c>
      <c r="B35" s="777" t="s">
        <v>1529</v>
      </c>
      <c r="C35" s="777" t="s">
        <v>1569</v>
      </c>
      <c r="D35" s="779"/>
    </row>
    <row r="36" spans="1:4" ht="39" thickBot="1" x14ac:dyDescent="0.25">
      <c r="A36" s="2399"/>
      <c r="B36" s="777" t="s">
        <v>1570</v>
      </c>
      <c r="C36" s="777" t="s">
        <v>1571</v>
      </c>
      <c r="D36" s="779"/>
    </row>
    <row r="37" spans="1:4" ht="26.25" thickBot="1" x14ac:dyDescent="0.25">
      <c r="A37" s="2399"/>
      <c r="B37" s="777" t="s">
        <v>1572</v>
      </c>
      <c r="C37" s="777" t="s">
        <v>1573</v>
      </c>
      <c r="D37" s="779"/>
    </row>
    <row r="38" spans="1:4" ht="26.25" thickBot="1" x14ac:dyDescent="0.25">
      <c r="A38" s="2399"/>
      <c r="B38" s="777" t="s">
        <v>1574</v>
      </c>
      <c r="C38" s="777" t="s">
        <v>1575</v>
      </c>
      <c r="D38" s="779"/>
    </row>
    <row r="39" spans="1:4" ht="26.25" thickBot="1" x14ac:dyDescent="0.25">
      <c r="A39" s="2399"/>
      <c r="B39" s="777" t="s">
        <v>1576</v>
      </c>
      <c r="C39" s="777" t="s">
        <v>1577</v>
      </c>
      <c r="D39" s="779"/>
    </row>
    <row r="40" spans="1:4" ht="26.25" thickBot="1" x14ac:dyDescent="0.25">
      <c r="A40" s="2399"/>
      <c r="B40" s="777" t="s">
        <v>1578</v>
      </c>
      <c r="C40" s="777" t="s">
        <v>1579</v>
      </c>
      <c r="D40" s="779"/>
    </row>
    <row r="41" spans="1:4" ht="26.25" thickBot="1" x14ac:dyDescent="0.25">
      <c r="A41" s="2305"/>
      <c r="B41" s="777" t="s">
        <v>1580</v>
      </c>
      <c r="C41" s="777" t="s">
        <v>1581</v>
      </c>
      <c r="D41" s="779"/>
    </row>
    <row r="42" spans="1:4" s="889" customFormat="1" ht="51.75" thickBot="1" x14ac:dyDescent="0.25">
      <c r="A42" s="975" t="s">
        <v>1559</v>
      </c>
      <c r="B42" s="978" t="s">
        <v>1642</v>
      </c>
      <c r="C42" s="979" t="s">
        <v>1582</v>
      </c>
      <c r="D42" s="979"/>
    </row>
    <row r="43" spans="1:4" ht="39" thickBot="1" x14ac:dyDescent="0.25">
      <c r="A43" s="873" t="s">
        <v>1562</v>
      </c>
      <c r="B43" s="764" t="s">
        <v>1534</v>
      </c>
      <c r="C43" s="777" t="s">
        <v>1583</v>
      </c>
      <c r="D43" s="777"/>
    </row>
    <row r="44" spans="1:4" ht="39" thickBot="1" x14ac:dyDescent="0.25">
      <c r="A44" s="915" t="s">
        <v>1565</v>
      </c>
      <c r="B44" s="2243" t="s">
        <v>1584</v>
      </c>
      <c r="C44" s="2244"/>
      <c r="D44" s="2245"/>
    </row>
    <row r="45" spans="1:4" ht="77.25" thickBot="1" x14ac:dyDescent="0.25">
      <c r="A45" s="873"/>
      <c r="B45" s="777"/>
      <c r="C45" s="777" t="s">
        <v>1585</v>
      </c>
      <c r="D45" s="779"/>
    </row>
    <row r="46" spans="1:4" ht="77.25" thickBot="1" x14ac:dyDescent="0.25">
      <c r="A46" s="873"/>
      <c r="B46" s="777"/>
      <c r="C46" s="777" t="s">
        <v>2408</v>
      </c>
      <c r="D46" s="779"/>
    </row>
    <row r="47" spans="1:4" ht="39" thickBot="1" x14ac:dyDescent="0.25">
      <c r="A47" s="2304" t="s">
        <v>1565</v>
      </c>
      <c r="B47" s="777" t="s">
        <v>1529</v>
      </c>
      <c r="C47" s="777" t="s">
        <v>1586</v>
      </c>
      <c r="D47" s="779"/>
    </row>
    <row r="48" spans="1:4" ht="77.25" thickBot="1" x14ac:dyDescent="0.25">
      <c r="A48" s="2399"/>
      <c r="B48" s="777" t="s">
        <v>1570</v>
      </c>
      <c r="C48" s="777" t="s">
        <v>1587</v>
      </c>
      <c r="D48" s="779"/>
    </row>
    <row r="49" spans="1:9" ht="39" thickBot="1" x14ac:dyDescent="0.25">
      <c r="A49" s="2399"/>
      <c r="B49" s="777" t="s">
        <v>1572</v>
      </c>
      <c r="C49" s="777" t="s">
        <v>1588</v>
      </c>
      <c r="D49" s="779"/>
    </row>
    <row r="50" spans="1:9" ht="64.5" thickBot="1" x14ac:dyDescent="0.25">
      <c r="A50" s="2399"/>
      <c r="B50" s="777" t="s">
        <v>1574</v>
      </c>
      <c r="C50" s="777" t="s">
        <v>1589</v>
      </c>
      <c r="D50" s="779"/>
    </row>
    <row r="51" spans="1:9" ht="13.5" thickBot="1" x14ac:dyDescent="0.25">
      <c r="A51" s="2399"/>
      <c r="B51" s="978" t="s">
        <v>1642</v>
      </c>
      <c r="C51" s="979" t="s">
        <v>1590</v>
      </c>
      <c r="D51" s="980"/>
    </row>
    <row r="52" spans="1:9" ht="26.25" thickBot="1" x14ac:dyDescent="0.25">
      <c r="A52" s="2399"/>
      <c r="B52" s="777" t="s">
        <v>1534</v>
      </c>
      <c r="C52" s="777" t="s">
        <v>1591</v>
      </c>
      <c r="D52" s="779"/>
    </row>
    <row r="53" spans="1:9" ht="13.5" thickBot="1" x14ac:dyDescent="0.25">
      <c r="A53" s="2305"/>
      <c r="B53" s="777" t="s">
        <v>1536</v>
      </c>
      <c r="C53" s="777" t="s">
        <v>1581</v>
      </c>
      <c r="D53" s="779"/>
    </row>
    <row r="54" spans="1:9" ht="51.75" thickBot="1" x14ac:dyDescent="0.25">
      <c r="A54" s="873" t="s">
        <v>1559</v>
      </c>
      <c r="B54" s="777" t="s">
        <v>1560</v>
      </c>
      <c r="C54" s="777" t="s">
        <v>1592</v>
      </c>
      <c r="D54" s="779"/>
    </row>
    <row r="55" spans="1:9" ht="51.75" thickBot="1" x14ac:dyDescent="0.25">
      <c r="A55" s="873" t="s">
        <v>1562</v>
      </c>
      <c r="B55" s="777" t="s">
        <v>1563</v>
      </c>
      <c r="C55" s="777" t="s">
        <v>1593</v>
      </c>
      <c r="D55" s="779"/>
    </row>
    <row r="56" spans="1:9" x14ac:dyDescent="0.2">
      <c r="A56" s="8" t="s">
        <v>914</v>
      </c>
      <c r="B56" s="8"/>
    </row>
    <row r="57" spans="1:9" ht="82.5" customHeight="1" x14ac:dyDescent="0.2">
      <c r="A57" s="2398" t="s">
        <v>1899</v>
      </c>
      <c r="B57" s="2398"/>
      <c r="C57" s="2398"/>
      <c r="D57" s="2398"/>
      <c r="E57" s="976"/>
      <c r="F57" s="976"/>
      <c r="G57" s="976"/>
      <c r="H57" s="976"/>
      <c r="I57" s="976"/>
    </row>
    <row r="58" spans="1:9" x14ac:dyDescent="0.2">
      <c r="A58" s="8"/>
      <c r="B58" s="8"/>
    </row>
    <row r="59" spans="1:9" x14ac:dyDescent="0.2">
      <c r="A59" s="8"/>
      <c r="B59" s="8"/>
    </row>
    <row r="60" spans="1:9" x14ac:dyDescent="0.2">
      <c r="A60" s="8"/>
      <c r="B60" s="8"/>
    </row>
    <row r="61" spans="1:9" x14ac:dyDescent="0.2">
      <c r="A61" s="8"/>
      <c r="B61" s="8"/>
    </row>
    <row r="62" spans="1:9" x14ac:dyDescent="0.2">
      <c r="A62" s="8"/>
      <c r="B62" s="8"/>
    </row>
    <row r="63" spans="1:9" x14ac:dyDescent="0.2">
      <c r="A63" s="8"/>
      <c r="B63" s="8"/>
    </row>
    <row r="64" spans="1:9"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row r="104" spans="1:2" x14ac:dyDescent="0.2">
      <c r="A104" s="8"/>
      <c r="B104" s="8"/>
    </row>
    <row r="105" spans="1:2" x14ac:dyDescent="0.2">
      <c r="A105" s="8"/>
      <c r="B105" s="8"/>
    </row>
    <row r="106" spans="1:2" x14ac:dyDescent="0.2">
      <c r="A106" s="8"/>
      <c r="B106" s="8"/>
    </row>
    <row r="107" spans="1:2" x14ac:dyDescent="0.2">
      <c r="A107" s="8"/>
      <c r="B107" s="8"/>
    </row>
    <row r="108" spans="1:2" x14ac:dyDescent="0.2">
      <c r="A108" s="8"/>
      <c r="B108" s="8"/>
    </row>
    <row r="109" spans="1:2" x14ac:dyDescent="0.2">
      <c r="A109" s="8"/>
      <c r="B109" s="8"/>
    </row>
    <row r="110" spans="1:2" x14ac:dyDescent="0.2">
      <c r="A110" s="8"/>
      <c r="B110" s="8"/>
    </row>
    <row r="111" spans="1:2" x14ac:dyDescent="0.2">
      <c r="A111" s="8"/>
      <c r="B111" s="8"/>
    </row>
    <row r="112" spans="1:2" x14ac:dyDescent="0.2">
      <c r="A112" s="8"/>
      <c r="B112" s="8"/>
    </row>
    <row r="113" spans="1:2" x14ac:dyDescent="0.2">
      <c r="A113" s="8"/>
      <c r="B113" s="8"/>
    </row>
    <row r="114" spans="1:2" x14ac:dyDescent="0.2">
      <c r="A114" s="8"/>
      <c r="B114" s="8"/>
    </row>
    <row r="115" spans="1:2" x14ac:dyDescent="0.2">
      <c r="A115" s="8"/>
      <c r="B115" s="8"/>
    </row>
    <row r="116" spans="1:2" x14ac:dyDescent="0.2">
      <c r="A116" s="8"/>
      <c r="B116" s="8"/>
    </row>
    <row r="117" spans="1:2" x14ac:dyDescent="0.2">
      <c r="A117" s="8"/>
      <c r="B117" s="8"/>
    </row>
    <row r="118" spans="1:2" x14ac:dyDescent="0.2">
      <c r="A118" s="8"/>
      <c r="B118" s="8"/>
    </row>
    <row r="119" spans="1:2" x14ac:dyDescent="0.2">
      <c r="A119" s="8"/>
      <c r="B119" s="8"/>
    </row>
    <row r="120" spans="1:2" x14ac:dyDescent="0.2">
      <c r="A120" s="8"/>
      <c r="B120" s="8"/>
    </row>
    <row r="121" spans="1:2" x14ac:dyDescent="0.2">
      <c r="A121" s="8"/>
      <c r="B121" s="8"/>
    </row>
    <row r="122" spans="1:2" x14ac:dyDescent="0.2">
      <c r="A122" s="8"/>
      <c r="B122" s="8"/>
    </row>
    <row r="123" spans="1:2" x14ac:dyDescent="0.2">
      <c r="A123" s="8"/>
      <c r="B123" s="8"/>
    </row>
    <row r="124" spans="1:2" x14ac:dyDescent="0.2">
      <c r="A124" s="8"/>
      <c r="B124" s="8"/>
    </row>
    <row r="125" spans="1:2" x14ac:dyDescent="0.2">
      <c r="A125" s="8"/>
      <c r="B125" s="8"/>
    </row>
    <row r="126" spans="1:2" x14ac:dyDescent="0.2">
      <c r="A126" s="8"/>
      <c r="B126" s="8"/>
    </row>
    <row r="127" spans="1:2" x14ac:dyDescent="0.2">
      <c r="A127" s="8"/>
      <c r="B127" s="8"/>
    </row>
    <row r="128" spans="1:2" x14ac:dyDescent="0.2">
      <c r="A128" s="8"/>
      <c r="B128" s="8"/>
    </row>
    <row r="129" spans="1:2" x14ac:dyDescent="0.2">
      <c r="A129" s="8"/>
      <c r="B129" s="8"/>
    </row>
    <row r="130" spans="1:2" x14ac:dyDescent="0.2">
      <c r="A130" s="8"/>
      <c r="B130" s="8"/>
    </row>
    <row r="131" spans="1:2" x14ac:dyDescent="0.2">
      <c r="A131" s="8"/>
      <c r="B131" s="8"/>
    </row>
    <row r="132" spans="1:2" x14ac:dyDescent="0.2">
      <c r="A132" s="8"/>
      <c r="B132" s="8"/>
    </row>
    <row r="133" spans="1:2" x14ac:dyDescent="0.2">
      <c r="A133" s="8"/>
      <c r="B133" s="8"/>
    </row>
    <row r="134" spans="1:2" x14ac:dyDescent="0.2">
      <c r="A134" s="8"/>
      <c r="B134" s="8"/>
    </row>
    <row r="135" spans="1:2" x14ac:dyDescent="0.2">
      <c r="A135" s="8"/>
      <c r="B135" s="8"/>
    </row>
    <row r="136" spans="1:2" x14ac:dyDescent="0.2">
      <c r="A136" s="8"/>
      <c r="B136" s="8"/>
    </row>
    <row r="137" spans="1:2" x14ac:dyDescent="0.2">
      <c r="A137" s="8"/>
      <c r="B137" s="8"/>
    </row>
    <row r="138" spans="1:2" x14ac:dyDescent="0.2">
      <c r="A138" s="8"/>
      <c r="B138" s="8"/>
    </row>
    <row r="139" spans="1:2" x14ac:dyDescent="0.2">
      <c r="A139" s="8"/>
      <c r="B139" s="8"/>
    </row>
    <row r="140" spans="1:2" x14ac:dyDescent="0.2">
      <c r="A140" s="8"/>
      <c r="B140" s="8"/>
    </row>
    <row r="141" spans="1:2" x14ac:dyDescent="0.2">
      <c r="A141" s="8"/>
      <c r="B141" s="8"/>
    </row>
    <row r="142" spans="1:2" x14ac:dyDescent="0.2">
      <c r="A142" s="8"/>
      <c r="B142" s="8"/>
    </row>
    <row r="143" spans="1:2" x14ac:dyDescent="0.2">
      <c r="A143" s="8"/>
      <c r="B143" s="8"/>
    </row>
    <row r="144" spans="1:2" x14ac:dyDescent="0.2">
      <c r="A144" s="8"/>
      <c r="B144" s="8"/>
    </row>
    <row r="145" spans="1:2" x14ac:dyDescent="0.2">
      <c r="A145" s="8"/>
      <c r="B145" s="8"/>
    </row>
    <row r="146" spans="1:2" x14ac:dyDescent="0.2">
      <c r="A146" s="8"/>
      <c r="B146" s="8"/>
    </row>
    <row r="147" spans="1:2" x14ac:dyDescent="0.2">
      <c r="A147" s="8"/>
      <c r="B147" s="8"/>
    </row>
    <row r="148" spans="1:2" x14ac:dyDescent="0.2">
      <c r="A148" s="8"/>
      <c r="B148" s="8"/>
    </row>
    <row r="149" spans="1:2" x14ac:dyDescent="0.2">
      <c r="A149" s="8"/>
      <c r="B149" s="8"/>
    </row>
    <row r="150" spans="1:2" x14ac:dyDescent="0.2">
      <c r="A150" s="8"/>
      <c r="B150" s="8"/>
    </row>
    <row r="151" spans="1:2" x14ac:dyDescent="0.2">
      <c r="A151" s="8"/>
      <c r="B151" s="8"/>
    </row>
    <row r="152" spans="1:2" x14ac:dyDescent="0.2">
      <c r="A152" s="8"/>
      <c r="B152" s="8"/>
    </row>
    <row r="153" spans="1:2" x14ac:dyDescent="0.2">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
  <sheetViews>
    <sheetView view="pageBreakPreview" zoomScaleNormal="100" zoomScaleSheetLayoutView="100" workbookViewId="0">
      <selection activeCell="C1" sqref="C1:G1"/>
    </sheetView>
  </sheetViews>
  <sheetFormatPr defaultColWidth="9.140625" defaultRowHeight="12.75" x14ac:dyDescent="0.2"/>
  <cols>
    <col min="1" max="1" width="11.28515625" style="23" customWidth="1"/>
    <col min="2" max="2" width="46" style="23" customWidth="1"/>
    <col min="3" max="4" width="19" style="23" customWidth="1"/>
    <col min="5" max="16384" width="9.140625" style="23"/>
  </cols>
  <sheetData>
    <row r="1" spans="1:4" ht="24.75" customHeight="1" x14ac:dyDescent="0.2">
      <c r="A1" s="626" t="s">
        <v>1594</v>
      </c>
      <c r="B1" s="1602" t="s">
        <v>775</v>
      </c>
      <c r="C1" s="1602"/>
      <c r="D1" s="1603"/>
    </row>
    <row r="2" spans="1:4" ht="15" customHeight="1" x14ac:dyDescent="0.2">
      <c r="A2" s="195" t="s">
        <v>1595</v>
      </c>
      <c r="B2" s="322"/>
      <c r="C2" s="322"/>
      <c r="D2" s="870"/>
    </row>
    <row r="3" spans="1:4" ht="13.5" thickBot="1" x14ac:dyDescent="0.25">
      <c r="A3" s="2256"/>
      <c r="B3" s="2257"/>
      <c r="C3" s="1058"/>
      <c r="D3" s="1059"/>
    </row>
    <row r="4" spans="1:4" ht="40.5" customHeight="1" thickBot="1" x14ac:dyDescent="0.25">
      <c r="A4" s="565" t="s">
        <v>628</v>
      </c>
      <c r="B4" s="1604" t="s">
        <v>1604</v>
      </c>
      <c r="C4" s="1605"/>
      <c r="D4" s="1606"/>
    </row>
    <row r="5" spans="1:4" ht="15" customHeight="1" thickBot="1" x14ac:dyDescent="0.25">
      <c r="A5" s="121" t="s">
        <v>573</v>
      </c>
      <c r="B5" s="323"/>
      <c r="C5" s="324"/>
      <c r="D5" s="560" t="s">
        <v>5</v>
      </c>
    </row>
    <row r="6" spans="1:4" ht="13.5" thickBot="1" x14ac:dyDescent="0.25">
      <c r="A6" s="2223" t="s">
        <v>2409</v>
      </c>
      <c r="B6" s="2224"/>
      <c r="C6" s="2224"/>
      <c r="D6" s="2225"/>
    </row>
    <row r="7" spans="1:4" ht="27" customHeight="1" thickBot="1" x14ac:dyDescent="0.25">
      <c r="A7" s="2227" t="s">
        <v>2410</v>
      </c>
      <c r="B7" s="2228"/>
      <c r="C7" s="2228"/>
      <c r="D7" s="2229"/>
    </row>
    <row r="8" spans="1:4" ht="13.5" thickBot="1" x14ac:dyDescent="0.25">
      <c r="A8" s="2227" t="s">
        <v>2411</v>
      </c>
      <c r="B8" s="2228"/>
      <c r="C8" s="2228"/>
      <c r="D8" s="2229"/>
    </row>
    <row r="9" spans="1:4" ht="13.5" thickBot="1" x14ac:dyDescent="0.25">
      <c r="A9" s="2227" t="s">
        <v>2191</v>
      </c>
      <c r="B9" s="2228"/>
      <c r="C9" s="2228"/>
      <c r="D9" s="2229"/>
    </row>
    <row r="10" spans="1:4" ht="13.5" thickBot="1" x14ac:dyDescent="0.25">
      <c r="A10" s="2227" t="s">
        <v>2192</v>
      </c>
      <c r="B10" s="2228"/>
      <c r="C10" s="2228"/>
      <c r="D10" s="2229"/>
    </row>
    <row r="11" spans="1:4" ht="25.5" customHeight="1" thickBot="1" x14ac:dyDescent="0.25">
      <c r="A11" s="2223" t="s">
        <v>2412</v>
      </c>
      <c r="B11" s="2224"/>
      <c r="C11" s="2224"/>
      <c r="D11" s="2225"/>
    </row>
    <row r="12" spans="1:4" ht="13.5" thickBot="1" x14ac:dyDescent="0.25">
      <c r="A12" s="2291"/>
      <c r="B12" s="2292"/>
      <c r="C12" s="696"/>
      <c r="D12" s="687"/>
    </row>
    <row r="13" spans="1:4" ht="13.5" thickBot="1" x14ac:dyDescent="0.25">
      <c r="A13" s="2270" t="s">
        <v>1900</v>
      </c>
      <c r="B13" s="2186"/>
      <c r="C13" s="894" t="s">
        <v>803</v>
      </c>
      <c r="D13" s="687" t="s">
        <v>804</v>
      </c>
    </row>
    <row r="14" spans="1:4" ht="24.75" customHeight="1" thickBot="1" x14ac:dyDescent="0.25">
      <c r="A14" s="2271"/>
      <c r="B14" s="2188"/>
      <c r="C14" s="905" t="s">
        <v>984</v>
      </c>
      <c r="D14" s="687" t="s">
        <v>410</v>
      </c>
    </row>
    <row r="15" spans="1:4" ht="13.5" thickBot="1" x14ac:dyDescent="0.25">
      <c r="A15" s="904">
        <v>1</v>
      </c>
      <c r="B15" s="895" t="s">
        <v>2413</v>
      </c>
      <c r="C15" s="873"/>
      <c r="D15" s="673"/>
    </row>
    <row r="16" spans="1:4" ht="26.25" thickBot="1" x14ac:dyDescent="0.25">
      <c r="A16" s="905" t="s">
        <v>753</v>
      </c>
      <c r="B16" s="673" t="s">
        <v>1596</v>
      </c>
      <c r="C16" s="670"/>
      <c r="D16" s="673"/>
    </row>
    <row r="17" spans="1:4" ht="54" customHeight="1" thickBot="1" x14ac:dyDescent="0.25">
      <c r="A17" s="905" t="s">
        <v>759</v>
      </c>
      <c r="B17" s="883" t="s">
        <v>2414</v>
      </c>
      <c r="C17" s="670"/>
      <c r="D17" s="673"/>
    </row>
    <row r="18" spans="1:4" ht="13.5" thickBot="1" x14ac:dyDescent="0.25">
      <c r="A18" s="904">
        <v>2</v>
      </c>
      <c r="B18" s="895" t="s">
        <v>2415</v>
      </c>
      <c r="C18" s="873"/>
      <c r="D18" s="673"/>
    </row>
    <row r="19" spans="1:4" ht="26.25" thickBot="1" x14ac:dyDescent="0.25">
      <c r="A19" s="905" t="s">
        <v>753</v>
      </c>
      <c r="B19" s="673" t="s">
        <v>1597</v>
      </c>
      <c r="C19" s="670"/>
      <c r="D19" s="673"/>
    </row>
    <row r="20" spans="1:4" ht="51.75" thickBot="1" x14ac:dyDescent="0.25">
      <c r="A20" s="905" t="s">
        <v>759</v>
      </c>
      <c r="B20" s="883" t="s">
        <v>2416</v>
      </c>
      <c r="C20" s="670"/>
      <c r="D20" s="673"/>
    </row>
    <row r="21" spans="1:4" ht="13.5" thickBot="1" x14ac:dyDescent="0.25">
      <c r="A21" s="904">
        <v>3</v>
      </c>
      <c r="B21" s="895" t="s">
        <v>2417</v>
      </c>
      <c r="C21" s="873"/>
      <c r="D21" s="673"/>
    </row>
    <row r="22" spans="1:4" ht="39" thickBot="1" x14ac:dyDescent="0.25">
      <c r="A22" s="905" t="s">
        <v>753</v>
      </c>
      <c r="B22" s="883" t="s">
        <v>1598</v>
      </c>
      <c r="C22" s="670"/>
      <c r="D22" s="673"/>
    </row>
    <row r="23" spans="1:4" ht="13.5" thickBot="1" x14ac:dyDescent="0.25">
      <c r="A23" s="905" t="s">
        <v>759</v>
      </c>
      <c r="B23" s="673" t="s">
        <v>1972</v>
      </c>
      <c r="C23" s="670"/>
      <c r="D23" s="673"/>
    </row>
    <row r="24" spans="1:4" ht="13.5" thickBot="1" x14ac:dyDescent="0.25">
      <c r="A24" s="904">
        <v>4</v>
      </c>
      <c r="B24" s="673" t="s">
        <v>2418</v>
      </c>
      <c r="C24" s="873"/>
      <c r="D24" s="673"/>
    </row>
    <row r="25" spans="1:4" ht="26.25" thickBot="1" x14ac:dyDescent="0.25">
      <c r="A25" s="905" t="s">
        <v>753</v>
      </c>
      <c r="B25" s="883" t="s">
        <v>1599</v>
      </c>
      <c r="C25" s="670"/>
      <c r="D25" s="673"/>
    </row>
    <row r="26" spans="1:4" ht="26.25" thickBot="1" x14ac:dyDescent="0.25">
      <c r="A26" s="905" t="s">
        <v>759</v>
      </c>
      <c r="B26" s="883" t="s">
        <v>1600</v>
      </c>
      <c r="C26" s="670"/>
      <c r="D26" s="673"/>
    </row>
    <row r="27" spans="1:4" ht="51.75" thickBot="1" x14ac:dyDescent="0.25">
      <c r="A27" s="905" t="s">
        <v>762</v>
      </c>
      <c r="B27" s="883" t="s">
        <v>1601</v>
      </c>
      <c r="C27" s="670"/>
      <c r="D27" s="673"/>
    </row>
    <row r="28" spans="1:4" ht="13.5" thickBot="1" x14ac:dyDescent="0.25">
      <c r="A28" s="904">
        <v>5</v>
      </c>
      <c r="B28" s="895" t="s">
        <v>1602</v>
      </c>
      <c r="C28" s="873"/>
      <c r="D28" s="673"/>
    </row>
    <row r="29" spans="1:4" ht="13.5" thickBot="1" x14ac:dyDescent="0.25">
      <c r="A29" s="904">
        <v>6</v>
      </c>
      <c r="B29" s="895" t="s">
        <v>418</v>
      </c>
      <c r="C29" s="873"/>
      <c r="D29" s="673"/>
    </row>
    <row r="30" spans="1:4" x14ac:dyDescent="0.2">
      <c r="A30" s="8"/>
      <c r="B30" s="8"/>
    </row>
    <row r="31" spans="1:4" ht="36.75" customHeight="1" x14ac:dyDescent="0.2">
      <c r="A31" s="2195" t="s">
        <v>1603</v>
      </c>
      <c r="B31" s="2195"/>
      <c r="C31" s="2195"/>
      <c r="D31" s="2195"/>
    </row>
    <row r="32" spans="1:4" x14ac:dyDescent="0.2">
      <c r="A32" s="703" t="s">
        <v>944</v>
      </c>
      <c r="B32" s="8"/>
    </row>
    <row r="33" spans="1:4" ht="28.5" customHeight="1" x14ac:dyDescent="0.2">
      <c r="A33" s="1775" t="s">
        <v>2419</v>
      </c>
      <c r="B33" s="1775"/>
      <c r="C33" s="1775"/>
      <c r="D33" s="1775"/>
    </row>
    <row r="34" spans="1:4" x14ac:dyDescent="0.2">
      <c r="A34" s="8"/>
      <c r="B34" s="8"/>
    </row>
    <row r="35" spans="1:4" x14ac:dyDescent="0.2">
      <c r="A35" s="8"/>
      <c r="B35" s="8"/>
    </row>
    <row r="36" spans="1:4" x14ac:dyDescent="0.2">
      <c r="A36" s="8"/>
      <c r="B36" s="8"/>
    </row>
    <row r="37" spans="1:4" x14ac:dyDescent="0.2">
      <c r="A37" s="8"/>
      <c r="B37" s="8"/>
    </row>
    <row r="38" spans="1:4" x14ac:dyDescent="0.2">
      <c r="A38" s="8"/>
      <c r="B38" s="8"/>
    </row>
    <row r="39" spans="1:4" x14ac:dyDescent="0.2">
      <c r="A39" s="8"/>
      <c r="B39" s="8"/>
    </row>
    <row r="40" spans="1:4" x14ac:dyDescent="0.2">
      <c r="A40" s="8"/>
      <c r="B40" s="8"/>
    </row>
    <row r="41" spans="1:4" x14ac:dyDescent="0.2">
      <c r="A41" s="8"/>
      <c r="B41" s="8"/>
    </row>
    <row r="42" spans="1:4" x14ac:dyDescent="0.2">
      <c r="A42" s="8"/>
      <c r="B42" s="8"/>
    </row>
    <row r="43" spans="1:4" x14ac:dyDescent="0.2">
      <c r="A43" s="8"/>
      <c r="B43" s="8"/>
    </row>
    <row r="44" spans="1:4" x14ac:dyDescent="0.2">
      <c r="A44" s="8"/>
      <c r="B44" s="8"/>
    </row>
    <row r="45" spans="1:4" x14ac:dyDescent="0.2">
      <c r="A45" s="8"/>
      <c r="B45" s="8"/>
    </row>
    <row r="46" spans="1:4" x14ac:dyDescent="0.2">
      <c r="A46" s="8"/>
      <c r="B46" s="8"/>
    </row>
    <row r="47" spans="1:4" x14ac:dyDescent="0.2">
      <c r="A47" s="8"/>
      <c r="B47" s="8"/>
    </row>
    <row r="48" spans="1:4"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row r="76" spans="1:2" x14ac:dyDescent="0.2">
      <c r="A76" s="8"/>
      <c r="B76" s="8"/>
    </row>
    <row r="77" spans="1:2" x14ac:dyDescent="0.2">
      <c r="A77" s="8"/>
      <c r="B77" s="8"/>
    </row>
    <row r="78" spans="1:2" x14ac:dyDescent="0.2">
      <c r="A78" s="8"/>
      <c r="B78" s="8"/>
    </row>
    <row r="79" spans="1:2" x14ac:dyDescent="0.2">
      <c r="A79" s="8"/>
      <c r="B79" s="8"/>
    </row>
    <row r="80" spans="1:2" x14ac:dyDescent="0.2">
      <c r="A80" s="8"/>
      <c r="B80" s="8"/>
    </row>
    <row r="81" spans="1:2" x14ac:dyDescent="0.2">
      <c r="A81" s="8"/>
      <c r="B81" s="8"/>
    </row>
    <row r="82" spans="1:2" x14ac:dyDescent="0.2">
      <c r="A82" s="8"/>
      <c r="B82" s="8"/>
    </row>
    <row r="83" spans="1:2" x14ac:dyDescent="0.2">
      <c r="A83" s="8"/>
      <c r="B83" s="8"/>
    </row>
    <row r="84" spans="1:2" x14ac:dyDescent="0.2">
      <c r="A84" s="8"/>
      <c r="B84" s="8"/>
    </row>
    <row r="85" spans="1:2" x14ac:dyDescent="0.2">
      <c r="A85" s="8"/>
      <c r="B85" s="8"/>
    </row>
    <row r="86" spans="1:2" x14ac:dyDescent="0.2">
      <c r="A86" s="8"/>
      <c r="B86" s="8"/>
    </row>
    <row r="87" spans="1:2" x14ac:dyDescent="0.2">
      <c r="A87" s="8"/>
      <c r="B87" s="8"/>
    </row>
    <row r="88" spans="1:2" x14ac:dyDescent="0.2">
      <c r="A88" s="8"/>
      <c r="B88" s="8"/>
    </row>
    <row r="89" spans="1:2" x14ac:dyDescent="0.2">
      <c r="A89" s="8"/>
      <c r="B89" s="8"/>
    </row>
    <row r="90" spans="1:2" x14ac:dyDescent="0.2">
      <c r="A90" s="8"/>
      <c r="B90" s="8"/>
    </row>
    <row r="91" spans="1:2" x14ac:dyDescent="0.2">
      <c r="A91" s="8"/>
      <c r="B91" s="8"/>
    </row>
    <row r="92" spans="1:2" x14ac:dyDescent="0.2">
      <c r="A92" s="8"/>
      <c r="B92" s="8"/>
    </row>
    <row r="93" spans="1:2" x14ac:dyDescent="0.2">
      <c r="A93" s="8"/>
      <c r="B93" s="8"/>
    </row>
    <row r="94" spans="1:2" x14ac:dyDescent="0.2">
      <c r="A94" s="8"/>
      <c r="B94" s="8"/>
    </row>
    <row r="95" spans="1:2" x14ac:dyDescent="0.2">
      <c r="A95" s="8"/>
      <c r="B95" s="8"/>
    </row>
    <row r="96" spans="1:2" x14ac:dyDescent="0.2">
      <c r="A96" s="8"/>
      <c r="B96" s="8"/>
    </row>
    <row r="97" spans="1:2" x14ac:dyDescent="0.2">
      <c r="A97" s="8"/>
      <c r="B97" s="8"/>
    </row>
    <row r="98" spans="1:2" x14ac:dyDescent="0.2">
      <c r="A98" s="8"/>
      <c r="B98" s="8"/>
    </row>
    <row r="99" spans="1:2" x14ac:dyDescent="0.2">
      <c r="A99" s="8"/>
      <c r="B99" s="8"/>
    </row>
    <row r="100" spans="1:2" x14ac:dyDescent="0.2">
      <c r="A100" s="8"/>
      <c r="B100" s="8"/>
    </row>
    <row r="101" spans="1:2" x14ac:dyDescent="0.2">
      <c r="A101" s="8"/>
      <c r="B101" s="8"/>
    </row>
    <row r="102" spans="1:2" x14ac:dyDescent="0.2">
      <c r="A102" s="8"/>
      <c r="B102" s="8"/>
    </row>
    <row r="103" spans="1:2" x14ac:dyDescent="0.2">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5"/>
  <sheetViews>
    <sheetView view="pageBreakPreview" zoomScaleNormal="100" zoomScaleSheetLayoutView="100" workbookViewId="0">
      <selection activeCell="C1" sqref="C1:G1"/>
    </sheetView>
  </sheetViews>
  <sheetFormatPr defaultColWidth="9.140625" defaultRowHeight="12.75" x14ac:dyDescent="0.2"/>
  <cols>
    <col min="1" max="1" width="4.5703125" style="23" customWidth="1"/>
    <col min="2" max="2" width="28.140625" style="23" customWidth="1"/>
    <col min="3" max="9" width="9.42578125" style="23" customWidth="1"/>
    <col min="10" max="16384" width="9.140625" style="23"/>
  </cols>
  <sheetData>
    <row r="1" spans="1:9" ht="24.75" customHeight="1" x14ac:dyDescent="0.2">
      <c r="A1" s="626" t="s">
        <v>1605</v>
      </c>
      <c r="B1" s="609"/>
      <c r="C1" s="1602" t="s">
        <v>775</v>
      </c>
      <c r="D1" s="1602"/>
      <c r="E1" s="1602"/>
      <c r="F1" s="1602"/>
      <c r="G1" s="1602"/>
      <c r="H1" s="1602"/>
      <c r="I1" s="1603"/>
    </row>
    <row r="2" spans="1:9" ht="15" customHeight="1" x14ac:dyDescent="0.2">
      <c r="A2" s="195" t="s">
        <v>1606</v>
      </c>
      <c r="B2" s="322"/>
      <c r="C2" s="322"/>
      <c r="D2" s="869"/>
      <c r="E2" s="869"/>
      <c r="F2" s="869"/>
      <c r="G2" s="869"/>
      <c r="H2" s="869"/>
      <c r="I2" s="870"/>
    </row>
    <row r="3" spans="1:9" ht="13.5" thickBot="1" x14ac:dyDescent="0.25">
      <c r="A3" s="2256"/>
      <c r="B3" s="2257"/>
      <c r="C3" s="1058"/>
      <c r="D3" s="1058"/>
      <c r="E3" s="1058"/>
      <c r="F3" s="1058"/>
      <c r="G3" s="1058"/>
      <c r="H3" s="1058"/>
      <c r="I3" s="1059"/>
    </row>
    <row r="4" spans="1:9" ht="40.5" customHeight="1" thickBot="1" x14ac:dyDescent="0.25">
      <c r="A4" s="1604" t="s">
        <v>628</v>
      </c>
      <c r="B4" s="1774"/>
      <c r="C4" s="1604" t="s">
        <v>1607</v>
      </c>
      <c r="D4" s="1606"/>
      <c r="E4" s="1605"/>
      <c r="F4" s="1605"/>
      <c r="G4" s="1605"/>
      <c r="H4" s="1605"/>
      <c r="I4" s="1606"/>
    </row>
    <row r="5" spans="1:9" ht="15" customHeight="1" thickBot="1" x14ac:dyDescent="0.25">
      <c r="A5" s="121" t="s">
        <v>573</v>
      </c>
      <c r="B5" s="323"/>
      <c r="C5" s="324"/>
      <c r="D5" s="324" t="s">
        <v>5</v>
      </c>
      <c r="E5" s="640"/>
      <c r="F5" s="640"/>
      <c r="G5" s="640"/>
      <c r="H5" s="640"/>
      <c r="I5" s="736"/>
    </row>
    <row r="6" spans="1:9" ht="24.75" customHeight="1" thickBot="1" x14ac:dyDescent="0.25">
      <c r="A6" s="1778" t="s">
        <v>2420</v>
      </c>
      <c r="B6" s="1779"/>
      <c r="C6" s="1779"/>
      <c r="D6" s="1779"/>
      <c r="E6" s="1779"/>
      <c r="F6" s="1779"/>
      <c r="G6" s="1779"/>
      <c r="H6" s="1779"/>
      <c r="I6" s="1780"/>
    </row>
    <row r="7" spans="1:9" ht="26.25" customHeight="1" thickBot="1" x14ac:dyDescent="0.25">
      <c r="A7" s="1778" t="s">
        <v>2421</v>
      </c>
      <c r="B7" s="1779"/>
      <c r="C7" s="1779"/>
      <c r="D7" s="1779"/>
      <c r="E7" s="1779"/>
      <c r="F7" s="1779"/>
      <c r="G7" s="1779"/>
      <c r="H7" s="1779"/>
      <c r="I7" s="1780"/>
    </row>
    <row r="8" spans="1:9" ht="24" customHeight="1" thickBot="1" x14ac:dyDescent="0.25">
      <c r="A8" s="1778" t="s">
        <v>2422</v>
      </c>
      <c r="B8" s="1779"/>
      <c r="C8" s="1779"/>
      <c r="D8" s="1779"/>
      <c r="E8" s="1779"/>
      <c r="F8" s="1779"/>
      <c r="G8" s="1779"/>
      <c r="H8" s="1779"/>
      <c r="I8" s="1780"/>
    </row>
    <row r="9" spans="1:9" ht="13.5" thickBot="1" x14ac:dyDescent="0.25">
      <c r="A9" s="1778" t="s">
        <v>2423</v>
      </c>
      <c r="B9" s="1779"/>
      <c r="C9" s="1779"/>
      <c r="D9" s="1779"/>
      <c r="E9" s="1779"/>
      <c r="F9" s="1779"/>
      <c r="G9" s="1779"/>
      <c r="H9" s="1779"/>
      <c r="I9" s="1780"/>
    </row>
    <row r="10" spans="1:9" ht="23.25" customHeight="1" thickBot="1" x14ac:dyDescent="0.25">
      <c r="A10" s="1778" t="s">
        <v>2424</v>
      </c>
      <c r="B10" s="1779"/>
      <c r="C10" s="1779"/>
      <c r="D10" s="1779"/>
      <c r="E10" s="1779"/>
      <c r="F10" s="1779"/>
      <c r="G10" s="1779"/>
      <c r="H10" s="1779"/>
      <c r="I10" s="1780"/>
    </row>
    <row r="11" spans="1:9" ht="26.25" customHeight="1" thickBot="1" x14ac:dyDescent="0.25">
      <c r="A11" s="1778" t="s">
        <v>2283</v>
      </c>
      <c r="B11" s="1779"/>
      <c r="C11" s="1779"/>
      <c r="D11" s="1779"/>
      <c r="E11" s="1779"/>
      <c r="F11" s="1779"/>
      <c r="G11" s="1779"/>
      <c r="H11" s="1779"/>
      <c r="I11" s="1780"/>
    </row>
    <row r="12" spans="1:9" ht="13.5" thickBot="1" x14ac:dyDescent="0.25">
      <c r="A12" s="981"/>
      <c r="B12" s="12"/>
      <c r="C12" s="29"/>
      <c r="D12" s="29"/>
      <c r="E12" s="29"/>
      <c r="F12" s="29"/>
      <c r="G12" s="29"/>
      <c r="H12" s="29"/>
      <c r="I12" s="197"/>
    </row>
    <row r="13" spans="1:9" ht="13.5" thickBot="1" x14ac:dyDescent="0.25">
      <c r="A13" s="2270" t="s">
        <v>2438</v>
      </c>
      <c r="B13" s="2186"/>
      <c r="C13" s="874" t="s">
        <v>803</v>
      </c>
      <c r="D13" s="874" t="s">
        <v>804</v>
      </c>
      <c r="E13" s="874" t="s">
        <v>808</v>
      </c>
      <c r="F13" s="874" t="s">
        <v>809</v>
      </c>
      <c r="G13" s="874" t="s">
        <v>812</v>
      </c>
      <c r="H13" s="874" t="s">
        <v>871</v>
      </c>
      <c r="I13" s="874" t="s">
        <v>872</v>
      </c>
    </row>
    <row r="14" spans="1:9" ht="51" customHeight="1" thickBot="1" x14ac:dyDescent="0.25">
      <c r="A14" s="2271"/>
      <c r="B14" s="2188"/>
      <c r="C14" s="687" t="s">
        <v>1608</v>
      </c>
      <c r="D14" s="687" t="s">
        <v>1609</v>
      </c>
      <c r="E14" s="687" t="s">
        <v>1610</v>
      </c>
      <c r="F14" s="687" t="s">
        <v>1611</v>
      </c>
      <c r="G14" s="687" t="s">
        <v>1283</v>
      </c>
      <c r="H14" s="687" t="s">
        <v>225</v>
      </c>
      <c r="I14" s="687" t="s">
        <v>1612</v>
      </c>
    </row>
    <row r="15" spans="1:9" ht="30.75" customHeight="1" thickBot="1" x14ac:dyDescent="0.25">
      <c r="A15" s="915">
        <v>1</v>
      </c>
      <c r="B15" s="835" t="s">
        <v>1613</v>
      </c>
      <c r="C15" s="673"/>
      <c r="D15" s="673"/>
      <c r="E15" s="673"/>
      <c r="F15" s="673"/>
      <c r="G15" s="673"/>
      <c r="H15" s="673"/>
      <c r="I15" s="673"/>
    </row>
    <row r="16" spans="1:9" ht="13.5" thickBot="1" x14ac:dyDescent="0.25">
      <c r="A16" s="982" t="s">
        <v>1614</v>
      </c>
      <c r="B16" s="932" t="s">
        <v>1615</v>
      </c>
      <c r="C16" s="932"/>
      <c r="D16" s="932"/>
      <c r="E16" s="932"/>
      <c r="F16" s="932"/>
      <c r="G16" s="932"/>
      <c r="H16" s="932"/>
      <c r="I16" s="932"/>
    </row>
    <row r="17" spans="1:9" ht="38.25" customHeight="1" x14ac:dyDescent="0.2">
      <c r="A17" s="983" t="s">
        <v>1616</v>
      </c>
      <c r="B17" s="984" t="s">
        <v>1617</v>
      </c>
      <c r="C17" s="984"/>
      <c r="D17" s="984"/>
      <c r="E17" s="984"/>
      <c r="F17" s="984"/>
      <c r="G17" s="984"/>
      <c r="H17" s="984"/>
      <c r="I17" s="984"/>
    </row>
    <row r="18" spans="1:9" ht="13.5" thickBot="1" x14ac:dyDescent="0.25">
      <c r="A18" s="873">
        <v>2</v>
      </c>
      <c r="B18" s="673" t="s">
        <v>1618</v>
      </c>
      <c r="C18" s="673"/>
      <c r="D18" s="673"/>
      <c r="E18" s="673"/>
      <c r="F18" s="673"/>
      <c r="G18" s="673"/>
      <c r="H18" s="673"/>
      <c r="I18" s="673"/>
    </row>
    <row r="19" spans="1:9" ht="13.5" thickBot="1" x14ac:dyDescent="0.25">
      <c r="A19" s="873">
        <v>3</v>
      </c>
      <c r="B19" s="673" t="s">
        <v>1619</v>
      </c>
      <c r="C19" s="673"/>
      <c r="D19" s="673"/>
      <c r="E19" s="673"/>
      <c r="F19" s="673"/>
      <c r="G19" s="673"/>
      <c r="H19" s="673"/>
      <c r="I19" s="673"/>
    </row>
    <row r="20" spans="1:9" ht="13.5" thickBot="1" x14ac:dyDescent="0.25">
      <c r="A20" s="873">
        <v>4</v>
      </c>
      <c r="B20" s="673" t="s">
        <v>1367</v>
      </c>
      <c r="C20" s="673"/>
      <c r="D20" s="673"/>
      <c r="E20" s="673"/>
      <c r="F20" s="673"/>
      <c r="G20" s="673"/>
      <c r="H20" s="673"/>
      <c r="I20" s="673"/>
    </row>
    <row r="21" spans="1:9" ht="13.5" thickBot="1" x14ac:dyDescent="0.25">
      <c r="A21" s="672">
        <v>5</v>
      </c>
      <c r="B21" s="674" t="s">
        <v>1620</v>
      </c>
      <c r="C21" s="674"/>
      <c r="D21" s="674"/>
      <c r="E21" s="674"/>
      <c r="F21" s="674"/>
      <c r="G21" s="674"/>
      <c r="H21" s="674"/>
      <c r="I21" s="673"/>
    </row>
    <row r="22" spans="1:9" ht="13.5" thickBot="1" x14ac:dyDescent="0.25">
      <c r="A22" s="873">
        <v>6</v>
      </c>
      <c r="B22" s="673" t="s">
        <v>1369</v>
      </c>
      <c r="C22" s="673"/>
      <c r="D22" s="673"/>
      <c r="E22" s="673"/>
      <c r="F22" s="673"/>
      <c r="G22" s="673"/>
      <c r="H22" s="673"/>
      <c r="I22" s="673"/>
    </row>
    <row r="23" spans="1:9" ht="13.5" thickBot="1" x14ac:dyDescent="0.25">
      <c r="A23" s="873">
        <v>7</v>
      </c>
      <c r="B23" s="673" t="s">
        <v>1602</v>
      </c>
      <c r="C23" s="673"/>
      <c r="D23" s="673"/>
      <c r="E23" s="673"/>
      <c r="F23" s="673"/>
      <c r="G23" s="673"/>
      <c r="H23" s="673"/>
      <c r="I23" s="673"/>
    </row>
    <row r="24" spans="1:9" ht="36.75" customHeight="1" x14ac:dyDescent="0.2">
      <c r="A24" s="983" t="s">
        <v>1621</v>
      </c>
      <c r="B24" s="984" t="s">
        <v>1622</v>
      </c>
      <c r="C24" s="985"/>
      <c r="D24" s="985"/>
      <c r="E24" s="985"/>
      <c r="F24" s="985"/>
      <c r="G24" s="985"/>
      <c r="H24" s="985"/>
      <c r="I24" s="985"/>
    </row>
    <row r="25" spans="1:9" ht="19.5" customHeight="1" thickBot="1" x14ac:dyDescent="0.25">
      <c r="A25" s="982" t="s">
        <v>1623</v>
      </c>
      <c r="B25" s="932" t="s">
        <v>1615</v>
      </c>
      <c r="C25" s="673"/>
      <c r="D25" s="673"/>
      <c r="E25" s="673"/>
      <c r="F25" s="673"/>
      <c r="G25" s="673"/>
      <c r="H25" s="673"/>
      <c r="I25" s="673"/>
    </row>
    <row r="26" spans="1:9" ht="26.25" thickBot="1" x14ac:dyDescent="0.25">
      <c r="A26" s="915">
        <v>8</v>
      </c>
      <c r="B26" s="835" t="s">
        <v>1624</v>
      </c>
      <c r="C26" s="673"/>
      <c r="D26" s="673"/>
      <c r="E26" s="673"/>
      <c r="F26" s="673"/>
      <c r="G26" s="673"/>
      <c r="H26" s="673"/>
      <c r="I26" s="673"/>
    </row>
    <row r="27" spans="1:9" x14ac:dyDescent="0.2">
      <c r="A27" s="8"/>
      <c r="B27" s="8"/>
    </row>
    <row r="28" spans="1:9" ht="44.25" customHeight="1" x14ac:dyDescent="0.2">
      <c r="A28" s="2195" t="s">
        <v>1603</v>
      </c>
      <c r="B28" s="2195"/>
      <c r="C28" s="2195"/>
      <c r="D28" s="2195"/>
      <c r="E28" s="2195"/>
      <c r="F28" s="2195"/>
      <c r="G28" s="2195"/>
      <c r="H28" s="2195"/>
      <c r="I28" s="2195"/>
    </row>
    <row r="29" spans="1:9" x14ac:dyDescent="0.2">
      <c r="A29" s="2400" t="s">
        <v>919</v>
      </c>
      <c r="B29" s="2400"/>
      <c r="C29" s="643"/>
      <c r="D29" s="643"/>
      <c r="E29" s="643"/>
      <c r="F29" s="643"/>
      <c r="G29" s="643"/>
      <c r="H29" s="643"/>
      <c r="I29" s="643"/>
    </row>
    <row r="30" spans="1:9" ht="19.5" customHeight="1" x14ac:dyDescent="0.2">
      <c r="A30" s="2268" t="s">
        <v>1625</v>
      </c>
      <c r="B30" s="2268"/>
      <c r="C30" s="643"/>
      <c r="D30" s="643"/>
      <c r="E30" s="643"/>
      <c r="F30" s="643"/>
      <c r="G30" s="643"/>
      <c r="H30" s="643"/>
      <c r="I30" s="643"/>
    </row>
    <row r="31" spans="1:9" x14ac:dyDescent="0.2">
      <c r="A31" s="1775" t="s">
        <v>2425</v>
      </c>
      <c r="B31" s="1775"/>
      <c r="C31" s="1775"/>
      <c r="D31" s="1775"/>
      <c r="E31" s="1775"/>
      <c r="F31" s="1775"/>
      <c r="G31" s="1775"/>
      <c r="H31" s="1775"/>
      <c r="I31" s="1775"/>
    </row>
    <row r="32" spans="1:9" ht="40.5" customHeight="1" x14ac:dyDescent="0.2">
      <c r="A32" s="1775" t="s">
        <v>2426</v>
      </c>
      <c r="B32" s="1775"/>
      <c r="C32" s="1775"/>
      <c r="D32" s="1775"/>
      <c r="E32" s="1775"/>
      <c r="F32" s="1775"/>
      <c r="G32" s="1775"/>
      <c r="H32" s="1775"/>
      <c r="I32" s="1775"/>
    </row>
    <row r="33" spans="1:9" x14ac:dyDescent="0.2">
      <c r="A33" s="1775" t="s">
        <v>2427</v>
      </c>
      <c r="B33" s="1775"/>
      <c r="C33" s="1775"/>
      <c r="D33" s="1775"/>
      <c r="E33" s="1775"/>
      <c r="F33" s="1775"/>
      <c r="G33" s="1775"/>
      <c r="H33" s="1775"/>
      <c r="I33" s="1775"/>
    </row>
    <row r="34" spans="1:9" x14ac:dyDescent="0.2">
      <c r="A34" s="1775" t="s">
        <v>2428</v>
      </c>
      <c r="B34" s="1775"/>
      <c r="C34" s="1775"/>
      <c r="D34" s="1775"/>
      <c r="E34" s="1775"/>
      <c r="F34" s="1775"/>
      <c r="G34" s="1775"/>
      <c r="H34" s="1775"/>
      <c r="I34" s="1775"/>
    </row>
    <row r="35" spans="1:9" x14ac:dyDescent="0.2">
      <c r="A35" s="1775" t="s">
        <v>2429</v>
      </c>
      <c r="B35" s="1775"/>
      <c r="C35" s="1775"/>
      <c r="D35" s="1775"/>
      <c r="E35" s="1775"/>
      <c r="F35" s="1775"/>
      <c r="G35" s="1775"/>
      <c r="H35" s="1775"/>
      <c r="I35" s="1775"/>
    </row>
    <row r="36" spans="1:9" ht="38.25" customHeight="1" x14ac:dyDescent="0.2">
      <c r="A36" s="1775" t="s">
        <v>2430</v>
      </c>
      <c r="B36" s="1775"/>
      <c r="C36" s="1775"/>
      <c r="D36" s="1775"/>
      <c r="E36" s="1775"/>
      <c r="F36" s="1775"/>
      <c r="G36" s="1775"/>
      <c r="H36" s="1775"/>
      <c r="I36" s="1775"/>
    </row>
    <row r="37" spans="1:9" ht="105" customHeight="1" x14ac:dyDescent="0.2">
      <c r="A37" s="1775" t="s">
        <v>1626</v>
      </c>
      <c r="B37" s="1775"/>
      <c r="C37" s="1775"/>
      <c r="D37" s="1775"/>
      <c r="E37" s="1775"/>
      <c r="F37" s="1775"/>
      <c r="G37" s="1775"/>
      <c r="H37" s="1775"/>
      <c r="I37" s="1775"/>
    </row>
    <row r="38" spans="1:9" x14ac:dyDescent="0.2">
      <c r="A38" s="2091" t="s">
        <v>1627</v>
      </c>
      <c r="B38" s="2091"/>
      <c r="C38" s="643"/>
      <c r="D38" s="643"/>
      <c r="E38" s="643"/>
      <c r="F38" s="643"/>
      <c r="G38" s="643"/>
      <c r="H38" s="643"/>
      <c r="I38" s="643"/>
    </row>
    <row r="39" spans="1:9" ht="57" customHeight="1" x14ac:dyDescent="0.2">
      <c r="A39" s="1775" t="s">
        <v>2431</v>
      </c>
      <c r="B39" s="1775"/>
      <c r="C39" s="1775"/>
      <c r="D39" s="1775"/>
      <c r="E39" s="1775"/>
      <c r="F39" s="1775"/>
      <c r="G39" s="1775"/>
      <c r="H39" s="1775"/>
      <c r="I39" s="1775"/>
    </row>
    <row r="40" spans="1:9" ht="51" customHeight="1" x14ac:dyDescent="0.2">
      <c r="A40" s="1775" t="s">
        <v>2432</v>
      </c>
      <c r="B40" s="1775"/>
      <c r="C40" s="1775"/>
      <c r="D40" s="1775"/>
      <c r="E40" s="1775"/>
      <c r="F40" s="1775"/>
      <c r="G40" s="1775"/>
      <c r="H40" s="1775"/>
      <c r="I40" s="1775"/>
    </row>
    <row r="41" spans="1:9" ht="53.25" customHeight="1" x14ac:dyDescent="0.2">
      <c r="A41" s="1775" t="s">
        <v>2433</v>
      </c>
      <c r="B41" s="1775"/>
      <c r="C41" s="1775"/>
      <c r="D41" s="1775"/>
      <c r="E41" s="1775"/>
      <c r="F41" s="1775"/>
      <c r="G41" s="1775"/>
      <c r="H41" s="1775"/>
      <c r="I41" s="1775"/>
    </row>
    <row r="42" spans="1:9" ht="54.75" customHeight="1" x14ac:dyDescent="0.2">
      <c r="A42" s="1775" t="s">
        <v>2434</v>
      </c>
      <c r="B42" s="1775"/>
      <c r="C42" s="1775"/>
      <c r="D42" s="1775"/>
      <c r="E42" s="1775"/>
      <c r="F42" s="1775"/>
      <c r="G42" s="1775"/>
      <c r="H42" s="1775"/>
      <c r="I42" s="1775"/>
    </row>
    <row r="43" spans="1:9" ht="51.75" customHeight="1" x14ac:dyDescent="0.2">
      <c r="A43" s="1775" t="s">
        <v>2435</v>
      </c>
      <c r="B43" s="1775"/>
      <c r="C43" s="1775"/>
      <c r="D43" s="1775"/>
      <c r="E43" s="1775"/>
      <c r="F43" s="1775"/>
      <c r="G43" s="1775"/>
      <c r="H43" s="1775"/>
      <c r="I43" s="1775"/>
    </row>
    <row r="44" spans="1:9" ht="52.5" customHeight="1" x14ac:dyDescent="0.2">
      <c r="A44" s="1775" t="s">
        <v>2436</v>
      </c>
      <c r="B44" s="1775"/>
      <c r="C44" s="1775"/>
      <c r="D44" s="1775"/>
      <c r="E44" s="1775"/>
      <c r="F44" s="1775"/>
      <c r="G44" s="1775"/>
      <c r="H44" s="1775"/>
      <c r="I44" s="1775"/>
    </row>
    <row r="45" spans="1:9" ht="30.75" customHeight="1" x14ac:dyDescent="0.2">
      <c r="A45" s="1775" t="s">
        <v>2437</v>
      </c>
      <c r="B45" s="1775"/>
      <c r="C45" s="1775"/>
      <c r="D45" s="1775"/>
      <c r="E45" s="1775"/>
      <c r="F45" s="1775"/>
      <c r="G45" s="1775"/>
      <c r="H45" s="1775"/>
      <c r="I45" s="1775"/>
    </row>
    <row r="46" spans="1:9" x14ac:dyDescent="0.2">
      <c r="A46" s="8"/>
      <c r="B46" s="8"/>
    </row>
    <row r="47" spans="1:9" x14ac:dyDescent="0.2">
      <c r="A47" s="8"/>
      <c r="B47" s="8"/>
    </row>
    <row r="48" spans="1:9" x14ac:dyDescent="0.2">
      <c r="A48" s="8"/>
      <c r="B48" s="8"/>
    </row>
    <row r="49" spans="1:2" x14ac:dyDescent="0.2">
      <c r="A49" s="8"/>
      <c r="B49" s="8"/>
    </row>
    <row r="50" spans="1:2" x14ac:dyDescent="0.2">
      <c r="A50" s="8"/>
      <c r="B50" s="8"/>
    </row>
    <row r="51" spans="1:2" x14ac:dyDescent="0.2">
      <c r="A51" s="8"/>
      <c r="B51" s="8"/>
    </row>
    <row r="52" spans="1:2" x14ac:dyDescent="0.2">
      <c r="A52" s="8"/>
      <c r="B52" s="8"/>
    </row>
    <row r="53" spans="1:2" x14ac:dyDescent="0.2">
      <c r="A53" s="8"/>
      <c r="B53" s="8"/>
    </row>
    <row r="54" spans="1:2" x14ac:dyDescent="0.2">
      <c r="A54" s="8"/>
      <c r="B54" s="8"/>
    </row>
    <row r="55" spans="1:2" x14ac:dyDescent="0.2">
      <c r="A55" s="8"/>
      <c r="B55" s="8"/>
    </row>
    <row r="56" spans="1:2" x14ac:dyDescent="0.2">
      <c r="A56" s="8"/>
      <c r="B56" s="8"/>
    </row>
    <row r="57" spans="1:2" x14ac:dyDescent="0.2">
      <c r="A57" s="8"/>
      <c r="B57" s="8"/>
    </row>
    <row r="58" spans="1:2" x14ac:dyDescent="0.2">
      <c r="A58" s="8"/>
      <c r="B58" s="8"/>
    </row>
    <row r="59" spans="1:2" x14ac:dyDescent="0.2">
      <c r="A59" s="8"/>
      <c r="B59" s="8"/>
    </row>
    <row r="60" spans="1:2" x14ac:dyDescent="0.2">
      <c r="A60" s="8"/>
      <c r="B60" s="8"/>
    </row>
    <row r="61" spans="1:2" x14ac:dyDescent="0.2">
      <c r="A61" s="8"/>
      <c r="B61" s="8"/>
    </row>
    <row r="62" spans="1:2" x14ac:dyDescent="0.2">
      <c r="A62" s="8"/>
      <c r="B62" s="8"/>
    </row>
    <row r="63" spans="1:2" x14ac:dyDescent="0.2">
      <c r="A63" s="8"/>
      <c r="B63" s="8"/>
    </row>
    <row r="64" spans="1:2" x14ac:dyDescent="0.2">
      <c r="A64" s="8"/>
      <c r="B64" s="8"/>
    </row>
    <row r="65" spans="1:2" x14ac:dyDescent="0.2">
      <c r="A65" s="8"/>
      <c r="B65" s="8"/>
    </row>
    <row r="66" spans="1:2" x14ac:dyDescent="0.2">
      <c r="A66" s="8"/>
      <c r="B66" s="8"/>
    </row>
    <row r="67" spans="1:2" x14ac:dyDescent="0.2">
      <c r="A67" s="8"/>
      <c r="B67" s="8"/>
    </row>
    <row r="68" spans="1:2" x14ac:dyDescent="0.2">
      <c r="A68" s="8"/>
      <c r="B68" s="8"/>
    </row>
    <row r="69" spans="1:2" x14ac:dyDescent="0.2">
      <c r="A69" s="8"/>
      <c r="B69" s="8"/>
    </row>
    <row r="70" spans="1:2" x14ac:dyDescent="0.2">
      <c r="A70" s="8"/>
      <c r="B70" s="8"/>
    </row>
    <row r="71" spans="1:2" x14ac:dyDescent="0.2">
      <c r="A71" s="8"/>
      <c r="B71" s="8"/>
    </row>
    <row r="72" spans="1:2" x14ac:dyDescent="0.2">
      <c r="A72" s="8"/>
      <c r="B72" s="8"/>
    </row>
    <row r="73" spans="1:2" x14ac:dyDescent="0.2">
      <c r="A73" s="8"/>
      <c r="B73" s="8"/>
    </row>
    <row r="74" spans="1:2" x14ac:dyDescent="0.2">
      <c r="A74" s="8"/>
      <c r="B74" s="8"/>
    </row>
    <row r="75" spans="1:2" x14ac:dyDescent="0.2">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view="pageBreakPreview" zoomScaleNormal="100" zoomScaleSheetLayoutView="100" workbookViewId="0">
      <selection activeCell="C1" sqref="C1:G1"/>
    </sheetView>
  </sheetViews>
  <sheetFormatPr defaultColWidth="9.140625" defaultRowHeight="12.75" x14ac:dyDescent="0.2"/>
  <cols>
    <col min="1" max="1" width="12.5703125" style="23" customWidth="1"/>
    <col min="2" max="3" width="39.7109375" style="23" customWidth="1"/>
    <col min="4" max="16384" width="9.140625" style="23"/>
  </cols>
  <sheetData>
    <row r="1" spans="1:3" ht="24.75" customHeight="1" x14ac:dyDescent="0.2">
      <c r="A1" s="626" t="s">
        <v>1628</v>
      </c>
      <c r="B1" s="1602" t="s">
        <v>775</v>
      </c>
      <c r="C1" s="1603"/>
    </row>
    <row r="2" spans="1:3" ht="15" customHeight="1" x14ac:dyDescent="0.2">
      <c r="A2" s="195" t="s">
        <v>1629</v>
      </c>
      <c r="B2" s="322"/>
      <c r="C2" s="931"/>
    </row>
    <row r="3" spans="1:3" ht="13.5" thickBot="1" x14ac:dyDescent="0.25">
      <c r="A3" s="2256"/>
      <c r="B3" s="2257"/>
      <c r="C3" s="1059"/>
    </row>
    <row r="4" spans="1:3" ht="32.25" customHeight="1" thickBot="1" x14ac:dyDescent="0.25">
      <c r="A4" s="556" t="s">
        <v>391</v>
      </c>
      <c r="B4" s="1604" t="s">
        <v>1630</v>
      </c>
      <c r="C4" s="1606"/>
    </row>
    <row r="5" spans="1:3" ht="15" customHeight="1" thickBot="1" x14ac:dyDescent="0.25">
      <c r="A5" s="121" t="s">
        <v>573</v>
      </c>
      <c r="B5" s="323"/>
      <c r="C5" s="560" t="s">
        <v>5</v>
      </c>
    </row>
    <row r="6" spans="1:3" ht="52.5" customHeight="1" thickBot="1" x14ac:dyDescent="0.25">
      <c r="A6" s="1619" t="s">
        <v>2439</v>
      </c>
      <c r="B6" s="1620"/>
      <c r="C6" s="2081"/>
    </row>
    <row r="7" spans="1:3" ht="40.5" customHeight="1" thickBot="1" x14ac:dyDescent="0.25">
      <c r="A7" s="1619" t="s">
        <v>2440</v>
      </c>
      <c r="B7" s="1620"/>
      <c r="C7" s="2081"/>
    </row>
    <row r="8" spans="1:3" ht="39.75" customHeight="1" thickBot="1" x14ac:dyDescent="0.25">
      <c r="A8" s="2233" t="s">
        <v>2441</v>
      </c>
      <c r="B8" s="2234"/>
      <c r="C8" s="2235"/>
    </row>
    <row r="9" spans="1:3" ht="13.5" thickBot="1" x14ac:dyDescent="0.25">
      <c r="A9" s="2233" t="s">
        <v>2235</v>
      </c>
      <c r="B9" s="2234"/>
      <c r="C9" s="2235"/>
    </row>
    <row r="10" spans="1:3" ht="13.5" thickBot="1" x14ac:dyDescent="0.25">
      <c r="A10" s="2233" t="s">
        <v>2236</v>
      </c>
      <c r="B10" s="2234"/>
      <c r="C10" s="2235"/>
    </row>
    <row r="11" spans="1:3" ht="31.5" customHeight="1" thickBot="1" x14ac:dyDescent="0.25">
      <c r="A11" s="1619" t="s">
        <v>2283</v>
      </c>
      <c r="B11" s="1620"/>
      <c r="C11" s="2081"/>
    </row>
    <row r="12" spans="1:3" ht="13.5" thickBot="1" x14ac:dyDescent="0.25">
      <c r="A12" s="2291"/>
      <c r="B12" s="2292"/>
      <c r="C12" s="986"/>
    </row>
    <row r="13" spans="1:3" ht="15.75" customHeight="1" thickBot="1" x14ac:dyDescent="0.25">
      <c r="A13" s="1616" t="s">
        <v>1639</v>
      </c>
      <c r="B13" s="2289"/>
      <c r="C13" s="874" t="s">
        <v>803</v>
      </c>
    </row>
    <row r="14" spans="1:3" ht="15.75" customHeight="1" thickBot="1" x14ac:dyDescent="0.25">
      <c r="A14" s="2401" t="s">
        <v>1631</v>
      </c>
      <c r="B14" s="2402"/>
      <c r="C14" s="2403"/>
    </row>
    <row r="15" spans="1:3" ht="13.5" thickBot="1" x14ac:dyDescent="0.25">
      <c r="A15" s="790">
        <v>1</v>
      </c>
      <c r="B15" s="702" t="s">
        <v>1632</v>
      </c>
      <c r="C15" s="702"/>
    </row>
    <row r="16" spans="1:3" ht="13.5" thickBot="1" x14ac:dyDescent="0.25">
      <c r="A16" s="790">
        <v>2</v>
      </c>
      <c r="B16" s="702" t="s">
        <v>1633</v>
      </c>
      <c r="C16" s="702"/>
    </row>
    <row r="17" spans="1:3" ht="13.5" thickBot="1" x14ac:dyDescent="0.25">
      <c r="A17" s="790">
        <v>3</v>
      </c>
      <c r="B17" s="702" t="s">
        <v>1634</v>
      </c>
      <c r="C17" s="702"/>
    </row>
    <row r="18" spans="1:3" ht="13.5" thickBot="1" x14ac:dyDescent="0.25">
      <c r="A18" s="790">
        <v>4</v>
      </c>
      <c r="B18" s="702" t="s">
        <v>1635</v>
      </c>
      <c r="C18" s="702"/>
    </row>
    <row r="19" spans="1:3" ht="13.5" thickBot="1" x14ac:dyDescent="0.25">
      <c r="A19" s="2401" t="s">
        <v>1636</v>
      </c>
      <c r="B19" s="2402"/>
      <c r="C19" s="2403"/>
    </row>
    <row r="20" spans="1:3" ht="13.5" thickBot="1" x14ac:dyDescent="0.25">
      <c r="A20" s="790">
        <v>5</v>
      </c>
      <c r="B20" s="702" t="s">
        <v>1632</v>
      </c>
      <c r="C20" s="702"/>
    </row>
    <row r="21" spans="1:3" ht="13.5" thickBot="1" x14ac:dyDescent="0.25">
      <c r="A21" s="790">
        <v>6</v>
      </c>
      <c r="B21" s="702" t="s">
        <v>1633</v>
      </c>
      <c r="C21" s="702"/>
    </row>
    <row r="22" spans="1:3" ht="13.5" thickBot="1" x14ac:dyDescent="0.25">
      <c r="A22" s="790">
        <v>7</v>
      </c>
      <c r="B22" s="702" t="s">
        <v>1634</v>
      </c>
      <c r="C22" s="702"/>
    </row>
    <row r="23" spans="1:3" ht="13.5" thickBot="1" x14ac:dyDescent="0.25">
      <c r="A23" s="790">
        <v>8</v>
      </c>
      <c r="B23" s="702" t="s">
        <v>1635</v>
      </c>
      <c r="C23" s="702"/>
    </row>
    <row r="24" spans="1:3" ht="13.5" thickBot="1" x14ac:dyDescent="0.25">
      <c r="A24" s="2401" t="s">
        <v>1637</v>
      </c>
      <c r="B24" s="2402"/>
      <c r="C24" s="2403"/>
    </row>
    <row r="25" spans="1:3" ht="13.5" thickBot="1" x14ac:dyDescent="0.25">
      <c r="A25" s="790">
        <v>9</v>
      </c>
      <c r="B25" s="702" t="s">
        <v>1632</v>
      </c>
      <c r="C25" s="702"/>
    </row>
    <row r="26" spans="1:3" ht="13.5" thickBot="1" x14ac:dyDescent="0.25">
      <c r="A26" s="790">
        <v>10</v>
      </c>
      <c r="B26" s="702" t="s">
        <v>1633</v>
      </c>
      <c r="C26" s="702"/>
    </row>
    <row r="27" spans="1:3" ht="13.5" thickBot="1" x14ac:dyDescent="0.25">
      <c r="A27" s="790">
        <v>11</v>
      </c>
      <c r="B27" s="702" t="s">
        <v>1634</v>
      </c>
      <c r="C27" s="702"/>
    </row>
    <row r="28" spans="1:3" ht="13.5" thickBot="1" x14ac:dyDescent="0.25">
      <c r="A28" s="790">
        <v>12</v>
      </c>
      <c r="B28" s="702" t="s">
        <v>1635</v>
      </c>
      <c r="C28" s="702"/>
    </row>
    <row r="29" spans="1:3" ht="13.5" thickBot="1" x14ac:dyDescent="0.25">
      <c r="A29" s="2401" t="s">
        <v>1638</v>
      </c>
      <c r="B29" s="2402"/>
      <c r="C29" s="2403"/>
    </row>
    <row r="30" spans="1:3" ht="13.5" thickBot="1" x14ac:dyDescent="0.25">
      <c r="A30" s="790">
        <v>13</v>
      </c>
      <c r="B30" s="702" t="s">
        <v>1632</v>
      </c>
      <c r="C30" s="702"/>
    </row>
    <row r="31" spans="1:3" ht="13.5" thickBot="1" x14ac:dyDescent="0.25">
      <c r="A31" s="790">
        <v>14</v>
      </c>
      <c r="B31" s="702" t="s">
        <v>1633</v>
      </c>
      <c r="C31" s="702"/>
    </row>
    <row r="32" spans="1:3" ht="13.5" thickBot="1" x14ac:dyDescent="0.25">
      <c r="A32" s="790">
        <v>15</v>
      </c>
      <c r="B32" s="702" t="s">
        <v>1634</v>
      </c>
      <c r="C32" s="702"/>
    </row>
    <row r="33" spans="1:3" ht="13.5" thickBot="1" x14ac:dyDescent="0.25">
      <c r="A33" s="790">
        <v>16</v>
      </c>
      <c r="B33" s="702" t="s">
        <v>1635</v>
      </c>
      <c r="C33" s="702"/>
    </row>
    <row r="35" spans="1:3" ht="68.25" customHeight="1" x14ac:dyDescent="0.2">
      <c r="A35" s="2094" t="s">
        <v>1641</v>
      </c>
      <c r="B35" s="2094"/>
      <c r="C35" s="2094"/>
    </row>
    <row r="36" spans="1:3" ht="20.25" customHeight="1" x14ac:dyDescent="0.2">
      <c r="A36" s="703" t="s">
        <v>944</v>
      </c>
    </row>
    <row r="37" spans="1:3" ht="52.5" customHeight="1" x14ac:dyDescent="0.2">
      <c r="A37" s="1775" t="s">
        <v>2442</v>
      </c>
      <c r="B37" s="1775"/>
      <c r="C37" s="1775"/>
    </row>
    <row r="38" spans="1:3" ht="42.75" customHeight="1" x14ac:dyDescent="0.2">
      <c r="A38" s="1775" t="s">
        <v>2443</v>
      </c>
      <c r="B38" s="1775"/>
      <c r="C38" s="1775"/>
    </row>
    <row r="39" spans="1:3" ht="26.25" customHeight="1" x14ac:dyDescent="0.2">
      <c r="A39" s="1775" t="s">
        <v>2444</v>
      </c>
      <c r="B39" s="1775"/>
      <c r="C39" s="1775"/>
    </row>
    <row r="40" spans="1:3" ht="31.5" customHeight="1" x14ac:dyDescent="0.2">
      <c r="A40" s="1775" t="s">
        <v>2445</v>
      </c>
      <c r="B40" s="1775"/>
      <c r="C40" s="1775"/>
    </row>
    <row r="41" spans="1:3" ht="109.5" customHeight="1" x14ac:dyDescent="0.2">
      <c r="A41" s="1775" t="s">
        <v>2446</v>
      </c>
      <c r="B41" s="1775"/>
      <c r="C41" s="1775"/>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view="pageBreakPreview" zoomScaleNormal="100" zoomScaleSheetLayoutView="100" workbookViewId="0">
      <selection activeCell="C1" sqref="C1:G1"/>
    </sheetView>
  </sheetViews>
  <sheetFormatPr defaultColWidth="9.140625" defaultRowHeight="12.75" x14ac:dyDescent="0.2"/>
  <cols>
    <col min="1" max="1" width="23" style="23" customWidth="1"/>
    <col min="2" max="2" width="39.85546875" style="23" customWidth="1"/>
    <col min="3" max="3" width="35.85546875" style="23" customWidth="1"/>
    <col min="4" max="16384" width="9.140625" style="23"/>
  </cols>
  <sheetData>
    <row r="1" spans="1:3" ht="24.75" customHeight="1" x14ac:dyDescent="0.2">
      <c r="A1" s="626" t="s">
        <v>1640</v>
      </c>
      <c r="B1" s="1602" t="s">
        <v>775</v>
      </c>
      <c r="C1" s="1603"/>
    </row>
    <row r="2" spans="1:3" ht="15" customHeight="1" x14ac:dyDescent="0.2">
      <c r="A2" s="195" t="s">
        <v>1643</v>
      </c>
      <c r="B2" s="322"/>
      <c r="C2" s="931"/>
    </row>
    <row r="3" spans="1:3" ht="13.5" thickBot="1" x14ac:dyDescent="0.25">
      <c r="A3" s="2256"/>
      <c r="B3" s="2257"/>
      <c r="C3" s="1059"/>
    </row>
    <row r="4" spans="1:3" ht="15.75" customHeight="1" thickBot="1" x14ac:dyDescent="0.25">
      <c r="A4" s="556" t="s">
        <v>391</v>
      </c>
      <c r="B4" s="1604" t="s">
        <v>1644</v>
      </c>
      <c r="C4" s="1606"/>
    </row>
    <row r="5" spans="1:3" ht="15" customHeight="1" thickBot="1" x14ac:dyDescent="0.25">
      <c r="A5" s="121" t="s">
        <v>573</v>
      </c>
      <c r="B5" s="323"/>
      <c r="C5" s="560" t="s">
        <v>5</v>
      </c>
    </row>
    <row r="6" spans="1:3" ht="50.25" customHeight="1" thickBot="1" x14ac:dyDescent="0.25">
      <c r="A6" s="2408" t="s">
        <v>2447</v>
      </c>
      <c r="B6" s="2409"/>
      <c r="C6" s="2410"/>
    </row>
    <row r="7" spans="1:3" ht="25.5" customHeight="1" thickBot="1" x14ac:dyDescent="0.25">
      <c r="A7" s="2408" t="s">
        <v>2448</v>
      </c>
      <c r="B7" s="2409"/>
      <c r="C7" s="2410"/>
    </row>
    <row r="8" spans="1:3" ht="66.75" customHeight="1" thickBot="1" x14ac:dyDescent="0.25">
      <c r="A8" s="2411" t="s">
        <v>1645</v>
      </c>
      <c r="B8" s="2412"/>
      <c r="C8" s="2413"/>
    </row>
    <row r="9" spans="1:3" ht="13.5" thickBot="1" x14ac:dyDescent="0.25">
      <c r="A9" s="2408" t="s">
        <v>2449</v>
      </c>
      <c r="B9" s="2409"/>
      <c r="C9" s="2410"/>
    </row>
    <row r="10" spans="1:3" ht="13.5" thickBot="1" x14ac:dyDescent="0.25">
      <c r="A10" s="2243" t="s">
        <v>2235</v>
      </c>
      <c r="B10" s="2244"/>
      <c r="C10" s="2245"/>
    </row>
    <row r="11" spans="1:3" ht="13.5" thickBot="1" x14ac:dyDescent="0.25">
      <c r="A11" s="2408" t="s">
        <v>2009</v>
      </c>
      <c r="B11" s="2409"/>
      <c r="C11" s="2410"/>
    </row>
    <row r="12" spans="1:3" ht="40.5" customHeight="1" x14ac:dyDescent="0.2">
      <c r="A12" s="2408" t="s">
        <v>2450</v>
      </c>
      <c r="B12" s="2409"/>
      <c r="C12" s="2410"/>
    </row>
    <row r="13" spans="1:3" ht="26.25" customHeight="1" x14ac:dyDescent="0.2">
      <c r="A13" s="2417" t="s">
        <v>1646</v>
      </c>
      <c r="B13" s="2418"/>
      <c r="C13" s="2419"/>
    </row>
    <row r="14" spans="1:3" ht="32.25" customHeight="1" thickBot="1" x14ac:dyDescent="0.25">
      <c r="A14" s="2414" t="s">
        <v>1647</v>
      </c>
      <c r="B14" s="2415"/>
      <c r="C14" s="2416"/>
    </row>
    <row r="15" spans="1:3" ht="13.5" thickBot="1" x14ac:dyDescent="0.25">
      <c r="A15" s="28"/>
      <c r="B15" s="29"/>
      <c r="C15" s="197"/>
    </row>
    <row r="16" spans="1:3" ht="54" customHeight="1" thickBot="1" x14ac:dyDescent="0.25">
      <c r="A16" s="872" t="s">
        <v>1649</v>
      </c>
      <c r="B16" s="2406"/>
      <c r="C16" s="2407"/>
    </row>
    <row r="17" spans="1:3" ht="9" customHeight="1" x14ac:dyDescent="0.2"/>
    <row r="18" spans="1:3" x14ac:dyDescent="0.2">
      <c r="A18" s="630" t="s">
        <v>1648</v>
      </c>
      <c r="B18" s="630"/>
      <c r="C18" s="29"/>
    </row>
    <row r="19" spans="1:3" ht="39.75" customHeight="1" x14ac:dyDescent="0.2">
      <c r="A19" s="2404" t="s">
        <v>2451</v>
      </c>
      <c r="B19" s="2404"/>
      <c r="C19" s="2404"/>
    </row>
    <row r="20" spans="1:3" ht="30" customHeight="1" x14ac:dyDescent="0.2">
      <c r="A20" s="2405" t="s">
        <v>2452</v>
      </c>
      <c r="B20" s="2405"/>
      <c r="C20" s="2405"/>
    </row>
    <row r="21" spans="1:3" ht="18" customHeight="1" x14ac:dyDescent="0.2">
      <c r="A21" s="2405" t="s">
        <v>2453</v>
      </c>
      <c r="B21" s="2405"/>
      <c r="C21" s="2405"/>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headerFooter>
    <oddHeader xml:space="preserve">&amp;R&amp;10&amp;"Arial"Air Bank / interní
&amp;"Arial"&amp;06 </oddHead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85" zoomScaleSheetLayoutView="100" workbookViewId="0">
      <selection activeCell="B5" sqref="B5:K5"/>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1865" t="s">
        <v>1673</v>
      </c>
      <c r="B1" s="1866"/>
      <c r="C1" s="1866"/>
      <c r="D1" s="999"/>
    </row>
    <row r="2" spans="1:4" x14ac:dyDescent="0.2">
      <c r="A2" s="1707" t="s">
        <v>1674</v>
      </c>
      <c r="B2" s="1708"/>
      <c r="C2" s="1708"/>
      <c r="D2" s="194"/>
    </row>
    <row r="3" spans="1:4" s="27" customFormat="1" ht="13.5" thickBot="1" x14ac:dyDescent="0.25">
      <c r="A3" s="1000"/>
      <c r="B3" s="334"/>
      <c r="C3" s="334"/>
      <c r="D3" s="1001"/>
    </row>
    <row r="4" spans="1:4" ht="33" customHeight="1" thickBot="1" x14ac:dyDescent="0.25">
      <c r="A4" s="589" t="s">
        <v>628</v>
      </c>
      <c r="B4" s="1604" t="s">
        <v>0</v>
      </c>
      <c r="C4" s="1605"/>
      <c r="D4" s="1606"/>
    </row>
    <row r="5" spans="1:4" ht="13.5" thickBot="1" x14ac:dyDescent="0.25">
      <c r="A5" s="121" t="s">
        <v>573</v>
      </c>
      <c r="B5" s="132"/>
      <c r="C5" s="323" t="s">
        <v>5</v>
      </c>
      <c r="D5" s="1002"/>
    </row>
    <row r="6" spans="1:4" x14ac:dyDescent="0.2">
      <c r="A6" s="2420" t="s">
        <v>1666</v>
      </c>
      <c r="B6" s="2426" t="s">
        <v>1665</v>
      </c>
      <c r="C6" s="1923"/>
      <c r="D6" s="2427"/>
    </row>
    <row r="7" spans="1:4" ht="76.5" customHeight="1" thickBot="1" x14ac:dyDescent="0.25">
      <c r="A7" s="2421"/>
      <c r="B7" s="2423"/>
      <c r="C7" s="2424"/>
      <c r="D7" s="2425"/>
    </row>
    <row r="8" spans="1:4" ht="38.25" x14ac:dyDescent="0.2">
      <c r="A8" s="2420" t="s">
        <v>1666</v>
      </c>
      <c r="B8" s="330" t="s">
        <v>1667</v>
      </c>
      <c r="C8" s="601" t="s">
        <v>1668</v>
      </c>
      <c r="D8" s="1003" t="s">
        <v>1669</v>
      </c>
    </row>
    <row r="9" spans="1:4" ht="106.5" customHeight="1" thickBot="1" x14ac:dyDescent="0.25">
      <c r="A9" s="2422"/>
      <c r="B9" s="370"/>
      <c r="C9" s="751"/>
      <c r="D9" s="752"/>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headerFooter>
    <oddHeader xml:space="preserve">&amp;R&amp;10&amp;"Arial"Air Bank / interní
&amp;"Arial"&amp;06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5" zoomScaleSheetLayoutView="100" workbookViewId="0">
      <selection activeCell="B5" sqref="B5:K5"/>
    </sheetView>
  </sheetViews>
  <sheetFormatPr defaultColWidth="9.140625" defaultRowHeight="12.75" x14ac:dyDescent="0.2"/>
  <cols>
    <col min="1" max="1" width="13.42578125" style="23" customWidth="1"/>
    <col min="2" max="4" width="33.7109375" style="23" customWidth="1"/>
    <col min="5" max="5" width="2.28515625" style="23" customWidth="1"/>
    <col min="6" max="16384" width="9.140625" style="23"/>
  </cols>
  <sheetData>
    <row r="1" spans="1:4" x14ac:dyDescent="0.2">
      <c r="A1" s="2433" t="s">
        <v>1675</v>
      </c>
      <c r="B1" s="2434"/>
      <c r="C1" s="2434"/>
      <c r="D1" s="329"/>
    </row>
    <row r="2" spans="1:4" x14ac:dyDescent="0.2">
      <c r="A2" s="1707" t="s">
        <v>1676</v>
      </c>
      <c r="B2" s="1708"/>
      <c r="C2" s="1708"/>
      <c r="D2" s="194"/>
    </row>
    <row r="3" spans="1:4" s="27" customFormat="1" ht="13.5" thickBot="1" x14ac:dyDescent="0.25">
      <c r="A3" s="1000"/>
      <c r="B3" s="334"/>
      <c r="C3" s="334"/>
      <c r="D3" s="1001"/>
    </row>
    <row r="4" spans="1:4" ht="30.75" customHeight="1" thickBot="1" x14ac:dyDescent="0.25">
      <c r="A4" s="589" t="s">
        <v>628</v>
      </c>
      <c r="B4" s="1604" t="s">
        <v>1671</v>
      </c>
      <c r="C4" s="1605"/>
      <c r="D4" s="1606"/>
    </row>
    <row r="5" spans="1:4" ht="29.25" customHeight="1" thickBot="1" x14ac:dyDescent="0.25">
      <c r="A5" s="121" t="s">
        <v>573</v>
      </c>
      <c r="B5" s="132"/>
      <c r="C5" s="323" t="s">
        <v>5</v>
      </c>
      <c r="D5" s="1004"/>
    </row>
    <row r="6" spans="1:4" ht="30" customHeight="1" x14ac:dyDescent="0.2">
      <c r="A6" s="2428" t="s">
        <v>1670</v>
      </c>
      <c r="B6" s="2430" t="s">
        <v>1672</v>
      </c>
      <c r="C6" s="2431"/>
      <c r="D6" s="2432"/>
    </row>
    <row r="7" spans="1:4" ht="172.5" customHeight="1" thickBot="1" x14ac:dyDescent="0.25">
      <c r="A7" s="2429"/>
      <c r="B7" s="332"/>
      <c r="C7" s="333"/>
      <c r="D7" s="1005"/>
    </row>
  </sheetData>
  <mergeCells count="5">
    <mergeCell ref="B4:D4"/>
    <mergeCell ref="A6:A7"/>
    <mergeCell ref="B6:D6"/>
    <mergeCell ref="A1:C1"/>
    <mergeCell ref="A2:C2"/>
  </mergeCells>
  <pageMargins left="0.25" right="0.25" top="0.75" bottom="0.75" header="0.3" footer="0.3"/>
  <pageSetup paperSize="9" scale="63" orientation="portrait" r:id="rId1"/>
  <headerFooter>
    <oddHeader xml:space="preserve">&amp;R&amp;10&amp;"Arial"Air Bank / interní
&amp;"Arial"&amp;06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Normal="85" zoomScaleSheetLayoutView="100" workbookViewId="0">
      <selection activeCell="B5" sqref="B5:K5"/>
    </sheetView>
  </sheetViews>
  <sheetFormatPr defaultColWidth="9.140625" defaultRowHeight="12.75" outlineLevelRow="1" x14ac:dyDescent="0.2"/>
  <cols>
    <col min="1" max="3" width="27.5703125" style="23" customWidth="1"/>
    <col min="4" max="4" width="11.28515625" style="23" customWidth="1"/>
    <col min="5" max="16384" width="9.140625" style="23"/>
  </cols>
  <sheetData>
    <row r="1" spans="1:5" x14ac:dyDescent="0.2">
      <c r="A1" s="1865" t="s">
        <v>1685</v>
      </c>
      <c r="B1" s="1866"/>
      <c r="C1" s="1866"/>
      <c r="D1" s="329"/>
      <c r="E1" s="27"/>
    </row>
    <row r="2" spans="1:5" x14ac:dyDescent="0.2">
      <c r="A2" s="1707" t="s">
        <v>1</v>
      </c>
      <c r="B2" s="1708"/>
      <c r="C2" s="1708"/>
      <c r="D2" s="194"/>
      <c r="E2" s="27"/>
    </row>
    <row r="3" spans="1:5" ht="13.5" thickBot="1" x14ac:dyDescent="0.25">
      <c r="A3" s="1738"/>
      <c r="B3" s="1739"/>
      <c r="C3" s="1739"/>
      <c r="D3" s="1740"/>
    </row>
    <row r="4" spans="1:5" ht="13.5" thickBot="1" x14ac:dyDescent="0.25">
      <c r="A4" s="1635" t="s">
        <v>1</v>
      </c>
      <c r="B4" s="1604"/>
      <c r="C4" s="1605"/>
      <c r="D4" s="1714" t="s">
        <v>628</v>
      </c>
    </row>
    <row r="5" spans="1:5" ht="22.5" customHeight="1" thickBot="1" x14ac:dyDescent="0.25">
      <c r="A5" s="1637"/>
      <c r="B5" s="1638"/>
      <c r="C5" s="1638"/>
      <c r="D5" s="1715"/>
    </row>
    <row r="6" spans="1:5" ht="13.5" thickBot="1" x14ac:dyDescent="0.25">
      <c r="A6" s="121" t="s">
        <v>573</v>
      </c>
      <c r="B6" s="191" t="s">
        <v>5</v>
      </c>
      <c r="C6" s="596"/>
      <c r="D6" s="597"/>
    </row>
    <row r="7" spans="1:5" ht="29.25" customHeight="1" x14ac:dyDescent="0.2">
      <c r="A7" s="1741" t="s">
        <v>1686</v>
      </c>
      <c r="B7" s="1742"/>
      <c r="C7" s="1743"/>
      <c r="D7" s="1701" t="s">
        <v>1687</v>
      </c>
    </row>
    <row r="8" spans="1:5" ht="15" customHeight="1" x14ac:dyDescent="0.2">
      <c r="A8" s="1006"/>
      <c r="B8" s="753"/>
      <c r="C8" s="1007"/>
      <c r="D8" s="2435"/>
    </row>
    <row r="9" spans="1:5" x14ac:dyDescent="0.2">
      <c r="A9" s="425"/>
      <c r="B9" s="486"/>
      <c r="C9" s="478"/>
      <c r="D9" s="2435"/>
    </row>
    <row r="10" spans="1:5" ht="15" customHeight="1" x14ac:dyDescent="0.2">
      <c r="A10" s="357"/>
      <c r="B10" s="221"/>
      <c r="C10" s="1008"/>
      <c r="D10" s="2435"/>
    </row>
    <row r="11" spans="1:5" x14ac:dyDescent="0.2">
      <c r="A11" s="425"/>
      <c r="B11" s="486"/>
      <c r="C11" s="478"/>
      <c r="D11" s="2435"/>
    </row>
    <row r="12" spans="1:5" ht="15" customHeight="1" thickBot="1" x14ac:dyDescent="0.25">
      <c r="A12" s="425"/>
      <c r="B12" s="486"/>
      <c r="C12" s="478"/>
      <c r="D12" s="2435"/>
    </row>
    <row r="13" spans="1:5" hidden="1" outlineLevel="1" x14ac:dyDescent="0.2">
      <c r="A13" s="425"/>
      <c r="B13" s="486"/>
      <c r="C13" s="478"/>
      <c r="D13" s="2435"/>
    </row>
    <row r="14" spans="1:5" ht="15" hidden="1" customHeight="1" outlineLevel="1" x14ac:dyDescent="0.2">
      <c r="A14" s="357"/>
      <c r="B14" s="221"/>
      <c r="C14" s="1008"/>
      <c r="D14" s="2435"/>
    </row>
    <row r="15" spans="1:5" hidden="1" outlineLevel="1" x14ac:dyDescent="0.2">
      <c r="A15" s="425"/>
      <c r="B15" s="486"/>
      <c r="C15" s="478"/>
      <c r="D15" s="2435"/>
    </row>
    <row r="16" spans="1:5" hidden="1" outlineLevel="1" x14ac:dyDescent="0.2">
      <c r="A16" s="425"/>
      <c r="B16" s="486"/>
      <c r="C16" s="478"/>
      <c r="D16" s="2435"/>
    </row>
    <row r="17" spans="1:4" hidden="1" outlineLevel="1" x14ac:dyDescent="0.2">
      <c r="A17" s="425"/>
      <c r="B17" s="486"/>
      <c r="C17" s="478"/>
      <c r="D17" s="2435"/>
    </row>
    <row r="18" spans="1:4" hidden="1" outlineLevel="1" x14ac:dyDescent="0.2">
      <c r="A18" s="425"/>
      <c r="B18" s="486"/>
      <c r="C18" s="478"/>
      <c r="D18" s="2435"/>
    </row>
    <row r="19" spans="1:4" hidden="1" outlineLevel="1" x14ac:dyDescent="0.2">
      <c r="A19" s="425"/>
      <c r="B19" s="486"/>
      <c r="C19" s="478"/>
      <c r="D19" s="2435"/>
    </row>
    <row r="20" spans="1:4" hidden="1" outlineLevel="1" x14ac:dyDescent="0.2">
      <c r="A20" s="425"/>
      <c r="B20" s="486"/>
      <c r="C20" s="478"/>
      <c r="D20" s="2435"/>
    </row>
    <row r="21" spans="1:4" hidden="1" outlineLevel="1" x14ac:dyDescent="0.2">
      <c r="A21" s="425"/>
      <c r="B21" s="486"/>
      <c r="C21" s="478"/>
      <c r="D21" s="2435"/>
    </row>
    <row r="22" spans="1:4" hidden="1" outlineLevel="1" x14ac:dyDescent="0.2">
      <c r="A22" s="425"/>
      <c r="B22" s="486"/>
      <c r="C22" s="478"/>
      <c r="D22" s="2435"/>
    </row>
    <row r="23" spans="1:4" hidden="1" outlineLevel="1" x14ac:dyDescent="0.2">
      <c r="A23" s="425"/>
      <c r="B23" s="486"/>
      <c r="C23" s="478"/>
      <c r="D23" s="2435"/>
    </row>
    <row r="24" spans="1:4" hidden="1" outlineLevel="1" x14ac:dyDescent="0.2">
      <c r="A24" s="425"/>
      <c r="B24" s="486"/>
      <c r="C24" s="478"/>
      <c r="D24" s="2435"/>
    </row>
    <row r="25" spans="1:4" hidden="1" outlineLevel="1" x14ac:dyDescent="0.2">
      <c r="A25" s="425"/>
      <c r="B25" s="486"/>
      <c r="C25" s="478"/>
      <c r="D25" s="2435"/>
    </row>
    <row r="26" spans="1:4" hidden="1" outlineLevel="1" x14ac:dyDescent="0.2">
      <c r="A26" s="425"/>
      <c r="B26" s="486"/>
      <c r="C26" s="478"/>
      <c r="D26" s="2435"/>
    </row>
    <row r="27" spans="1:4" ht="13.5" hidden="1" outlineLevel="1" thickBot="1" x14ac:dyDescent="0.25">
      <c r="A27" s="1009"/>
      <c r="B27" s="1010"/>
      <c r="C27" s="482"/>
      <c r="D27" s="2435"/>
    </row>
    <row r="28" spans="1:4" ht="32.25" customHeight="1" collapsed="1" x14ac:dyDescent="0.2">
      <c r="A28" s="1754" t="s">
        <v>1688</v>
      </c>
      <c r="B28" s="1755"/>
      <c r="C28" s="1755"/>
      <c r="D28" s="1701" t="s">
        <v>1687</v>
      </c>
    </row>
    <row r="29" spans="1:4" x14ac:dyDescent="0.2">
      <c r="A29" s="1011"/>
      <c r="B29" s="1012"/>
      <c r="C29" s="1013"/>
      <c r="D29" s="2435"/>
    </row>
    <row r="30" spans="1:4" x14ac:dyDescent="0.2">
      <c r="A30" s="425"/>
      <c r="B30" s="486"/>
      <c r="C30" s="478"/>
      <c r="D30" s="2435"/>
    </row>
    <row r="31" spans="1:4" x14ac:dyDescent="0.2">
      <c r="A31" s="425"/>
      <c r="B31" s="486"/>
      <c r="C31" s="478"/>
      <c r="D31" s="2435"/>
    </row>
    <row r="32" spans="1:4" x14ac:dyDescent="0.2">
      <c r="A32" s="425"/>
      <c r="B32" s="486"/>
      <c r="C32" s="478"/>
      <c r="D32" s="2435"/>
    </row>
    <row r="33" spans="1:4" ht="13.5" thickBot="1" x14ac:dyDescent="0.25">
      <c r="A33" s="425"/>
      <c r="B33" s="486"/>
      <c r="C33" s="478"/>
      <c r="D33" s="2435"/>
    </row>
    <row r="34" spans="1:4" ht="13.5" hidden="1" outlineLevel="1" thickBot="1" x14ac:dyDescent="0.25">
      <c r="A34" s="425"/>
      <c r="B34" s="486"/>
      <c r="C34" s="478"/>
      <c r="D34" s="2435"/>
    </row>
    <row r="35" spans="1:4" ht="13.5" hidden="1" outlineLevel="1" thickBot="1" x14ac:dyDescent="0.25">
      <c r="A35" s="425"/>
      <c r="B35" s="486"/>
      <c r="C35" s="478"/>
      <c r="D35" s="2435"/>
    </row>
    <row r="36" spans="1:4" ht="13.5" hidden="1" outlineLevel="1" thickBot="1" x14ac:dyDescent="0.25">
      <c r="A36" s="425"/>
      <c r="B36" s="486"/>
      <c r="C36" s="478"/>
      <c r="D36" s="2435"/>
    </row>
    <row r="37" spans="1:4" ht="13.5" hidden="1" outlineLevel="1" thickBot="1" x14ac:dyDescent="0.25">
      <c r="A37" s="425"/>
      <c r="B37" s="486"/>
      <c r="C37" s="478"/>
      <c r="D37" s="2435"/>
    </row>
    <row r="38" spans="1:4" ht="13.5" hidden="1" outlineLevel="1" thickBot="1" x14ac:dyDescent="0.25">
      <c r="A38" s="425"/>
      <c r="B38" s="486"/>
      <c r="C38" s="478"/>
      <c r="D38" s="2435"/>
    </row>
    <row r="39" spans="1:4" ht="15" hidden="1" customHeight="1" outlineLevel="1" x14ac:dyDescent="0.2">
      <c r="A39" s="357"/>
      <c r="B39" s="486"/>
      <c r="C39" s="478"/>
      <c r="D39" s="2435"/>
    </row>
    <row r="40" spans="1:4" ht="13.5" hidden="1" outlineLevel="1" thickBot="1" x14ac:dyDescent="0.25">
      <c r="A40" s="425"/>
      <c r="B40" s="486"/>
      <c r="C40" s="478"/>
      <c r="D40" s="2435"/>
    </row>
    <row r="41" spans="1:4" ht="13.5" hidden="1" outlineLevel="1" thickBot="1" x14ac:dyDescent="0.25">
      <c r="A41" s="425"/>
      <c r="B41" s="486"/>
      <c r="C41" s="478"/>
      <c r="D41" s="2435"/>
    </row>
    <row r="42" spans="1:4" ht="13.5" hidden="1" outlineLevel="1" thickBot="1" x14ac:dyDescent="0.25">
      <c r="A42" s="425"/>
      <c r="B42" s="486"/>
      <c r="C42" s="478"/>
      <c r="D42" s="2435"/>
    </row>
    <row r="43" spans="1:4" ht="13.5" hidden="1" outlineLevel="1" thickBot="1" x14ac:dyDescent="0.25">
      <c r="A43" s="429"/>
      <c r="B43" s="488"/>
      <c r="C43" s="481"/>
      <c r="D43" s="1744"/>
    </row>
    <row r="44" spans="1:4" ht="69" customHeight="1" collapsed="1" x14ac:dyDescent="0.2">
      <c r="A44" s="598" t="s">
        <v>1689</v>
      </c>
      <c r="B44" s="601" t="s">
        <v>1690</v>
      </c>
      <c r="C44" s="599" t="s">
        <v>1691</v>
      </c>
      <c r="D44" s="1701" t="s">
        <v>1692</v>
      </c>
    </row>
    <row r="45" spans="1:4" x14ac:dyDescent="0.2">
      <c r="A45" s="1014"/>
      <c r="B45" s="1015"/>
      <c r="C45" s="1016"/>
      <c r="D45" s="2435"/>
    </row>
    <row r="46" spans="1:4" x14ac:dyDescent="0.2">
      <c r="A46" s="1017"/>
      <c r="B46" s="1018"/>
      <c r="C46" s="1019"/>
      <c r="D46" s="2435"/>
    </row>
    <row r="47" spans="1:4" x14ac:dyDescent="0.2">
      <c r="A47" s="1020"/>
      <c r="B47" s="1021"/>
      <c r="C47" s="1022"/>
      <c r="D47" s="2435"/>
    </row>
    <row r="48" spans="1:4" x14ac:dyDescent="0.2">
      <c r="A48" s="1020"/>
      <c r="B48" s="1021"/>
      <c r="C48" s="1022"/>
      <c r="D48" s="2435"/>
    </row>
    <row r="49" spans="1:6" ht="13.5" thickBot="1" x14ac:dyDescent="0.25">
      <c r="A49" s="1020"/>
      <c r="B49" s="1021"/>
      <c r="C49" s="1022"/>
      <c r="D49" s="2435"/>
    </row>
    <row r="50" spans="1:6" hidden="1" outlineLevel="1" x14ac:dyDescent="0.2">
      <c r="A50" s="1020"/>
      <c r="B50" s="1021"/>
      <c r="C50" s="1022"/>
      <c r="D50" s="2435"/>
    </row>
    <row r="51" spans="1:6" hidden="1" outlineLevel="1" x14ac:dyDescent="0.2">
      <c r="A51" s="1020"/>
      <c r="B51" s="1021"/>
      <c r="C51" s="1022"/>
      <c r="D51" s="2435"/>
    </row>
    <row r="52" spans="1:6" hidden="1" outlineLevel="1" x14ac:dyDescent="0.2">
      <c r="A52" s="1020"/>
      <c r="B52" s="1021"/>
      <c r="C52" s="1022"/>
      <c r="D52" s="2435"/>
    </row>
    <row r="53" spans="1:6" hidden="1" outlineLevel="1" x14ac:dyDescent="0.2">
      <c r="A53" s="1020"/>
      <c r="B53" s="1021"/>
      <c r="C53" s="1022"/>
      <c r="D53" s="2435"/>
    </row>
    <row r="54" spans="1:6" hidden="1" outlineLevel="1" x14ac:dyDescent="0.2">
      <c r="A54" s="1020"/>
      <c r="B54" s="1021"/>
      <c r="C54" s="1022"/>
      <c r="D54" s="2435"/>
    </row>
    <row r="55" spans="1:6" hidden="1" outlineLevel="1" x14ac:dyDescent="0.2">
      <c r="A55" s="1020"/>
      <c r="B55" s="1021"/>
      <c r="C55" s="1022"/>
      <c r="D55" s="2435"/>
    </row>
    <row r="56" spans="1:6" hidden="1" outlineLevel="1" x14ac:dyDescent="0.2">
      <c r="A56" s="1020"/>
      <c r="B56" s="1021"/>
      <c r="C56" s="1022"/>
      <c r="D56" s="2435"/>
    </row>
    <row r="57" spans="1:6" hidden="1" outlineLevel="1" x14ac:dyDescent="0.2">
      <c r="A57" s="1020"/>
      <c r="B57" s="1021"/>
      <c r="C57" s="1022"/>
      <c r="D57" s="2435"/>
    </row>
    <row r="58" spans="1:6" hidden="1" outlineLevel="1" x14ac:dyDescent="0.2">
      <c r="A58" s="1020"/>
      <c r="B58" s="1021"/>
      <c r="C58" s="1022"/>
      <c r="D58" s="2435"/>
    </row>
    <row r="59" spans="1:6" ht="13.5" hidden="1" outlineLevel="1" thickBot="1" x14ac:dyDescent="0.25">
      <c r="A59" s="1023"/>
      <c r="B59" s="1024"/>
      <c r="C59" s="1025"/>
      <c r="D59" s="1744"/>
    </row>
    <row r="60" spans="1:6" collapsed="1" x14ac:dyDescent="0.2">
      <c r="A60" s="2426" t="s">
        <v>1693</v>
      </c>
      <c r="B60" s="2460"/>
      <c r="C60" s="2461"/>
      <c r="D60" s="1757" t="s">
        <v>1694</v>
      </c>
      <c r="E60" s="10"/>
      <c r="F60" s="10"/>
    </row>
    <row r="61" spans="1:6" x14ac:dyDescent="0.2">
      <c r="A61" s="2448"/>
      <c r="B61" s="2449"/>
      <c r="C61" s="2450"/>
      <c r="D61" s="1758"/>
    </row>
    <row r="62" spans="1:6" x14ac:dyDescent="0.2">
      <c r="A62" s="2451"/>
      <c r="B62" s="2452"/>
      <c r="C62" s="2453"/>
      <c r="D62" s="1758"/>
    </row>
    <row r="63" spans="1:6" x14ac:dyDescent="0.2">
      <c r="A63" s="2451"/>
      <c r="B63" s="2452"/>
      <c r="C63" s="2453"/>
      <c r="D63" s="1758"/>
    </row>
    <row r="64" spans="1:6" x14ac:dyDescent="0.2">
      <c r="A64" s="2451"/>
      <c r="B64" s="2452"/>
      <c r="C64" s="2453"/>
      <c r="D64" s="1758"/>
    </row>
    <row r="65" spans="1:4" ht="13.5" thickBot="1" x14ac:dyDescent="0.25">
      <c r="A65" s="2463"/>
      <c r="B65" s="2464"/>
      <c r="C65" s="2465"/>
      <c r="D65" s="2462"/>
    </row>
    <row r="66" spans="1:4" ht="13.5" hidden="1" outlineLevel="1" thickBot="1" x14ac:dyDescent="0.25">
      <c r="A66" s="2448"/>
      <c r="B66" s="2449"/>
      <c r="C66" s="2450"/>
      <c r="D66" s="1758" t="s">
        <v>1695</v>
      </c>
    </row>
    <row r="67" spans="1:4" ht="13.5" hidden="1" outlineLevel="1" thickBot="1" x14ac:dyDescent="0.25">
      <c r="A67" s="2451"/>
      <c r="B67" s="2452"/>
      <c r="C67" s="2453"/>
      <c r="D67" s="1758"/>
    </row>
    <row r="68" spans="1:4" ht="13.5" hidden="1" outlineLevel="1" thickBot="1" x14ac:dyDescent="0.25">
      <c r="A68" s="2451"/>
      <c r="B68" s="2452"/>
      <c r="C68" s="2453"/>
      <c r="D68" s="1758"/>
    </row>
    <row r="69" spans="1:4" ht="13.5" hidden="1" outlineLevel="1" thickBot="1" x14ac:dyDescent="0.25">
      <c r="A69" s="2451"/>
      <c r="B69" s="2452"/>
      <c r="C69" s="2453"/>
      <c r="D69" s="1758"/>
    </row>
    <row r="70" spans="1:4" ht="13.5" hidden="1" outlineLevel="1" thickBot="1" x14ac:dyDescent="0.25">
      <c r="A70" s="1748"/>
      <c r="B70" s="1749"/>
      <c r="C70" s="1750"/>
      <c r="D70" s="1758"/>
    </row>
    <row r="71" spans="1:4" ht="13.5" hidden="1" outlineLevel="1" thickBot="1" x14ac:dyDescent="0.25">
      <c r="A71" s="1748"/>
      <c r="B71" s="1749"/>
      <c r="C71" s="1750"/>
      <c r="D71" s="1758"/>
    </row>
    <row r="72" spans="1:4" ht="13.5" hidden="1" outlineLevel="1" thickBot="1" x14ac:dyDescent="0.25">
      <c r="A72" s="1748"/>
      <c r="B72" s="1749"/>
      <c r="C72" s="1750"/>
      <c r="D72" s="1758"/>
    </row>
    <row r="73" spans="1:4" ht="13.5" hidden="1" outlineLevel="1" thickBot="1" x14ac:dyDescent="0.25">
      <c r="A73" s="2451"/>
      <c r="B73" s="2452"/>
      <c r="C73" s="2453"/>
      <c r="D73" s="1758"/>
    </row>
    <row r="74" spans="1:4" ht="13.5" hidden="1" outlineLevel="1" thickBot="1" x14ac:dyDescent="0.25">
      <c r="A74" s="2454"/>
      <c r="B74" s="2455"/>
      <c r="C74" s="2456"/>
      <c r="D74" s="1758"/>
    </row>
    <row r="75" spans="1:4" ht="13.5" hidden="1" outlineLevel="1" thickBot="1" x14ac:dyDescent="0.25">
      <c r="A75" s="2457"/>
      <c r="B75" s="2458"/>
      <c r="C75" s="2459"/>
      <c r="D75" s="1758"/>
    </row>
    <row r="76" spans="1:4" ht="15.75" customHeight="1" collapsed="1" x14ac:dyDescent="0.2">
      <c r="A76" s="2446" t="s">
        <v>1696</v>
      </c>
      <c r="B76" s="2447"/>
      <c r="C76" s="1026"/>
      <c r="D76" s="1701" t="s">
        <v>1694</v>
      </c>
    </row>
    <row r="77" spans="1:4" ht="26.25" customHeight="1" x14ac:dyDescent="0.2">
      <c r="A77" s="2436" t="s">
        <v>1697</v>
      </c>
      <c r="B77" s="2437"/>
      <c r="C77" s="1022"/>
      <c r="D77" s="2435"/>
    </row>
    <row r="78" spans="1:4" ht="13.5" thickBot="1" x14ac:dyDescent="0.25">
      <c r="A78" s="2438" t="s">
        <v>1698</v>
      </c>
      <c r="B78" s="2439"/>
      <c r="C78" s="1025"/>
      <c r="D78" s="1744"/>
    </row>
    <row r="79" spans="1:4" ht="26.25" customHeight="1" x14ac:dyDescent="0.2">
      <c r="A79" s="2440" t="s">
        <v>1699</v>
      </c>
      <c r="B79" s="2441"/>
      <c r="C79" s="1027"/>
      <c r="D79" s="1698" t="s">
        <v>1700</v>
      </c>
    </row>
    <row r="80" spans="1:4" x14ac:dyDescent="0.2">
      <c r="A80" s="2442" t="s">
        <v>1701</v>
      </c>
      <c r="B80" s="2443"/>
      <c r="C80" s="1022"/>
      <c r="D80" s="2435"/>
    </row>
    <row r="81" spans="1:4" ht="13.5" thickBot="1" x14ac:dyDescent="0.25">
      <c r="A81" s="2444" t="s">
        <v>1702</v>
      </c>
      <c r="B81" s="2445"/>
      <c r="C81" s="1028"/>
      <c r="D81" s="1744"/>
    </row>
    <row r="82" spans="1:4" x14ac:dyDescent="0.2">
      <c r="D82" s="27"/>
    </row>
    <row r="83" spans="1:4" x14ac:dyDescent="0.2">
      <c r="D83" s="27"/>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headerFooter>
    <oddHeader xml:space="preserve">&amp;R&amp;10&amp;"Arial"Air Bank / interní
&amp;"Arial"&amp;06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view="pageBreakPreview" zoomScaleNormal="100" zoomScaleSheetLayoutView="100" workbookViewId="0">
      <selection activeCell="B5" sqref="B5:K5"/>
    </sheetView>
  </sheetViews>
  <sheetFormatPr defaultRowHeight="15" outlineLevelRow="1" x14ac:dyDescent="0.25"/>
  <cols>
    <col min="1" max="6" width="19.28515625" customWidth="1"/>
    <col min="7" max="7" width="14.140625" customWidth="1"/>
  </cols>
  <sheetData>
    <row r="1" spans="1:8" x14ac:dyDescent="0.25">
      <c r="A1" s="626" t="s">
        <v>1739</v>
      </c>
      <c r="B1" s="230"/>
      <c r="C1" s="230"/>
      <c r="D1" s="230"/>
      <c r="E1" s="230"/>
      <c r="F1" s="230"/>
      <c r="G1" s="351"/>
      <c r="H1" s="22"/>
    </row>
    <row r="2" spans="1:8" x14ac:dyDescent="0.25">
      <c r="A2" s="200" t="s">
        <v>2</v>
      </c>
      <c r="B2" s="125"/>
      <c r="C2" s="125"/>
      <c r="D2" s="125"/>
      <c r="E2" s="125"/>
      <c r="F2" s="125"/>
      <c r="G2" s="202"/>
      <c r="H2" s="22"/>
    </row>
    <row r="3" spans="1:8" ht="15.75" thickBot="1" x14ac:dyDescent="0.3">
      <c r="A3" s="352"/>
      <c r="B3" s="1739"/>
      <c r="C3" s="1739"/>
      <c r="D3" s="1739"/>
      <c r="E3" s="1739"/>
      <c r="F3" s="1739"/>
      <c r="G3" s="2372"/>
    </row>
    <row r="4" spans="1:8" ht="18.75" customHeight="1" thickBot="1" x14ac:dyDescent="0.3">
      <c r="A4" s="1635" t="s">
        <v>1744</v>
      </c>
      <c r="B4" s="1604"/>
      <c r="C4" s="1605"/>
      <c r="D4" s="1606"/>
      <c r="E4" s="1664"/>
      <c r="F4" s="1664"/>
      <c r="G4" s="1959" t="s">
        <v>628</v>
      </c>
    </row>
    <row r="5" spans="1:8" ht="20.25" customHeight="1" thickBot="1" x14ac:dyDescent="0.3">
      <c r="A5" s="1637"/>
      <c r="B5" s="1638"/>
      <c r="C5" s="1638"/>
      <c r="D5" s="1638"/>
      <c r="E5" s="1638"/>
      <c r="F5" s="1638"/>
      <c r="G5" s="1728"/>
    </row>
    <row r="6" spans="1:8" ht="15.75" customHeight="1" thickBot="1" x14ac:dyDescent="0.3">
      <c r="A6" s="121" t="s">
        <v>573</v>
      </c>
      <c r="B6" s="187"/>
      <c r="C6" s="191" t="s">
        <v>5</v>
      </c>
      <c r="D6" s="353"/>
      <c r="E6" s="353"/>
      <c r="F6" s="596"/>
      <c r="G6" s="234"/>
    </row>
    <row r="7" spans="1:8" ht="43.5" customHeight="1" x14ac:dyDescent="0.25">
      <c r="A7" s="2426" t="s">
        <v>1745</v>
      </c>
      <c r="B7" s="2460"/>
      <c r="C7" s="2461"/>
      <c r="D7" s="2461" t="s">
        <v>1746</v>
      </c>
      <c r="E7" s="1924"/>
      <c r="F7" s="599" t="s">
        <v>1747</v>
      </c>
      <c r="G7" s="1701" t="s">
        <v>1748</v>
      </c>
    </row>
    <row r="8" spans="1:8" x14ac:dyDescent="0.25">
      <c r="A8" s="2466"/>
      <c r="B8" s="2467"/>
      <c r="C8" s="2467"/>
      <c r="D8" s="2468"/>
      <c r="E8" s="2469"/>
      <c r="F8" s="354"/>
      <c r="G8" s="2435"/>
    </row>
    <row r="9" spans="1:8" x14ac:dyDescent="0.25">
      <c r="A9" s="2466"/>
      <c r="B9" s="2467"/>
      <c r="C9" s="2467"/>
      <c r="D9" s="2468"/>
      <c r="E9" s="2469"/>
      <c r="F9" s="354"/>
      <c r="G9" s="2435"/>
    </row>
    <row r="10" spans="1:8" x14ac:dyDescent="0.25">
      <c r="A10" s="2466"/>
      <c r="B10" s="2467"/>
      <c r="C10" s="2467"/>
      <c r="D10" s="2468"/>
      <c r="E10" s="2469"/>
      <c r="F10" s="354"/>
      <c r="G10" s="2435"/>
    </row>
    <row r="11" spans="1:8" x14ac:dyDescent="0.25">
      <c r="A11" s="2466"/>
      <c r="B11" s="2467"/>
      <c r="C11" s="2467"/>
      <c r="D11" s="2468"/>
      <c r="E11" s="2469"/>
      <c r="F11" s="354"/>
      <c r="G11" s="2435"/>
    </row>
    <row r="12" spans="1:8" ht="15.75" thickBot="1" x14ac:dyDescent="0.3">
      <c r="A12" s="2470"/>
      <c r="B12" s="2471"/>
      <c r="C12" s="2471"/>
      <c r="D12" s="2472"/>
      <c r="E12" s="1914"/>
      <c r="F12" s="355"/>
      <c r="G12" s="1744"/>
    </row>
    <row r="13" spans="1:8" ht="15.75" hidden="1" outlineLevel="1" thickBot="1" x14ac:dyDescent="0.3">
      <c r="A13" s="2473"/>
      <c r="B13" s="2474"/>
      <c r="C13" s="2474"/>
      <c r="D13" s="2475"/>
      <c r="E13" s="2476"/>
      <c r="F13" s="356"/>
      <c r="G13" s="2477" t="s">
        <v>1749</v>
      </c>
    </row>
    <row r="14" spans="1:8" ht="15.75" hidden="1" outlineLevel="1" thickBot="1" x14ac:dyDescent="0.3">
      <c r="A14" s="2466"/>
      <c r="B14" s="2467"/>
      <c r="C14" s="2467"/>
      <c r="D14" s="2468"/>
      <c r="E14" s="2469"/>
      <c r="F14" s="354"/>
      <c r="G14" s="2435"/>
    </row>
    <row r="15" spans="1:8" ht="15.75" hidden="1" outlineLevel="1" thickBot="1" x14ac:dyDescent="0.3">
      <c r="A15" s="2466"/>
      <c r="B15" s="2467"/>
      <c r="C15" s="2467"/>
      <c r="D15" s="2468"/>
      <c r="E15" s="2469"/>
      <c r="F15" s="354"/>
      <c r="G15" s="2435"/>
    </row>
    <row r="16" spans="1:8" ht="15.75" hidden="1" outlineLevel="1" thickBot="1" x14ac:dyDescent="0.3">
      <c r="A16" s="2466"/>
      <c r="B16" s="2467"/>
      <c r="C16" s="2467"/>
      <c r="D16" s="2468"/>
      <c r="E16" s="2469"/>
      <c r="F16" s="354"/>
      <c r="G16" s="2435"/>
    </row>
    <row r="17" spans="1:7" ht="15.75" hidden="1" outlineLevel="1" thickBot="1" x14ac:dyDescent="0.3">
      <c r="A17" s="2466"/>
      <c r="B17" s="2467"/>
      <c r="C17" s="2467"/>
      <c r="D17" s="2468"/>
      <c r="E17" s="2469"/>
      <c r="F17" s="354"/>
      <c r="G17" s="2435"/>
    </row>
    <row r="18" spans="1:7" ht="15.75" hidden="1" outlineLevel="1" thickBot="1" x14ac:dyDescent="0.3">
      <c r="A18" s="2466"/>
      <c r="B18" s="2467"/>
      <c r="C18" s="2467"/>
      <c r="D18" s="2468"/>
      <c r="E18" s="2469"/>
      <c r="F18" s="354"/>
      <c r="G18" s="2435"/>
    </row>
    <row r="19" spans="1:7" ht="15.75" hidden="1" outlineLevel="1" thickBot="1" x14ac:dyDescent="0.3">
      <c r="A19" s="2466"/>
      <c r="B19" s="2467"/>
      <c r="C19" s="2467"/>
      <c r="D19" s="2468"/>
      <c r="E19" s="2469"/>
      <c r="F19" s="354"/>
      <c r="G19" s="2435"/>
    </row>
    <row r="20" spans="1:7" ht="15.75" hidden="1" outlineLevel="1" thickBot="1" x14ac:dyDescent="0.3">
      <c r="A20" s="2466"/>
      <c r="B20" s="2467"/>
      <c r="C20" s="2467"/>
      <c r="D20" s="2468"/>
      <c r="E20" s="2469"/>
      <c r="F20" s="354"/>
      <c r="G20" s="2435"/>
    </row>
    <row r="21" spans="1:7" ht="15.75" hidden="1" outlineLevel="1" thickBot="1" x14ac:dyDescent="0.3">
      <c r="A21" s="2466"/>
      <c r="B21" s="2467"/>
      <c r="C21" s="2467"/>
      <c r="D21" s="2478"/>
      <c r="E21" s="2479"/>
      <c r="F21" s="354"/>
      <c r="G21" s="2435"/>
    </row>
    <row r="22" spans="1:7" ht="15.75" hidden="1" outlineLevel="1" thickBot="1" x14ac:dyDescent="0.3">
      <c r="A22" s="2470"/>
      <c r="B22" s="2471"/>
      <c r="C22" s="2471"/>
      <c r="D22" s="2472"/>
      <c r="E22" s="1914"/>
      <c r="F22" s="355"/>
      <c r="G22" s="1744"/>
    </row>
    <row r="23" spans="1:7" ht="144.75" customHeight="1" collapsed="1" x14ac:dyDescent="0.25">
      <c r="A23" s="871" t="s">
        <v>2</v>
      </c>
      <c r="B23" s="601" t="s">
        <v>1973</v>
      </c>
      <c r="C23" s="602" t="s">
        <v>2</v>
      </c>
      <c r="D23" s="601" t="s">
        <v>1750</v>
      </c>
      <c r="E23" s="599" t="s">
        <v>2</v>
      </c>
      <c r="F23" s="599" t="s">
        <v>1751</v>
      </c>
      <c r="G23" s="1701" t="s">
        <v>1752</v>
      </c>
    </row>
    <row r="24" spans="1:7" x14ac:dyDescent="0.25">
      <c r="A24" s="357"/>
      <c r="B24" s="358" t="s">
        <v>1753</v>
      </c>
      <c r="C24" s="358"/>
      <c r="D24" s="359" t="s">
        <v>1753</v>
      </c>
      <c r="E24" s="360"/>
      <c r="F24" s="360" t="s">
        <v>1753</v>
      </c>
      <c r="G24" s="2435"/>
    </row>
    <row r="25" spans="1:7" x14ac:dyDescent="0.25">
      <c r="A25" s="357"/>
      <c r="B25" s="361" t="s">
        <v>1754</v>
      </c>
      <c r="C25" s="361"/>
      <c r="D25" s="362" t="s">
        <v>1754</v>
      </c>
      <c r="E25" s="363"/>
      <c r="F25" s="363" t="s">
        <v>1754</v>
      </c>
      <c r="G25" s="2435"/>
    </row>
    <row r="26" spans="1:7" x14ac:dyDescent="0.25">
      <c r="A26" s="357"/>
      <c r="B26" s="364" t="s">
        <v>1755</v>
      </c>
      <c r="C26" s="364"/>
      <c r="D26" s="365" t="s">
        <v>1755</v>
      </c>
      <c r="E26" s="366"/>
      <c r="F26" s="366" t="s">
        <v>1755</v>
      </c>
      <c r="G26" s="2435"/>
    </row>
    <row r="27" spans="1:7" ht="15" customHeight="1" x14ac:dyDescent="0.25">
      <c r="A27" s="357"/>
      <c r="B27" s="367" t="s">
        <v>1756</v>
      </c>
      <c r="C27" s="367"/>
      <c r="D27" s="368" t="s">
        <v>1756</v>
      </c>
      <c r="E27" s="369"/>
      <c r="F27" s="369" t="s">
        <v>1756</v>
      </c>
      <c r="G27" s="2435"/>
    </row>
    <row r="28" spans="1:7" ht="15.75" thickBot="1" x14ac:dyDescent="0.3">
      <c r="A28" s="370"/>
      <c r="B28" s="371" t="s">
        <v>1757</v>
      </c>
      <c r="C28" s="371"/>
      <c r="D28" s="372" t="s">
        <v>1757</v>
      </c>
      <c r="E28" s="373"/>
      <c r="F28" s="373" t="s">
        <v>1757</v>
      </c>
      <c r="G28" s="1744"/>
    </row>
    <row r="29" spans="1:7" hidden="1" outlineLevel="1" x14ac:dyDescent="0.25">
      <c r="A29" s="374"/>
      <c r="B29" s="375" t="s">
        <v>1757</v>
      </c>
      <c r="C29" s="375"/>
      <c r="D29" s="376" t="s">
        <v>1757</v>
      </c>
      <c r="E29" s="377"/>
      <c r="F29" s="377" t="s">
        <v>1757</v>
      </c>
      <c r="G29" s="2477" t="s">
        <v>1758</v>
      </c>
    </row>
    <row r="30" spans="1:7" hidden="1" outlineLevel="1" x14ac:dyDescent="0.25">
      <c r="A30" s="357"/>
      <c r="B30" s="378" t="s">
        <v>1757</v>
      </c>
      <c r="C30" s="378"/>
      <c r="D30" s="379" t="s">
        <v>1757</v>
      </c>
      <c r="E30" s="380"/>
      <c r="F30" s="380" t="s">
        <v>1757</v>
      </c>
      <c r="G30" s="2435"/>
    </row>
    <row r="31" spans="1:7" hidden="1" outlineLevel="1" x14ac:dyDescent="0.25">
      <c r="A31" s="357"/>
      <c r="B31" s="378" t="s">
        <v>1757</v>
      </c>
      <c r="C31" s="378"/>
      <c r="D31" s="379" t="s">
        <v>1757</v>
      </c>
      <c r="E31" s="380"/>
      <c r="F31" s="380" t="s">
        <v>1757</v>
      </c>
      <c r="G31" s="2435"/>
    </row>
    <row r="32" spans="1:7" hidden="1" outlineLevel="1" x14ac:dyDescent="0.25">
      <c r="A32" s="357"/>
      <c r="B32" s="378" t="s">
        <v>1757</v>
      </c>
      <c r="C32" s="378"/>
      <c r="D32" s="379" t="s">
        <v>1757</v>
      </c>
      <c r="E32" s="380"/>
      <c r="F32" s="380" t="s">
        <v>1757</v>
      </c>
      <c r="G32" s="2435"/>
    </row>
    <row r="33" spans="1:7" hidden="1" outlineLevel="1" x14ac:dyDescent="0.25">
      <c r="A33" s="357"/>
      <c r="B33" s="378" t="s">
        <v>1757</v>
      </c>
      <c r="C33" s="378"/>
      <c r="D33" s="379" t="s">
        <v>1757</v>
      </c>
      <c r="E33" s="380"/>
      <c r="F33" s="380" t="s">
        <v>1757</v>
      </c>
      <c r="G33" s="2435"/>
    </row>
    <row r="34" spans="1:7" hidden="1" outlineLevel="1" x14ac:dyDescent="0.25">
      <c r="A34" s="357"/>
      <c r="B34" s="378" t="s">
        <v>1757</v>
      </c>
      <c r="C34" s="378"/>
      <c r="D34" s="379" t="s">
        <v>1757</v>
      </c>
      <c r="E34" s="380"/>
      <c r="F34" s="380" t="s">
        <v>1757</v>
      </c>
      <c r="G34" s="2435"/>
    </row>
    <row r="35" spans="1:7" hidden="1" outlineLevel="1" x14ac:dyDescent="0.25">
      <c r="A35" s="357"/>
      <c r="B35" s="378" t="s">
        <v>1757</v>
      </c>
      <c r="C35" s="378"/>
      <c r="D35" s="379" t="s">
        <v>1757</v>
      </c>
      <c r="E35" s="380"/>
      <c r="F35" s="380" t="s">
        <v>1757</v>
      </c>
      <c r="G35" s="2435"/>
    </row>
    <row r="36" spans="1:7" hidden="1" outlineLevel="1" x14ac:dyDescent="0.25">
      <c r="A36" s="357"/>
      <c r="B36" s="378" t="s">
        <v>1757</v>
      </c>
      <c r="C36" s="378"/>
      <c r="D36" s="379" t="s">
        <v>1757</v>
      </c>
      <c r="E36" s="380"/>
      <c r="F36" s="380" t="s">
        <v>1757</v>
      </c>
      <c r="G36" s="2435"/>
    </row>
    <row r="37" spans="1:7" ht="15.75" hidden="1" outlineLevel="1" thickBot="1" x14ac:dyDescent="0.3">
      <c r="A37" s="370"/>
      <c r="B37" s="371" t="s">
        <v>1757</v>
      </c>
      <c r="C37" s="371"/>
      <c r="D37" s="372" t="s">
        <v>1757</v>
      </c>
      <c r="E37" s="373"/>
      <c r="F37" s="373" t="s">
        <v>1757</v>
      </c>
      <c r="G37" s="1744"/>
    </row>
    <row r="38" spans="1:7" collapsed="1" x14ac:dyDescent="0.25">
      <c r="B38" s="5"/>
      <c r="C38" s="5"/>
      <c r="G38" s="22"/>
    </row>
    <row r="39" spans="1:7" x14ac:dyDescent="0.25">
      <c r="B39" s="5"/>
      <c r="C39" s="5"/>
      <c r="G39" s="22"/>
    </row>
    <row r="40" spans="1:7" x14ac:dyDescent="0.25">
      <c r="B40" s="5"/>
      <c r="C40" s="5"/>
      <c r="G40" s="22"/>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
  <sheetViews>
    <sheetView view="pageBreakPreview" zoomScaleNormal="100" zoomScaleSheetLayoutView="100" workbookViewId="0">
      <selection activeCell="B5" sqref="B5:K5"/>
    </sheetView>
  </sheetViews>
  <sheetFormatPr defaultColWidth="9.140625" defaultRowHeight="12.75" outlineLevelRow="1" x14ac:dyDescent="0.2"/>
  <cols>
    <col min="1" max="1" width="19.7109375" style="23" customWidth="1"/>
    <col min="2" max="2" width="11.140625" style="23" customWidth="1"/>
    <col min="3" max="6" width="18.7109375" style="23" customWidth="1"/>
    <col min="7" max="7" width="14.5703125" style="23" customWidth="1"/>
    <col min="8" max="16384" width="9.140625" style="23"/>
  </cols>
  <sheetData>
    <row r="1" spans="1:8" x14ac:dyDescent="0.2">
      <c r="A1" s="1865" t="s">
        <v>1740</v>
      </c>
      <c r="B1" s="1866"/>
      <c r="C1" s="1866"/>
      <c r="D1" s="1866"/>
      <c r="E1" s="1866"/>
      <c r="F1" s="1866"/>
      <c r="G1" s="329"/>
      <c r="H1" s="27"/>
    </row>
    <row r="2" spans="1:8" x14ac:dyDescent="0.2">
      <c r="A2" s="1707" t="s">
        <v>11</v>
      </c>
      <c r="B2" s="1708"/>
      <c r="C2" s="1708"/>
      <c r="D2" s="1708"/>
      <c r="E2" s="1708"/>
      <c r="F2" s="1708"/>
      <c r="G2" s="194"/>
      <c r="H2" s="27"/>
    </row>
    <row r="3" spans="1:8" ht="13.5" thickBot="1" x14ac:dyDescent="0.25">
      <c r="A3" s="1738"/>
      <c r="B3" s="1739"/>
      <c r="C3" s="1739"/>
      <c r="D3" s="1739"/>
      <c r="E3" s="2371"/>
      <c r="F3" s="2371"/>
      <c r="G3" s="2372"/>
    </row>
    <row r="4" spans="1:8" ht="13.5" thickBot="1" x14ac:dyDescent="0.25">
      <c r="A4" s="1635" t="s">
        <v>1759</v>
      </c>
      <c r="B4" s="1604"/>
      <c r="C4" s="1605"/>
      <c r="D4" s="1606"/>
      <c r="E4" s="1664"/>
      <c r="F4" s="1664"/>
      <c r="G4" s="1959" t="s">
        <v>391</v>
      </c>
    </row>
    <row r="5" spans="1:8" ht="30" customHeight="1" thickBot="1" x14ac:dyDescent="0.25">
      <c r="A5" s="1637"/>
      <c r="B5" s="1638"/>
      <c r="C5" s="1638"/>
      <c r="D5" s="1638"/>
      <c r="E5" s="1638"/>
      <c r="F5" s="1638"/>
      <c r="G5" s="1715"/>
    </row>
    <row r="6" spans="1:8" ht="18.75" customHeight="1" thickBot="1" x14ac:dyDescent="0.25">
      <c r="A6" s="121" t="s">
        <v>573</v>
      </c>
      <c r="B6" s="187"/>
      <c r="C6" s="191" t="s">
        <v>5</v>
      </c>
      <c r="D6" s="335"/>
      <c r="E6" s="596"/>
      <c r="F6" s="596"/>
      <c r="G6" s="597"/>
      <c r="H6" s="5"/>
    </row>
    <row r="7" spans="1:8" x14ac:dyDescent="0.2">
      <c r="A7" s="2480" t="s">
        <v>1760</v>
      </c>
      <c r="B7" s="2481"/>
      <c r="C7" s="2481"/>
      <c r="D7" s="2482"/>
      <c r="E7" s="2482"/>
      <c r="F7" s="2483"/>
      <c r="G7" s="1701" t="s">
        <v>1761</v>
      </c>
      <c r="H7" s="5"/>
    </row>
    <row r="8" spans="1:8" x14ac:dyDescent="0.2">
      <c r="A8" s="2484"/>
      <c r="B8" s="2485"/>
      <c r="C8" s="2485"/>
      <c r="D8" s="2485"/>
      <c r="E8" s="2485"/>
      <c r="F8" s="2485"/>
      <c r="G8" s="1698"/>
      <c r="H8" s="5"/>
    </row>
    <row r="9" spans="1:8" x14ac:dyDescent="0.2">
      <c r="A9" s="2486"/>
      <c r="B9" s="2487"/>
      <c r="C9" s="2487"/>
      <c r="D9" s="2487"/>
      <c r="E9" s="2487"/>
      <c r="F9" s="2487"/>
      <c r="G9" s="1698"/>
      <c r="H9" s="5"/>
    </row>
    <row r="10" spans="1:8" x14ac:dyDescent="0.2">
      <c r="A10" s="2486"/>
      <c r="B10" s="2487"/>
      <c r="C10" s="2487"/>
      <c r="D10" s="2487"/>
      <c r="E10" s="2487"/>
      <c r="F10" s="2487"/>
      <c r="G10" s="1698"/>
      <c r="H10" s="5"/>
    </row>
    <row r="11" spans="1:8" x14ac:dyDescent="0.2">
      <c r="A11" s="2486"/>
      <c r="B11" s="2487"/>
      <c r="C11" s="2487"/>
      <c r="D11" s="2487"/>
      <c r="E11" s="2487"/>
      <c r="F11" s="2487"/>
      <c r="G11" s="1698"/>
      <c r="H11" s="5"/>
    </row>
    <row r="12" spans="1:8" ht="13.5" thickBot="1" x14ac:dyDescent="0.25">
      <c r="A12" s="2488"/>
      <c r="B12" s="2489"/>
      <c r="C12" s="2489"/>
      <c r="D12" s="2489"/>
      <c r="E12" s="2489"/>
      <c r="F12" s="2489"/>
      <c r="G12" s="1702"/>
      <c r="H12" s="5"/>
    </row>
    <row r="13" spans="1:8" x14ac:dyDescent="0.2">
      <c r="A13" s="2480" t="s">
        <v>1762</v>
      </c>
      <c r="B13" s="2481"/>
      <c r="C13" s="2481"/>
      <c r="D13" s="2482"/>
      <c r="E13" s="2482"/>
      <c r="F13" s="2483"/>
      <c r="G13" s="1701" t="s">
        <v>1763</v>
      </c>
      <c r="H13" s="5"/>
    </row>
    <row r="14" spans="1:8" x14ac:dyDescent="0.2">
      <c r="A14" s="2484"/>
      <c r="B14" s="2485"/>
      <c r="C14" s="2485"/>
      <c r="D14" s="2485"/>
      <c r="E14" s="2485"/>
      <c r="F14" s="2485"/>
      <c r="G14" s="1698"/>
      <c r="H14" s="5"/>
    </row>
    <row r="15" spans="1:8" x14ac:dyDescent="0.2">
      <c r="A15" s="2486"/>
      <c r="B15" s="2487"/>
      <c r="C15" s="2487"/>
      <c r="D15" s="2487"/>
      <c r="E15" s="2487"/>
      <c r="F15" s="2487"/>
      <c r="G15" s="1698"/>
      <c r="H15" s="5"/>
    </row>
    <row r="16" spans="1:8" x14ac:dyDescent="0.2">
      <c r="A16" s="2486"/>
      <c r="B16" s="2487"/>
      <c r="C16" s="2487"/>
      <c r="D16" s="2487"/>
      <c r="E16" s="2487"/>
      <c r="F16" s="2487"/>
      <c r="G16" s="1698"/>
      <c r="H16" s="5"/>
    </row>
    <row r="17" spans="1:8" x14ac:dyDescent="0.2">
      <c r="A17" s="2486"/>
      <c r="B17" s="2487"/>
      <c r="C17" s="2487"/>
      <c r="D17" s="2487"/>
      <c r="E17" s="2487"/>
      <c r="F17" s="2487"/>
      <c r="G17" s="1698"/>
      <c r="H17" s="5"/>
    </row>
    <row r="18" spans="1:8" ht="15" customHeight="1" thickBot="1" x14ac:dyDescent="0.25">
      <c r="A18" s="2488"/>
      <c r="B18" s="2489"/>
      <c r="C18" s="2489"/>
      <c r="D18" s="2489"/>
      <c r="E18" s="2489"/>
      <c r="F18" s="2489"/>
      <c r="G18" s="1702"/>
      <c r="H18" s="5"/>
    </row>
    <row r="19" spans="1:8" ht="51.75" customHeight="1" x14ac:dyDescent="0.2">
      <c r="A19" s="2480" t="s">
        <v>1764</v>
      </c>
      <c r="B19" s="2481"/>
      <c r="C19" s="2481"/>
      <c r="D19" s="2482"/>
      <c r="E19" s="2482" t="s">
        <v>1765</v>
      </c>
      <c r="F19" s="2483"/>
      <c r="G19" s="1701" t="s">
        <v>1766</v>
      </c>
      <c r="H19" s="5"/>
    </row>
    <row r="20" spans="1:8" x14ac:dyDescent="0.2">
      <c r="A20" s="2490"/>
      <c r="B20" s="2491"/>
      <c r="C20" s="2491"/>
      <c r="D20" s="2492"/>
      <c r="E20" s="2493"/>
      <c r="F20" s="2494"/>
      <c r="G20" s="1698"/>
      <c r="H20" s="5"/>
    </row>
    <row r="21" spans="1:8" x14ac:dyDescent="0.2">
      <c r="A21" s="2490"/>
      <c r="B21" s="2491"/>
      <c r="C21" s="2491"/>
      <c r="D21" s="2492"/>
      <c r="E21" s="2493"/>
      <c r="F21" s="2494"/>
      <c r="G21" s="1698"/>
      <c r="H21" s="5"/>
    </row>
    <row r="22" spans="1:8" x14ac:dyDescent="0.2">
      <c r="A22" s="2490"/>
      <c r="B22" s="2491"/>
      <c r="C22" s="2491"/>
      <c r="D22" s="2492"/>
      <c r="E22" s="2493"/>
      <c r="F22" s="2494"/>
      <c r="G22" s="1698"/>
      <c r="H22" s="5"/>
    </row>
    <row r="23" spans="1:8" x14ac:dyDescent="0.2">
      <c r="A23" s="2495"/>
      <c r="B23" s="2496"/>
      <c r="C23" s="2496"/>
      <c r="D23" s="2494"/>
      <c r="E23" s="2493"/>
      <c r="F23" s="2494"/>
      <c r="G23" s="1698"/>
      <c r="H23" s="5"/>
    </row>
    <row r="24" spans="1:8" ht="13.5" thickBot="1" x14ac:dyDescent="0.25">
      <c r="A24" s="2497"/>
      <c r="B24" s="2498"/>
      <c r="C24" s="2498"/>
      <c r="D24" s="2499"/>
      <c r="E24" s="2500"/>
      <c r="F24" s="2501"/>
      <c r="G24" s="1702"/>
      <c r="H24" s="5"/>
    </row>
    <row r="25" spans="1:8" ht="13.5" hidden="1" outlineLevel="1" thickBot="1" x14ac:dyDescent="0.25">
      <c r="A25" s="2502"/>
      <c r="B25" s="2503"/>
      <c r="C25" s="2503"/>
      <c r="D25" s="2504"/>
      <c r="E25" s="2505"/>
      <c r="F25" s="2506"/>
      <c r="G25" s="1701" t="s">
        <v>1767</v>
      </c>
      <c r="H25" s="5"/>
    </row>
    <row r="26" spans="1:8" ht="13.5" hidden="1" outlineLevel="1" thickBot="1" x14ac:dyDescent="0.25">
      <c r="A26" s="2490"/>
      <c r="B26" s="2491"/>
      <c r="C26" s="2491"/>
      <c r="D26" s="2492"/>
      <c r="E26" s="2493"/>
      <c r="F26" s="2494"/>
      <c r="G26" s="1698"/>
      <c r="H26" s="5"/>
    </row>
    <row r="27" spans="1:8" ht="13.5" hidden="1" outlineLevel="1" thickBot="1" x14ac:dyDescent="0.25">
      <c r="A27" s="2490"/>
      <c r="B27" s="2491"/>
      <c r="C27" s="2491"/>
      <c r="D27" s="2492"/>
      <c r="E27" s="2493"/>
      <c r="F27" s="2494"/>
      <c r="G27" s="1698"/>
      <c r="H27" s="5"/>
    </row>
    <row r="28" spans="1:8" ht="13.5" hidden="1" outlineLevel="1" thickBot="1" x14ac:dyDescent="0.25">
      <c r="A28" s="2490"/>
      <c r="B28" s="2491"/>
      <c r="C28" s="2491"/>
      <c r="D28" s="2492"/>
      <c r="E28" s="2493"/>
      <c r="F28" s="2494"/>
      <c r="G28" s="1698"/>
      <c r="H28" s="5"/>
    </row>
    <row r="29" spans="1:8" ht="13.5" hidden="1" outlineLevel="1" thickBot="1" x14ac:dyDescent="0.25">
      <c r="A29" s="2484"/>
      <c r="B29" s="2485"/>
      <c r="C29" s="2485"/>
      <c r="D29" s="2507"/>
      <c r="E29" s="2493"/>
      <c r="F29" s="2494"/>
      <c r="G29" s="1698"/>
      <c r="H29" s="5"/>
    </row>
    <row r="30" spans="1:8" ht="13.5" hidden="1" outlineLevel="1" thickBot="1" x14ac:dyDescent="0.25">
      <c r="A30" s="2490"/>
      <c r="B30" s="2491"/>
      <c r="C30" s="2491"/>
      <c r="D30" s="2492"/>
      <c r="E30" s="2493"/>
      <c r="F30" s="2494"/>
      <c r="G30" s="1698"/>
      <c r="H30" s="5"/>
    </row>
    <row r="31" spans="1:8" ht="13.5" hidden="1" outlineLevel="1" thickBot="1" x14ac:dyDescent="0.25">
      <c r="A31" s="2490"/>
      <c r="B31" s="2491"/>
      <c r="C31" s="2491"/>
      <c r="D31" s="2492"/>
      <c r="E31" s="2493"/>
      <c r="F31" s="2494"/>
      <c r="G31" s="1698"/>
      <c r="H31" s="5"/>
    </row>
    <row r="32" spans="1:8" ht="13.5" hidden="1" outlineLevel="1" thickBot="1" x14ac:dyDescent="0.25">
      <c r="A32" s="2490"/>
      <c r="B32" s="2491"/>
      <c r="C32" s="2491"/>
      <c r="D32" s="2492"/>
      <c r="E32" s="2493"/>
      <c r="F32" s="2494"/>
      <c r="G32" s="1698"/>
      <c r="H32" s="5"/>
    </row>
    <row r="33" spans="1:8" ht="13.5" hidden="1" outlineLevel="1" thickBot="1" x14ac:dyDescent="0.25">
      <c r="A33" s="2490"/>
      <c r="B33" s="2491"/>
      <c r="C33" s="2491"/>
      <c r="D33" s="2492"/>
      <c r="E33" s="2493"/>
      <c r="F33" s="2494"/>
      <c r="G33" s="1698"/>
      <c r="H33" s="5"/>
    </row>
    <row r="34" spans="1:8" ht="13.5" hidden="1" outlineLevel="1" thickBot="1" x14ac:dyDescent="0.25">
      <c r="A34" s="2497"/>
      <c r="B34" s="2498"/>
      <c r="C34" s="2498"/>
      <c r="D34" s="2499"/>
      <c r="E34" s="2500"/>
      <c r="F34" s="2501"/>
      <c r="G34" s="1702"/>
      <c r="H34" s="5"/>
    </row>
    <row r="35" spans="1:8" ht="33" customHeight="1" collapsed="1" x14ac:dyDescent="0.2">
      <c r="A35" s="2480" t="s">
        <v>1768</v>
      </c>
      <c r="B35" s="2481"/>
      <c r="C35" s="2481"/>
      <c r="D35" s="2482"/>
      <c r="E35" s="2482" t="s">
        <v>1769</v>
      </c>
      <c r="F35" s="2483"/>
      <c r="G35" s="1701" t="s">
        <v>1770</v>
      </c>
      <c r="H35" s="5"/>
    </row>
    <row r="36" spans="1:8" x14ac:dyDescent="0.2">
      <c r="A36" s="2490"/>
      <c r="B36" s="2491"/>
      <c r="C36" s="2491"/>
      <c r="D36" s="2492"/>
      <c r="E36" s="2520"/>
      <c r="F36" s="2491"/>
      <c r="G36" s="1698"/>
      <c r="H36" s="5"/>
    </row>
    <row r="37" spans="1:8" x14ac:dyDescent="0.2">
      <c r="A37" s="2490"/>
      <c r="B37" s="2491"/>
      <c r="C37" s="2491"/>
      <c r="D37" s="2492"/>
      <c r="E37" s="2520"/>
      <c r="F37" s="2491"/>
      <c r="G37" s="1698"/>
      <c r="H37" s="5"/>
    </row>
    <row r="38" spans="1:8" x14ac:dyDescent="0.2">
      <c r="A38" s="2490"/>
      <c r="B38" s="2491"/>
      <c r="C38" s="2491"/>
      <c r="D38" s="2492"/>
      <c r="E38" s="2520"/>
      <c r="F38" s="2491"/>
      <c r="G38" s="1698"/>
      <c r="H38" s="5"/>
    </row>
    <row r="39" spans="1:8" x14ac:dyDescent="0.2">
      <c r="A39" s="2490"/>
      <c r="B39" s="2491"/>
      <c r="C39" s="2491"/>
      <c r="D39" s="2492"/>
      <c r="E39" s="2520"/>
      <c r="F39" s="2491"/>
      <c r="G39" s="1698"/>
      <c r="H39" s="5"/>
    </row>
    <row r="40" spans="1:8" ht="13.5" thickBot="1" x14ac:dyDescent="0.25">
      <c r="A40" s="2497"/>
      <c r="B40" s="2498"/>
      <c r="C40" s="2498"/>
      <c r="D40" s="2499"/>
      <c r="E40" s="2514"/>
      <c r="F40" s="2498"/>
      <c r="G40" s="1702"/>
      <c r="H40" s="5"/>
    </row>
    <row r="41" spans="1:8" ht="39.75" customHeight="1" x14ac:dyDescent="0.2">
      <c r="A41" s="2480" t="s">
        <v>1771</v>
      </c>
      <c r="B41" s="2481"/>
      <c r="C41" s="2481"/>
      <c r="D41" s="2482"/>
      <c r="E41" s="2482"/>
      <c r="F41" s="2483"/>
      <c r="G41" s="1701" t="s">
        <v>1772</v>
      </c>
      <c r="H41" s="5"/>
    </row>
    <row r="42" spans="1:8" x14ac:dyDescent="0.2">
      <c r="A42" s="381"/>
      <c r="B42" s="382"/>
      <c r="C42" s="382"/>
      <c r="D42" s="382"/>
      <c r="E42" s="382"/>
      <c r="F42" s="383"/>
      <c r="G42" s="1698"/>
      <c r="H42" s="5"/>
    </row>
    <row r="43" spans="1:8" x14ac:dyDescent="0.2">
      <c r="A43" s="384"/>
      <c r="B43" s="385"/>
      <c r="C43" s="385"/>
      <c r="D43" s="385"/>
      <c r="E43" s="385"/>
      <c r="F43" s="386"/>
      <c r="G43" s="1698"/>
      <c r="H43" s="5"/>
    </row>
    <row r="44" spans="1:8" x14ac:dyDescent="0.2">
      <c r="A44" s="384"/>
      <c r="B44" s="385"/>
      <c r="C44" s="385"/>
      <c r="D44" s="385"/>
      <c r="E44" s="385"/>
      <c r="F44" s="386"/>
      <c r="G44" s="1698"/>
      <c r="H44" s="5"/>
    </row>
    <row r="45" spans="1:8" x14ac:dyDescent="0.2">
      <c r="A45" s="384"/>
      <c r="B45" s="385"/>
      <c r="C45" s="385"/>
      <c r="D45" s="385"/>
      <c r="E45" s="385"/>
      <c r="F45" s="386"/>
      <c r="G45" s="1698"/>
      <c r="H45" s="5"/>
    </row>
    <row r="46" spans="1:8" ht="13.5" thickBot="1" x14ac:dyDescent="0.25">
      <c r="A46" s="387"/>
      <c r="B46" s="388"/>
      <c r="C46" s="388"/>
      <c r="D46" s="388"/>
      <c r="E46" s="388"/>
      <c r="F46" s="389"/>
      <c r="G46" s="1702"/>
      <c r="H46" s="5"/>
    </row>
    <row r="47" spans="1:8" ht="15" hidden="1" customHeight="1" outlineLevel="1" x14ac:dyDescent="0.2">
      <c r="A47" s="390"/>
      <c r="B47" s="391"/>
      <c r="C47" s="391"/>
      <c r="D47" s="391"/>
      <c r="E47" s="391"/>
      <c r="F47" s="392"/>
      <c r="G47" s="1701" t="s">
        <v>1773</v>
      </c>
      <c r="H47" s="5"/>
    </row>
    <row r="48" spans="1:8" ht="15" hidden="1" customHeight="1" outlineLevel="1" x14ac:dyDescent="0.2">
      <c r="A48" s="384"/>
      <c r="B48" s="385"/>
      <c r="C48" s="385"/>
      <c r="D48" s="385"/>
      <c r="E48" s="385"/>
      <c r="F48" s="386"/>
      <c r="G48" s="1698"/>
      <c r="H48" s="5"/>
    </row>
    <row r="49" spans="1:8" hidden="1" outlineLevel="1" x14ac:dyDescent="0.2">
      <c r="A49" s="384"/>
      <c r="B49" s="385"/>
      <c r="C49" s="385"/>
      <c r="D49" s="385"/>
      <c r="E49" s="385"/>
      <c r="F49" s="386"/>
      <c r="G49" s="1698"/>
      <c r="H49" s="5"/>
    </row>
    <row r="50" spans="1:8" hidden="1" outlineLevel="1" x14ac:dyDescent="0.2">
      <c r="A50" s="384"/>
      <c r="B50" s="385"/>
      <c r="C50" s="385"/>
      <c r="D50" s="385"/>
      <c r="E50" s="385"/>
      <c r="F50" s="386"/>
      <c r="G50" s="1698"/>
      <c r="H50" s="5"/>
    </row>
    <row r="51" spans="1:8" ht="13.5" hidden="1" outlineLevel="1" thickBot="1" x14ac:dyDescent="0.25">
      <c r="A51" s="387"/>
      <c r="B51" s="388"/>
      <c r="C51" s="388"/>
      <c r="D51" s="388"/>
      <c r="E51" s="388"/>
      <c r="F51" s="389"/>
      <c r="G51" s="1702"/>
      <c r="H51" s="5"/>
    </row>
    <row r="52" spans="1:8" ht="53.25" customHeight="1" collapsed="1" x14ac:dyDescent="0.2">
      <c r="A52" s="2515" t="s">
        <v>1774</v>
      </c>
      <c r="B52" s="2516"/>
      <c r="C52" s="2516"/>
      <c r="D52" s="2516"/>
      <c r="E52" s="2516" t="s">
        <v>1775</v>
      </c>
      <c r="F52" s="2519"/>
      <c r="G52" s="1698" t="s">
        <v>1776</v>
      </c>
      <c r="H52" s="5"/>
    </row>
    <row r="53" spans="1:8" ht="24.75" customHeight="1" x14ac:dyDescent="0.2">
      <c r="A53" s="2517"/>
      <c r="B53" s="2518"/>
      <c r="C53" s="2518"/>
      <c r="D53" s="2518"/>
      <c r="E53" s="604" t="s">
        <v>1777</v>
      </c>
      <c r="F53" s="393" t="s">
        <v>1778</v>
      </c>
      <c r="G53" s="1698"/>
      <c r="H53" s="5"/>
    </row>
    <row r="54" spans="1:8" x14ac:dyDescent="0.2">
      <c r="A54" s="394"/>
      <c r="B54" s="395"/>
      <c r="C54" s="395"/>
      <c r="D54" s="396"/>
      <c r="E54" s="397"/>
      <c r="F54" s="398"/>
      <c r="G54" s="1698"/>
      <c r="H54" s="5"/>
    </row>
    <row r="55" spans="1:8" x14ac:dyDescent="0.2">
      <c r="A55" s="399"/>
      <c r="B55" s="400"/>
      <c r="C55" s="400"/>
      <c r="D55" s="401"/>
      <c r="E55" s="397"/>
      <c r="F55" s="398"/>
      <c r="G55" s="1698"/>
      <c r="H55" s="5"/>
    </row>
    <row r="56" spans="1:8" x14ac:dyDescent="0.2">
      <c r="A56" s="399"/>
      <c r="B56" s="400"/>
      <c r="C56" s="400"/>
      <c r="D56" s="401"/>
      <c r="E56" s="397"/>
      <c r="F56" s="398"/>
      <c r="G56" s="1698"/>
      <c r="H56" s="5"/>
    </row>
    <row r="57" spans="1:8" x14ac:dyDescent="0.2">
      <c r="A57" s="399"/>
      <c r="B57" s="400"/>
      <c r="C57" s="400"/>
      <c r="D57" s="401"/>
      <c r="E57" s="397"/>
      <c r="F57" s="398"/>
      <c r="G57" s="1698"/>
      <c r="H57" s="5"/>
    </row>
    <row r="58" spans="1:8" ht="13.5" thickBot="1" x14ac:dyDescent="0.25">
      <c r="A58" s="402"/>
      <c r="B58" s="403"/>
      <c r="C58" s="403"/>
      <c r="D58" s="404"/>
      <c r="E58" s="405"/>
      <c r="F58" s="406"/>
      <c r="G58" s="1698"/>
      <c r="H58" s="5"/>
    </row>
    <row r="59" spans="1:8" hidden="1" outlineLevel="1" x14ac:dyDescent="0.2">
      <c r="A59" s="407"/>
      <c r="B59" s="408"/>
      <c r="C59" s="408"/>
      <c r="D59" s="409"/>
      <c r="E59" s="410"/>
      <c r="F59" s="411"/>
      <c r="G59" s="1701" t="s">
        <v>1779</v>
      </c>
      <c r="H59" s="5"/>
    </row>
    <row r="60" spans="1:8" hidden="1" outlineLevel="1" x14ac:dyDescent="0.2">
      <c r="A60" s="399"/>
      <c r="B60" s="400"/>
      <c r="C60" s="400"/>
      <c r="D60" s="401"/>
      <c r="E60" s="397"/>
      <c r="F60" s="398"/>
      <c r="G60" s="1698"/>
      <c r="H60" s="5"/>
    </row>
    <row r="61" spans="1:8" hidden="1" outlineLevel="1" x14ac:dyDescent="0.2">
      <c r="A61" s="399"/>
      <c r="B61" s="400"/>
      <c r="C61" s="400"/>
      <c r="D61" s="401"/>
      <c r="E61" s="397"/>
      <c r="F61" s="398"/>
      <c r="G61" s="1698"/>
      <c r="H61" s="5"/>
    </row>
    <row r="62" spans="1:8" hidden="1" outlineLevel="1" x14ac:dyDescent="0.2">
      <c r="A62" s="399"/>
      <c r="B62" s="400"/>
      <c r="C62" s="400"/>
      <c r="D62" s="401"/>
      <c r="E62" s="397"/>
      <c r="F62" s="398"/>
      <c r="G62" s="1698"/>
      <c r="H62" s="5"/>
    </row>
    <row r="63" spans="1:8" hidden="1" outlineLevel="1" x14ac:dyDescent="0.2">
      <c r="A63" s="399"/>
      <c r="B63" s="400"/>
      <c r="C63" s="400"/>
      <c r="D63" s="401"/>
      <c r="E63" s="397"/>
      <c r="F63" s="398"/>
      <c r="G63" s="1698"/>
      <c r="H63" s="5"/>
    </row>
    <row r="64" spans="1:8" hidden="1" outlineLevel="1" x14ac:dyDescent="0.2">
      <c r="A64" s="399"/>
      <c r="B64" s="400"/>
      <c r="C64" s="400"/>
      <c r="D64" s="401"/>
      <c r="E64" s="397"/>
      <c r="F64" s="398"/>
      <c r="G64" s="1698"/>
      <c r="H64" s="5"/>
    </row>
    <row r="65" spans="1:8" hidden="1" outlineLevel="1" x14ac:dyDescent="0.2">
      <c r="A65" s="399"/>
      <c r="B65" s="400"/>
      <c r="C65" s="400"/>
      <c r="D65" s="401"/>
      <c r="E65" s="397"/>
      <c r="F65" s="398"/>
      <c r="G65" s="1698"/>
      <c r="H65" s="5"/>
    </row>
    <row r="66" spans="1:8" hidden="1" outlineLevel="1" x14ac:dyDescent="0.2">
      <c r="A66" s="399"/>
      <c r="B66" s="400"/>
      <c r="C66" s="400"/>
      <c r="D66" s="401"/>
      <c r="E66" s="397"/>
      <c r="F66" s="398"/>
      <c r="G66" s="1698"/>
      <c r="H66" s="5"/>
    </row>
    <row r="67" spans="1:8" hidden="1" outlineLevel="1" x14ac:dyDescent="0.2">
      <c r="A67" s="399"/>
      <c r="B67" s="400"/>
      <c r="C67" s="400"/>
      <c r="D67" s="401"/>
      <c r="E67" s="397"/>
      <c r="F67" s="398"/>
      <c r="G67" s="1698"/>
      <c r="H67" s="5"/>
    </row>
    <row r="68" spans="1:8" hidden="1" outlineLevel="1" x14ac:dyDescent="0.2">
      <c r="A68" s="399"/>
      <c r="B68" s="400"/>
      <c r="C68" s="400"/>
      <c r="D68" s="401"/>
      <c r="E68" s="397"/>
      <c r="F68" s="398"/>
      <c r="G68" s="1698"/>
      <c r="H68" s="5"/>
    </row>
    <row r="69" spans="1:8" ht="15" hidden="1" customHeight="1" outlineLevel="1" x14ac:dyDescent="0.2">
      <c r="A69" s="399"/>
      <c r="B69" s="400"/>
      <c r="C69" s="400"/>
      <c r="D69" s="401"/>
      <c r="E69" s="397"/>
      <c r="F69" s="398"/>
      <c r="G69" s="1698"/>
      <c r="H69" s="5"/>
    </row>
    <row r="70" spans="1:8" hidden="1" outlineLevel="1" x14ac:dyDescent="0.2">
      <c r="A70" s="399"/>
      <c r="B70" s="400"/>
      <c r="C70" s="400"/>
      <c r="D70" s="401"/>
      <c r="E70" s="397"/>
      <c r="F70" s="398"/>
      <c r="G70" s="1698"/>
      <c r="H70" s="5"/>
    </row>
    <row r="71" spans="1:8" hidden="1" outlineLevel="1" x14ac:dyDescent="0.2">
      <c r="A71" s="399"/>
      <c r="B71" s="400"/>
      <c r="C71" s="400"/>
      <c r="D71" s="401"/>
      <c r="E71" s="412"/>
      <c r="F71" s="413"/>
      <c r="G71" s="1698"/>
      <c r="H71" s="5"/>
    </row>
    <row r="72" spans="1:8" hidden="1" outlineLevel="1" x14ac:dyDescent="0.2">
      <c r="A72" s="399"/>
      <c r="B72" s="400"/>
      <c r="C72" s="400"/>
      <c r="D72" s="401"/>
      <c r="E72" s="412"/>
      <c r="F72" s="413"/>
      <c r="G72" s="1698"/>
      <c r="H72" s="5"/>
    </row>
    <row r="73" spans="1:8" ht="13.5" hidden="1" outlineLevel="1" thickBot="1" x14ac:dyDescent="0.25">
      <c r="A73" s="402"/>
      <c r="B73" s="403"/>
      <c r="C73" s="403"/>
      <c r="D73" s="404"/>
      <c r="E73" s="414"/>
      <c r="F73" s="415"/>
      <c r="G73" s="1702"/>
      <c r="H73" s="5"/>
    </row>
    <row r="74" spans="1:8" ht="63.75" customHeight="1" collapsed="1" x14ac:dyDescent="0.2">
      <c r="A74" s="2426" t="s">
        <v>1780</v>
      </c>
      <c r="B74" s="1924"/>
      <c r="C74" s="1924"/>
      <c r="D74" s="2460"/>
      <c r="E74" s="601" t="s">
        <v>1781</v>
      </c>
      <c r="F74" s="599" t="s">
        <v>1782</v>
      </c>
      <c r="G74" s="1701" t="s">
        <v>1783</v>
      </c>
      <c r="H74" s="5"/>
    </row>
    <row r="75" spans="1:8" x14ac:dyDescent="0.2">
      <c r="A75" s="2508"/>
      <c r="B75" s="2509"/>
      <c r="C75" s="2509"/>
      <c r="D75" s="2510"/>
      <c r="E75" s="416"/>
      <c r="F75" s="417"/>
      <c r="G75" s="1698"/>
      <c r="H75" s="5"/>
    </row>
    <row r="76" spans="1:8" x14ac:dyDescent="0.2">
      <c r="A76" s="2508"/>
      <c r="B76" s="2509"/>
      <c r="C76" s="2509"/>
      <c r="D76" s="2510"/>
      <c r="E76" s="416"/>
      <c r="F76" s="417"/>
      <c r="G76" s="1698"/>
      <c r="H76" s="5"/>
    </row>
    <row r="77" spans="1:8" x14ac:dyDescent="0.2">
      <c r="A77" s="2508"/>
      <c r="B77" s="2509"/>
      <c r="C77" s="2509"/>
      <c r="D77" s="2510"/>
      <c r="E77" s="416"/>
      <c r="F77" s="417"/>
      <c r="G77" s="1698"/>
      <c r="H77" s="5"/>
    </row>
    <row r="78" spans="1:8" x14ac:dyDescent="0.2">
      <c r="A78" s="2508"/>
      <c r="B78" s="2509"/>
      <c r="C78" s="2509"/>
      <c r="D78" s="2510"/>
      <c r="E78" s="416"/>
      <c r="F78" s="417"/>
      <c r="G78" s="1698"/>
      <c r="H78" s="5"/>
    </row>
    <row r="79" spans="1:8" ht="13.5" thickBot="1" x14ac:dyDescent="0.25">
      <c r="A79" s="2511"/>
      <c r="B79" s="2512"/>
      <c r="C79" s="2512"/>
      <c r="D79" s="2513"/>
      <c r="E79" s="418"/>
      <c r="F79" s="419"/>
      <c r="G79" s="1702"/>
      <c r="H79" s="5"/>
    </row>
    <row r="80" spans="1:8" ht="13.5" hidden="1" outlineLevel="1" thickBot="1" x14ac:dyDescent="0.25">
      <c r="A80" s="1754"/>
      <c r="B80" s="1755"/>
      <c r="C80" s="1755"/>
      <c r="D80" s="1756"/>
      <c r="E80" s="420"/>
      <c r="F80" s="421"/>
      <c r="G80" s="1698" t="s">
        <v>1784</v>
      </c>
      <c r="H80" s="5"/>
    </row>
    <row r="81" spans="1:8" ht="13.5" hidden="1" outlineLevel="1" thickBot="1" x14ac:dyDescent="0.25">
      <c r="A81" s="2508"/>
      <c r="B81" s="2509"/>
      <c r="C81" s="2509"/>
      <c r="D81" s="2510"/>
      <c r="E81" s="416"/>
      <c r="F81" s="417"/>
      <c r="G81" s="1698"/>
      <c r="H81" s="5"/>
    </row>
    <row r="82" spans="1:8" ht="13.5" hidden="1" outlineLevel="1" thickBot="1" x14ac:dyDescent="0.25">
      <c r="A82" s="2508"/>
      <c r="B82" s="2509"/>
      <c r="C82" s="2509"/>
      <c r="D82" s="2510"/>
      <c r="E82" s="416"/>
      <c r="F82" s="417"/>
      <c r="G82" s="1698"/>
      <c r="H82" s="5"/>
    </row>
    <row r="83" spans="1:8" ht="13.5" hidden="1" outlineLevel="1" thickBot="1" x14ac:dyDescent="0.25">
      <c r="A83" s="2508"/>
      <c r="B83" s="2509"/>
      <c r="C83" s="2509"/>
      <c r="D83" s="2510"/>
      <c r="E83" s="416"/>
      <c r="F83" s="417"/>
      <c r="G83" s="1698"/>
      <c r="H83" s="5"/>
    </row>
    <row r="84" spans="1:8" ht="13.5" hidden="1" outlineLevel="1" thickBot="1" x14ac:dyDescent="0.25">
      <c r="A84" s="2508"/>
      <c r="B84" s="2509"/>
      <c r="C84" s="2509"/>
      <c r="D84" s="2510"/>
      <c r="E84" s="416"/>
      <c r="F84" s="417"/>
      <c r="G84" s="1698"/>
      <c r="H84" s="5"/>
    </row>
    <row r="85" spans="1:8" ht="13.5" hidden="1" outlineLevel="1" thickBot="1" x14ac:dyDescent="0.25">
      <c r="A85" s="2508"/>
      <c r="B85" s="2509"/>
      <c r="C85" s="2509"/>
      <c r="D85" s="2510"/>
      <c r="E85" s="416"/>
      <c r="F85" s="417"/>
      <c r="G85" s="1698"/>
      <c r="H85" s="5"/>
    </row>
    <row r="86" spans="1:8" ht="13.5" hidden="1" outlineLevel="1" thickBot="1" x14ac:dyDescent="0.25">
      <c r="A86" s="2508"/>
      <c r="B86" s="2509"/>
      <c r="C86" s="2509"/>
      <c r="D86" s="2510"/>
      <c r="E86" s="416"/>
      <c r="F86" s="417"/>
      <c r="G86" s="1698"/>
      <c r="H86" s="5"/>
    </row>
    <row r="87" spans="1:8" ht="13.5" hidden="1" outlineLevel="1" thickBot="1" x14ac:dyDescent="0.25">
      <c r="A87" s="2508"/>
      <c r="B87" s="2509"/>
      <c r="C87" s="2509"/>
      <c r="D87" s="2510"/>
      <c r="E87" s="416"/>
      <c r="F87" s="417"/>
      <c r="G87" s="1698"/>
      <c r="H87" s="5"/>
    </row>
    <row r="88" spans="1:8" ht="96" customHeight="1" outlineLevel="1" thickBot="1" x14ac:dyDescent="0.25">
      <c r="A88" s="2508"/>
      <c r="B88" s="2525"/>
      <c r="C88" s="2525"/>
      <c r="D88" s="2526"/>
      <c r="E88" s="416"/>
      <c r="F88" s="417"/>
      <c r="G88" s="1698"/>
      <c r="H88" s="5"/>
    </row>
    <row r="89" spans="1:8" ht="13.5" hidden="1" outlineLevel="1" thickBot="1" x14ac:dyDescent="0.25">
      <c r="A89" s="2521"/>
      <c r="B89" s="2522"/>
      <c r="C89" s="2522"/>
      <c r="D89" s="2523"/>
      <c r="E89" s="422"/>
      <c r="F89" s="423"/>
      <c r="G89" s="1698"/>
      <c r="H89" s="5"/>
    </row>
    <row r="90" spans="1:8" ht="35.25" customHeight="1" collapsed="1" x14ac:dyDescent="0.2">
      <c r="A90" s="2426" t="s">
        <v>1785</v>
      </c>
      <c r="B90" s="2460" t="s">
        <v>1786</v>
      </c>
      <c r="C90" s="2460"/>
      <c r="D90" s="2460" t="s">
        <v>1194</v>
      </c>
      <c r="E90" s="2460"/>
      <c r="F90" s="2461" t="s">
        <v>1787</v>
      </c>
      <c r="G90" s="1757" t="s">
        <v>1788</v>
      </c>
      <c r="H90" s="5"/>
    </row>
    <row r="91" spans="1:8" ht="122.25" customHeight="1" x14ac:dyDescent="0.2">
      <c r="A91" s="2524"/>
      <c r="B91" s="603" t="s">
        <v>1789</v>
      </c>
      <c r="C91" s="603" t="s">
        <v>1790</v>
      </c>
      <c r="D91" s="603" t="s">
        <v>1789</v>
      </c>
      <c r="E91" s="603" t="s">
        <v>1790</v>
      </c>
      <c r="F91" s="2478"/>
      <c r="G91" s="1758"/>
      <c r="H91" s="5"/>
    </row>
    <row r="92" spans="1:8" x14ac:dyDescent="0.2">
      <c r="A92" s="425"/>
      <c r="B92" s="426"/>
      <c r="C92" s="426"/>
      <c r="D92" s="427"/>
      <c r="E92" s="427"/>
      <c r="F92" s="428"/>
      <c r="G92" s="1758"/>
      <c r="H92" s="5"/>
    </row>
    <row r="93" spans="1:8" x14ac:dyDescent="0.2">
      <c r="A93" s="425"/>
      <c r="B93" s="426"/>
      <c r="C93" s="426"/>
      <c r="D93" s="427"/>
      <c r="E93" s="427"/>
      <c r="F93" s="428"/>
      <c r="G93" s="1758"/>
      <c r="H93" s="5"/>
    </row>
    <row r="94" spans="1:8" x14ac:dyDescent="0.2">
      <c r="A94" s="425"/>
      <c r="B94" s="426"/>
      <c r="C94" s="426"/>
      <c r="D94" s="427"/>
      <c r="E94" s="427"/>
      <c r="F94" s="428"/>
      <c r="G94" s="1758"/>
      <c r="H94" s="5"/>
    </row>
    <row r="95" spans="1:8" x14ac:dyDescent="0.2">
      <c r="A95" s="425"/>
      <c r="B95" s="426"/>
      <c r="C95" s="426"/>
      <c r="D95" s="427"/>
      <c r="E95" s="427"/>
      <c r="F95" s="428"/>
      <c r="G95" s="1758"/>
      <c r="H95" s="5"/>
    </row>
    <row r="96" spans="1:8" ht="13.5" thickBot="1" x14ac:dyDescent="0.25">
      <c r="A96" s="429"/>
      <c r="B96" s="430"/>
      <c r="C96" s="430"/>
      <c r="D96" s="431"/>
      <c r="E96" s="431"/>
      <c r="F96" s="432"/>
      <c r="G96" s="2462"/>
      <c r="H96" s="5"/>
    </row>
    <row r="97" spans="1:8" ht="13.5" hidden="1" outlineLevel="1" thickBot="1" x14ac:dyDescent="0.25">
      <c r="A97" s="433"/>
      <c r="B97" s="434"/>
      <c r="C97" s="434"/>
      <c r="D97" s="435"/>
      <c r="E97" s="435"/>
      <c r="F97" s="436"/>
      <c r="G97" s="1757" t="s">
        <v>1791</v>
      </c>
      <c r="H97" s="5"/>
    </row>
    <row r="98" spans="1:8" ht="13.5" hidden="1" outlineLevel="1" thickBot="1" x14ac:dyDescent="0.25">
      <c r="A98" s="425"/>
      <c r="B98" s="426"/>
      <c r="C98" s="426"/>
      <c r="D98" s="427"/>
      <c r="E98" s="427"/>
      <c r="F98" s="428"/>
      <c r="G98" s="1758"/>
      <c r="H98" s="5"/>
    </row>
    <row r="99" spans="1:8" ht="13.5" hidden="1" outlineLevel="1" thickBot="1" x14ac:dyDescent="0.25">
      <c r="A99" s="425"/>
      <c r="B99" s="426"/>
      <c r="C99" s="426"/>
      <c r="D99" s="427"/>
      <c r="E99" s="427"/>
      <c r="F99" s="428"/>
      <c r="G99" s="1758"/>
      <c r="H99" s="5"/>
    </row>
    <row r="100" spans="1:8" ht="13.5" hidden="1" outlineLevel="1" thickBot="1" x14ac:dyDescent="0.25">
      <c r="A100" s="425"/>
      <c r="B100" s="426"/>
      <c r="C100" s="426"/>
      <c r="D100" s="427"/>
      <c r="E100" s="427"/>
      <c r="F100" s="428"/>
      <c r="G100" s="1758"/>
      <c r="H100" s="5"/>
    </row>
    <row r="101" spans="1:8" ht="13.5" hidden="1" outlineLevel="1" thickBot="1" x14ac:dyDescent="0.25">
      <c r="A101" s="425"/>
      <c r="B101" s="426"/>
      <c r="C101" s="426"/>
      <c r="D101" s="427"/>
      <c r="E101" s="427"/>
      <c r="F101" s="428"/>
      <c r="G101" s="1758"/>
      <c r="H101" s="5"/>
    </row>
    <row r="102" spans="1:8" ht="13.5" hidden="1" outlineLevel="1" thickBot="1" x14ac:dyDescent="0.25">
      <c r="A102" s="425"/>
      <c r="B102" s="426"/>
      <c r="C102" s="426"/>
      <c r="D102" s="427"/>
      <c r="E102" s="427"/>
      <c r="F102" s="428"/>
      <c r="G102" s="1758"/>
      <c r="H102" s="5"/>
    </row>
    <row r="103" spans="1:8" ht="13.5" hidden="1" outlineLevel="1" thickBot="1" x14ac:dyDescent="0.25">
      <c r="A103" s="425"/>
      <c r="B103" s="426"/>
      <c r="C103" s="426"/>
      <c r="D103" s="427"/>
      <c r="E103" s="427"/>
      <c r="F103" s="428"/>
      <c r="G103" s="1758"/>
      <c r="H103" s="5"/>
    </row>
    <row r="104" spans="1:8" ht="13.5" hidden="1" outlineLevel="1" thickBot="1" x14ac:dyDescent="0.25">
      <c r="A104" s="425"/>
      <c r="B104" s="426"/>
      <c r="C104" s="426"/>
      <c r="D104" s="427"/>
      <c r="E104" s="427"/>
      <c r="F104" s="428"/>
      <c r="G104" s="1758"/>
      <c r="H104" s="5"/>
    </row>
    <row r="105" spans="1:8" ht="13.5" hidden="1" outlineLevel="1" thickBot="1" x14ac:dyDescent="0.25">
      <c r="A105" s="425"/>
      <c r="B105" s="426"/>
      <c r="C105" s="426"/>
      <c r="D105" s="427"/>
      <c r="E105" s="427"/>
      <c r="F105" s="428"/>
      <c r="G105" s="1758"/>
      <c r="H105" s="5"/>
    </row>
    <row r="106" spans="1:8" ht="13.5" hidden="1" outlineLevel="1" thickBot="1" x14ac:dyDescent="0.25">
      <c r="A106" s="425"/>
      <c r="B106" s="426"/>
      <c r="C106" s="426"/>
      <c r="D106" s="427"/>
      <c r="E106" s="427"/>
      <c r="F106" s="428"/>
      <c r="G106" s="1758"/>
      <c r="H106" s="5"/>
    </row>
    <row r="107" spans="1:8" ht="13.5" hidden="1" outlineLevel="1" thickBot="1" x14ac:dyDescent="0.25">
      <c r="A107" s="425"/>
      <c r="B107" s="426"/>
      <c r="C107" s="426"/>
      <c r="D107" s="427"/>
      <c r="E107" s="427"/>
      <c r="F107" s="428"/>
      <c r="G107" s="1758"/>
      <c r="H107" s="5"/>
    </row>
    <row r="108" spans="1:8" ht="13.5" hidden="1" outlineLevel="1" thickBot="1" x14ac:dyDescent="0.25">
      <c r="A108" s="425"/>
      <c r="B108" s="426"/>
      <c r="C108" s="426"/>
      <c r="D108" s="427"/>
      <c r="E108" s="427"/>
      <c r="F108" s="428"/>
      <c r="G108" s="1758"/>
      <c r="H108" s="5"/>
    </row>
    <row r="109" spans="1:8" ht="13.5" hidden="1" outlineLevel="1" thickBot="1" x14ac:dyDescent="0.25">
      <c r="A109" s="425"/>
      <c r="B109" s="426"/>
      <c r="C109" s="426"/>
      <c r="D109" s="427"/>
      <c r="E109" s="427"/>
      <c r="F109" s="428"/>
      <c r="G109" s="1758"/>
      <c r="H109" s="5"/>
    </row>
    <row r="110" spans="1:8" ht="13.5" hidden="1" outlineLevel="1" thickBot="1" x14ac:dyDescent="0.25">
      <c r="A110" s="425"/>
      <c r="B110" s="426"/>
      <c r="C110" s="426"/>
      <c r="D110" s="427"/>
      <c r="E110" s="427"/>
      <c r="F110" s="428"/>
      <c r="G110" s="1758"/>
      <c r="H110" s="5"/>
    </row>
    <row r="111" spans="1:8" ht="13.5" hidden="1" outlineLevel="1" thickBot="1" x14ac:dyDescent="0.25">
      <c r="A111" s="425"/>
      <c r="B111" s="426"/>
      <c r="C111" s="426"/>
      <c r="D111" s="427"/>
      <c r="E111" s="427"/>
      <c r="F111" s="428"/>
      <c r="G111" s="1758"/>
      <c r="H111" s="5"/>
    </row>
    <row r="112" spans="1:8" ht="13.5" hidden="1" outlineLevel="1" thickBot="1" x14ac:dyDescent="0.25">
      <c r="A112" s="425"/>
      <c r="B112" s="426"/>
      <c r="C112" s="426"/>
      <c r="D112" s="427"/>
      <c r="E112" s="427"/>
      <c r="F112" s="428"/>
      <c r="G112" s="1758"/>
      <c r="H112" s="5"/>
    </row>
    <row r="113" spans="1:8" ht="13.5" hidden="1" outlineLevel="1" thickBot="1" x14ac:dyDescent="0.25">
      <c r="A113" s="425"/>
      <c r="B113" s="426"/>
      <c r="C113" s="426"/>
      <c r="D113" s="427"/>
      <c r="E113" s="427"/>
      <c r="F113" s="428"/>
      <c r="G113" s="1758"/>
      <c r="H113" s="5"/>
    </row>
    <row r="114" spans="1:8" ht="13.5" hidden="1" outlineLevel="1" thickBot="1" x14ac:dyDescent="0.25">
      <c r="A114" s="425"/>
      <c r="B114" s="426"/>
      <c r="C114" s="426"/>
      <c r="D114" s="427"/>
      <c r="E114" s="427"/>
      <c r="F114" s="428"/>
      <c r="G114" s="1758"/>
      <c r="H114" s="5"/>
    </row>
    <row r="115" spans="1:8" ht="13.5" hidden="1" outlineLevel="1" thickBot="1" x14ac:dyDescent="0.25">
      <c r="A115" s="425"/>
      <c r="B115" s="426"/>
      <c r="C115" s="426"/>
      <c r="D115" s="427"/>
      <c r="E115" s="427"/>
      <c r="F115" s="428"/>
      <c r="G115" s="1758"/>
      <c r="H115" s="5"/>
    </row>
    <row r="116" spans="1:8" ht="13.5" hidden="1" outlineLevel="1" thickBot="1" x14ac:dyDescent="0.25">
      <c r="A116" s="425"/>
      <c r="B116" s="426"/>
      <c r="C116" s="426"/>
      <c r="D116" s="427"/>
      <c r="E116" s="427"/>
      <c r="F116" s="428"/>
      <c r="G116" s="1758"/>
      <c r="H116" s="5"/>
    </row>
    <row r="117" spans="1:8" ht="13.5" hidden="1" outlineLevel="1" thickBot="1" x14ac:dyDescent="0.25">
      <c r="A117" s="425"/>
      <c r="B117" s="426"/>
      <c r="C117" s="426"/>
      <c r="D117" s="427"/>
      <c r="E117" s="427"/>
      <c r="F117" s="428"/>
      <c r="G117" s="1758"/>
      <c r="H117" s="5"/>
    </row>
    <row r="118" spans="1:8" ht="13.5" hidden="1" outlineLevel="1" thickBot="1" x14ac:dyDescent="0.25">
      <c r="A118" s="425"/>
      <c r="B118" s="426"/>
      <c r="C118" s="426"/>
      <c r="D118" s="427"/>
      <c r="E118" s="427"/>
      <c r="F118" s="428"/>
      <c r="G118" s="1758"/>
      <c r="H118" s="5"/>
    </row>
    <row r="119" spans="1:8" ht="13.5" hidden="1" outlineLevel="1" thickBot="1" x14ac:dyDescent="0.25">
      <c r="A119" s="425"/>
      <c r="B119" s="426"/>
      <c r="C119" s="426"/>
      <c r="D119" s="427"/>
      <c r="E119" s="427"/>
      <c r="F119" s="428"/>
      <c r="G119" s="1758"/>
      <c r="H119" s="5"/>
    </row>
    <row r="120" spans="1:8" ht="13.5" hidden="1" outlineLevel="1" thickBot="1" x14ac:dyDescent="0.25">
      <c r="A120" s="425"/>
      <c r="B120" s="426"/>
      <c r="C120" s="426"/>
      <c r="D120" s="427"/>
      <c r="E120" s="427"/>
      <c r="F120" s="428"/>
      <c r="G120" s="1758"/>
      <c r="H120" s="5"/>
    </row>
    <row r="121" spans="1:8" ht="13.5" hidden="1" outlineLevel="1" thickBot="1" x14ac:dyDescent="0.25">
      <c r="A121" s="437"/>
      <c r="B121" s="438"/>
      <c r="C121" s="438"/>
      <c r="D121" s="439"/>
      <c r="E121" s="439"/>
      <c r="F121" s="440"/>
      <c r="G121" s="1758"/>
      <c r="H121" s="5"/>
    </row>
    <row r="122" spans="1:8" s="663" customFormat="1" ht="25.5" customHeight="1" collapsed="1" x14ac:dyDescent="0.25">
      <c r="A122" s="2426" t="s">
        <v>1792</v>
      </c>
      <c r="B122" s="2460"/>
      <c r="C122" s="2460" t="s">
        <v>1793</v>
      </c>
      <c r="D122" s="2460"/>
      <c r="E122" s="2460"/>
      <c r="F122" s="2461"/>
      <c r="G122" s="1947" t="s">
        <v>1794</v>
      </c>
      <c r="H122" s="441"/>
    </row>
    <row r="123" spans="1:8" x14ac:dyDescent="0.2">
      <c r="A123" s="2524"/>
      <c r="B123" s="2527"/>
      <c r="C123" s="2527" t="s">
        <v>1795</v>
      </c>
      <c r="D123" s="2527"/>
      <c r="E123" s="1752" t="s">
        <v>1796</v>
      </c>
      <c r="F123" s="1753"/>
      <c r="G123" s="1948"/>
      <c r="H123" s="5"/>
    </row>
    <row r="124" spans="1:8" x14ac:dyDescent="0.2">
      <c r="A124" s="2528"/>
      <c r="B124" s="2529"/>
      <c r="C124" s="1752"/>
      <c r="D124" s="1752"/>
      <c r="E124" s="1752"/>
      <c r="F124" s="1753"/>
      <c r="G124" s="1948"/>
      <c r="H124" s="5"/>
    </row>
    <row r="125" spans="1:8" x14ac:dyDescent="0.2">
      <c r="A125" s="2528"/>
      <c r="B125" s="2529"/>
      <c r="C125" s="1752"/>
      <c r="D125" s="1752"/>
      <c r="E125" s="1752"/>
      <c r="F125" s="1753"/>
      <c r="G125" s="1948"/>
      <c r="H125" s="5"/>
    </row>
    <row r="126" spans="1:8" x14ac:dyDescent="0.2">
      <c r="A126" s="2528"/>
      <c r="B126" s="2529"/>
      <c r="C126" s="1752"/>
      <c r="D126" s="1752"/>
      <c r="E126" s="1752"/>
      <c r="F126" s="1753"/>
      <c r="G126" s="1948"/>
      <c r="H126" s="5"/>
    </row>
    <row r="127" spans="1:8" x14ac:dyDescent="0.2">
      <c r="A127" s="2528"/>
      <c r="B127" s="2529"/>
      <c r="C127" s="1752"/>
      <c r="D127" s="1752"/>
      <c r="E127" s="2529"/>
      <c r="F127" s="2536"/>
      <c r="G127" s="1948"/>
      <c r="H127" s="5"/>
    </row>
    <row r="128" spans="1:8" ht="13.5" thickBot="1" x14ac:dyDescent="0.25">
      <c r="A128" s="2530"/>
      <c r="B128" s="2531"/>
      <c r="C128" s="2532"/>
      <c r="D128" s="2532"/>
      <c r="E128" s="2532"/>
      <c r="F128" s="2533"/>
      <c r="G128" s="1949"/>
      <c r="H128" s="5"/>
    </row>
    <row r="129" spans="1:8" ht="13.5" hidden="1" outlineLevel="1" thickBot="1" x14ac:dyDescent="0.25">
      <c r="A129" s="2534"/>
      <c r="B129" s="2535"/>
      <c r="C129" s="1760"/>
      <c r="D129" s="1760"/>
      <c r="E129" s="1760"/>
      <c r="F129" s="1761"/>
      <c r="G129" s="1926" t="s">
        <v>1797</v>
      </c>
      <c r="H129" s="5"/>
    </row>
    <row r="130" spans="1:8" ht="13.5" hidden="1" outlineLevel="1" thickBot="1" x14ac:dyDescent="0.25">
      <c r="A130" s="2528"/>
      <c r="B130" s="2529"/>
      <c r="C130" s="1752"/>
      <c r="D130" s="1752"/>
      <c r="E130" s="1752"/>
      <c r="F130" s="1753"/>
      <c r="G130" s="1948"/>
      <c r="H130" s="5"/>
    </row>
    <row r="131" spans="1:8" ht="13.5" hidden="1" outlineLevel="1" thickBot="1" x14ac:dyDescent="0.25">
      <c r="A131" s="2528"/>
      <c r="B131" s="2529"/>
      <c r="C131" s="1752"/>
      <c r="D131" s="1752"/>
      <c r="E131" s="1752"/>
      <c r="F131" s="1753"/>
      <c r="G131" s="1948"/>
      <c r="H131" s="5"/>
    </row>
    <row r="132" spans="1:8" ht="13.5" hidden="1" outlineLevel="1" thickBot="1" x14ac:dyDescent="0.25">
      <c r="A132" s="2528"/>
      <c r="B132" s="2529"/>
      <c r="C132" s="1752"/>
      <c r="D132" s="1752"/>
      <c r="E132" s="1752"/>
      <c r="F132" s="1753"/>
      <c r="G132" s="1948"/>
      <c r="H132" s="5"/>
    </row>
    <row r="133" spans="1:8" ht="13.5" hidden="1" outlineLevel="1" thickBot="1" x14ac:dyDescent="0.25">
      <c r="A133" s="2528"/>
      <c r="B133" s="2529"/>
      <c r="C133" s="1752"/>
      <c r="D133" s="1752"/>
      <c r="E133" s="1752"/>
      <c r="F133" s="1753"/>
      <c r="G133" s="1948"/>
      <c r="H133" s="5"/>
    </row>
    <row r="134" spans="1:8" ht="13.5" hidden="1" outlineLevel="1" thickBot="1" x14ac:dyDescent="0.25">
      <c r="A134" s="2528"/>
      <c r="B134" s="2529"/>
      <c r="C134" s="1752"/>
      <c r="D134" s="1752"/>
      <c r="E134" s="1752"/>
      <c r="F134" s="1753"/>
      <c r="G134" s="1948"/>
      <c r="H134" s="5"/>
    </row>
    <row r="135" spans="1:8" ht="13.5" hidden="1" outlineLevel="1" thickBot="1" x14ac:dyDescent="0.25">
      <c r="A135" s="2528"/>
      <c r="B135" s="2529"/>
      <c r="C135" s="1752"/>
      <c r="D135" s="1752"/>
      <c r="E135" s="1752"/>
      <c r="F135" s="1753"/>
      <c r="G135" s="1948"/>
      <c r="H135" s="5"/>
    </row>
    <row r="136" spans="1:8" ht="13.5" hidden="1" outlineLevel="1" thickBot="1" x14ac:dyDescent="0.25">
      <c r="A136" s="2528"/>
      <c r="B136" s="2529"/>
      <c r="C136" s="1752"/>
      <c r="D136" s="1752"/>
      <c r="E136" s="1752"/>
      <c r="F136" s="1753"/>
      <c r="G136" s="1948"/>
      <c r="H136" s="5"/>
    </row>
    <row r="137" spans="1:8" ht="13.5" hidden="1" outlineLevel="1" thickBot="1" x14ac:dyDescent="0.25">
      <c r="A137" s="2528"/>
      <c r="B137" s="2529"/>
      <c r="C137" s="1752"/>
      <c r="D137" s="1752"/>
      <c r="E137" s="1752"/>
      <c r="F137" s="1753"/>
      <c r="G137" s="1948"/>
      <c r="H137" s="5"/>
    </row>
    <row r="138" spans="1:8" ht="13.5" hidden="1" outlineLevel="1" thickBot="1" x14ac:dyDescent="0.25">
      <c r="A138" s="2530"/>
      <c r="B138" s="2531"/>
      <c r="C138" s="2532"/>
      <c r="D138" s="2532"/>
      <c r="E138" s="2532"/>
      <c r="F138" s="2533"/>
      <c r="G138" s="2539"/>
      <c r="H138" s="5"/>
    </row>
    <row r="139" spans="1:8" ht="69" customHeight="1" collapsed="1" x14ac:dyDescent="0.2">
      <c r="A139" s="1754" t="s">
        <v>1798</v>
      </c>
      <c r="B139" s="1755"/>
      <c r="C139" s="1755"/>
      <c r="D139" s="1755"/>
      <c r="E139" s="1755"/>
      <c r="F139" s="1755"/>
      <c r="G139" s="1947" t="s">
        <v>1799</v>
      </c>
      <c r="H139" s="5"/>
    </row>
    <row r="140" spans="1:8" x14ac:dyDescent="0.2">
      <c r="A140" s="442"/>
      <c r="B140" s="443"/>
      <c r="C140" s="443"/>
      <c r="D140" s="443"/>
      <c r="E140" s="443"/>
      <c r="F140" s="444"/>
      <c r="G140" s="1948"/>
      <c r="H140" s="5"/>
    </row>
    <row r="141" spans="1:8" x14ac:dyDescent="0.2">
      <c r="A141" s="445"/>
      <c r="B141" s="446"/>
      <c r="C141" s="446"/>
      <c r="D141" s="446"/>
      <c r="E141" s="446"/>
      <c r="F141" s="447"/>
      <c r="G141" s="1948"/>
      <c r="H141" s="5"/>
    </row>
    <row r="142" spans="1:8" x14ac:dyDescent="0.2">
      <c r="A142" s="445"/>
      <c r="B142" s="446"/>
      <c r="C142" s="446"/>
      <c r="D142" s="446"/>
      <c r="E142" s="446"/>
      <c r="F142" s="447"/>
      <c r="G142" s="1948"/>
      <c r="H142" s="5"/>
    </row>
    <row r="143" spans="1:8" x14ac:dyDescent="0.2">
      <c r="A143" s="445"/>
      <c r="B143" s="446"/>
      <c r="C143" s="446"/>
      <c r="D143" s="446"/>
      <c r="E143" s="446"/>
      <c r="F143" s="447"/>
      <c r="G143" s="1948"/>
      <c r="H143" s="5"/>
    </row>
    <row r="144" spans="1:8" x14ac:dyDescent="0.2">
      <c r="A144" s="445"/>
      <c r="B144" s="446"/>
      <c r="C144" s="446"/>
      <c r="D144" s="446"/>
      <c r="E144" s="446"/>
      <c r="F144" s="447"/>
      <c r="G144" s="1948"/>
      <c r="H144" s="5"/>
    </row>
    <row r="145" spans="1:8" x14ac:dyDescent="0.2">
      <c r="A145" s="445"/>
      <c r="B145" s="446"/>
      <c r="C145" s="446"/>
      <c r="D145" s="446"/>
      <c r="E145" s="446"/>
      <c r="F145" s="447"/>
      <c r="G145" s="1948"/>
      <c r="H145" s="5"/>
    </row>
    <row r="146" spans="1:8" ht="13.5" thickBot="1" x14ac:dyDescent="0.25">
      <c r="A146" s="448"/>
      <c r="B146" s="449"/>
      <c r="C146" s="449"/>
      <c r="D146" s="449"/>
      <c r="E146" s="449"/>
      <c r="F146" s="450"/>
      <c r="G146" s="1949"/>
      <c r="H146" s="5"/>
    </row>
    <row r="147" spans="1:8" ht="13.5" hidden="1" outlineLevel="1" thickBot="1" x14ac:dyDescent="0.25">
      <c r="A147" s="451"/>
      <c r="B147" s="452"/>
      <c r="C147" s="452"/>
      <c r="D147" s="452"/>
      <c r="E147" s="452"/>
      <c r="F147" s="453"/>
      <c r="G147" s="1926" t="s">
        <v>1800</v>
      </c>
      <c r="H147" s="5"/>
    </row>
    <row r="148" spans="1:8" ht="13.5" hidden="1" outlineLevel="1" thickBot="1" x14ac:dyDescent="0.25">
      <c r="A148" s="445"/>
      <c r="B148" s="446"/>
      <c r="C148" s="446"/>
      <c r="D148" s="446"/>
      <c r="E148" s="446"/>
      <c r="F148" s="447"/>
      <c r="G148" s="1948"/>
      <c r="H148" s="5"/>
    </row>
    <row r="149" spans="1:8" ht="13.5" hidden="1" outlineLevel="1" thickBot="1" x14ac:dyDescent="0.25">
      <c r="A149" s="445"/>
      <c r="B149" s="446"/>
      <c r="C149" s="446"/>
      <c r="D149" s="446"/>
      <c r="E149" s="446"/>
      <c r="F149" s="447"/>
      <c r="G149" s="1948"/>
      <c r="H149" s="5"/>
    </row>
    <row r="150" spans="1:8" ht="13.5" hidden="1" outlineLevel="1" thickBot="1" x14ac:dyDescent="0.25">
      <c r="A150" s="445"/>
      <c r="B150" s="446"/>
      <c r="C150" s="446"/>
      <c r="D150" s="446"/>
      <c r="E150" s="446"/>
      <c r="F150" s="447"/>
      <c r="G150" s="1948"/>
      <c r="H150" s="5"/>
    </row>
    <row r="151" spans="1:8" ht="13.5" hidden="1" outlineLevel="1" thickBot="1" x14ac:dyDescent="0.25">
      <c r="A151" s="445"/>
      <c r="B151" s="446"/>
      <c r="C151" s="446"/>
      <c r="D151" s="446"/>
      <c r="E151" s="446"/>
      <c r="F151" s="447"/>
      <c r="G151" s="1948"/>
      <c r="H151" s="5"/>
    </row>
    <row r="152" spans="1:8" ht="13.5" hidden="1" outlineLevel="1" thickBot="1" x14ac:dyDescent="0.25">
      <c r="A152" s="445"/>
      <c r="B152" s="446"/>
      <c r="C152" s="446"/>
      <c r="D152" s="446"/>
      <c r="E152" s="446"/>
      <c r="F152" s="447"/>
      <c r="G152" s="1948"/>
      <c r="H152" s="5"/>
    </row>
    <row r="153" spans="1:8" ht="13.5" hidden="1" outlineLevel="1" thickBot="1" x14ac:dyDescent="0.25">
      <c r="A153" s="445"/>
      <c r="B153" s="446"/>
      <c r="C153" s="446"/>
      <c r="D153" s="446"/>
      <c r="E153" s="446"/>
      <c r="F153" s="447"/>
      <c r="G153" s="1948"/>
      <c r="H153" s="5"/>
    </row>
    <row r="154" spans="1:8" ht="13.5" hidden="1" outlineLevel="1" thickBot="1" x14ac:dyDescent="0.25">
      <c r="A154" s="445"/>
      <c r="B154" s="446"/>
      <c r="C154" s="446"/>
      <c r="D154" s="446"/>
      <c r="E154" s="446"/>
      <c r="F154" s="447"/>
      <c r="G154" s="1948"/>
      <c r="H154" s="5"/>
    </row>
    <row r="155" spans="1:8" ht="13.5" hidden="1" outlineLevel="1" thickBot="1" x14ac:dyDescent="0.25">
      <c r="A155" s="445"/>
      <c r="B155" s="446"/>
      <c r="C155" s="446"/>
      <c r="D155" s="446"/>
      <c r="E155" s="446"/>
      <c r="F155" s="447"/>
      <c r="G155" s="1948"/>
      <c r="H155" s="5"/>
    </row>
    <row r="156" spans="1:8" ht="13.5" hidden="1" outlineLevel="1" thickBot="1" x14ac:dyDescent="0.25">
      <c r="A156" s="448"/>
      <c r="B156" s="449"/>
      <c r="C156" s="449"/>
      <c r="D156" s="449"/>
      <c r="E156" s="449"/>
      <c r="F156" s="450"/>
      <c r="G156" s="1949"/>
      <c r="H156" s="5"/>
    </row>
    <row r="157" spans="1:8" ht="28.5" customHeight="1" collapsed="1" x14ac:dyDescent="0.2">
      <c r="A157" s="2537" t="s">
        <v>1801</v>
      </c>
      <c r="B157" s="2538"/>
      <c r="C157" s="2538"/>
      <c r="D157" s="2538"/>
      <c r="E157" s="2538"/>
      <c r="F157" s="2538"/>
      <c r="G157" s="1701" t="s">
        <v>1802</v>
      </c>
      <c r="H157" s="5"/>
    </row>
    <row r="158" spans="1:8" x14ac:dyDescent="0.2">
      <c r="A158" s="454"/>
      <c r="B158" s="455"/>
      <c r="C158" s="455"/>
      <c r="D158" s="455"/>
      <c r="E158" s="455"/>
      <c r="F158" s="456"/>
      <c r="G158" s="1698"/>
      <c r="H158" s="5"/>
    </row>
    <row r="159" spans="1:8" x14ac:dyDescent="0.2">
      <c r="A159" s="457"/>
      <c r="B159" s="458"/>
      <c r="C159" s="458"/>
      <c r="D159" s="458"/>
      <c r="E159" s="458"/>
      <c r="F159" s="459"/>
      <c r="G159" s="1698"/>
      <c r="H159" s="5"/>
    </row>
    <row r="160" spans="1:8" x14ac:dyDescent="0.2">
      <c r="A160" s="457"/>
      <c r="B160" s="458"/>
      <c r="C160" s="458"/>
      <c r="D160" s="458"/>
      <c r="E160" s="458"/>
      <c r="F160" s="459"/>
      <c r="G160" s="1698"/>
      <c r="H160" s="5"/>
    </row>
    <row r="161" spans="1:11" ht="15" customHeight="1" x14ac:dyDescent="0.2">
      <c r="A161" s="457"/>
      <c r="B161" s="458"/>
      <c r="C161" s="458"/>
      <c r="D161" s="458"/>
      <c r="E161" s="458"/>
      <c r="F161" s="459"/>
      <c r="G161" s="1698"/>
      <c r="H161" s="5"/>
      <c r="I161" s="460"/>
      <c r="J161" s="460"/>
      <c r="K161" s="460"/>
    </row>
    <row r="162" spans="1:11" ht="15" customHeight="1" x14ac:dyDescent="0.2">
      <c r="A162" s="457"/>
      <c r="B162" s="458"/>
      <c r="C162" s="458"/>
      <c r="D162" s="458"/>
      <c r="E162" s="458"/>
      <c r="F162" s="459"/>
      <c r="G162" s="1698"/>
      <c r="H162" s="460"/>
      <c r="I162" s="460"/>
      <c r="J162" s="460"/>
      <c r="K162" s="460"/>
    </row>
    <row r="163" spans="1:11" x14ac:dyDescent="0.2">
      <c r="A163" s="457"/>
      <c r="B163" s="458"/>
      <c r="C163" s="458"/>
      <c r="D163" s="458"/>
      <c r="E163" s="458"/>
      <c r="F163" s="459"/>
      <c r="G163" s="1698"/>
      <c r="H163" s="5"/>
    </row>
    <row r="164" spans="1:11" x14ac:dyDescent="0.2">
      <c r="A164" s="457"/>
      <c r="B164" s="458"/>
      <c r="C164" s="458"/>
      <c r="D164" s="458"/>
      <c r="E164" s="458"/>
      <c r="F164" s="459"/>
      <c r="G164" s="1698"/>
      <c r="H164" s="5"/>
    </row>
    <row r="165" spans="1:11" x14ac:dyDescent="0.2">
      <c r="A165" s="457"/>
      <c r="B165" s="458"/>
      <c r="C165" s="458"/>
      <c r="D165" s="458"/>
      <c r="E165" s="458"/>
      <c r="F165" s="459"/>
      <c r="G165" s="1698"/>
      <c r="H165" s="5"/>
    </row>
    <row r="166" spans="1:11" x14ac:dyDescent="0.2">
      <c r="A166" s="457"/>
      <c r="B166" s="458"/>
      <c r="C166" s="458"/>
      <c r="D166" s="458"/>
      <c r="E166" s="458"/>
      <c r="F166" s="459"/>
      <c r="G166" s="1698"/>
      <c r="H166" s="5"/>
    </row>
    <row r="167" spans="1:11" ht="13.5" thickBot="1" x14ac:dyDescent="0.25">
      <c r="A167" s="461"/>
      <c r="B167" s="462"/>
      <c r="C167" s="462"/>
      <c r="D167" s="462"/>
      <c r="E167" s="462"/>
      <c r="F167" s="463"/>
      <c r="G167" s="1702"/>
      <c r="H167" s="5"/>
    </row>
    <row r="168" spans="1:11" hidden="1" outlineLevel="1" x14ac:dyDescent="0.2">
      <c r="A168" s="464"/>
      <c r="B168" s="465"/>
      <c r="C168" s="465"/>
      <c r="D168" s="465"/>
      <c r="E168" s="465"/>
      <c r="F168" s="465"/>
      <c r="G168" s="2477" t="s">
        <v>1803</v>
      </c>
      <c r="H168" s="5"/>
    </row>
    <row r="169" spans="1:11" hidden="1" outlineLevel="1" x14ac:dyDescent="0.2">
      <c r="A169" s="457"/>
      <c r="B169" s="458"/>
      <c r="C169" s="458"/>
      <c r="D169" s="458"/>
      <c r="E169" s="458"/>
      <c r="F169" s="458"/>
      <c r="G169" s="2435"/>
      <c r="H169" s="5"/>
    </row>
    <row r="170" spans="1:11" hidden="1" outlineLevel="1" x14ac:dyDescent="0.2">
      <c r="A170" s="457"/>
      <c r="B170" s="458"/>
      <c r="C170" s="458"/>
      <c r="D170" s="458"/>
      <c r="E170" s="458"/>
      <c r="F170" s="458"/>
      <c r="G170" s="2435"/>
      <c r="H170" s="5"/>
    </row>
    <row r="171" spans="1:11" hidden="1" outlineLevel="1" x14ac:dyDescent="0.2">
      <c r="A171" s="457"/>
      <c r="B171" s="458"/>
      <c r="C171" s="458"/>
      <c r="D171" s="458"/>
      <c r="E171" s="458"/>
      <c r="F171" s="458"/>
      <c r="G171" s="2435"/>
      <c r="H171" s="5"/>
    </row>
    <row r="172" spans="1:11" hidden="1" outlineLevel="1" x14ac:dyDescent="0.2">
      <c r="A172" s="457"/>
      <c r="B172" s="458"/>
      <c r="C172" s="458"/>
      <c r="D172" s="458"/>
      <c r="E172" s="458"/>
      <c r="F172" s="458"/>
      <c r="G172" s="2435"/>
      <c r="H172" s="5"/>
    </row>
    <row r="173" spans="1:11" hidden="1" outlineLevel="1" x14ac:dyDescent="0.2">
      <c r="A173" s="457"/>
      <c r="B173" s="458"/>
      <c r="C173" s="458"/>
      <c r="D173" s="458"/>
      <c r="E173" s="458"/>
      <c r="F173" s="458"/>
      <c r="G173" s="2435"/>
      <c r="H173" s="5"/>
    </row>
    <row r="174" spans="1:11" hidden="1" outlineLevel="1" x14ac:dyDescent="0.2">
      <c r="A174" s="457"/>
      <c r="B174" s="458"/>
      <c r="C174" s="458"/>
      <c r="D174" s="458"/>
      <c r="E174" s="458"/>
      <c r="F174" s="458"/>
      <c r="G174" s="2435"/>
      <c r="H174" s="5"/>
    </row>
    <row r="175" spans="1:11" hidden="1" outlineLevel="1" x14ac:dyDescent="0.2">
      <c r="A175" s="457"/>
      <c r="B175" s="458"/>
      <c r="C175" s="458"/>
      <c r="D175" s="458"/>
      <c r="E175" s="458"/>
      <c r="F175" s="458"/>
      <c r="G175" s="2435"/>
      <c r="H175" s="5"/>
    </row>
    <row r="176" spans="1:11" hidden="1" outlineLevel="1" x14ac:dyDescent="0.2">
      <c r="A176" s="457"/>
      <c r="B176" s="458"/>
      <c r="C176" s="458"/>
      <c r="D176" s="458"/>
      <c r="E176" s="458"/>
      <c r="F176" s="458"/>
      <c r="G176" s="2435"/>
      <c r="H176" s="5"/>
    </row>
    <row r="177" spans="1:8" ht="13.5" hidden="1" outlineLevel="1" thickBot="1" x14ac:dyDescent="0.25">
      <c r="A177" s="461"/>
      <c r="B177" s="462"/>
      <c r="C177" s="462"/>
      <c r="D177" s="462"/>
      <c r="E177" s="462"/>
      <c r="F177" s="462"/>
      <c r="G177" s="1744"/>
      <c r="H177" s="5"/>
    </row>
    <row r="178" spans="1:8" collapsed="1" x14ac:dyDescent="0.2">
      <c r="A178" s="5"/>
      <c r="B178" s="5"/>
      <c r="C178" s="5"/>
      <c r="D178" s="5"/>
      <c r="E178" s="5"/>
      <c r="F178" s="5"/>
      <c r="G178" s="109"/>
      <c r="H178" s="5"/>
    </row>
    <row r="179" spans="1:8" x14ac:dyDescent="0.2">
      <c r="A179" s="5"/>
      <c r="B179" s="5"/>
      <c r="C179" s="5"/>
      <c r="D179" s="5"/>
      <c r="E179" s="5"/>
      <c r="F179" s="5"/>
      <c r="G179" s="5"/>
      <c r="H179" s="5"/>
    </row>
    <row r="180" spans="1:8" ht="15" customHeight="1" x14ac:dyDescent="0.2">
      <c r="A180" s="460"/>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view="pageBreakPreview" zoomScaleNormal="100" zoomScaleSheetLayoutView="100" workbookViewId="0">
      <selection activeCell="H13" sqref="H13"/>
    </sheetView>
  </sheetViews>
  <sheetFormatPr defaultRowHeight="15" x14ac:dyDescent="0.25"/>
  <cols>
    <col min="1" max="1" width="8.7109375" style="19" customWidth="1"/>
    <col min="2" max="2" width="41.5703125" customWidth="1"/>
    <col min="3" max="10" width="5.7109375" customWidth="1"/>
    <col min="11" max="12" width="25.42578125" hidden="1" customWidth="1"/>
  </cols>
  <sheetData>
    <row r="1" spans="1:12" ht="28.5" customHeight="1" x14ac:dyDescent="0.25">
      <c r="A1" s="199" t="s">
        <v>748</v>
      </c>
      <c r="B1" s="1602" t="s">
        <v>684</v>
      </c>
      <c r="C1" s="1602"/>
      <c r="D1" s="1602"/>
      <c r="E1" s="1602"/>
      <c r="F1" s="1602"/>
      <c r="G1" s="1602"/>
      <c r="H1" s="1602"/>
      <c r="I1" s="1602"/>
      <c r="J1" s="1602"/>
      <c r="K1" s="1602"/>
      <c r="L1" s="1602"/>
    </row>
    <row r="2" spans="1:12" ht="15.75" customHeight="1" x14ac:dyDescent="0.25">
      <c r="A2" s="200" t="s">
        <v>909</v>
      </c>
      <c r="B2" s="201"/>
      <c r="C2" s="201"/>
      <c r="D2" s="201"/>
      <c r="E2" s="201"/>
      <c r="F2" s="201"/>
      <c r="G2" s="201"/>
      <c r="H2" s="201"/>
      <c r="I2" s="201"/>
      <c r="J2" s="201"/>
      <c r="K2" s="231"/>
      <c r="L2" s="231"/>
    </row>
    <row r="3" spans="1:12" ht="15.75" thickBot="1" x14ac:dyDescent="0.3">
      <c r="A3" s="1607"/>
      <c r="B3" s="1608"/>
      <c r="C3" s="1608"/>
      <c r="D3" s="1608"/>
      <c r="E3" s="1672"/>
      <c r="F3" s="1672"/>
      <c r="G3" s="1672"/>
      <c r="H3" s="1672"/>
      <c r="I3" s="1672"/>
      <c r="J3" s="1672"/>
      <c r="K3" s="1672"/>
      <c r="L3" s="1672"/>
    </row>
    <row r="4" spans="1:12" ht="51.75" customHeight="1" thickBot="1" x14ac:dyDescent="0.3">
      <c r="A4" s="1635" t="s">
        <v>910</v>
      </c>
      <c r="B4" s="1604"/>
      <c r="C4" s="1605"/>
      <c r="D4" s="1606"/>
      <c r="E4" s="1664"/>
      <c r="F4" s="1664"/>
      <c r="G4" s="1664"/>
      <c r="H4" s="1664"/>
      <c r="I4" s="1664"/>
      <c r="J4" s="1664"/>
      <c r="K4" s="1664"/>
      <c r="L4" s="1665"/>
    </row>
    <row r="5" spans="1:12" ht="15.75" customHeight="1" thickBot="1" x14ac:dyDescent="0.3">
      <c r="A5" s="121" t="s">
        <v>573</v>
      </c>
      <c r="B5" s="559"/>
      <c r="C5" s="1673" t="s">
        <v>5</v>
      </c>
      <c r="D5" s="1673"/>
      <c r="E5" s="1674"/>
      <c r="F5" s="120"/>
      <c r="G5" s="120"/>
      <c r="H5" s="120"/>
      <c r="I5" s="120"/>
      <c r="J5" s="120"/>
      <c r="K5" s="29"/>
      <c r="L5" s="197"/>
    </row>
    <row r="6" spans="1:12" s="138" customFormat="1" ht="42.75" customHeight="1" thickBot="1" x14ac:dyDescent="0.3">
      <c r="A6" s="1662" t="s">
        <v>814</v>
      </c>
      <c r="B6" s="1663"/>
      <c r="C6" s="1663"/>
      <c r="D6" s="1663"/>
      <c r="E6" s="1663"/>
      <c r="F6" s="1663"/>
      <c r="G6" s="1663"/>
      <c r="H6" s="1663"/>
      <c r="I6" s="1663"/>
      <c r="J6" s="1663"/>
      <c r="K6" s="293"/>
      <c r="L6" s="510"/>
    </row>
    <row r="7" spans="1:12" s="138" customFormat="1" ht="81" customHeight="1" thickBot="1" x14ac:dyDescent="0.3">
      <c r="A7" s="1662" t="s">
        <v>1999</v>
      </c>
      <c r="B7" s="1663"/>
      <c r="C7" s="1663"/>
      <c r="D7" s="1663"/>
      <c r="E7" s="1663"/>
      <c r="F7" s="1663"/>
      <c r="G7" s="1663"/>
      <c r="H7" s="1663"/>
      <c r="I7" s="1663"/>
      <c r="J7" s="1663"/>
      <c r="K7" s="294"/>
      <c r="L7" s="511"/>
    </row>
    <row r="8" spans="1:12" s="212" customFormat="1" ht="20.25" customHeight="1" thickBot="1" x14ac:dyDescent="0.3">
      <c r="A8" s="1670" t="s">
        <v>1994</v>
      </c>
      <c r="B8" s="1671"/>
      <c r="C8" s="1671"/>
      <c r="D8" s="1671"/>
      <c r="E8" s="1671"/>
      <c r="F8" s="1671"/>
      <c r="G8" s="1671"/>
      <c r="H8" s="1671"/>
      <c r="I8" s="1671"/>
      <c r="J8" s="1671"/>
      <c r="K8" s="295"/>
      <c r="L8" s="542"/>
    </row>
    <row r="9" spans="1:12" s="212" customFormat="1" ht="20.25" customHeight="1" thickBot="1" x14ac:dyDescent="0.3">
      <c r="A9" s="1670" t="s">
        <v>1995</v>
      </c>
      <c r="B9" s="1671"/>
      <c r="C9" s="1671"/>
      <c r="D9" s="1671"/>
      <c r="E9" s="1671"/>
      <c r="F9" s="1671"/>
      <c r="G9" s="1671"/>
      <c r="H9" s="1671"/>
      <c r="I9" s="1671"/>
      <c r="J9" s="1671"/>
      <c r="K9" s="295"/>
      <c r="L9" s="542"/>
    </row>
    <row r="10" spans="1:12" s="212" customFormat="1" ht="20.25" customHeight="1" thickBot="1" x14ac:dyDescent="0.3">
      <c r="A10" s="1670" t="s">
        <v>1996</v>
      </c>
      <c r="B10" s="1671"/>
      <c r="C10" s="1671"/>
      <c r="D10" s="1671"/>
      <c r="E10" s="1671"/>
      <c r="F10" s="1671"/>
      <c r="G10" s="1671"/>
      <c r="H10" s="1671"/>
      <c r="I10" s="1671"/>
      <c r="J10" s="1671"/>
      <c r="K10" s="295"/>
      <c r="L10" s="542"/>
    </row>
    <row r="11" spans="1:12" s="212" customFormat="1" ht="20.25" customHeight="1" thickBot="1" x14ac:dyDescent="0.3">
      <c r="A11" s="1670" t="s">
        <v>1997</v>
      </c>
      <c r="B11" s="1671"/>
      <c r="C11" s="1671"/>
      <c r="D11" s="1671"/>
      <c r="E11" s="1671"/>
      <c r="F11" s="1671"/>
      <c r="G11" s="1671"/>
      <c r="H11" s="1671"/>
      <c r="I11" s="1671"/>
      <c r="J11" s="1671"/>
      <c r="K11" s="295"/>
      <c r="L11" s="542"/>
    </row>
    <row r="12" spans="1:12" s="212" customFormat="1" ht="20.25" customHeight="1" thickBot="1" x14ac:dyDescent="0.3">
      <c r="A12" s="1670" t="s">
        <v>1998</v>
      </c>
      <c r="B12" s="1671"/>
      <c r="C12" s="1671"/>
      <c r="D12" s="1671"/>
      <c r="E12" s="1671"/>
      <c r="F12" s="1671"/>
      <c r="G12" s="1671"/>
      <c r="H12" s="1671"/>
      <c r="I12" s="1671"/>
      <c r="J12" s="1671"/>
      <c r="K12" s="295"/>
      <c r="L12" s="542"/>
    </row>
    <row r="13" spans="1:12" s="138" customFormat="1" ht="45.75" customHeight="1" thickBot="1" x14ac:dyDescent="0.3">
      <c r="A13" s="1678" t="s">
        <v>740</v>
      </c>
      <c r="B13" s="1679"/>
      <c r="C13" s="1679"/>
      <c r="D13" s="1679"/>
      <c r="E13" s="1679"/>
      <c r="F13" s="1679"/>
      <c r="G13" s="1679"/>
      <c r="H13" s="1679"/>
      <c r="I13" s="1679"/>
      <c r="J13" s="1679"/>
      <c r="K13" s="1679"/>
      <c r="L13" s="512"/>
    </row>
    <row r="14" spans="1:12" s="138" customFormat="1" ht="33" customHeight="1" thickBot="1" x14ac:dyDescent="0.3">
      <c r="A14" s="1644" t="s">
        <v>698</v>
      </c>
      <c r="B14" s="1645"/>
      <c r="C14" s="1682" t="s">
        <v>700</v>
      </c>
      <c r="D14" s="1683"/>
      <c r="E14" s="1683"/>
      <c r="F14" s="1684"/>
      <c r="G14" s="1682" t="s">
        <v>701</v>
      </c>
      <c r="H14" s="1683"/>
      <c r="I14" s="1683"/>
      <c r="J14" s="1684"/>
      <c r="K14" s="238"/>
      <c r="L14" s="513"/>
    </row>
    <row r="15" spans="1:12" s="138" customFormat="1" ht="33" customHeight="1" thickBot="1" x14ac:dyDescent="0.3">
      <c r="A15" s="1644" t="s">
        <v>732</v>
      </c>
      <c r="B15" s="1645"/>
      <c r="C15" s="1685"/>
      <c r="D15" s="1686"/>
      <c r="E15" s="1686"/>
      <c r="F15" s="1687"/>
      <c r="G15" s="1685"/>
      <c r="H15" s="1686"/>
      <c r="I15" s="1686"/>
      <c r="J15" s="1687"/>
      <c r="K15" s="239"/>
      <c r="L15" s="514"/>
    </row>
    <row r="16" spans="1:12" s="138" customFormat="1" ht="33" customHeight="1" thickBot="1" x14ac:dyDescent="0.3">
      <c r="A16" s="1666" t="s">
        <v>739</v>
      </c>
      <c r="B16" s="1667"/>
      <c r="C16" s="240"/>
      <c r="D16" s="241"/>
      <c r="E16" s="241"/>
      <c r="F16" s="242"/>
      <c r="G16" s="242"/>
      <c r="H16" s="242"/>
      <c r="I16" s="242"/>
      <c r="J16" s="243"/>
      <c r="K16" s="239"/>
      <c r="L16" s="514"/>
    </row>
    <row r="17" spans="1:12" s="138" customFormat="1" ht="39" customHeight="1" thickBot="1" x14ac:dyDescent="0.3">
      <c r="A17" s="1666" t="s">
        <v>699</v>
      </c>
      <c r="B17" s="1667"/>
      <c r="C17" s="244"/>
      <c r="D17" s="245"/>
      <c r="E17" s="245"/>
      <c r="F17" s="246"/>
      <c r="G17" s="246"/>
      <c r="H17" s="246"/>
      <c r="I17" s="246"/>
      <c r="J17" s="247"/>
      <c r="K17" s="239"/>
      <c r="L17" s="514"/>
    </row>
    <row r="18" spans="1:12" s="138" customFormat="1" ht="15.75" thickBot="1" x14ac:dyDescent="0.3">
      <c r="A18" s="1668" t="s">
        <v>703</v>
      </c>
      <c r="B18" s="1669"/>
      <c r="C18" s="248"/>
      <c r="D18" s="248"/>
      <c r="E18" s="248"/>
      <c r="F18" s="249"/>
      <c r="G18" s="249"/>
      <c r="H18" s="249"/>
      <c r="I18" s="249"/>
      <c r="J18" s="250"/>
      <c r="K18" s="239"/>
      <c r="L18" s="514"/>
    </row>
    <row r="19" spans="1:12" s="138" customFormat="1" ht="15.75" thickBot="1" x14ac:dyDescent="0.3">
      <c r="A19" s="251">
        <v>1</v>
      </c>
      <c r="B19" s="252" t="s">
        <v>702</v>
      </c>
      <c r="C19" s="1649"/>
      <c r="D19" s="1650"/>
      <c r="E19" s="1650"/>
      <c r="F19" s="1651"/>
      <c r="G19" s="253"/>
      <c r="H19" s="254"/>
      <c r="I19" s="254"/>
      <c r="J19" s="255"/>
      <c r="K19" s="239"/>
      <c r="L19" s="514"/>
    </row>
    <row r="20" spans="1:12" s="138" customFormat="1" ht="15.75" thickBot="1" x14ac:dyDescent="0.3">
      <c r="A20" s="1668" t="s">
        <v>704</v>
      </c>
      <c r="B20" s="1669"/>
      <c r="C20" s="248"/>
      <c r="D20" s="248"/>
      <c r="E20" s="248"/>
      <c r="F20" s="249"/>
      <c r="G20" s="249"/>
      <c r="H20" s="249"/>
      <c r="I20" s="249"/>
      <c r="J20" s="250"/>
      <c r="K20" s="239"/>
      <c r="L20" s="514"/>
    </row>
    <row r="21" spans="1:12" s="138" customFormat="1" ht="25.5" x14ac:dyDescent="0.25">
      <c r="A21" s="256">
        <v>2</v>
      </c>
      <c r="B21" s="257" t="s">
        <v>705</v>
      </c>
      <c r="C21" s="258"/>
      <c r="D21" s="258"/>
      <c r="E21" s="258"/>
      <c r="F21" s="259"/>
      <c r="G21" s="259"/>
      <c r="H21" s="259"/>
      <c r="I21" s="259"/>
      <c r="J21" s="260"/>
      <c r="K21" s="239"/>
      <c r="L21" s="514"/>
    </row>
    <row r="22" spans="1:12" s="138" customFormat="1" x14ac:dyDescent="0.25">
      <c r="A22" s="261">
        <v>3</v>
      </c>
      <c r="B22" s="262" t="s">
        <v>706</v>
      </c>
      <c r="C22" s="263"/>
      <c r="D22" s="263"/>
      <c r="E22" s="263"/>
      <c r="F22" s="264"/>
      <c r="G22" s="264"/>
      <c r="H22" s="264"/>
      <c r="I22" s="264"/>
      <c r="J22" s="265"/>
      <c r="K22" s="239"/>
      <c r="L22" s="514"/>
    </row>
    <row r="23" spans="1:12" s="138" customFormat="1" x14ac:dyDescent="0.25">
      <c r="A23" s="261">
        <v>4</v>
      </c>
      <c r="B23" s="262" t="s">
        <v>707</v>
      </c>
      <c r="C23" s="263"/>
      <c r="D23" s="263"/>
      <c r="E23" s="263"/>
      <c r="F23" s="264"/>
      <c r="G23" s="264"/>
      <c r="H23" s="264"/>
      <c r="I23" s="264"/>
      <c r="J23" s="265"/>
      <c r="K23" s="239"/>
      <c r="L23" s="514"/>
    </row>
    <row r="24" spans="1:12" s="138" customFormat="1" x14ac:dyDescent="0.25">
      <c r="A24" s="266">
        <v>5</v>
      </c>
      <c r="B24" s="267" t="s">
        <v>708</v>
      </c>
      <c r="C24" s="268"/>
      <c r="D24" s="268"/>
      <c r="E24" s="268"/>
      <c r="F24" s="269"/>
      <c r="G24" s="269"/>
      <c r="H24" s="269"/>
      <c r="I24" s="269"/>
      <c r="J24" s="270"/>
      <c r="K24" s="239"/>
      <c r="L24" s="514"/>
    </row>
    <row r="25" spans="1:12" s="138" customFormat="1" ht="30" customHeight="1" x14ac:dyDescent="0.25">
      <c r="A25" s="261">
        <v>6</v>
      </c>
      <c r="B25" s="262" t="s">
        <v>709</v>
      </c>
      <c r="C25" s="263"/>
      <c r="D25" s="263"/>
      <c r="E25" s="263"/>
      <c r="F25" s="264"/>
      <c r="G25" s="264"/>
      <c r="H25" s="264"/>
      <c r="I25" s="264"/>
      <c r="J25" s="265"/>
      <c r="K25" s="239"/>
      <c r="L25" s="514"/>
    </row>
    <row r="26" spans="1:12" s="138" customFormat="1" x14ac:dyDescent="0.25">
      <c r="A26" s="261">
        <v>7</v>
      </c>
      <c r="B26" s="262" t="s">
        <v>710</v>
      </c>
      <c r="C26" s="263"/>
      <c r="D26" s="263"/>
      <c r="E26" s="263"/>
      <c r="F26" s="264"/>
      <c r="G26" s="264"/>
      <c r="H26" s="264"/>
      <c r="I26" s="264"/>
      <c r="J26" s="265"/>
      <c r="K26" s="239"/>
      <c r="L26" s="514"/>
    </row>
    <row r="27" spans="1:12" s="138" customFormat="1" x14ac:dyDescent="0.25">
      <c r="A27" s="261">
        <v>8</v>
      </c>
      <c r="B27" s="262" t="s">
        <v>711</v>
      </c>
      <c r="C27" s="263"/>
      <c r="D27" s="263"/>
      <c r="E27" s="263"/>
      <c r="F27" s="264"/>
      <c r="G27" s="264"/>
      <c r="H27" s="264"/>
      <c r="I27" s="264"/>
      <c r="J27" s="265"/>
      <c r="K27" s="239"/>
      <c r="L27" s="514"/>
    </row>
    <row r="28" spans="1:12" s="138" customFormat="1" x14ac:dyDescent="0.25">
      <c r="A28" s="266">
        <v>9</v>
      </c>
      <c r="B28" s="267" t="s">
        <v>1979</v>
      </c>
      <c r="C28" s="1688"/>
      <c r="D28" s="1689"/>
      <c r="E28" s="1689"/>
      <c r="F28" s="1690"/>
      <c r="G28" s="271"/>
      <c r="H28" s="268"/>
      <c r="I28" s="268"/>
      <c r="J28" s="270"/>
      <c r="K28" s="239"/>
      <c r="L28" s="514"/>
    </row>
    <row r="29" spans="1:12" s="138" customFormat="1" x14ac:dyDescent="0.25">
      <c r="A29" s="266">
        <v>10</v>
      </c>
      <c r="B29" s="267" t="s">
        <v>712</v>
      </c>
      <c r="C29" s="268"/>
      <c r="D29" s="268"/>
      <c r="E29" s="268"/>
      <c r="F29" s="268"/>
      <c r="G29" s="268"/>
      <c r="H29" s="268"/>
      <c r="I29" s="268"/>
      <c r="J29" s="270"/>
      <c r="K29" s="239"/>
      <c r="L29" s="514"/>
    </row>
    <row r="30" spans="1:12" s="138" customFormat="1" ht="25.5" x14ac:dyDescent="0.25">
      <c r="A30" s="261">
        <v>11</v>
      </c>
      <c r="B30" s="262" t="s">
        <v>713</v>
      </c>
      <c r="C30" s="263"/>
      <c r="D30" s="263"/>
      <c r="E30" s="263"/>
      <c r="F30" s="264"/>
      <c r="G30" s="264"/>
      <c r="H30" s="264"/>
      <c r="I30" s="264"/>
      <c r="J30" s="265"/>
      <c r="K30" s="239"/>
      <c r="L30" s="514"/>
    </row>
    <row r="31" spans="1:12" s="138" customFormat="1" ht="25.5" x14ac:dyDescent="0.25">
      <c r="A31" s="261">
        <v>12</v>
      </c>
      <c r="B31" s="262" t="s">
        <v>714</v>
      </c>
      <c r="C31" s="263"/>
      <c r="D31" s="263"/>
      <c r="E31" s="263"/>
      <c r="F31" s="264"/>
      <c r="G31" s="264"/>
      <c r="H31" s="264"/>
      <c r="I31" s="264"/>
      <c r="J31" s="265"/>
      <c r="K31" s="239"/>
      <c r="L31" s="514"/>
    </row>
    <row r="32" spans="1:12" s="138" customFormat="1" x14ac:dyDescent="0.25">
      <c r="A32" s="261">
        <v>13</v>
      </c>
      <c r="B32" s="262" t="s">
        <v>715</v>
      </c>
      <c r="C32" s="263"/>
      <c r="D32" s="263"/>
      <c r="E32" s="263"/>
      <c r="F32" s="264"/>
      <c r="G32" s="264"/>
      <c r="H32" s="264"/>
      <c r="I32" s="264"/>
      <c r="J32" s="265"/>
      <c r="K32" s="239"/>
      <c r="L32" s="514"/>
    </row>
    <row r="33" spans="1:12" s="138" customFormat="1" x14ac:dyDescent="0.25">
      <c r="A33" s="266">
        <v>14</v>
      </c>
      <c r="B33" s="267" t="s">
        <v>716</v>
      </c>
      <c r="C33" s="268"/>
      <c r="D33" s="268"/>
      <c r="E33" s="268"/>
      <c r="F33" s="269"/>
      <c r="G33" s="269"/>
      <c r="H33" s="269"/>
      <c r="I33" s="269"/>
      <c r="J33" s="270"/>
      <c r="K33" s="239"/>
      <c r="L33" s="514"/>
    </row>
    <row r="34" spans="1:12" s="138" customFormat="1" x14ac:dyDescent="0.25">
      <c r="A34" s="266">
        <v>15</v>
      </c>
      <c r="B34" s="267" t="s">
        <v>717</v>
      </c>
      <c r="C34" s="268"/>
      <c r="D34" s="268"/>
      <c r="E34" s="268"/>
      <c r="F34" s="269"/>
      <c r="G34" s="269"/>
      <c r="H34" s="269"/>
      <c r="I34" s="269"/>
      <c r="J34" s="270"/>
      <c r="K34" s="239"/>
      <c r="L34" s="514"/>
    </row>
    <row r="35" spans="1:12" s="138" customFormat="1" ht="30" customHeight="1" thickBot="1" x14ac:dyDescent="0.3">
      <c r="A35" s="272">
        <v>16</v>
      </c>
      <c r="B35" s="273" t="s">
        <v>718</v>
      </c>
      <c r="C35" s="1691"/>
      <c r="D35" s="1692"/>
      <c r="E35" s="1692"/>
      <c r="F35" s="1693"/>
      <c r="G35" s="269"/>
      <c r="H35" s="269"/>
      <c r="I35" s="269"/>
      <c r="J35" s="270"/>
      <c r="K35" s="239"/>
      <c r="L35" s="514"/>
    </row>
    <row r="36" spans="1:12" s="138" customFormat="1" ht="15.75" thickBot="1" x14ac:dyDescent="0.3">
      <c r="A36" s="1646" t="s">
        <v>719</v>
      </c>
      <c r="B36" s="1647"/>
      <c r="C36" s="1647"/>
      <c r="D36" s="1647"/>
      <c r="E36" s="1647"/>
      <c r="F36" s="1647"/>
      <c r="G36" s="1647"/>
      <c r="H36" s="1647"/>
      <c r="I36" s="1647"/>
      <c r="J36" s="1648"/>
      <c r="K36" s="239"/>
      <c r="L36" s="514"/>
    </row>
    <row r="37" spans="1:12" s="138" customFormat="1" ht="25.5" x14ac:dyDescent="0.25">
      <c r="A37" s="256">
        <v>17</v>
      </c>
      <c r="B37" s="257" t="s">
        <v>720</v>
      </c>
      <c r="C37" s="269"/>
      <c r="D37" s="269"/>
      <c r="E37" s="269"/>
      <c r="F37" s="269"/>
      <c r="G37" s="269"/>
      <c r="H37" s="269"/>
      <c r="I37" s="269"/>
      <c r="J37" s="270"/>
      <c r="K37" s="239"/>
      <c r="L37" s="514"/>
    </row>
    <row r="38" spans="1:12" s="138" customFormat="1" x14ac:dyDescent="0.25">
      <c r="A38" s="266">
        <v>18</v>
      </c>
      <c r="B38" s="267" t="s">
        <v>721</v>
      </c>
      <c r="C38" s="269"/>
      <c r="D38" s="269"/>
      <c r="E38" s="269"/>
      <c r="F38" s="269"/>
      <c r="G38" s="269"/>
      <c r="H38" s="269"/>
      <c r="I38" s="269"/>
      <c r="J38" s="270"/>
      <c r="K38" s="239"/>
      <c r="L38" s="514"/>
    </row>
    <row r="39" spans="1:12" s="138" customFormat="1" x14ac:dyDescent="0.25">
      <c r="A39" s="266">
        <v>19</v>
      </c>
      <c r="B39" s="267" t="s">
        <v>722</v>
      </c>
      <c r="C39" s="269"/>
      <c r="D39" s="269"/>
      <c r="E39" s="269"/>
      <c r="F39" s="269"/>
      <c r="G39" s="269"/>
      <c r="H39" s="269"/>
      <c r="I39" s="269"/>
      <c r="J39" s="270"/>
      <c r="K39" s="239"/>
      <c r="L39" s="514"/>
    </row>
    <row r="40" spans="1:12" s="138" customFormat="1" ht="63.75" x14ac:dyDescent="0.25">
      <c r="A40" s="266" t="s">
        <v>466</v>
      </c>
      <c r="B40" s="267" t="s">
        <v>723</v>
      </c>
      <c r="C40" s="1688"/>
      <c r="D40" s="1689"/>
      <c r="E40" s="1689"/>
      <c r="F40" s="1690"/>
      <c r="G40" s="269"/>
      <c r="H40" s="269"/>
      <c r="I40" s="269"/>
      <c r="J40" s="270"/>
      <c r="K40" s="239"/>
      <c r="L40" s="514"/>
    </row>
    <row r="41" spans="1:12" s="138" customFormat="1" ht="39" customHeight="1" x14ac:dyDescent="0.25">
      <c r="A41" s="266" t="s">
        <v>468</v>
      </c>
      <c r="B41" s="267" t="s">
        <v>724</v>
      </c>
      <c r="C41" s="1688"/>
      <c r="D41" s="1689"/>
      <c r="E41" s="1689"/>
      <c r="F41" s="1690"/>
      <c r="G41" s="269"/>
      <c r="H41" s="269"/>
      <c r="I41" s="269"/>
      <c r="J41" s="270"/>
      <c r="K41" s="239"/>
      <c r="L41" s="514"/>
    </row>
    <row r="42" spans="1:12" s="138" customFormat="1" ht="15.75" thickBot="1" x14ac:dyDescent="0.3">
      <c r="A42" s="272">
        <v>20</v>
      </c>
      <c r="B42" s="273" t="s">
        <v>725</v>
      </c>
      <c r="C42" s="274"/>
      <c r="D42" s="274"/>
      <c r="E42" s="274"/>
      <c r="F42" s="274"/>
      <c r="G42" s="274"/>
      <c r="H42" s="274"/>
      <c r="I42" s="274"/>
      <c r="J42" s="275"/>
      <c r="K42" s="239"/>
      <c r="L42" s="514"/>
    </row>
    <row r="43" spans="1:12" s="138" customFormat="1" x14ac:dyDescent="0.25">
      <c r="A43" s="276" t="s">
        <v>685</v>
      </c>
      <c r="B43" s="277" t="s">
        <v>726</v>
      </c>
      <c r="C43" s="278"/>
      <c r="D43" s="278"/>
      <c r="E43" s="278"/>
      <c r="F43" s="278"/>
      <c r="G43" s="278"/>
      <c r="H43" s="278"/>
      <c r="I43" s="278"/>
      <c r="J43" s="279"/>
      <c r="K43" s="239"/>
      <c r="L43" s="514"/>
    </row>
    <row r="44" spans="1:12" s="138" customFormat="1" x14ac:dyDescent="0.25">
      <c r="A44" s="280" t="s">
        <v>686</v>
      </c>
      <c r="B44" s="281" t="s">
        <v>727</v>
      </c>
      <c r="C44" s="263"/>
      <c r="D44" s="263"/>
      <c r="E44" s="263"/>
      <c r="F44" s="263"/>
      <c r="G44" s="263"/>
      <c r="H44" s="263"/>
      <c r="I44" s="263"/>
      <c r="J44" s="282"/>
      <c r="K44" s="239"/>
      <c r="L44" s="514"/>
    </row>
    <row r="45" spans="1:12" s="138" customFormat="1" ht="15.75" thickBot="1" x14ac:dyDescent="0.3">
      <c r="A45" s="283" t="s">
        <v>687</v>
      </c>
      <c r="B45" s="284" t="s">
        <v>728</v>
      </c>
      <c r="C45" s="285"/>
      <c r="D45" s="285"/>
      <c r="E45" s="285"/>
      <c r="F45" s="285"/>
      <c r="G45" s="285"/>
      <c r="H45" s="285"/>
      <c r="I45" s="285"/>
      <c r="J45" s="286"/>
      <c r="K45" s="239"/>
      <c r="L45" s="514"/>
    </row>
    <row r="46" spans="1:12" s="138" customFormat="1" ht="15" customHeight="1" thickBot="1" x14ac:dyDescent="0.3">
      <c r="A46" s="1694" t="s">
        <v>733</v>
      </c>
      <c r="B46" s="1695"/>
      <c r="C46" s="1695"/>
      <c r="D46" s="1695"/>
      <c r="E46" s="1695"/>
      <c r="F46" s="1695"/>
      <c r="G46" s="1695"/>
      <c r="H46" s="1695"/>
      <c r="I46" s="1695"/>
      <c r="J46" s="1696"/>
      <c r="K46" s="239"/>
      <c r="L46" s="514"/>
    </row>
    <row r="47" spans="1:12" s="138" customFormat="1" ht="15.75" thickBot="1" x14ac:dyDescent="0.3">
      <c r="A47" s="287">
        <v>21</v>
      </c>
      <c r="B47" s="288" t="s">
        <v>729</v>
      </c>
      <c r="C47" s="1649"/>
      <c r="D47" s="1650"/>
      <c r="E47" s="1650"/>
      <c r="F47" s="1651"/>
      <c r="G47" s="539"/>
      <c r="H47" s="539"/>
      <c r="I47" s="539"/>
      <c r="J47" s="547"/>
      <c r="K47" s="239"/>
      <c r="L47" s="514"/>
    </row>
    <row r="48" spans="1:12" s="138" customFormat="1" ht="26.25" thickBot="1" x14ac:dyDescent="0.3">
      <c r="A48" s="287">
        <v>22</v>
      </c>
      <c r="B48" s="288" t="s">
        <v>730</v>
      </c>
      <c r="C48" s="1649"/>
      <c r="D48" s="1650"/>
      <c r="E48" s="1650"/>
      <c r="F48" s="1651"/>
      <c r="G48" s="540"/>
      <c r="H48" s="540"/>
      <c r="I48" s="540"/>
      <c r="J48" s="548"/>
      <c r="K48" s="239"/>
      <c r="L48" s="514"/>
    </row>
    <row r="49" spans="1:12" s="138" customFormat="1" ht="15.75" thickBot="1" x14ac:dyDescent="0.3">
      <c r="A49" s="287">
        <v>23</v>
      </c>
      <c r="B49" s="288" t="s">
        <v>731</v>
      </c>
      <c r="C49" s="1649"/>
      <c r="D49" s="1650"/>
      <c r="E49" s="1650"/>
      <c r="F49" s="1651"/>
      <c r="G49" s="274"/>
      <c r="H49" s="274"/>
      <c r="I49" s="274"/>
      <c r="J49" s="549"/>
      <c r="K49" s="239"/>
      <c r="L49" s="514"/>
    </row>
    <row r="50" spans="1:12" s="290" customFormat="1" ht="15.75" thickBot="1" x14ac:dyDescent="0.3">
      <c r="A50" s="546"/>
      <c r="B50" s="545"/>
      <c r="C50" s="543"/>
      <c r="D50" s="543"/>
      <c r="E50" s="543"/>
      <c r="F50" s="543"/>
      <c r="G50" s="543"/>
      <c r="H50" s="543"/>
      <c r="I50" s="543"/>
      <c r="J50" s="544"/>
      <c r="K50" s="239"/>
      <c r="L50" s="239"/>
    </row>
    <row r="51" spans="1:12" s="212" customFormat="1" ht="38.25" customHeight="1" thickBot="1" x14ac:dyDescent="0.3">
      <c r="A51" s="1678" t="s">
        <v>741</v>
      </c>
      <c r="B51" s="1679"/>
      <c r="C51" s="1679"/>
      <c r="D51" s="1679"/>
      <c r="E51" s="1679"/>
      <c r="F51" s="1679"/>
      <c r="G51" s="1679"/>
      <c r="H51" s="1679"/>
      <c r="I51" s="1679"/>
      <c r="J51" s="1679"/>
      <c r="K51" s="239"/>
      <c r="L51" s="239"/>
    </row>
    <row r="52" spans="1:12" s="212" customFormat="1" ht="33" customHeight="1" thickBot="1" x14ac:dyDescent="0.3">
      <c r="A52" s="1652" t="s">
        <v>844</v>
      </c>
      <c r="B52" s="1653"/>
      <c r="C52" s="1653"/>
      <c r="D52" s="1653"/>
      <c r="E52" s="1653"/>
      <c r="F52" s="1653"/>
      <c r="G52" s="1653"/>
      <c r="H52" s="1653"/>
      <c r="I52" s="1653"/>
      <c r="J52" s="1653"/>
      <c r="K52" s="239"/>
      <c r="L52" s="239"/>
    </row>
    <row r="53" spans="1:12" s="212" customFormat="1" ht="26.25" customHeight="1" thickBot="1" x14ac:dyDescent="0.3">
      <c r="A53" s="1652" t="s">
        <v>847</v>
      </c>
      <c r="B53" s="1653"/>
      <c r="C53" s="1653"/>
      <c r="D53" s="1653"/>
      <c r="E53" s="1653"/>
      <c r="F53" s="1653"/>
      <c r="G53" s="1653"/>
      <c r="H53" s="1653"/>
      <c r="I53" s="1653"/>
      <c r="J53" s="1653"/>
      <c r="K53" s="239"/>
      <c r="L53" s="239"/>
    </row>
    <row r="54" spans="1:12" s="212" customFormat="1" ht="28.5" customHeight="1" thickBot="1" x14ac:dyDescent="0.3">
      <c r="A54" s="1652" t="s">
        <v>846</v>
      </c>
      <c r="B54" s="1653"/>
      <c r="C54" s="1653"/>
      <c r="D54" s="1653"/>
      <c r="E54" s="1653"/>
      <c r="F54" s="1653"/>
      <c r="G54" s="1653"/>
      <c r="H54" s="1653"/>
      <c r="I54" s="1653"/>
      <c r="J54" s="1653"/>
      <c r="K54" s="239"/>
      <c r="L54" s="239"/>
    </row>
    <row r="55" spans="1:12" s="212" customFormat="1" ht="21.75" customHeight="1" thickBot="1" x14ac:dyDescent="0.3">
      <c r="A55" s="1652" t="s">
        <v>845</v>
      </c>
      <c r="B55" s="1653"/>
      <c r="C55" s="1653"/>
      <c r="D55" s="1653"/>
      <c r="E55" s="1653"/>
      <c r="F55" s="1653"/>
      <c r="G55" s="1653"/>
      <c r="H55" s="1653"/>
      <c r="I55" s="1653"/>
      <c r="J55" s="1653"/>
      <c r="K55" s="239"/>
      <c r="L55" s="239"/>
    </row>
    <row r="56" spans="1:12" s="138" customFormat="1" ht="23.25" customHeight="1" thickBot="1" x14ac:dyDescent="0.3">
      <c r="A56" s="658" t="s">
        <v>2026</v>
      </c>
      <c r="K56" s="289"/>
      <c r="L56" s="289"/>
    </row>
    <row r="57" spans="1:12" s="138" customFormat="1" ht="19.5" customHeight="1" x14ac:dyDescent="0.25">
      <c r="A57" s="1680" t="s">
        <v>734</v>
      </c>
      <c r="B57" s="1681"/>
      <c r="C57" s="1675"/>
      <c r="D57" s="1675"/>
      <c r="E57" s="1675"/>
      <c r="F57" s="1675"/>
      <c r="G57" s="1675"/>
      <c r="H57" s="1675"/>
      <c r="I57" s="1675"/>
      <c r="J57" s="1676"/>
      <c r="K57" s="290"/>
      <c r="L57" s="290"/>
    </row>
    <row r="58" spans="1:12" s="138" customFormat="1" ht="25.5" customHeight="1" x14ac:dyDescent="0.25">
      <c r="A58" s="1654" t="s">
        <v>735</v>
      </c>
      <c r="B58" s="1655"/>
      <c r="C58" s="1658"/>
      <c r="D58" s="1658"/>
      <c r="E58" s="1658"/>
      <c r="F58" s="1658"/>
      <c r="G58" s="1658"/>
      <c r="H58" s="1658"/>
      <c r="I58" s="1658"/>
      <c r="J58" s="1659"/>
      <c r="K58" s="290"/>
      <c r="L58" s="290"/>
    </row>
    <row r="59" spans="1:12" s="138" customFormat="1" ht="16.5" customHeight="1" x14ac:dyDescent="0.25">
      <c r="A59" s="1654" t="s">
        <v>736</v>
      </c>
      <c r="B59" s="1655"/>
      <c r="C59" s="1658"/>
      <c r="D59" s="1658"/>
      <c r="E59" s="1658"/>
      <c r="F59" s="1658"/>
      <c r="G59" s="1658"/>
      <c r="H59" s="1658"/>
      <c r="I59" s="1658"/>
      <c r="J59" s="1659"/>
      <c r="K59" s="290"/>
      <c r="L59" s="290"/>
    </row>
    <row r="60" spans="1:12" s="138" customFormat="1" ht="31.5" customHeight="1" x14ac:dyDescent="0.25">
      <c r="A60" s="1654" t="s">
        <v>737</v>
      </c>
      <c r="B60" s="1655"/>
      <c r="C60" s="1658"/>
      <c r="D60" s="1658"/>
      <c r="E60" s="1658"/>
      <c r="F60" s="1658"/>
      <c r="G60" s="1658"/>
      <c r="H60" s="1658"/>
      <c r="I60" s="1658"/>
      <c r="J60" s="1659"/>
      <c r="K60" s="290"/>
      <c r="L60" s="290"/>
    </row>
    <row r="61" spans="1:12" s="138" customFormat="1" ht="57.75" customHeight="1" thickBot="1" x14ac:dyDescent="0.3">
      <c r="A61" s="1656" t="s">
        <v>738</v>
      </c>
      <c r="B61" s="1657"/>
      <c r="C61" s="1660"/>
      <c r="D61" s="1660"/>
      <c r="E61" s="1660"/>
      <c r="F61" s="1660"/>
      <c r="G61" s="1660"/>
      <c r="H61" s="1660"/>
      <c r="I61" s="1660"/>
      <c r="J61" s="1661"/>
      <c r="K61" s="291"/>
      <c r="L61" s="291"/>
    </row>
    <row r="62" spans="1:12" s="138" customFormat="1" x14ac:dyDescent="0.25">
      <c r="A62" s="292"/>
    </row>
    <row r="63" spans="1:12" ht="63.75" customHeight="1" x14ac:dyDescent="0.25">
      <c r="A63" s="1595" t="s">
        <v>2000</v>
      </c>
      <c r="B63" s="1595"/>
      <c r="C63" s="1595"/>
      <c r="D63" s="1595"/>
      <c r="E63" s="1595"/>
      <c r="F63" s="1595"/>
      <c r="G63" s="1595"/>
      <c r="H63" s="1595"/>
      <c r="I63" s="1595"/>
      <c r="J63" s="1595"/>
    </row>
    <row r="64" spans="1:12" ht="18" customHeight="1" x14ac:dyDescent="0.25">
      <c r="A64" s="1677" t="s">
        <v>2001</v>
      </c>
      <c r="B64" s="1677"/>
      <c r="C64" s="1677"/>
      <c r="D64" s="1677"/>
      <c r="E64" s="1677"/>
      <c r="F64" s="1677"/>
      <c r="G64" s="1677"/>
      <c r="H64" s="1677"/>
      <c r="I64" s="1677"/>
      <c r="J64" s="1677"/>
    </row>
    <row r="65" spans="1:12" s="290" customFormat="1" ht="33.75" customHeight="1" x14ac:dyDescent="0.25">
      <c r="A65" s="1643" t="s">
        <v>913</v>
      </c>
      <c r="B65" s="1643"/>
      <c r="C65" s="1643"/>
      <c r="D65" s="1643"/>
      <c r="E65" s="1643"/>
      <c r="F65" s="1643"/>
      <c r="G65" s="1643"/>
      <c r="H65" s="1643"/>
      <c r="I65" s="1643"/>
      <c r="J65" s="1643"/>
      <c r="K65" s="295"/>
      <c r="L65" s="295"/>
    </row>
    <row r="66" spans="1:12" s="290" customFormat="1" ht="33" customHeight="1" x14ac:dyDescent="0.25">
      <c r="A66" s="1643" t="s">
        <v>2024</v>
      </c>
      <c r="B66" s="1643"/>
      <c r="C66" s="1643"/>
      <c r="D66" s="1643"/>
      <c r="E66" s="1643"/>
      <c r="F66" s="1643"/>
      <c r="G66" s="1643"/>
      <c r="H66" s="1643"/>
      <c r="I66" s="1643"/>
      <c r="J66" s="1643"/>
      <c r="K66" s="295"/>
      <c r="L66" s="295"/>
    </row>
    <row r="67" spans="1:12" s="290" customFormat="1" ht="14.25" customHeight="1" x14ac:dyDescent="0.25">
      <c r="A67" s="1643" t="s">
        <v>689</v>
      </c>
      <c r="B67" s="1643"/>
      <c r="C67" s="1643"/>
      <c r="D67" s="1643"/>
      <c r="E67" s="1643"/>
      <c r="F67" s="1643"/>
      <c r="G67" s="1643"/>
      <c r="H67" s="1643"/>
      <c r="I67" s="1643"/>
      <c r="J67" s="1643"/>
      <c r="K67" s="295"/>
      <c r="L67" s="295"/>
    </row>
    <row r="68" spans="1:12" s="290" customFormat="1" ht="26.25" customHeight="1" x14ac:dyDescent="0.25">
      <c r="A68" s="1643" t="s">
        <v>690</v>
      </c>
      <c r="B68" s="1643"/>
      <c r="C68" s="1643"/>
      <c r="D68" s="1643"/>
      <c r="E68" s="1643"/>
      <c r="F68" s="1643"/>
      <c r="G68" s="1643"/>
      <c r="H68" s="1643"/>
      <c r="I68" s="1643"/>
      <c r="J68" s="1643"/>
      <c r="K68" s="295"/>
      <c r="L68" s="295"/>
    </row>
    <row r="69" spans="1:12" s="290" customFormat="1" ht="18.75" customHeight="1" x14ac:dyDescent="0.25">
      <c r="A69" s="1643" t="s">
        <v>691</v>
      </c>
      <c r="B69" s="1643"/>
      <c r="C69" s="1643"/>
      <c r="D69" s="1643"/>
      <c r="E69" s="1643"/>
      <c r="F69" s="1643"/>
      <c r="G69" s="1643"/>
      <c r="H69" s="1643"/>
      <c r="I69" s="1643"/>
      <c r="J69" s="1643"/>
      <c r="K69" s="295"/>
      <c r="L69" s="295"/>
    </row>
    <row r="70" spans="1:12" s="290" customFormat="1" ht="56.25" customHeight="1" x14ac:dyDescent="0.25">
      <c r="A70" s="1643" t="s">
        <v>2025</v>
      </c>
      <c r="B70" s="1643"/>
      <c r="C70" s="1643"/>
      <c r="D70" s="1643"/>
      <c r="E70" s="1643"/>
      <c r="F70" s="1643"/>
      <c r="G70" s="1643"/>
      <c r="H70" s="1643"/>
      <c r="I70" s="1643"/>
      <c r="J70" s="1643"/>
      <c r="K70" s="295"/>
      <c r="L70" s="295"/>
    </row>
    <row r="88" spans="2:4" ht="96" customHeight="1" x14ac:dyDescent="0.25">
      <c r="B88" s="168"/>
      <c r="C88" s="168"/>
      <c r="D88" s="168"/>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headerFooter>
    <oddHeader xml:space="preserve">&amp;R&amp;10&amp;"Arial"Air Bank / interní
&amp;"Arial"&amp;06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9"/>
  <sheetViews>
    <sheetView view="pageBreakPreview" zoomScaleNormal="100" zoomScaleSheetLayoutView="100" workbookViewId="0">
      <selection activeCell="B5" sqref="B5:K5"/>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1865" t="s">
        <v>1741</v>
      </c>
      <c r="B1" s="1866"/>
      <c r="C1" s="1866"/>
      <c r="D1" s="1866"/>
      <c r="E1" s="1866"/>
      <c r="F1" s="1866"/>
      <c r="G1" s="329"/>
      <c r="H1" s="22"/>
    </row>
    <row r="2" spans="1:8" x14ac:dyDescent="0.25">
      <c r="A2" s="1707" t="s">
        <v>12</v>
      </c>
      <c r="B2" s="1708"/>
      <c r="C2" s="1708"/>
      <c r="D2" s="1708"/>
      <c r="E2" s="1708"/>
      <c r="F2" s="1708"/>
      <c r="G2" s="194"/>
      <c r="H2" s="22"/>
    </row>
    <row r="3" spans="1:8" ht="15.75" thickBot="1" x14ac:dyDescent="0.3">
      <c r="A3" s="1738"/>
      <c r="B3" s="1739"/>
      <c r="C3" s="1739"/>
      <c r="D3" s="1739"/>
      <c r="E3" s="2371"/>
      <c r="F3" s="2371"/>
      <c r="G3" s="2372"/>
    </row>
    <row r="4" spans="1:8" ht="21.75" customHeight="1" thickBot="1" x14ac:dyDescent="0.3">
      <c r="A4" s="1635" t="s">
        <v>1804</v>
      </c>
      <c r="B4" s="1604"/>
      <c r="C4" s="1605"/>
      <c r="D4" s="1606"/>
      <c r="E4" s="1664"/>
      <c r="F4" s="1664"/>
      <c r="G4" s="595" t="s">
        <v>1805</v>
      </c>
    </row>
    <row r="5" spans="1:8" ht="20.25" customHeight="1" thickBot="1" x14ac:dyDescent="0.3">
      <c r="A5" s="1637"/>
      <c r="B5" s="1638"/>
      <c r="C5" s="1638"/>
      <c r="D5" s="1638"/>
      <c r="E5" s="1638"/>
      <c r="F5" s="1638"/>
      <c r="G5" s="593" t="s">
        <v>1806</v>
      </c>
    </row>
    <row r="6" spans="1:8" ht="15.75" thickBot="1" x14ac:dyDescent="0.3">
      <c r="A6" s="121" t="s">
        <v>573</v>
      </c>
      <c r="B6" s="187"/>
      <c r="C6" s="191" t="s">
        <v>5</v>
      </c>
      <c r="D6" s="335"/>
      <c r="E6" s="335"/>
      <c r="F6" s="596"/>
      <c r="G6" s="597"/>
    </row>
    <row r="7" spans="1:8" ht="15" customHeight="1" x14ac:dyDescent="0.25">
      <c r="A7" s="1741" t="s">
        <v>1807</v>
      </c>
      <c r="B7" s="1742"/>
      <c r="C7" s="1742"/>
      <c r="D7" s="1742"/>
      <c r="E7" s="1742"/>
      <c r="F7" s="1743"/>
      <c r="G7" s="2540" t="s">
        <v>1808</v>
      </c>
    </row>
    <row r="8" spans="1:8" x14ac:dyDescent="0.25">
      <c r="A8" s="1751"/>
      <c r="B8" s="1752"/>
      <c r="C8" s="1752"/>
      <c r="D8" s="1752"/>
      <c r="E8" s="1752"/>
      <c r="F8" s="1753"/>
      <c r="G8" s="2541"/>
    </row>
    <row r="9" spans="1:8" x14ac:dyDescent="0.25">
      <c r="A9" s="1751"/>
      <c r="B9" s="1752"/>
      <c r="C9" s="1752"/>
      <c r="D9" s="1752"/>
      <c r="E9" s="1752"/>
      <c r="F9" s="1753"/>
      <c r="G9" s="2541"/>
    </row>
    <row r="10" spans="1:8" x14ac:dyDescent="0.25">
      <c r="A10" s="1751"/>
      <c r="B10" s="1752"/>
      <c r="C10" s="1752"/>
      <c r="D10" s="1752"/>
      <c r="E10" s="1752"/>
      <c r="F10" s="1753"/>
      <c r="G10" s="2541"/>
    </row>
    <row r="11" spans="1:8" x14ac:dyDescent="0.25">
      <c r="A11" s="1751"/>
      <c r="B11" s="1752"/>
      <c r="C11" s="1752"/>
      <c r="D11" s="1752"/>
      <c r="E11" s="1752"/>
      <c r="F11" s="1753"/>
      <c r="G11" s="2541"/>
    </row>
    <row r="12" spans="1:8" ht="15.75" thickBot="1" x14ac:dyDescent="0.3">
      <c r="A12" s="2549"/>
      <c r="B12" s="2532"/>
      <c r="C12" s="2532"/>
      <c r="D12" s="2532"/>
      <c r="E12" s="2532"/>
      <c r="F12" s="2533"/>
      <c r="G12" s="2542"/>
    </row>
    <row r="13" spans="1:8" x14ac:dyDescent="0.25">
      <c r="A13" s="1741" t="s">
        <v>1809</v>
      </c>
      <c r="B13" s="1742"/>
      <c r="C13" s="1742"/>
      <c r="D13" s="1742"/>
      <c r="E13" s="1742"/>
      <c r="F13" s="1743"/>
      <c r="G13" s="1757" t="s">
        <v>1810</v>
      </c>
    </row>
    <row r="14" spans="1:8" x14ac:dyDescent="0.25">
      <c r="A14" s="1751"/>
      <c r="B14" s="1752"/>
      <c r="C14" s="1752"/>
      <c r="D14" s="1752"/>
      <c r="E14" s="1752"/>
      <c r="F14" s="1753"/>
      <c r="G14" s="1758"/>
    </row>
    <row r="15" spans="1:8" x14ac:dyDescent="0.25">
      <c r="A15" s="1751"/>
      <c r="B15" s="1752"/>
      <c r="C15" s="1752"/>
      <c r="D15" s="1752"/>
      <c r="E15" s="1752"/>
      <c r="F15" s="1753"/>
      <c r="G15" s="1758"/>
    </row>
    <row r="16" spans="1:8" x14ac:dyDescent="0.25">
      <c r="A16" s="1751"/>
      <c r="B16" s="1752"/>
      <c r="C16" s="1752"/>
      <c r="D16" s="1752"/>
      <c r="E16" s="1752"/>
      <c r="F16" s="1753"/>
      <c r="G16" s="1758"/>
    </row>
    <row r="17" spans="1:7" x14ac:dyDescent="0.25">
      <c r="A17" s="1751"/>
      <c r="B17" s="1752"/>
      <c r="C17" s="1752"/>
      <c r="D17" s="1752"/>
      <c r="E17" s="1752"/>
      <c r="F17" s="1753"/>
      <c r="G17" s="1758"/>
    </row>
    <row r="18" spans="1:7" ht="15.75" thickBot="1" x14ac:dyDescent="0.3">
      <c r="A18" s="2549"/>
      <c r="B18" s="2532"/>
      <c r="C18" s="2532"/>
      <c r="D18" s="2532"/>
      <c r="E18" s="2532"/>
      <c r="F18" s="2533"/>
      <c r="G18" s="2462"/>
    </row>
    <row r="19" spans="1:7" x14ac:dyDescent="0.25">
      <c r="A19" s="1741" t="s">
        <v>1811</v>
      </c>
      <c r="B19" s="1742"/>
      <c r="C19" s="1742"/>
      <c r="D19" s="1742"/>
      <c r="E19" s="1742"/>
      <c r="F19" s="1743"/>
      <c r="G19" s="2540" t="s">
        <v>1812</v>
      </c>
    </row>
    <row r="20" spans="1:7" x14ac:dyDescent="0.25">
      <c r="A20" s="2543"/>
      <c r="B20" s="2544"/>
      <c r="C20" s="2544"/>
      <c r="D20" s="2544"/>
      <c r="E20" s="2544"/>
      <c r="F20" s="2545"/>
      <c r="G20" s="2541"/>
    </row>
    <row r="21" spans="1:7" x14ac:dyDescent="0.25">
      <c r="A21" s="2543"/>
      <c r="B21" s="2544"/>
      <c r="C21" s="2544"/>
      <c r="D21" s="2544"/>
      <c r="E21" s="2544"/>
      <c r="F21" s="2545"/>
      <c r="G21" s="2541"/>
    </row>
    <row r="22" spans="1:7" x14ac:dyDescent="0.25">
      <c r="A22" s="2543"/>
      <c r="B22" s="2544"/>
      <c r="C22" s="2544"/>
      <c r="D22" s="2544"/>
      <c r="E22" s="2544"/>
      <c r="F22" s="2545"/>
      <c r="G22" s="2541"/>
    </row>
    <row r="23" spans="1:7" x14ac:dyDescent="0.25">
      <c r="A23" s="2543"/>
      <c r="B23" s="2544"/>
      <c r="C23" s="2544"/>
      <c r="D23" s="2544"/>
      <c r="E23" s="2544"/>
      <c r="F23" s="2545"/>
      <c r="G23" s="2541"/>
    </row>
    <row r="24" spans="1:7" ht="15.75" thickBot="1" x14ac:dyDescent="0.3">
      <c r="A24" s="2546"/>
      <c r="B24" s="2547"/>
      <c r="C24" s="2547"/>
      <c r="D24" s="2547"/>
      <c r="E24" s="2547"/>
      <c r="F24" s="2548"/>
      <c r="G24" s="2542"/>
    </row>
    <row r="25" spans="1:7" ht="16.5" customHeight="1" x14ac:dyDescent="0.25">
      <c r="A25" s="1741" t="s">
        <v>1813</v>
      </c>
      <c r="B25" s="1742"/>
      <c r="C25" s="1742"/>
      <c r="D25" s="1742"/>
      <c r="E25" s="1742"/>
      <c r="F25" s="1743"/>
      <c r="G25" s="1947" t="s">
        <v>1814</v>
      </c>
    </row>
    <row r="26" spans="1:7" x14ac:dyDescent="0.25">
      <c r="A26" s="1751" t="s">
        <v>1815</v>
      </c>
      <c r="B26" s="1752"/>
      <c r="C26" s="1752" t="s">
        <v>1816</v>
      </c>
      <c r="D26" s="1752"/>
      <c r="E26" s="1752" t="s">
        <v>1817</v>
      </c>
      <c r="F26" s="1753"/>
      <c r="G26" s="1948"/>
    </row>
    <row r="27" spans="1:7" x14ac:dyDescent="0.25">
      <c r="A27" s="2543"/>
      <c r="B27" s="2544"/>
      <c r="C27" s="1752"/>
      <c r="D27" s="1752"/>
      <c r="E27" s="2544"/>
      <c r="F27" s="2545"/>
      <c r="G27" s="1948"/>
    </row>
    <row r="28" spans="1:7" x14ac:dyDescent="0.25">
      <c r="A28" s="2543"/>
      <c r="B28" s="2544"/>
      <c r="C28" s="1752"/>
      <c r="D28" s="1752"/>
      <c r="E28" s="2544"/>
      <c r="F28" s="2545"/>
      <c r="G28" s="1948"/>
    </row>
    <row r="29" spans="1:7" x14ac:dyDescent="0.25">
      <c r="A29" s="2543"/>
      <c r="B29" s="2544"/>
      <c r="C29" s="1752"/>
      <c r="D29" s="1752"/>
      <c r="E29" s="2544"/>
      <c r="F29" s="2545"/>
      <c r="G29" s="1948"/>
    </row>
    <row r="30" spans="1:7" x14ac:dyDescent="0.25">
      <c r="A30" s="2543"/>
      <c r="B30" s="2544"/>
      <c r="C30" s="2544"/>
      <c r="D30" s="2544"/>
      <c r="E30" s="2544"/>
      <c r="F30" s="2545"/>
      <c r="G30" s="1948"/>
    </row>
    <row r="31" spans="1:7" ht="15.75" thickBot="1" x14ac:dyDescent="0.3">
      <c r="A31" s="2546"/>
      <c r="B31" s="2547"/>
      <c r="C31" s="2547"/>
      <c r="D31" s="2547"/>
      <c r="E31" s="2547"/>
      <c r="F31" s="2548"/>
      <c r="G31" s="1948"/>
    </row>
    <row r="32" spans="1:7" ht="15.75" hidden="1" outlineLevel="1" thickBot="1" x14ac:dyDescent="0.3">
      <c r="A32" s="2550"/>
      <c r="B32" s="2551"/>
      <c r="C32" s="2552"/>
      <c r="D32" s="2551"/>
      <c r="E32" s="2552"/>
      <c r="F32" s="2553"/>
      <c r="G32" s="1948" t="s">
        <v>1818</v>
      </c>
    </row>
    <row r="33" spans="1:7" ht="15.75" hidden="1" outlineLevel="1" thickBot="1" x14ac:dyDescent="0.3">
      <c r="A33" s="2508"/>
      <c r="B33" s="2510"/>
      <c r="C33" s="1753"/>
      <c r="D33" s="2510"/>
      <c r="E33" s="1753"/>
      <c r="F33" s="2509"/>
      <c r="G33" s="1948"/>
    </row>
    <row r="34" spans="1:7" ht="15.75" hidden="1" outlineLevel="1" thickBot="1" x14ac:dyDescent="0.3">
      <c r="A34" s="2508"/>
      <c r="B34" s="2510"/>
      <c r="C34" s="1753"/>
      <c r="D34" s="2510"/>
      <c r="E34" s="1753"/>
      <c r="F34" s="2509"/>
      <c r="G34" s="1948"/>
    </row>
    <row r="35" spans="1:7" ht="15.75" hidden="1" outlineLevel="1" thickBot="1" x14ac:dyDescent="0.3">
      <c r="A35" s="2508"/>
      <c r="B35" s="2510"/>
      <c r="C35" s="1753"/>
      <c r="D35" s="2510"/>
      <c r="E35" s="1753"/>
      <c r="F35" s="2509"/>
      <c r="G35" s="1948"/>
    </row>
    <row r="36" spans="1:7" ht="15.75" hidden="1" outlineLevel="1" thickBot="1" x14ac:dyDescent="0.3">
      <c r="A36" s="2508"/>
      <c r="B36" s="2510"/>
      <c r="C36" s="1753"/>
      <c r="D36" s="2510"/>
      <c r="E36" s="1753"/>
      <c r="F36" s="2509"/>
      <c r="G36" s="1948"/>
    </row>
    <row r="37" spans="1:7" ht="15.75" hidden="1" outlineLevel="1" thickBot="1" x14ac:dyDescent="0.3">
      <c r="A37" s="2508"/>
      <c r="B37" s="2510"/>
      <c r="C37" s="1753"/>
      <c r="D37" s="2510"/>
      <c r="E37" s="1753"/>
      <c r="F37" s="2509"/>
      <c r="G37" s="1948"/>
    </row>
    <row r="38" spans="1:7" ht="15.75" hidden="1" outlineLevel="1" thickBot="1" x14ac:dyDescent="0.3">
      <c r="A38" s="2556"/>
      <c r="B38" s="2557"/>
      <c r="C38" s="1753"/>
      <c r="D38" s="2510"/>
      <c r="E38" s="1753"/>
      <c r="F38" s="2509"/>
      <c r="G38" s="1948"/>
    </row>
    <row r="39" spans="1:7" ht="15.75" hidden="1" outlineLevel="1" thickBot="1" x14ac:dyDescent="0.3">
      <c r="A39" s="2508"/>
      <c r="B39" s="2510"/>
      <c r="C39" s="1753"/>
      <c r="D39" s="2510"/>
      <c r="E39" s="1753"/>
      <c r="F39" s="2509"/>
      <c r="G39" s="1948"/>
    </row>
    <row r="40" spans="1:7" ht="15.75" hidden="1" outlineLevel="1" thickBot="1" x14ac:dyDescent="0.3">
      <c r="A40" s="2508"/>
      <c r="B40" s="2510"/>
      <c r="C40" s="1753"/>
      <c r="D40" s="2510"/>
      <c r="E40" s="1753"/>
      <c r="F40" s="2509"/>
      <c r="G40" s="1948"/>
    </row>
    <row r="41" spans="1:7" ht="15.75" hidden="1" outlineLevel="1" thickBot="1" x14ac:dyDescent="0.3">
      <c r="A41" s="2511"/>
      <c r="B41" s="2513"/>
      <c r="C41" s="2533"/>
      <c r="D41" s="2513"/>
      <c r="E41" s="2554"/>
      <c r="F41" s="2555"/>
      <c r="G41" s="1949"/>
    </row>
    <row r="42" spans="1:7" collapsed="1" x14ac:dyDescent="0.25">
      <c r="A42" s="2560" t="s">
        <v>1819</v>
      </c>
      <c r="B42" s="2561"/>
      <c r="C42" s="2561"/>
      <c r="D42" s="2561"/>
      <c r="E42" s="2561"/>
      <c r="F42" s="2562"/>
      <c r="G42" s="1947" t="s">
        <v>1820</v>
      </c>
    </row>
    <row r="43" spans="1:7" x14ac:dyDescent="0.25">
      <c r="A43" s="2451"/>
      <c r="B43" s="2452"/>
      <c r="C43" s="2452"/>
      <c r="D43" s="2452"/>
      <c r="E43" s="2452"/>
      <c r="F43" s="2453"/>
      <c r="G43" s="1948"/>
    </row>
    <row r="44" spans="1:7" x14ac:dyDescent="0.25">
      <c r="A44" s="1751"/>
      <c r="B44" s="1752"/>
      <c r="C44" s="1752"/>
      <c r="D44" s="1752"/>
      <c r="E44" s="1752"/>
      <c r="F44" s="1753"/>
      <c r="G44" s="1948"/>
    </row>
    <row r="45" spans="1:7" x14ac:dyDescent="0.25">
      <c r="A45" s="1751"/>
      <c r="B45" s="1752"/>
      <c r="C45" s="1752"/>
      <c r="D45" s="1752"/>
      <c r="E45" s="1752"/>
      <c r="F45" s="1753"/>
      <c r="G45" s="1948"/>
    </row>
    <row r="46" spans="1:7" x14ac:dyDescent="0.25">
      <c r="A46" s="2543"/>
      <c r="B46" s="2544"/>
      <c r="C46" s="2544"/>
      <c r="D46" s="2544"/>
      <c r="E46" s="2544"/>
      <c r="F46" s="2545"/>
      <c r="G46" s="1948"/>
    </row>
    <row r="47" spans="1:7" ht="15.75" thickBot="1" x14ac:dyDescent="0.3">
      <c r="A47" s="2546"/>
      <c r="B47" s="2547"/>
      <c r="C47" s="2547"/>
      <c r="D47" s="2547"/>
      <c r="E47" s="2547"/>
      <c r="F47" s="2548"/>
      <c r="G47" s="1948"/>
    </row>
    <row r="48" spans="1:7" ht="15.75" hidden="1" outlineLevel="1" thickBot="1" x14ac:dyDescent="0.3">
      <c r="A48" s="2558"/>
      <c r="B48" s="2559"/>
      <c r="C48" s="2559"/>
      <c r="D48" s="2559"/>
      <c r="E48" s="2559"/>
      <c r="F48" s="2552"/>
      <c r="G48" s="1948" t="s">
        <v>1821</v>
      </c>
    </row>
    <row r="49" spans="1:7" ht="15.75" hidden="1" outlineLevel="1" thickBot="1" x14ac:dyDescent="0.3">
      <c r="A49" s="2543"/>
      <c r="B49" s="2544"/>
      <c r="C49" s="2544"/>
      <c r="D49" s="2544"/>
      <c r="E49" s="2544"/>
      <c r="F49" s="2545"/>
      <c r="G49" s="1948"/>
    </row>
    <row r="50" spans="1:7" ht="15.75" hidden="1" outlineLevel="1" thickBot="1" x14ac:dyDescent="0.3">
      <c r="A50" s="2543"/>
      <c r="B50" s="2544"/>
      <c r="C50" s="2544"/>
      <c r="D50" s="2544"/>
      <c r="E50" s="2544"/>
      <c r="F50" s="2545"/>
      <c r="G50" s="1948"/>
    </row>
    <row r="51" spans="1:7" ht="15.75" hidden="1" outlineLevel="1" thickBot="1" x14ac:dyDescent="0.3">
      <c r="A51" s="2543"/>
      <c r="B51" s="2544"/>
      <c r="C51" s="2544"/>
      <c r="D51" s="2544"/>
      <c r="E51" s="2544"/>
      <c r="F51" s="2545"/>
      <c r="G51" s="1948"/>
    </row>
    <row r="52" spans="1:7" ht="15.75" hidden="1" outlineLevel="1" thickBot="1" x14ac:dyDescent="0.3">
      <c r="A52" s="2546"/>
      <c r="B52" s="2547"/>
      <c r="C52" s="2547"/>
      <c r="D52" s="2547"/>
      <c r="E52" s="2547"/>
      <c r="F52" s="2548"/>
      <c r="G52" s="1949"/>
    </row>
    <row r="53" spans="1:7" ht="21" customHeight="1" collapsed="1" x14ac:dyDescent="0.25">
      <c r="A53" s="2567" t="s">
        <v>1822</v>
      </c>
      <c r="B53" s="2568"/>
      <c r="C53" s="2568"/>
      <c r="D53" s="2568"/>
      <c r="E53" s="2568"/>
      <c r="F53" s="2569"/>
      <c r="G53" s="1701" t="s">
        <v>1823</v>
      </c>
    </row>
    <row r="54" spans="1:7" x14ac:dyDescent="0.25">
      <c r="A54" s="2570" t="s">
        <v>1824</v>
      </c>
      <c r="B54" s="2563"/>
      <c r="C54" s="2563"/>
      <c r="D54" s="2563" t="s">
        <v>1825</v>
      </c>
      <c r="E54" s="2563"/>
      <c r="F54" s="2564"/>
      <c r="G54" s="1698"/>
    </row>
    <row r="55" spans="1:7" x14ac:dyDescent="0.25">
      <c r="A55" s="608" t="s">
        <v>1826</v>
      </c>
      <c r="B55" s="2563" t="s">
        <v>1827</v>
      </c>
      <c r="C55" s="2563"/>
      <c r="D55" s="605" t="s">
        <v>1826</v>
      </c>
      <c r="E55" s="2563" t="s">
        <v>1827</v>
      </c>
      <c r="F55" s="2564"/>
      <c r="G55" s="1698"/>
    </row>
    <row r="56" spans="1:7" x14ac:dyDescent="0.25">
      <c r="A56" s="608"/>
      <c r="B56" s="2563"/>
      <c r="C56" s="2563"/>
      <c r="D56" s="605"/>
      <c r="E56" s="2563"/>
      <c r="F56" s="2564"/>
      <c r="G56" s="1698"/>
    </row>
    <row r="57" spans="1:7" x14ac:dyDescent="0.25">
      <c r="A57" s="608"/>
      <c r="B57" s="2563"/>
      <c r="C57" s="2563"/>
      <c r="D57" s="605"/>
      <c r="E57" s="2563"/>
      <c r="F57" s="2564"/>
      <c r="G57" s="1698"/>
    </row>
    <row r="58" spans="1:7" x14ac:dyDescent="0.25">
      <c r="A58" s="608"/>
      <c r="B58" s="2563"/>
      <c r="C58" s="2563"/>
      <c r="D58" s="605"/>
      <c r="E58" s="2563"/>
      <c r="F58" s="2564"/>
      <c r="G58" s="1698"/>
    </row>
    <row r="59" spans="1:7" x14ac:dyDescent="0.25">
      <c r="A59" s="608"/>
      <c r="B59" s="2563"/>
      <c r="C59" s="2563"/>
      <c r="D59" s="605"/>
      <c r="E59" s="2563"/>
      <c r="F59" s="2564"/>
      <c r="G59" s="1698"/>
    </row>
    <row r="60" spans="1:7" ht="15.75" thickBot="1" x14ac:dyDescent="0.3">
      <c r="A60" s="466"/>
      <c r="B60" s="2565"/>
      <c r="C60" s="2565"/>
      <c r="D60" s="606"/>
      <c r="E60" s="2565"/>
      <c r="F60" s="2566"/>
      <c r="G60" s="1926"/>
    </row>
    <row r="61" spans="1:7" ht="15" hidden="1" customHeight="1" outlineLevel="1" x14ac:dyDescent="0.25">
      <c r="A61" s="467"/>
      <c r="B61" s="2571"/>
      <c r="C61" s="2571"/>
      <c r="D61" s="607"/>
      <c r="E61" s="2571"/>
      <c r="F61" s="2572"/>
      <c r="G61" s="1698" t="s">
        <v>1828</v>
      </c>
    </row>
    <row r="62" spans="1:7" ht="15" hidden="1" customHeight="1" outlineLevel="1" x14ac:dyDescent="0.25">
      <c r="A62" s="608"/>
      <c r="B62" s="2563"/>
      <c r="C62" s="2563"/>
      <c r="D62" s="605"/>
      <c r="E62" s="2563"/>
      <c r="F62" s="2564"/>
      <c r="G62" s="1698"/>
    </row>
    <row r="63" spans="1:7" ht="15" hidden="1" customHeight="1" outlineLevel="1" x14ac:dyDescent="0.25">
      <c r="A63" s="608"/>
      <c r="B63" s="2563"/>
      <c r="C63" s="2563"/>
      <c r="D63" s="605"/>
      <c r="E63" s="2563"/>
      <c r="F63" s="2564"/>
      <c r="G63" s="1698"/>
    </row>
    <row r="64" spans="1:7" ht="15" hidden="1" customHeight="1" outlineLevel="1" x14ac:dyDescent="0.25">
      <c r="A64" s="608"/>
      <c r="B64" s="2563"/>
      <c r="C64" s="2563"/>
      <c r="D64" s="605"/>
      <c r="E64" s="2563"/>
      <c r="F64" s="2564"/>
      <c r="G64" s="1698"/>
    </row>
    <row r="65" spans="1:7" ht="15" hidden="1" customHeight="1" outlineLevel="1" x14ac:dyDescent="0.25">
      <c r="A65" s="608"/>
      <c r="B65" s="2563"/>
      <c r="C65" s="2563"/>
      <c r="D65" s="605"/>
      <c r="E65" s="2563"/>
      <c r="F65" s="2564"/>
      <c r="G65" s="1698"/>
    </row>
    <row r="66" spans="1:7" ht="15" hidden="1" customHeight="1" outlineLevel="1" x14ac:dyDescent="0.25">
      <c r="A66" s="608"/>
      <c r="B66" s="2563"/>
      <c r="C66" s="2563"/>
      <c r="D66" s="605"/>
      <c r="E66" s="2563"/>
      <c r="F66" s="2564"/>
      <c r="G66" s="1698"/>
    </row>
    <row r="67" spans="1:7" ht="15" hidden="1" customHeight="1" outlineLevel="1" x14ac:dyDescent="0.25">
      <c r="A67" s="608"/>
      <c r="B67" s="2563"/>
      <c r="C67" s="2563"/>
      <c r="D67" s="605"/>
      <c r="E67" s="2563"/>
      <c r="F67" s="2564"/>
      <c r="G67" s="1698"/>
    </row>
    <row r="68" spans="1:7" ht="15" hidden="1" customHeight="1" outlineLevel="1" x14ac:dyDescent="0.25">
      <c r="A68" s="608"/>
      <c r="B68" s="2563"/>
      <c r="C68" s="2563"/>
      <c r="D68" s="605"/>
      <c r="E68" s="2563"/>
      <c r="F68" s="2564"/>
      <c r="G68" s="1698"/>
    </row>
    <row r="69" spans="1:7" ht="15" hidden="1" customHeight="1" outlineLevel="1" x14ac:dyDescent="0.25">
      <c r="A69" s="608"/>
      <c r="B69" s="2563"/>
      <c r="C69" s="2563"/>
      <c r="D69" s="605"/>
      <c r="E69" s="2563"/>
      <c r="F69" s="2564"/>
      <c r="G69" s="1698"/>
    </row>
    <row r="70" spans="1:7" ht="15" hidden="1" customHeight="1" outlineLevel="1" x14ac:dyDescent="0.25">
      <c r="A70" s="608"/>
      <c r="B70" s="2563"/>
      <c r="C70" s="2563"/>
      <c r="D70" s="605"/>
      <c r="E70" s="2563"/>
      <c r="F70" s="2564"/>
      <c r="G70" s="1698"/>
    </row>
    <row r="71" spans="1:7" ht="15" hidden="1" customHeight="1" outlineLevel="1" x14ac:dyDescent="0.25">
      <c r="A71" s="608"/>
      <c r="B71" s="2563"/>
      <c r="C71" s="2563"/>
      <c r="D71" s="605"/>
      <c r="E71" s="2563"/>
      <c r="F71" s="2564"/>
      <c r="G71" s="1698"/>
    </row>
    <row r="72" spans="1:7" ht="15" hidden="1" customHeight="1" outlineLevel="1" x14ac:dyDescent="0.25">
      <c r="A72" s="608"/>
      <c r="B72" s="2563"/>
      <c r="C72" s="2563"/>
      <c r="D72" s="605"/>
      <c r="E72" s="2563"/>
      <c r="F72" s="2564"/>
      <c r="G72" s="1698"/>
    </row>
    <row r="73" spans="1:7" ht="15" hidden="1" customHeight="1" outlineLevel="1" x14ac:dyDescent="0.25">
      <c r="A73" s="608"/>
      <c r="B73" s="2563"/>
      <c r="C73" s="2563"/>
      <c r="D73" s="605"/>
      <c r="E73" s="2563"/>
      <c r="F73" s="2564"/>
      <c r="G73" s="1698"/>
    </row>
    <row r="74" spans="1:7" ht="15" hidden="1" customHeight="1" outlineLevel="1" x14ac:dyDescent="0.25">
      <c r="A74" s="608"/>
      <c r="B74" s="2563"/>
      <c r="C74" s="2563"/>
      <c r="D74" s="605"/>
      <c r="E74" s="2563"/>
      <c r="F74" s="2564"/>
      <c r="G74" s="1698"/>
    </row>
    <row r="75" spans="1:7" ht="15" hidden="1" customHeight="1" outlineLevel="1" x14ac:dyDescent="0.25">
      <c r="A75" s="608"/>
      <c r="B75" s="2563"/>
      <c r="C75" s="2563"/>
      <c r="D75" s="605"/>
      <c r="E75" s="2563"/>
      <c r="F75" s="2564"/>
      <c r="G75" s="1698"/>
    </row>
    <row r="76" spans="1:7" ht="15.75" hidden="1" outlineLevel="1" thickBot="1" x14ac:dyDescent="0.3">
      <c r="A76" s="466"/>
      <c r="B76" s="2565"/>
      <c r="C76" s="2565"/>
      <c r="D76" s="606"/>
      <c r="E76" s="2573"/>
      <c r="F76" s="2471"/>
      <c r="G76" s="1702"/>
    </row>
    <row r="77" spans="1:7" ht="30" customHeight="1" collapsed="1" x14ac:dyDescent="0.25">
      <c r="A77" s="2574" t="s">
        <v>1829</v>
      </c>
      <c r="B77" s="2575"/>
      <c r="C77" s="2575"/>
      <c r="D77" s="2575"/>
      <c r="E77" s="2575"/>
      <c r="F77" s="2576"/>
      <c r="G77" s="1701" t="s">
        <v>1830</v>
      </c>
    </row>
    <row r="78" spans="1:7" x14ac:dyDescent="0.25">
      <c r="A78" s="468"/>
      <c r="B78" s="469"/>
      <c r="C78" s="469"/>
      <c r="D78" s="469"/>
      <c r="E78" s="469"/>
      <c r="F78" s="470"/>
      <c r="G78" s="1698"/>
    </row>
    <row r="79" spans="1:7" x14ac:dyDescent="0.25">
      <c r="A79" s="471"/>
      <c r="B79" s="472"/>
      <c r="C79" s="472"/>
      <c r="D79" s="472"/>
      <c r="E79" s="472"/>
      <c r="F79" s="473"/>
      <c r="G79" s="1698"/>
    </row>
    <row r="80" spans="1:7" x14ac:dyDescent="0.25">
      <c r="A80" s="471"/>
      <c r="B80" s="472"/>
      <c r="C80" s="472"/>
      <c r="D80" s="472"/>
      <c r="E80" s="472"/>
      <c r="F80" s="473"/>
      <c r="G80" s="1698"/>
    </row>
    <row r="81" spans="1:7" x14ac:dyDescent="0.25">
      <c r="A81" s="471"/>
      <c r="B81" s="472"/>
      <c r="C81" s="472"/>
      <c r="D81" s="472"/>
      <c r="E81" s="472"/>
      <c r="F81" s="473"/>
      <c r="G81" s="1698"/>
    </row>
    <row r="82" spans="1:7" ht="15.75" thickBot="1" x14ac:dyDescent="0.3">
      <c r="A82" s="474"/>
      <c r="B82" s="475"/>
      <c r="C82" s="475"/>
      <c r="D82" s="475"/>
      <c r="E82" s="475"/>
      <c r="F82" s="476"/>
      <c r="G82" s="1702"/>
    </row>
    <row r="83" spans="1:7" hidden="1" outlineLevel="1" x14ac:dyDescent="0.25">
      <c r="A83" s="471"/>
      <c r="B83" s="472"/>
      <c r="C83" s="472"/>
      <c r="D83" s="472"/>
      <c r="E83" s="472"/>
      <c r="F83" s="473"/>
      <c r="G83" s="1701" t="s">
        <v>1830</v>
      </c>
    </row>
    <row r="84" spans="1:7" hidden="1" outlineLevel="1" x14ac:dyDescent="0.25">
      <c r="A84" s="471"/>
      <c r="B84" s="472"/>
      <c r="C84" s="472"/>
      <c r="D84" s="472"/>
      <c r="E84" s="472"/>
      <c r="F84" s="473"/>
      <c r="G84" s="1698"/>
    </row>
    <row r="85" spans="1:7" hidden="1" outlineLevel="1" x14ac:dyDescent="0.25">
      <c r="A85" s="471"/>
      <c r="B85" s="472"/>
      <c r="C85" s="472"/>
      <c r="D85" s="472"/>
      <c r="E85" s="472"/>
      <c r="F85" s="473"/>
      <c r="G85" s="1698"/>
    </row>
    <row r="86" spans="1:7" hidden="1" outlineLevel="1" x14ac:dyDescent="0.25">
      <c r="A86" s="471"/>
      <c r="B86" s="472"/>
      <c r="C86" s="472"/>
      <c r="D86" s="472"/>
      <c r="E86" s="472"/>
      <c r="F86" s="473"/>
      <c r="G86" s="1698"/>
    </row>
    <row r="87" spans="1:7" hidden="1" outlineLevel="1" x14ac:dyDescent="0.25">
      <c r="A87" s="471"/>
      <c r="B87" s="472"/>
      <c r="C87" s="472"/>
      <c r="D87" s="472"/>
      <c r="E87" s="472"/>
      <c r="F87" s="473"/>
      <c r="G87" s="1698"/>
    </row>
    <row r="88" spans="1:7" ht="15.75" hidden="1" outlineLevel="1" thickBot="1" x14ac:dyDescent="0.3">
      <c r="A88" s="474"/>
      <c r="B88" s="1029"/>
      <c r="C88" s="1029"/>
      <c r="D88" s="1029"/>
      <c r="E88" s="475"/>
      <c r="F88" s="476"/>
      <c r="G88" s="1702"/>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7"/>
  <sheetViews>
    <sheetView view="pageBreakPreview" zoomScaleNormal="100" zoomScaleSheetLayoutView="100" workbookViewId="0">
      <selection activeCell="B5" sqref="B5:K5"/>
    </sheetView>
  </sheetViews>
  <sheetFormatPr defaultRowHeight="15" outlineLevelRow="1" x14ac:dyDescent="0.25"/>
  <cols>
    <col min="1" max="1" width="15.42578125" customWidth="1"/>
    <col min="2" max="2" width="9.28515625" customWidth="1"/>
    <col min="3" max="3" width="9.28515625" style="19" customWidth="1"/>
    <col min="4" max="4" width="27.7109375" customWidth="1"/>
    <col min="5" max="5" width="33.7109375" customWidth="1"/>
    <col min="6" max="6" width="16.7109375" customWidth="1"/>
    <col min="7" max="7" width="13.5703125" customWidth="1"/>
  </cols>
  <sheetData>
    <row r="1" spans="1:8" x14ac:dyDescent="0.25">
      <c r="A1" s="1865" t="s">
        <v>1742</v>
      </c>
      <c r="B1" s="1866"/>
      <c r="C1" s="1866"/>
      <c r="D1" s="1866"/>
      <c r="E1" s="1866"/>
      <c r="F1" s="594"/>
      <c r="G1" s="329"/>
      <c r="H1" s="22"/>
    </row>
    <row r="2" spans="1:8" x14ac:dyDescent="0.25">
      <c r="A2" s="1707" t="s">
        <v>14</v>
      </c>
      <c r="B2" s="1708"/>
      <c r="C2" s="1708"/>
      <c r="D2" s="1708"/>
      <c r="E2" s="1708"/>
      <c r="F2" s="591"/>
      <c r="G2" s="194"/>
      <c r="H2" s="22"/>
    </row>
    <row r="3" spans="1:8" ht="15.75" thickBot="1" x14ac:dyDescent="0.3">
      <c r="A3" s="1738"/>
      <c r="B3" s="1739"/>
      <c r="C3" s="1739"/>
      <c r="D3" s="1739"/>
      <c r="E3" s="2371"/>
      <c r="F3" s="2371"/>
      <c r="G3" s="2372"/>
    </row>
    <row r="4" spans="1:8" ht="15.75" thickBot="1" x14ac:dyDescent="0.3">
      <c r="A4" s="1635" t="s">
        <v>1804</v>
      </c>
      <c r="B4" s="1604"/>
      <c r="C4" s="1605"/>
      <c r="D4" s="1606"/>
      <c r="E4" s="1664"/>
      <c r="F4" s="590"/>
      <c r="G4" s="1959" t="s">
        <v>628</v>
      </c>
    </row>
    <row r="5" spans="1:8" ht="24" customHeight="1" thickBot="1" x14ac:dyDescent="0.3">
      <c r="A5" s="1637"/>
      <c r="B5" s="1638"/>
      <c r="C5" s="1638"/>
      <c r="D5" s="1638"/>
      <c r="E5" s="1638"/>
      <c r="F5" s="592"/>
      <c r="G5" s="1715"/>
    </row>
    <row r="6" spans="1:8" ht="15.75" customHeight="1" thickBot="1" x14ac:dyDescent="0.3">
      <c r="A6" s="121" t="s">
        <v>573</v>
      </c>
      <c r="B6" s="187"/>
      <c r="C6" s="191" t="s">
        <v>5</v>
      </c>
      <c r="D6" s="187"/>
      <c r="E6" s="596"/>
      <c r="F6" s="596"/>
      <c r="G6" s="597"/>
    </row>
    <row r="7" spans="1:8" ht="35.25" customHeight="1" x14ac:dyDescent="0.25">
      <c r="A7" s="2426" t="s">
        <v>1831</v>
      </c>
      <c r="B7" s="2460"/>
      <c r="C7" s="1717" t="s">
        <v>1832</v>
      </c>
      <c r="D7" s="2579" t="s">
        <v>1833</v>
      </c>
      <c r="E7" s="601" t="s">
        <v>1834</v>
      </c>
      <c r="F7" s="477"/>
      <c r="G7" s="1701" t="s">
        <v>1835</v>
      </c>
    </row>
    <row r="8" spans="1:8" ht="35.25" customHeight="1" x14ac:dyDescent="0.25">
      <c r="A8" s="2524"/>
      <c r="B8" s="2527"/>
      <c r="C8" s="1719"/>
      <c r="D8" s="2580"/>
      <c r="E8" s="603" t="s">
        <v>1836</v>
      </c>
      <c r="F8" s="478"/>
      <c r="G8" s="1698"/>
    </row>
    <row r="9" spans="1:8" ht="35.25" customHeight="1" x14ac:dyDescent="0.25">
      <c r="A9" s="2524"/>
      <c r="B9" s="2527"/>
      <c r="C9" s="1719"/>
      <c r="D9" s="2581"/>
      <c r="E9" s="603" t="s">
        <v>1837</v>
      </c>
      <c r="F9" s="478"/>
      <c r="G9" s="1698"/>
    </row>
    <row r="10" spans="1:8" s="480" customFormat="1" ht="35.25" customHeight="1" x14ac:dyDescent="0.25">
      <c r="A10" s="2524"/>
      <c r="B10" s="2527"/>
      <c r="C10" s="1719"/>
      <c r="D10" s="2527" t="s">
        <v>1838</v>
      </c>
      <c r="E10" s="2527"/>
      <c r="F10" s="600"/>
      <c r="G10" s="1698"/>
    </row>
    <row r="11" spans="1:8" ht="35.25" customHeight="1" x14ac:dyDescent="0.25">
      <c r="A11" s="2524"/>
      <c r="B11" s="2527"/>
      <c r="C11" s="1719"/>
      <c r="D11" s="2563" t="s">
        <v>1839</v>
      </c>
      <c r="E11" s="2563"/>
      <c r="F11" s="600"/>
      <c r="G11" s="1698"/>
    </row>
    <row r="12" spans="1:8" ht="35.25" customHeight="1" x14ac:dyDescent="0.25">
      <c r="A12" s="2524"/>
      <c r="B12" s="2527"/>
      <c r="C12" s="1719"/>
      <c r="D12" s="2527" t="s">
        <v>1840</v>
      </c>
      <c r="E12" s="2527"/>
      <c r="F12" s="600"/>
      <c r="G12" s="1698"/>
    </row>
    <row r="13" spans="1:8" ht="35.25" customHeight="1" x14ac:dyDescent="0.25">
      <c r="A13" s="2524"/>
      <c r="B13" s="2527"/>
      <c r="C13" s="1719"/>
      <c r="D13" s="2527" t="s">
        <v>1841</v>
      </c>
      <c r="E13" s="2527"/>
      <c r="F13" s="600"/>
      <c r="G13" s="1698"/>
    </row>
    <row r="14" spans="1:8" ht="35.25" customHeight="1" x14ac:dyDescent="0.25">
      <c r="A14" s="2524"/>
      <c r="B14" s="2527"/>
      <c r="C14" s="1719"/>
      <c r="D14" s="2527" t="s">
        <v>1842</v>
      </c>
      <c r="E14" s="2527"/>
      <c r="F14" s="600"/>
      <c r="G14" s="1698"/>
    </row>
    <row r="15" spans="1:8" ht="35.25" customHeight="1" x14ac:dyDescent="0.25">
      <c r="A15" s="2524"/>
      <c r="B15" s="2527"/>
      <c r="C15" s="1719"/>
      <c r="D15" s="2527" t="s">
        <v>1843</v>
      </c>
      <c r="E15" s="2527"/>
      <c r="F15" s="600"/>
      <c r="G15" s="1698"/>
    </row>
    <row r="16" spans="1:8" ht="35.25" customHeight="1" x14ac:dyDescent="0.25">
      <c r="A16" s="2524"/>
      <c r="B16" s="2527"/>
      <c r="C16" s="1719"/>
      <c r="D16" s="2527" t="s">
        <v>1844</v>
      </c>
      <c r="E16" s="2527"/>
      <c r="F16" s="600"/>
      <c r="G16" s="1698"/>
    </row>
    <row r="17" spans="1:7" ht="35.25" customHeight="1" thickBot="1" x14ac:dyDescent="0.3">
      <c r="A17" s="2524"/>
      <c r="B17" s="2527"/>
      <c r="C17" s="1719"/>
      <c r="D17" s="2527" t="s">
        <v>1845</v>
      </c>
      <c r="E17" s="2527"/>
      <c r="F17" s="600"/>
      <c r="G17" s="1702"/>
    </row>
    <row r="18" spans="1:7" ht="35.25" customHeight="1" x14ac:dyDescent="0.25">
      <c r="A18" s="2524"/>
      <c r="B18" s="2527"/>
      <c r="C18" s="1719" t="s">
        <v>1846</v>
      </c>
      <c r="D18" s="2583" t="s">
        <v>1833</v>
      </c>
      <c r="E18" s="603" t="s">
        <v>1834</v>
      </c>
      <c r="F18" s="600"/>
      <c r="G18" s="1701" t="s">
        <v>1835</v>
      </c>
    </row>
    <row r="19" spans="1:7" ht="35.25" customHeight="1" x14ac:dyDescent="0.25">
      <c r="A19" s="2524"/>
      <c r="B19" s="2527"/>
      <c r="C19" s="1719"/>
      <c r="D19" s="2580"/>
      <c r="E19" s="603" t="s">
        <v>1836</v>
      </c>
      <c r="F19" s="600"/>
      <c r="G19" s="1698"/>
    </row>
    <row r="20" spans="1:7" ht="35.25" customHeight="1" x14ac:dyDescent="0.25">
      <c r="A20" s="2524"/>
      <c r="B20" s="2527"/>
      <c r="C20" s="1719"/>
      <c r="D20" s="2581"/>
      <c r="E20" s="603" t="s">
        <v>1837</v>
      </c>
      <c r="F20" s="600"/>
      <c r="G20" s="1698"/>
    </row>
    <row r="21" spans="1:7" ht="35.25" customHeight="1" x14ac:dyDescent="0.25">
      <c r="A21" s="2524"/>
      <c r="B21" s="2527"/>
      <c r="C21" s="1719"/>
      <c r="D21" s="2527" t="s">
        <v>1838</v>
      </c>
      <c r="E21" s="2527"/>
      <c r="F21" s="478"/>
      <c r="G21" s="1698"/>
    </row>
    <row r="22" spans="1:7" ht="35.25" customHeight="1" x14ac:dyDescent="0.25">
      <c r="A22" s="2524"/>
      <c r="B22" s="2527"/>
      <c r="C22" s="1719"/>
      <c r="D22" s="2563" t="s">
        <v>1839</v>
      </c>
      <c r="E22" s="2563"/>
      <c r="F22" s="478"/>
      <c r="G22" s="1698"/>
    </row>
    <row r="23" spans="1:7" ht="35.25" customHeight="1" x14ac:dyDescent="0.25">
      <c r="A23" s="2524"/>
      <c r="B23" s="2527"/>
      <c r="C23" s="1719"/>
      <c r="D23" s="2527" t="s">
        <v>1840</v>
      </c>
      <c r="E23" s="2527"/>
      <c r="F23" s="478"/>
      <c r="G23" s="1698"/>
    </row>
    <row r="24" spans="1:7" ht="35.25" customHeight="1" x14ac:dyDescent="0.25">
      <c r="A24" s="2524"/>
      <c r="B24" s="2527"/>
      <c r="C24" s="1719"/>
      <c r="D24" s="2527" t="s">
        <v>1847</v>
      </c>
      <c r="E24" s="2527"/>
      <c r="F24" s="478"/>
      <c r="G24" s="1698"/>
    </row>
    <row r="25" spans="1:7" ht="35.25" customHeight="1" x14ac:dyDescent="0.25">
      <c r="A25" s="2524"/>
      <c r="B25" s="2527"/>
      <c r="C25" s="1719"/>
      <c r="D25" s="2527" t="s">
        <v>1842</v>
      </c>
      <c r="E25" s="2527"/>
      <c r="F25" s="478"/>
      <c r="G25" s="1698"/>
    </row>
    <row r="26" spans="1:7" ht="35.25" customHeight="1" x14ac:dyDescent="0.25">
      <c r="A26" s="2524"/>
      <c r="B26" s="2527"/>
      <c r="C26" s="1719"/>
      <c r="D26" s="2527" t="s">
        <v>1843</v>
      </c>
      <c r="E26" s="2527"/>
      <c r="F26" s="478"/>
      <c r="G26" s="1698"/>
    </row>
    <row r="27" spans="1:7" ht="35.25" customHeight="1" x14ac:dyDescent="0.25">
      <c r="A27" s="2524"/>
      <c r="B27" s="2527"/>
      <c r="C27" s="1719"/>
      <c r="D27" s="2527" t="s">
        <v>1844</v>
      </c>
      <c r="E27" s="2527"/>
      <c r="F27" s="478"/>
      <c r="G27" s="1698"/>
    </row>
    <row r="28" spans="1:7" ht="35.25" customHeight="1" thickBot="1" x14ac:dyDescent="0.3">
      <c r="A28" s="2577"/>
      <c r="B28" s="2578"/>
      <c r="C28" s="2582"/>
      <c r="D28" s="2578" t="s">
        <v>1845</v>
      </c>
      <c r="E28" s="2578"/>
      <c r="F28" s="481"/>
      <c r="G28" s="1702"/>
    </row>
    <row r="29" spans="1:7" ht="39" hidden="1" customHeight="1" outlineLevel="1" x14ac:dyDescent="0.25">
      <c r="A29" s="2426" t="s">
        <v>1831</v>
      </c>
      <c r="B29" s="2460"/>
      <c r="C29" s="1717" t="s">
        <v>1832</v>
      </c>
      <c r="D29" s="2579" t="s">
        <v>1833</v>
      </c>
      <c r="E29" s="601" t="s">
        <v>1834</v>
      </c>
      <c r="F29" s="477"/>
      <c r="G29" s="2477" t="s">
        <v>1848</v>
      </c>
    </row>
    <row r="30" spans="1:7" ht="39" hidden="1" customHeight="1" outlineLevel="1" x14ac:dyDescent="0.25">
      <c r="A30" s="2524"/>
      <c r="B30" s="2527"/>
      <c r="C30" s="1719"/>
      <c r="D30" s="2580"/>
      <c r="E30" s="603" t="s">
        <v>1836</v>
      </c>
      <c r="F30" s="478"/>
      <c r="G30" s="2435"/>
    </row>
    <row r="31" spans="1:7" ht="39" hidden="1" customHeight="1" outlineLevel="1" x14ac:dyDescent="0.25">
      <c r="A31" s="2524"/>
      <c r="B31" s="2527"/>
      <c r="C31" s="1719"/>
      <c r="D31" s="2581"/>
      <c r="E31" s="603" t="s">
        <v>1837</v>
      </c>
      <c r="F31" s="478"/>
      <c r="G31" s="2435"/>
    </row>
    <row r="32" spans="1:7" ht="39" hidden="1" customHeight="1" outlineLevel="1" x14ac:dyDescent="0.25">
      <c r="A32" s="2524"/>
      <c r="B32" s="2527"/>
      <c r="C32" s="1719"/>
      <c r="D32" s="2527" t="s">
        <v>1838</v>
      </c>
      <c r="E32" s="2527"/>
      <c r="F32" s="600"/>
      <c r="G32" s="2435"/>
    </row>
    <row r="33" spans="1:7" ht="39" hidden="1" customHeight="1" outlineLevel="1" x14ac:dyDescent="0.25">
      <c r="A33" s="2524"/>
      <c r="B33" s="2527"/>
      <c r="C33" s="1719"/>
      <c r="D33" s="2563" t="s">
        <v>1839</v>
      </c>
      <c r="E33" s="2563"/>
      <c r="F33" s="600"/>
      <c r="G33" s="2435"/>
    </row>
    <row r="34" spans="1:7" ht="39" hidden="1" customHeight="1" outlineLevel="1" x14ac:dyDescent="0.25">
      <c r="A34" s="2524"/>
      <c r="B34" s="2527"/>
      <c r="C34" s="1719"/>
      <c r="D34" s="2527" t="s">
        <v>1840</v>
      </c>
      <c r="E34" s="2527"/>
      <c r="F34" s="600"/>
      <c r="G34" s="2435"/>
    </row>
    <row r="35" spans="1:7" ht="39" hidden="1" customHeight="1" outlineLevel="1" x14ac:dyDescent="0.25">
      <c r="A35" s="2524"/>
      <c r="B35" s="2527"/>
      <c r="C35" s="1719"/>
      <c r="D35" s="2527" t="s">
        <v>1841</v>
      </c>
      <c r="E35" s="2527"/>
      <c r="F35" s="600"/>
      <c r="G35" s="2435"/>
    </row>
    <row r="36" spans="1:7" ht="39" hidden="1" customHeight="1" outlineLevel="1" x14ac:dyDescent="0.25">
      <c r="A36" s="2524"/>
      <c r="B36" s="2527"/>
      <c r="C36" s="1719"/>
      <c r="D36" s="2527" t="s">
        <v>1842</v>
      </c>
      <c r="E36" s="2527"/>
      <c r="F36" s="600"/>
      <c r="G36" s="2435"/>
    </row>
    <row r="37" spans="1:7" ht="39" hidden="1" customHeight="1" outlineLevel="1" x14ac:dyDescent="0.25">
      <c r="A37" s="2524"/>
      <c r="B37" s="2527"/>
      <c r="C37" s="1719"/>
      <c r="D37" s="2527" t="s">
        <v>1843</v>
      </c>
      <c r="E37" s="2527"/>
      <c r="F37" s="600"/>
      <c r="G37" s="2435"/>
    </row>
    <row r="38" spans="1:7" ht="39" hidden="1" customHeight="1" outlineLevel="1" x14ac:dyDescent="0.25">
      <c r="A38" s="2524"/>
      <c r="B38" s="2527"/>
      <c r="C38" s="1719"/>
      <c r="D38" s="2527" t="s">
        <v>1844</v>
      </c>
      <c r="E38" s="2527"/>
      <c r="F38" s="600"/>
      <c r="G38" s="2435"/>
    </row>
    <row r="39" spans="1:7" ht="39" hidden="1" customHeight="1" outlineLevel="1" x14ac:dyDescent="0.25">
      <c r="A39" s="2524"/>
      <c r="B39" s="2527"/>
      <c r="C39" s="1719"/>
      <c r="D39" s="2527" t="s">
        <v>1845</v>
      </c>
      <c r="E39" s="2527"/>
      <c r="F39" s="600"/>
      <c r="G39" s="2435"/>
    </row>
    <row r="40" spans="1:7" ht="39" hidden="1" customHeight="1" outlineLevel="1" x14ac:dyDescent="0.25">
      <c r="A40" s="2524"/>
      <c r="B40" s="2527"/>
      <c r="C40" s="1719" t="s">
        <v>1846</v>
      </c>
      <c r="D40" s="2583" t="s">
        <v>1833</v>
      </c>
      <c r="E40" s="603" t="s">
        <v>1834</v>
      </c>
      <c r="F40" s="600"/>
      <c r="G40" s="2435"/>
    </row>
    <row r="41" spans="1:7" ht="39" hidden="1" customHeight="1" outlineLevel="1" x14ac:dyDescent="0.25">
      <c r="A41" s="2524"/>
      <c r="B41" s="2527"/>
      <c r="C41" s="1719"/>
      <c r="D41" s="2580"/>
      <c r="E41" s="603" t="s">
        <v>1836</v>
      </c>
      <c r="F41" s="600"/>
      <c r="G41" s="2435"/>
    </row>
    <row r="42" spans="1:7" ht="39" hidden="1" customHeight="1" outlineLevel="1" x14ac:dyDescent="0.25">
      <c r="A42" s="2524"/>
      <c r="B42" s="2527"/>
      <c r="C42" s="1719"/>
      <c r="D42" s="2581"/>
      <c r="E42" s="603" t="s">
        <v>1837</v>
      </c>
      <c r="F42" s="600"/>
      <c r="G42" s="2435"/>
    </row>
    <row r="43" spans="1:7" ht="39" hidden="1" customHeight="1" outlineLevel="1" x14ac:dyDescent="0.25">
      <c r="A43" s="2524"/>
      <c r="B43" s="2527"/>
      <c r="C43" s="1719"/>
      <c r="D43" s="2527" t="s">
        <v>1838</v>
      </c>
      <c r="E43" s="2527"/>
      <c r="F43" s="478"/>
      <c r="G43" s="2435"/>
    </row>
    <row r="44" spans="1:7" ht="39" hidden="1" customHeight="1" outlineLevel="1" x14ac:dyDescent="0.25">
      <c r="A44" s="2524"/>
      <c r="B44" s="2527"/>
      <c r="C44" s="1719"/>
      <c r="D44" s="2563" t="s">
        <v>1839</v>
      </c>
      <c r="E44" s="2563"/>
      <c r="F44" s="478"/>
      <c r="G44" s="2435"/>
    </row>
    <row r="45" spans="1:7" ht="39" hidden="1" customHeight="1" outlineLevel="1" x14ac:dyDescent="0.25">
      <c r="A45" s="2524"/>
      <c r="B45" s="2527"/>
      <c r="C45" s="1719"/>
      <c r="D45" s="2527" t="s">
        <v>1840</v>
      </c>
      <c r="E45" s="2527"/>
      <c r="F45" s="478"/>
      <c r="G45" s="2435"/>
    </row>
    <row r="46" spans="1:7" ht="39" hidden="1" customHeight="1" outlineLevel="1" x14ac:dyDescent="0.25">
      <c r="A46" s="2524"/>
      <c r="B46" s="2527"/>
      <c r="C46" s="1719"/>
      <c r="D46" s="2527" t="s">
        <v>1847</v>
      </c>
      <c r="E46" s="2527"/>
      <c r="F46" s="478"/>
      <c r="G46" s="2435"/>
    </row>
    <row r="47" spans="1:7" ht="39" hidden="1" customHeight="1" outlineLevel="1" x14ac:dyDescent="0.25">
      <c r="A47" s="2524"/>
      <c r="B47" s="2527"/>
      <c r="C47" s="1719"/>
      <c r="D47" s="2527" t="s">
        <v>1842</v>
      </c>
      <c r="E47" s="2527"/>
      <c r="F47" s="478"/>
      <c r="G47" s="2435"/>
    </row>
    <row r="48" spans="1:7" ht="39" hidden="1" customHeight="1" outlineLevel="1" x14ac:dyDescent="0.25">
      <c r="A48" s="2524"/>
      <c r="B48" s="2527"/>
      <c r="C48" s="1719"/>
      <c r="D48" s="2527" t="s">
        <v>1843</v>
      </c>
      <c r="E48" s="2527"/>
      <c r="F48" s="478"/>
      <c r="G48" s="2435"/>
    </row>
    <row r="49" spans="1:7" ht="39" hidden="1" customHeight="1" outlineLevel="1" x14ac:dyDescent="0.25">
      <c r="A49" s="2524"/>
      <c r="B49" s="2527"/>
      <c r="C49" s="1719"/>
      <c r="D49" s="2527" t="s">
        <v>1844</v>
      </c>
      <c r="E49" s="2527"/>
      <c r="F49" s="478"/>
      <c r="G49" s="2435"/>
    </row>
    <row r="50" spans="1:7" ht="39" hidden="1" customHeight="1" outlineLevel="1" thickBot="1" x14ac:dyDescent="0.3">
      <c r="A50" s="2584"/>
      <c r="B50" s="2583"/>
      <c r="C50" s="2585"/>
      <c r="D50" s="2583" t="s">
        <v>1845</v>
      </c>
      <c r="E50" s="2583"/>
      <c r="F50" s="482"/>
      <c r="G50" s="1744"/>
    </row>
    <row r="51" spans="1:7" ht="39" hidden="1" customHeight="1" outlineLevel="1" x14ac:dyDescent="0.25">
      <c r="A51" s="2426" t="s">
        <v>1831</v>
      </c>
      <c r="B51" s="2460"/>
      <c r="C51" s="1717" t="s">
        <v>1832</v>
      </c>
      <c r="D51" s="2579" t="s">
        <v>1833</v>
      </c>
      <c r="E51" s="601" t="s">
        <v>1834</v>
      </c>
      <c r="F51" s="477"/>
      <c r="G51" s="2477" t="s">
        <v>1848</v>
      </c>
    </row>
    <row r="52" spans="1:7" ht="39" hidden="1" customHeight="1" outlineLevel="1" x14ac:dyDescent="0.25">
      <c r="A52" s="2524"/>
      <c r="B52" s="2527"/>
      <c r="C52" s="1719"/>
      <c r="D52" s="2580"/>
      <c r="E52" s="603" t="s">
        <v>1836</v>
      </c>
      <c r="F52" s="478"/>
      <c r="G52" s="2435"/>
    </row>
    <row r="53" spans="1:7" ht="39" hidden="1" customHeight="1" outlineLevel="1" x14ac:dyDescent="0.25">
      <c r="A53" s="2524"/>
      <c r="B53" s="2527"/>
      <c r="C53" s="1719"/>
      <c r="D53" s="2581"/>
      <c r="E53" s="603" t="s">
        <v>1837</v>
      </c>
      <c r="F53" s="478"/>
      <c r="G53" s="2435"/>
    </row>
    <row r="54" spans="1:7" ht="39" hidden="1" customHeight="1" outlineLevel="1" x14ac:dyDescent="0.25">
      <c r="A54" s="2524"/>
      <c r="B54" s="2527"/>
      <c r="C54" s="1719"/>
      <c r="D54" s="2527" t="s">
        <v>1838</v>
      </c>
      <c r="E54" s="2527"/>
      <c r="F54" s="600"/>
      <c r="G54" s="2435"/>
    </row>
    <row r="55" spans="1:7" ht="39" hidden="1" customHeight="1" outlineLevel="1" x14ac:dyDescent="0.25">
      <c r="A55" s="2524"/>
      <c r="B55" s="2527"/>
      <c r="C55" s="1719"/>
      <c r="D55" s="2563" t="s">
        <v>1839</v>
      </c>
      <c r="E55" s="2563"/>
      <c r="F55" s="600"/>
      <c r="G55" s="2435"/>
    </row>
    <row r="56" spans="1:7" ht="39" hidden="1" customHeight="1" outlineLevel="1" x14ac:dyDescent="0.25">
      <c r="A56" s="2524"/>
      <c r="B56" s="2527"/>
      <c r="C56" s="1719"/>
      <c r="D56" s="2527" t="s">
        <v>1840</v>
      </c>
      <c r="E56" s="2527"/>
      <c r="F56" s="600"/>
      <c r="G56" s="2435"/>
    </row>
    <row r="57" spans="1:7" ht="39" hidden="1" customHeight="1" outlineLevel="1" x14ac:dyDescent="0.25">
      <c r="A57" s="2524"/>
      <c r="B57" s="2527"/>
      <c r="C57" s="1719"/>
      <c r="D57" s="2527" t="s">
        <v>1841</v>
      </c>
      <c r="E57" s="2527"/>
      <c r="F57" s="600"/>
      <c r="G57" s="2435"/>
    </row>
    <row r="58" spans="1:7" ht="39" hidden="1" customHeight="1" outlineLevel="1" x14ac:dyDescent="0.25">
      <c r="A58" s="2524"/>
      <c r="B58" s="2527"/>
      <c r="C58" s="1719"/>
      <c r="D58" s="2527" t="s">
        <v>1842</v>
      </c>
      <c r="E58" s="2527"/>
      <c r="F58" s="600"/>
      <c r="G58" s="2435"/>
    </row>
    <row r="59" spans="1:7" ht="39" hidden="1" customHeight="1" outlineLevel="1" x14ac:dyDescent="0.25">
      <c r="A59" s="2524"/>
      <c r="B59" s="2527"/>
      <c r="C59" s="1719"/>
      <c r="D59" s="2527" t="s">
        <v>1843</v>
      </c>
      <c r="E59" s="2527"/>
      <c r="F59" s="600"/>
      <c r="G59" s="2435"/>
    </row>
    <row r="60" spans="1:7" ht="39" hidden="1" customHeight="1" outlineLevel="1" x14ac:dyDescent="0.25">
      <c r="A60" s="2524"/>
      <c r="B60" s="2527"/>
      <c r="C60" s="1719"/>
      <c r="D60" s="2527" t="s">
        <v>1844</v>
      </c>
      <c r="E60" s="2527"/>
      <c r="F60" s="600"/>
      <c r="G60" s="2435"/>
    </row>
    <row r="61" spans="1:7" ht="39" hidden="1" customHeight="1" outlineLevel="1" x14ac:dyDescent="0.25">
      <c r="A61" s="2524"/>
      <c r="B61" s="2527"/>
      <c r="C61" s="1719"/>
      <c r="D61" s="2527" t="s">
        <v>1845</v>
      </c>
      <c r="E61" s="2527"/>
      <c r="F61" s="600"/>
      <c r="G61" s="2435"/>
    </row>
    <row r="62" spans="1:7" ht="39" hidden="1" customHeight="1" outlineLevel="1" x14ac:dyDescent="0.25">
      <c r="A62" s="2524"/>
      <c r="B62" s="2527"/>
      <c r="C62" s="1719" t="s">
        <v>1846</v>
      </c>
      <c r="D62" s="2583" t="s">
        <v>1833</v>
      </c>
      <c r="E62" s="603" t="s">
        <v>1834</v>
      </c>
      <c r="F62" s="600"/>
      <c r="G62" s="2435"/>
    </row>
    <row r="63" spans="1:7" ht="39" hidden="1" customHeight="1" outlineLevel="1" x14ac:dyDescent="0.25">
      <c r="A63" s="2524"/>
      <c r="B63" s="2527"/>
      <c r="C63" s="1719"/>
      <c r="D63" s="2580"/>
      <c r="E63" s="603" t="s">
        <v>1836</v>
      </c>
      <c r="F63" s="600"/>
      <c r="G63" s="2435"/>
    </row>
    <row r="64" spans="1:7" ht="39" hidden="1" customHeight="1" outlineLevel="1" x14ac:dyDescent="0.25">
      <c r="A64" s="2524"/>
      <c r="B64" s="2527"/>
      <c r="C64" s="1719"/>
      <c r="D64" s="2581"/>
      <c r="E64" s="603" t="s">
        <v>1837</v>
      </c>
      <c r="F64" s="600"/>
      <c r="G64" s="2435"/>
    </row>
    <row r="65" spans="1:7" ht="39" hidden="1" customHeight="1" outlineLevel="1" x14ac:dyDescent="0.25">
      <c r="A65" s="2524"/>
      <c r="B65" s="2527"/>
      <c r="C65" s="1719"/>
      <c r="D65" s="2527" t="s">
        <v>1838</v>
      </c>
      <c r="E65" s="2527"/>
      <c r="F65" s="478"/>
      <c r="G65" s="2435"/>
    </row>
    <row r="66" spans="1:7" ht="39" hidden="1" customHeight="1" outlineLevel="1" x14ac:dyDescent="0.25">
      <c r="A66" s="2524"/>
      <c r="B66" s="2527"/>
      <c r="C66" s="1719"/>
      <c r="D66" s="2563" t="s">
        <v>1839</v>
      </c>
      <c r="E66" s="2563"/>
      <c r="F66" s="478"/>
      <c r="G66" s="2435"/>
    </row>
    <row r="67" spans="1:7" ht="39" hidden="1" customHeight="1" outlineLevel="1" x14ac:dyDescent="0.25">
      <c r="A67" s="2524"/>
      <c r="B67" s="2527"/>
      <c r="C67" s="1719"/>
      <c r="D67" s="2527" t="s">
        <v>1840</v>
      </c>
      <c r="E67" s="2527"/>
      <c r="F67" s="478"/>
      <c r="G67" s="2435"/>
    </row>
    <row r="68" spans="1:7" ht="39" hidden="1" customHeight="1" outlineLevel="1" x14ac:dyDescent="0.25">
      <c r="A68" s="2524"/>
      <c r="B68" s="2527"/>
      <c r="C68" s="1719"/>
      <c r="D68" s="2527" t="s">
        <v>1847</v>
      </c>
      <c r="E68" s="2527"/>
      <c r="F68" s="478"/>
      <c r="G68" s="2435"/>
    </row>
    <row r="69" spans="1:7" ht="39" hidden="1" customHeight="1" outlineLevel="1" x14ac:dyDescent="0.25">
      <c r="A69" s="2524"/>
      <c r="B69" s="2527"/>
      <c r="C69" s="1719"/>
      <c r="D69" s="2527" t="s">
        <v>1842</v>
      </c>
      <c r="E69" s="2527"/>
      <c r="F69" s="478"/>
      <c r="G69" s="2435"/>
    </row>
    <row r="70" spans="1:7" ht="39" hidden="1" customHeight="1" outlineLevel="1" x14ac:dyDescent="0.25">
      <c r="A70" s="2524"/>
      <c r="B70" s="2527"/>
      <c r="C70" s="1719"/>
      <c r="D70" s="2527" t="s">
        <v>1843</v>
      </c>
      <c r="E70" s="2527"/>
      <c r="F70" s="478"/>
      <c r="G70" s="2435"/>
    </row>
    <row r="71" spans="1:7" ht="39" hidden="1" customHeight="1" outlineLevel="1" x14ac:dyDescent="0.25">
      <c r="A71" s="2524"/>
      <c r="B71" s="2527"/>
      <c r="C71" s="1719"/>
      <c r="D71" s="2527" t="s">
        <v>1844</v>
      </c>
      <c r="E71" s="2527"/>
      <c r="F71" s="478"/>
      <c r="G71" s="2435"/>
    </row>
    <row r="72" spans="1:7" ht="39" hidden="1" customHeight="1" outlineLevel="1" thickBot="1" x14ac:dyDescent="0.3">
      <c r="A72" s="2584"/>
      <c r="B72" s="2583"/>
      <c r="C72" s="2585"/>
      <c r="D72" s="2583" t="s">
        <v>1845</v>
      </c>
      <c r="E72" s="2583"/>
      <c r="F72" s="482"/>
      <c r="G72" s="1744"/>
    </row>
    <row r="73" spans="1:7" ht="39" hidden="1" customHeight="1" outlineLevel="1" x14ac:dyDescent="0.25">
      <c r="A73" s="2426" t="s">
        <v>1831</v>
      </c>
      <c r="B73" s="2460"/>
      <c r="C73" s="1717" t="s">
        <v>1832</v>
      </c>
      <c r="D73" s="2579" t="s">
        <v>1833</v>
      </c>
      <c r="E73" s="601" t="s">
        <v>1834</v>
      </c>
      <c r="F73" s="477"/>
      <c r="G73" s="2477" t="s">
        <v>1848</v>
      </c>
    </row>
    <row r="74" spans="1:7" ht="39" hidden="1" customHeight="1" outlineLevel="1" x14ac:dyDescent="0.25">
      <c r="A74" s="2524"/>
      <c r="B74" s="2527"/>
      <c r="C74" s="1719"/>
      <c r="D74" s="2580"/>
      <c r="E74" s="603" t="s">
        <v>1836</v>
      </c>
      <c r="F74" s="478"/>
      <c r="G74" s="2435"/>
    </row>
    <row r="75" spans="1:7" ht="39" hidden="1" customHeight="1" outlineLevel="1" x14ac:dyDescent="0.25">
      <c r="A75" s="2524"/>
      <c r="B75" s="2527"/>
      <c r="C75" s="1719"/>
      <c r="D75" s="2581"/>
      <c r="E75" s="603" t="s">
        <v>1837</v>
      </c>
      <c r="F75" s="478"/>
      <c r="G75" s="2435"/>
    </row>
    <row r="76" spans="1:7" ht="39" hidden="1" customHeight="1" outlineLevel="1" x14ac:dyDescent="0.25">
      <c r="A76" s="2524"/>
      <c r="B76" s="2527"/>
      <c r="C76" s="1719"/>
      <c r="D76" s="2527" t="s">
        <v>1838</v>
      </c>
      <c r="E76" s="2527"/>
      <c r="F76" s="600"/>
      <c r="G76" s="2435"/>
    </row>
    <row r="77" spans="1:7" ht="39" hidden="1" customHeight="1" outlineLevel="1" x14ac:dyDescent="0.25">
      <c r="A77" s="2524"/>
      <c r="B77" s="2527"/>
      <c r="C77" s="1719"/>
      <c r="D77" s="2563" t="s">
        <v>1839</v>
      </c>
      <c r="E77" s="2563"/>
      <c r="F77" s="600"/>
      <c r="G77" s="2435"/>
    </row>
    <row r="78" spans="1:7" ht="39" hidden="1" customHeight="1" outlineLevel="1" x14ac:dyDescent="0.25">
      <c r="A78" s="2524"/>
      <c r="B78" s="2527"/>
      <c r="C78" s="1719"/>
      <c r="D78" s="2527" t="s">
        <v>1840</v>
      </c>
      <c r="E78" s="2527"/>
      <c r="F78" s="600"/>
      <c r="G78" s="2435"/>
    </row>
    <row r="79" spans="1:7" ht="39" hidden="1" customHeight="1" outlineLevel="1" x14ac:dyDescent="0.25">
      <c r="A79" s="2524"/>
      <c r="B79" s="2527"/>
      <c r="C79" s="1719"/>
      <c r="D79" s="2527" t="s">
        <v>1841</v>
      </c>
      <c r="E79" s="2527"/>
      <c r="F79" s="600"/>
      <c r="G79" s="2435"/>
    </row>
    <row r="80" spans="1:7" ht="39" hidden="1" customHeight="1" outlineLevel="1" x14ac:dyDescent="0.25">
      <c r="A80" s="2524"/>
      <c r="B80" s="2527"/>
      <c r="C80" s="1719"/>
      <c r="D80" s="2527" t="s">
        <v>1842</v>
      </c>
      <c r="E80" s="2527"/>
      <c r="F80" s="600"/>
      <c r="G80" s="2435"/>
    </row>
    <row r="81" spans="1:7" ht="39" hidden="1" customHeight="1" outlineLevel="1" x14ac:dyDescent="0.25">
      <c r="A81" s="2524"/>
      <c r="B81" s="2527"/>
      <c r="C81" s="1719"/>
      <c r="D81" s="2527" t="s">
        <v>1843</v>
      </c>
      <c r="E81" s="2527"/>
      <c r="F81" s="600"/>
      <c r="G81" s="2435"/>
    </row>
    <row r="82" spans="1:7" ht="39" hidden="1" customHeight="1" outlineLevel="1" x14ac:dyDescent="0.25">
      <c r="A82" s="2524"/>
      <c r="B82" s="2527"/>
      <c r="C82" s="1719"/>
      <c r="D82" s="2527" t="s">
        <v>1844</v>
      </c>
      <c r="E82" s="2527"/>
      <c r="F82" s="600"/>
      <c r="G82" s="2435"/>
    </row>
    <row r="83" spans="1:7" ht="39" hidden="1" customHeight="1" outlineLevel="1" x14ac:dyDescent="0.25">
      <c r="A83" s="2524"/>
      <c r="B83" s="2527"/>
      <c r="C83" s="1719"/>
      <c r="D83" s="2527" t="s">
        <v>1845</v>
      </c>
      <c r="E83" s="2527"/>
      <c r="F83" s="600"/>
      <c r="G83" s="2435"/>
    </row>
    <row r="84" spans="1:7" ht="39" hidden="1" customHeight="1" outlineLevel="1" x14ac:dyDescent="0.25">
      <c r="A84" s="2524"/>
      <c r="B84" s="2527"/>
      <c r="C84" s="1719" t="s">
        <v>1846</v>
      </c>
      <c r="D84" s="2583" t="s">
        <v>1833</v>
      </c>
      <c r="E84" s="603" t="s">
        <v>1834</v>
      </c>
      <c r="F84" s="600"/>
      <c r="G84" s="2435"/>
    </row>
    <row r="85" spans="1:7" ht="39" hidden="1" customHeight="1" outlineLevel="1" x14ac:dyDescent="0.25">
      <c r="A85" s="2524"/>
      <c r="B85" s="2527"/>
      <c r="C85" s="1719"/>
      <c r="D85" s="2580"/>
      <c r="E85" s="603" t="s">
        <v>1836</v>
      </c>
      <c r="F85" s="600"/>
      <c r="G85" s="2435"/>
    </row>
    <row r="86" spans="1:7" ht="39" hidden="1" customHeight="1" outlineLevel="1" x14ac:dyDescent="0.25">
      <c r="A86" s="2524"/>
      <c r="B86" s="2527"/>
      <c r="C86" s="1719"/>
      <c r="D86" s="2581"/>
      <c r="E86" s="603" t="s">
        <v>1837</v>
      </c>
      <c r="F86" s="600"/>
      <c r="G86" s="2435"/>
    </row>
    <row r="87" spans="1:7" ht="39" hidden="1" customHeight="1" outlineLevel="1" x14ac:dyDescent="0.25">
      <c r="A87" s="2524"/>
      <c r="B87" s="2527"/>
      <c r="C87" s="1719"/>
      <c r="D87" s="2527" t="s">
        <v>1838</v>
      </c>
      <c r="E87" s="2527"/>
      <c r="F87" s="478"/>
      <c r="G87" s="2435"/>
    </row>
    <row r="88" spans="1:7" ht="28.5" hidden="1" customHeight="1" outlineLevel="1" x14ac:dyDescent="0.25">
      <c r="A88" s="2524"/>
      <c r="B88" s="2586"/>
      <c r="C88" s="2587"/>
      <c r="D88" s="2563" t="s">
        <v>1839</v>
      </c>
      <c r="E88" s="2563"/>
      <c r="F88" s="478"/>
      <c r="G88" s="2435"/>
    </row>
    <row r="89" spans="1:7" ht="39" hidden="1" customHeight="1" outlineLevel="1" x14ac:dyDescent="0.25">
      <c r="A89" s="2524"/>
      <c r="B89" s="2527"/>
      <c r="C89" s="1719"/>
      <c r="D89" s="2527" t="s">
        <v>1840</v>
      </c>
      <c r="E89" s="2527"/>
      <c r="F89" s="478"/>
      <c r="G89" s="2435"/>
    </row>
    <row r="90" spans="1:7" ht="39" hidden="1" customHeight="1" outlineLevel="1" x14ac:dyDescent="0.25">
      <c r="A90" s="2524"/>
      <c r="B90" s="2527"/>
      <c r="C90" s="1719"/>
      <c r="D90" s="2527" t="s">
        <v>1847</v>
      </c>
      <c r="E90" s="2527"/>
      <c r="F90" s="478"/>
      <c r="G90" s="2435"/>
    </row>
    <row r="91" spans="1:7" ht="39" hidden="1" customHeight="1" outlineLevel="1" x14ac:dyDescent="0.25">
      <c r="A91" s="2524"/>
      <c r="B91" s="2527"/>
      <c r="C91" s="1719"/>
      <c r="D91" s="2527" t="s">
        <v>1842</v>
      </c>
      <c r="E91" s="2527"/>
      <c r="F91" s="478"/>
      <c r="G91" s="2435"/>
    </row>
    <row r="92" spans="1:7" ht="39" hidden="1" customHeight="1" outlineLevel="1" x14ac:dyDescent="0.25">
      <c r="A92" s="2524"/>
      <c r="B92" s="2527"/>
      <c r="C92" s="1719"/>
      <c r="D92" s="2527" t="s">
        <v>1843</v>
      </c>
      <c r="E92" s="2527"/>
      <c r="F92" s="478"/>
      <c r="G92" s="2435"/>
    </row>
    <row r="93" spans="1:7" ht="39" hidden="1" customHeight="1" outlineLevel="1" x14ac:dyDescent="0.25">
      <c r="A93" s="2524"/>
      <c r="B93" s="2527"/>
      <c r="C93" s="1719"/>
      <c r="D93" s="2527" t="s">
        <v>1844</v>
      </c>
      <c r="E93" s="2527"/>
      <c r="F93" s="478"/>
      <c r="G93" s="2435"/>
    </row>
    <row r="94" spans="1:7" ht="39" hidden="1" customHeight="1" outlineLevel="1" thickBot="1" x14ac:dyDescent="0.3">
      <c r="A94" s="2577"/>
      <c r="B94" s="2578"/>
      <c r="C94" s="2582"/>
      <c r="D94" s="2578" t="s">
        <v>1845</v>
      </c>
      <c r="E94" s="2578"/>
      <c r="F94" s="481"/>
      <c r="G94" s="1744"/>
    </row>
    <row r="95" spans="1:7" ht="39" hidden="1" customHeight="1" outlineLevel="1" x14ac:dyDescent="0.25">
      <c r="A95" s="2426" t="s">
        <v>1831</v>
      </c>
      <c r="B95" s="2460"/>
      <c r="C95" s="1717" t="s">
        <v>1832</v>
      </c>
      <c r="D95" s="2579" t="s">
        <v>1833</v>
      </c>
      <c r="E95" s="331" t="s">
        <v>1834</v>
      </c>
      <c r="F95" s="477"/>
      <c r="G95" s="2477" t="s">
        <v>1848</v>
      </c>
    </row>
    <row r="96" spans="1:7" ht="39" hidden="1" customHeight="1" outlineLevel="1" x14ac:dyDescent="0.25">
      <c r="A96" s="2524"/>
      <c r="B96" s="2527"/>
      <c r="C96" s="1719"/>
      <c r="D96" s="2580"/>
      <c r="E96" s="424" t="s">
        <v>1836</v>
      </c>
      <c r="F96" s="478"/>
      <c r="G96" s="2435"/>
    </row>
    <row r="97" spans="1:7" ht="39" hidden="1" customHeight="1" outlineLevel="1" x14ac:dyDescent="0.25">
      <c r="A97" s="2524"/>
      <c r="B97" s="2527"/>
      <c r="C97" s="1719"/>
      <c r="D97" s="2581"/>
      <c r="E97" s="424" t="s">
        <v>1837</v>
      </c>
      <c r="F97" s="478"/>
      <c r="G97" s="2435"/>
    </row>
    <row r="98" spans="1:7" ht="39" hidden="1" customHeight="1" outlineLevel="1" x14ac:dyDescent="0.25">
      <c r="A98" s="2524"/>
      <c r="B98" s="2527"/>
      <c r="C98" s="1719"/>
      <c r="D98" s="2527" t="s">
        <v>1838</v>
      </c>
      <c r="E98" s="2527"/>
      <c r="F98" s="479"/>
      <c r="G98" s="2435"/>
    </row>
    <row r="99" spans="1:7" ht="39" hidden="1" customHeight="1" outlineLevel="1" x14ac:dyDescent="0.25">
      <c r="A99" s="2524"/>
      <c r="B99" s="2527"/>
      <c r="C99" s="1719"/>
      <c r="D99" s="2563" t="s">
        <v>1839</v>
      </c>
      <c r="E99" s="2563"/>
      <c r="F99" s="479"/>
      <c r="G99" s="2435"/>
    </row>
    <row r="100" spans="1:7" ht="39" hidden="1" customHeight="1" outlineLevel="1" x14ac:dyDescent="0.25">
      <c r="A100" s="2524"/>
      <c r="B100" s="2527"/>
      <c r="C100" s="1719"/>
      <c r="D100" s="2527" t="s">
        <v>1840</v>
      </c>
      <c r="E100" s="2527"/>
      <c r="F100" s="479"/>
      <c r="G100" s="2435"/>
    </row>
    <row r="101" spans="1:7" ht="39" hidden="1" customHeight="1" outlineLevel="1" x14ac:dyDescent="0.25">
      <c r="A101" s="2524"/>
      <c r="B101" s="2527"/>
      <c r="C101" s="1719"/>
      <c r="D101" s="2527" t="s">
        <v>1841</v>
      </c>
      <c r="E101" s="2527"/>
      <c r="F101" s="479"/>
      <c r="G101" s="2435"/>
    </row>
    <row r="102" spans="1:7" ht="39" hidden="1" customHeight="1" outlineLevel="1" x14ac:dyDescent="0.25">
      <c r="A102" s="2524"/>
      <c r="B102" s="2527"/>
      <c r="C102" s="1719"/>
      <c r="D102" s="2527" t="s">
        <v>1842</v>
      </c>
      <c r="E102" s="2527"/>
      <c r="F102" s="479"/>
      <c r="G102" s="2435"/>
    </row>
    <row r="103" spans="1:7" ht="39" hidden="1" customHeight="1" outlineLevel="1" x14ac:dyDescent="0.25">
      <c r="A103" s="2524"/>
      <c r="B103" s="2527"/>
      <c r="C103" s="1719"/>
      <c r="D103" s="2527" t="s">
        <v>1843</v>
      </c>
      <c r="E103" s="2527"/>
      <c r="F103" s="479"/>
      <c r="G103" s="2435"/>
    </row>
    <row r="104" spans="1:7" ht="39" hidden="1" customHeight="1" outlineLevel="1" x14ac:dyDescent="0.25">
      <c r="A104" s="2524"/>
      <c r="B104" s="2527"/>
      <c r="C104" s="1719"/>
      <c r="D104" s="2527" t="s">
        <v>1844</v>
      </c>
      <c r="E104" s="2527"/>
      <c r="F104" s="479"/>
      <c r="G104" s="2435"/>
    </row>
    <row r="105" spans="1:7" ht="39" hidden="1" customHeight="1" outlineLevel="1" x14ac:dyDescent="0.25">
      <c r="A105" s="2524"/>
      <c r="B105" s="2527"/>
      <c r="C105" s="1719"/>
      <c r="D105" s="2527" t="s">
        <v>1845</v>
      </c>
      <c r="E105" s="2527"/>
      <c r="F105" s="479"/>
      <c r="G105" s="2435"/>
    </row>
    <row r="106" spans="1:7" ht="39" hidden="1" customHeight="1" outlineLevel="1" x14ac:dyDescent="0.25">
      <c r="A106" s="2524"/>
      <c r="B106" s="2527"/>
      <c r="C106" s="1719" t="s">
        <v>1846</v>
      </c>
      <c r="D106" s="2583" t="s">
        <v>1833</v>
      </c>
      <c r="E106" s="424" t="s">
        <v>1834</v>
      </c>
      <c r="F106" s="479"/>
      <c r="G106" s="2435"/>
    </row>
    <row r="107" spans="1:7" ht="39" hidden="1" customHeight="1" outlineLevel="1" x14ac:dyDescent="0.25">
      <c r="A107" s="2524"/>
      <c r="B107" s="2527"/>
      <c r="C107" s="1719"/>
      <c r="D107" s="2580"/>
      <c r="E107" s="424" t="s">
        <v>1836</v>
      </c>
      <c r="F107" s="479"/>
      <c r="G107" s="2435"/>
    </row>
    <row r="108" spans="1:7" ht="39" hidden="1" customHeight="1" outlineLevel="1" x14ac:dyDescent="0.25">
      <c r="A108" s="2524"/>
      <c r="B108" s="2527"/>
      <c r="C108" s="1719"/>
      <c r="D108" s="2581"/>
      <c r="E108" s="424" t="s">
        <v>1837</v>
      </c>
      <c r="F108" s="479"/>
      <c r="G108" s="2435"/>
    </row>
    <row r="109" spans="1:7" ht="39" hidden="1" customHeight="1" outlineLevel="1" x14ac:dyDescent="0.25">
      <c r="A109" s="2524"/>
      <c r="B109" s="2527"/>
      <c r="C109" s="1719"/>
      <c r="D109" s="2527" t="s">
        <v>1838</v>
      </c>
      <c r="E109" s="2527"/>
      <c r="F109" s="478"/>
      <c r="G109" s="2435"/>
    </row>
    <row r="110" spans="1:7" ht="39" hidden="1" customHeight="1" outlineLevel="1" x14ac:dyDescent="0.25">
      <c r="A110" s="2524"/>
      <c r="B110" s="2527"/>
      <c r="C110" s="1719"/>
      <c r="D110" s="2563" t="s">
        <v>1839</v>
      </c>
      <c r="E110" s="2563"/>
      <c r="F110" s="478"/>
      <c r="G110" s="2435"/>
    </row>
    <row r="111" spans="1:7" ht="39" hidden="1" customHeight="1" outlineLevel="1" x14ac:dyDescent="0.25">
      <c r="A111" s="2524"/>
      <c r="B111" s="2527"/>
      <c r="C111" s="1719"/>
      <c r="D111" s="2527" t="s">
        <v>1840</v>
      </c>
      <c r="E111" s="2527"/>
      <c r="F111" s="478"/>
      <c r="G111" s="2435"/>
    </row>
    <row r="112" spans="1:7" ht="39" hidden="1" customHeight="1" outlineLevel="1" x14ac:dyDescent="0.25">
      <c r="A112" s="2524"/>
      <c r="B112" s="2527"/>
      <c r="C112" s="1719"/>
      <c r="D112" s="2527" t="s">
        <v>1847</v>
      </c>
      <c r="E112" s="2527"/>
      <c r="F112" s="478"/>
      <c r="G112" s="2435"/>
    </row>
    <row r="113" spans="1:7" ht="39" hidden="1" customHeight="1" outlineLevel="1" x14ac:dyDescent="0.25">
      <c r="A113" s="2524"/>
      <c r="B113" s="2527"/>
      <c r="C113" s="1719"/>
      <c r="D113" s="2527" t="s">
        <v>1842</v>
      </c>
      <c r="E113" s="2527"/>
      <c r="F113" s="478"/>
      <c r="G113" s="2435"/>
    </row>
    <row r="114" spans="1:7" ht="39" hidden="1" customHeight="1" outlineLevel="1" x14ac:dyDescent="0.25">
      <c r="A114" s="2524"/>
      <c r="B114" s="2527"/>
      <c r="C114" s="1719"/>
      <c r="D114" s="2527" t="s">
        <v>1843</v>
      </c>
      <c r="E114" s="2527"/>
      <c r="F114" s="478"/>
      <c r="G114" s="2435"/>
    </row>
    <row r="115" spans="1:7" ht="39" hidden="1" customHeight="1" outlineLevel="1" x14ac:dyDescent="0.25">
      <c r="A115" s="2524"/>
      <c r="B115" s="2527"/>
      <c r="C115" s="1719"/>
      <c r="D115" s="2527" t="s">
        <v>1844</v>
      </c>
      <c r="E115" s="2527"/>
      <c r="F115" s="478"/>
      <c r="G115" s="2435"/>
    </row>
    <row r="116" spans="1:7" ht="39" hidden="1" customHeight="1" outlineLevel="1" thickBot="1" x14ac:dyDescent="0.3">
      <c r="A116" s="2584"/>
      <c r="B116" s="2583"/>
      <c r="C116" s="2585"/>
      <c r="D116" s="2583" t="s">
        <v>1845</v>
      </c>
      <c r="E116" s="2583"/>
      <c r="F116" s="482"/>
      <c r="G116" s="1744"/>
    </row>
    <row r="117" spans="1:7" ht="39" hidden="1" customHeight="1" outlineLevel="1" x14ac:dyDescent="0.25">
      <c r="A117" s="2426" t="s">
        <v>1831</v>
      </c>
      <c r="B117" s="2460"/>
      <c r="C117" s="1717" t="s">
        <v>1832</v>
      </c>
      <c r="D117" s="2579" t="s">
        <v>1833</v>
      </c>
      <c r="E117" s="331" t="s">
        <v>1834</v>
      </c>
      <c r="F117" s="477"/>
      <c r="G117" s="2477" t="s">
        <v>1848</v>
      </c>
    </row>
    <row r="118" spans="1:7" ht="39" hidden="1" customHeight="1" outlineLevel="1" x14ac:dyDescent="0.25">
      <c r="A118" s="2524"/>
      <c r="B118" s="2527"/>
      <c r="C118" s="1719"/>
      <c r="D118" s="2580"/>
      <c r="E118" s="424" t="s">
        <v>1836</v>
      </c>
      <c r="F118" s="478"/>
      <c r="G118" s="2435"/>
    </row>
    <row r="119" spans="1:7" ht="39" hidden="1" customHeight="1" outlineLevel="1" x14ac:dyDescent="0.25">
      <c r="A119" s="2524"/>
      <c r="B119" s="2527"/>
      <c r="C119" s="1719"/>
      <c r="D119" s="2581"/>
      <c r="E119" s="424" t="s">
        <v>1837</v>
      </c>
      <c r="F119" s="478"/>
      <c r="G119" s="2435"/>
    </row>
    <row r="120" spans="1:7" ht="39" hidden="1" customHeight="1" outlineLevel="1" x14ac:dyDescent="0.25">
      <c r="A120" s="2524"/>
      <c r="B120" s="2527"/>
      <c r="C120" s="1719"/>
      <c r="D120" s="2527" t="s">
        <v>1838</v>
      </c>
      <c r="E120" s="2527"/>
      <c r="F120" s="479"/>
      <c r="G120" s="2435"/>
    </row>
    <row r="121" spans="1:7" ht="39" hidden="1" customHeight="1" outlineLevel="1" x14ac:dyDescent="0.25">
      <c r="A121" s="2524"/>
      <c r="B121" s="2527"/>
      <c r="C121" s="1719"/>
      <c r="D121" s="2563" t="s">
        <v>1839</v>
      </c>
      <c r="E121" s="2563"/>
      <c r="F121" s="479"/>
      <c r="G121" s="2435"/>
    </row>
    <row r="122" spans="1:7" ht="39" hidden="1" customHeight="1" outlineLevel="1" x14ac:dyDescent="0.25">
      <c r="A122" s="2524"/>
      <c r="B122" s="2527"/>
      <c r="C122" s="1719"/>
      <c r="D122" s="2527" t="s">
        <v>1840</v>
      </c>
      <c r="E122" s="2527"/>
      <c r="F122" s="479"/>
      <c r="G122" s="2435"/>
    </row>
    <row r="123" spans="1:7" ht="39" hidden="1" customHeight="1" outlineLevel="1" x14ac:dyDescent="0.25">
      <c r="A123" s="2524"/>
      <c r="B123" s="2527"/>
      <c r="C123" s="1719"/>
      <c r="D123" s="2527" t="s">
        <v>1841</v>
      </c>
      <c r="E123" s="2527"/>
      <c r="F123" s="479"/>
      <c r="G123" s="2435"/>
    </row>
    <row r="124" spans="1:7" ht="39" hidden="1" customHeight="1" outlineLevel="1" x14ac:dyDescent="0.25">
      <c r="A124" s="2524"/>
      <c r="B124" s="2527"/>
      <c r="C124" s="1719"/>
      <c r="D124" s="2527" t="s">
        <v>1842</v>
      </c>
      <c r="E124" s="2527"/>
      <c r="F124" s="479"/>
      <c r="G124" s="2435"/>
    </row>
    <row r="125" spans="1:7" ht="39" hidden="1" customHeight="1" outlineLevel="1" x14ac:dyDescent="0.25">
      <c r="A125" s="2524"/>
      <c r="B125" s="2527"/>
      <c r="C125" s="1719"/>
      <c r="D125" s="2527" t="s">
        <v>1843</v>
      </c>
      <c r="E125" s="2527"/>
      <c r="F125" s="479"/>
      <c r="G125" s="2435"/>
    </row>
    <row r="126" spans="1:7" ht="39" hidden="1" customHeight="1" outlineLevel="1" x14ac:dyDescent="0.25">
      <c r="A126" s="2524"/>
      <c r="B126" s="2527"/>
      <c r="C126" s="1719"/>
      <c r="D126" s="2527" t="s">
        <v>1844</v>
      </c>
      <c r="E126" s="2527"/>
      <c r="F126" s="479"/>
      <c r="G126" s="2435"/>
    </row>
    <row r="127" spans="1:7" ht="39" hidden="1" customHeight="1" outlineLevel="1" x14ac:dyDescent="0.25">
      <c r="A127" s="2524"/>
      <c r="B127" s="2527"/>
      <c r="C127" s="1719"/>
      <c r="D127" s="2527" t="s">
        <v>1845</v>
      </c>
      <c r="E127" s="2527"/>
      <c r="F127" s="479"/>
      <c r="G127" s="2435"/>
    </row>
    <row r="128" spans="1:7" ht="39" hidden="1" customHeight="1" outlineLevel="1" x14ac:dyDescent="0.25">
      <c r="A128" s="2524"/>
      <c r="B128" s="2527"/>
      <c r="C128" s="1719" t="s">
        <v>1846</v>
      </c>
      <c r="D128" s="2583" t="s">
        <v>1833</v>
      </c>
      <c r="E128" s="424" t="s">
        <v>1834</v>
      </c>
      <c r="F128" s="479"/>
      <c r="G128" s="2435"/>
    </row>
    <row r="129" spans="1:7" ht="39" hidden="1" customHeight="1" outlineLevel="1" x14ac:dyDescent="0.25">
      <c r="A129" s="2524"/>
      <c r="B129" s="2527"/>
      <c r="C129" s="1719"/>
      <c r="D129" s="2580"/>
      <c r="E129" s="424" t="s">
        <v>1836</v>
      </c>
      <c r="F129" s="479"/>
      <c r="G129" s="2435"/>
    </row>
    <row r="130" spans="1:7" ht="39" hidden="1" customHeight="1" outlineLevel="1" x14ac:dyDescent="0.25">
      <c r="A130" s="2524"/>
      <c r="B130" s="2527"/>
      <c r="C130" s="1719"/>
      <c r="D130" s="2581"/>
      <c r="E130" s="424" t="s">
        <v>1837</v>
      </c>
      <c r="F130" s="479"/>
      <c r="G130" s="2435"/>
    </row>
    <row r="131" spans="1:7" ht="39" hidden="1" customHeight="1" outlineLevel="1" x14ac:dyDescent="0.25">
      <c r="A131" s="2524"/>
      <c r="B131" s="2527"/>
      <c r="C131" s="1719"/>
      <c r="D131" s="2527" t="s">
        <v>1838</v>
      </c>
      <c r="E131" s="2527"/>
      <c r="F131" s="478"/>
      <c r="G131" s="2435"/>
    </row>
    <row r="132" spans="1:7" ht="39" hidden="1" customHeight="1" outlineLevel="1" x14ac:dyDescent="0.25">
      <c r="A132" s="2524"/>
      <c r="B132" s="2527"/>
      <c r="C132" s="1719"/>
      <c r="D132" s="2563" t="s">
        <v>1839</v>
      </c>
      <c r="E132" s="2563"/>
      <c r="F132" s="478"/>
      <c r="G132" s="2435"/>
    </row>
    <row r="133" spans="1:7" ht="39" hidden="1" customHeight="1" outlineLevel="1" x14ac:dyDescent="0.25">
      <c r="A133" s="2524"/>
      <c r="B133" s="2527"/>
      <c r="C133" s="1719"/>
      <c r="D133" s="2527" t="s">
        <v>1840</v>
      </c>
      <c r="E133" s="2527"/>
      <c r="F133" s="478"/>
      <c r="G133" s="2435"/>
    </row>
    <row r="134" spans="1:7" ht="39" hidden="1" customHeight="1" outlineLevel="1" x14ac:dyDescent="0.25">
      <c r="A134" s="2524"/>
      <c r="B134" s="2527"/>
      <c r="C134" s="1719"/>
      <c r="D134" s="2527" t="s">
        <v>1847</v>
      </c>
      <c r="E134" s="2527"/>
      <c r="F134" s="478"/>
      <c r="G134" s="2435"/>
    </row>
    <row r="135" spans="1:7" ht="39" hidden="1" customHeight="1" outlineLevel="1" x14ac:dyDescent="0.25">
      <c r="A135" s="2524"/>
      <c r="B135" s="2527"/>
      <c r="C135" s="1719"/>
      <c r="D135" s="2527" t="s">
        <v>1842</v>
      </c>
      <c r="E135" s="2527"/>
      <c r="F135" s="478"/>
      <c r="G135" s="2435"/>
    </row>
    <row r="136" spans="1:7" ht="39" hidden="1" customHeight="1" outlineLevel="1" x14ac:dyDescent="0.25">
      <c r="A136" s="2524"/>
      <c r="B136" s="2527"/>
      <c r="C136" s="1719"/>
      <c r="D136" s="2527" t="s">
        <v>1843</v>
      </c>
      <c r="E136" s="2527"/>
      <c r="F136" s="478"/>
      <c r="G136" s="2435"/>
    </row>
    <row r="137" spans="1:7" ht="39" hidden="1" customHeight="1" outlineLevel="1" x14ac:dyDescent="0.25">
      <c r="A137" s="2524"/>
      <c r="B137" s="2527"/>
      <c r="C137" s="1719"/>
      <c r="D137" s="2527" t="s">
        <v>1844</v>
      </c>
      <c r="E137" s="2527"/>
      <c r="F137" s="478"/>
      <c r="G137" s="2435"/>
    </row>
    <row r="138" spans="1:7" ht="39" hidden="1" customHeight="1" outlineLevel="1" thickBot="1" x14ac:dyDescent="0.3">
      <c r="A138" s="2584"/>
      <c r="B138" s="2583"/>
      <c r="C138" s="2585"/>
      <c r="D138" s="2583" t="s">
        <v>1845</v>
      </c>
      <c r="E138" s="2583"/>
      <c r="F138" s="482"/>
      <c r="G138" s="1744"/>
    </row>
    <row r="139" spans="1:7" ht="39" hidden="1" customHeight="1" outlineLevel="1" x14ac:dyDescent="0.25">
      <c r="A139" s="2426" t="s">
        <v>1831</v>
      </c>
      <c r="B139" s="2460"/>
      <c r="C139" s="1717" t="s">
        <v>1832</v>
      </c>
      <c r="D139" s="2579" t="s">
        <v>1833</v>
      </c>
      <c r="E139" s="331" t="s">
        <v>1834</v>
      </c>
      <c r="F139" s="477"/>
      <c r="G139" s="2477" t="s">
        <v>1848</v>
      </c>
    </row>
    <row r="140" spans="1:7" ht="39" hidden="1" customHeight="1" outlineLevel="1" x14ac:dyDescent="0.25">
      <c r="A140" s="2524"/>
      <c r="B140" s="2527"/>
      <c r="C140" s="1719"/>
      <c r="D140" s="2580"/>
      <c r="E140" s="424" t="s">
        <v>1836</v>
      </c>
      <c r="F140" s="478"/>
      <c r="G140" s="2435"/>
    </row>
    <row r="141" spans="1:7" ht="39" hidden="1" customHeight="1" outlineLevel="1" x14ac:dyDescent="0.25">
      <c r="A141" s="2524"/>
      <c r="B141" s="2527"/>
      <c r="C141" s="1719"/>
      <c r="D141" s="2581"/>
      <c r="E141" s="424" t="s">
        <v>1837</v>
      </c>
      <c r="F141" s="478"/>
      <c r="G141" s="2435"/>
    </row>
    <row r="142" spans="1:7" ht="39" hidden="1" customHeight="1" outlineLevel="1" x14ac:dyDescent="0.25">
      <c r="A142" s="2524"/>
      <c r="B142" s="2527"/>
      <c r="C142" s="1719"/>
      <c r="D142" s="2527" t="s">
        <v>1838</v>
      </c>
      <c r="E142" s="2527"/>
      <c r="F142" s="479"/>
      <c r="G142" s="2435"/>
    </row>
    <row r="143" spans="1:7" ht="39" hidden="1" customHeight="1" outlineLevel="1" x14ac:dyDescent="0.25">
      <c r="A143" s="2524"/>
      <c r="B143" s="2527"/>
      <c r="C143" s="1719"/>
      <c r="D143" s="2563" t="s">
        <v>1839</v>
      </c>
      <c r="E143" s="2563"/>
      <c r="F143" s="479"/>
      <c r="G143" s="2435"/>
    </row>
    <row r="144" spans="1:7" ht="39" hidden="1" customHeight="1" outlineLevel="1" x14ac:dyDescent="0.25">
      <c r="A144" s="2524"/>
      <c r="B144" s="2527"/>
      <c r="C144" s="1719"/>
      <c r="D144" s="2527" t="s">
        <v>1840</v>
      </c>
      <c r="E144" s="2527"/>
      <c r="F144" s="479"/>
      <c r="G144" s="2435"/>
    </row>
    <row r="145" spans="1:7" ht="39" hidden="1" customHeight="1" outlineLevel="1" x14ac:dyDescent="0.25">
      <c r="A145" s="2524"/>
      <c r="B145" s="2527"/>
      <c r="C145" s="1719"/>
      <c r="D145" s="2527" t="s">
        <v>1841</v>
      </c>
      <c r="E145" s="2527"/>
      <c r="F145" s="479"/>
      <c r="G145" s="2435"/>
    </row>
    <row r="146" spans="1:7" ht="39" hidden="1" customHeight="1" outlineLevel="1" x14ac:dyDescent="0.25">
      <c r="A146" s="2524"/>
      <c r="B146" s="2527"/>
      <c r="C146" s="1719"/>
      <c r="D146" s="2527" t="s">
        <v>1842</v>
      </c>
      <c r="E146" s="2527"/>
      <c r="F146" s="479"/>
      <c r="G146" s="2435"/>
    </row>
    <row r="147" spans="1:7" ht="39" hidden="1" customHeight="1" outlineLevel="1" x14ac:dyDescent="0.25">
      <c r="A147" s="2524"/>
      <c r="B147" s="2527"/>
      <c r="C147" s="1719"/>
      <c r="D147" s="2527" t="s">
        <v>1843</v>
      </c>
      <c r="E147" s="2527"/>
      <c r="F147" s="479"/>
      <c r="G147" s="2435"/>
    </row>
    <row r="148" spans="1:7" ht="39" hidden="1" customHeight="1" outlineLevel="1" x14ac:dyDescent="0.25">
      <c r="A148" s="2524"/>
      <c r="B148" s="2527"/>
      <c r="C148" s="1719"/>
      <c r="D148" s="2527" t="s">
        <v>1844</v>
      </c>
      <c r="E148" s="2527"/>
      <c r="F148" s="479"/>
      <c r="G148" s="2435"/>
    </row>
    <row r="149" spans="1:7" ht="39" hidden="1" customHeight="1" outlineLevel="1" x14ac:dyDescent="0.25">
      <c r="A149" s="2524"/>
      <c r="B149" s="2527"/>
      <c r="C149" s="1719"/>
      <c r="D149" s="2527" t="s">
        <v>1845</v>
      </c>
      <c r="E149" s="2527"/>
      <c r="F149" s="479"/>
      <c r="G149" s="2435"/>
    </row>
    <row r="150" spans="1:7" ht="39" hidden="1" customHeight="1" outlineLevel="1" x14ac:dyDescent="0.25">
      <c r="A150" s="2524"/>
      <c r="B150" s="2527"/>
      <c r="C150" s="1719" t="s">
        <v>1846</v>
      </c>
      <c r="D150" s="2583" t="s">
        <v>1833</v>
      </c>
      <c r="E150" s="424" t="s">
        <v>1834</v>
      </c>
      <c r="F150" s="479"/>
      <c r="G150" s="2435"/>
    </row>
    <row r="151" spans="1:7" ht="39" hidden="1" customHeight="1" outlineLevel="1" x14ac:dyDescent="0.25">
      <c r="A151" s="2524"/>
      <c r="B151" s="2527"/>
      <c r="C151" s="1719"/>
      <c r="D151" s="2580"/>
      <c r="E151" s="424" t="s">
        <v>1836</v>
      </c>
      <c r="F151" s="479"/>
      <c r="G151" s="2435"/>
    </row>
    <row r="152" spans="1:7" ht="39" hidden="1" customHeight="1" outlineLevel="1" x14ac:dyDescent="0.25">
      <c r="A152" s="2524"/>
      <c r="B152" s="2527"/>
      <c r="C152" s="1719"/>
      <c r="D152" s="2581"/>
      <c r="E152" s="424" t="s">
        <v>1837</v>
      </c>
      <c r="F152" s="479"/>
      <c r="G152" s="2435"/>
    </row>
    <row r="153" spans="1:7" ht="39" hidden="1" customHeight="1" outlineLevel="1" x14ac:dyDescent="0.25">
      <c r="A153" s="2524"/>
      <c r="B153" s="2527"/>
      <c r="C153" s="1719"/>
      <c r="D153" s="2527" t="s">
        <v>1838</v>
      </c>
      <c r="E153" s="2527"/>
      <c r="F153" s="478"/>
      <c r="G153" s="2435"/>
    </row>
    <row r="154" spans="1:7" ht="39" hidden="1" customHeight="1" outlineLevel="1" x14ac:dyDescent="0.25">
      <c r="A154" s="2524"/>
      <c r="B154" s="2527"/>
      <c r="C154" s="1719"/>
      <c r="D154" s="2563" t="s">
        <v>1839</v>
      </c>
      <c r="E154" s="2563"/>
      <c r="F154" s="478"/>
      <c r="G154" s="2435"/>
    </row>
    <row r="155" spans="1:7" ht="39" hidden="1" customHeight="1" outlineLevel="1" x14ac:dyDescent="0.25">
      <c r="A155" s="2524"/>
      <c r="B155" s="2527"/>
      <c r="C155" s="1719"/>
      <c r="D155" s="2527" t="s">
        <v>1840</v>
      </c>
      <c r="E155" s="2527"/>
      <c r="F155" s="478"/>
      <c r="G155" s="2435"/>
    </row>
    <row r="156" spans="1:7" ht="39" hidden="1" customHeight="1" outlineLevel="1" x14ac:dyDescent="0.25">
      <c r="A156" s="2524"/>
      <c r="B156" s="2527"/>
      <c r="C156" s="1719"/>
      <c r="D156" s="2527" t="s">
        <v>1847</v>
      </c>
      <c r="E156" s="2527"/>
      <c r="F156" s="478"/>
      <c r="G156" s="2435"/>
    </row>
    <row r="157" spans="1:7" ht="39" hidden="1" customHeight="1" outlineLevel="1" x14ac:dyDescent="0.25">
      <c r="A157" s="2524"/>
      <c r="B157" s="2527"/>
      <c r="C157" s="1719"/>
      <c r="D157" s="2527" t="s">
        <v>1842</v>
      </c>
      <c r="E157" s="2527"/>
      <c r="F157" s="478"/>
      <c r="G157" s="2435"/>
    </row>
    <row r="158" spans="1:7" ht="39" hidden="1" customHeight="1" outlineLevel="1" x14ac:dyDescent="0.25">
      <c r="A158" s="2524"/>
      <c r="B158" s="2527"/>
      <c r="C158" s="1719"/>
      <c r="D158" s="2527" t="s">
        <v>1843</v>
      </c>
      <c r="E158" s="2527"/>
      <c r="F158" s="478"/>
      <c r="G158" s="2435"/>
    </row>
    <row r="159" spans="1:7" ht="39" hidden="1" customHeight="1" outlineLevel="1" x14ac:dyDescent="0.25">
      <c r="A159" s="2524"/>
      <c r="B159" s="2527"/>
      <c r="C159" s="1719"/>
      <c r="D159" s="2527" t="s">
        <v>1844</v>
      </c>
      <c r="E159" s="2527"/>
      <c r="F159" s="478"/>
      <c r="G159" s="2435"/>
    </row>
    <row r="160" spans="1:7" ht="39" hidden="1" customHeight="1" outlineLevel="1" thickBot="1" x14ac:dyDescent="0.3">
      <c r="A160" s="2584"/>
      <c r="B160" s="2583"/>
      <c r="C160" s="2585"/>
      <c r="D160" s="2583" t="s">
        <v>1845</v>
      </c>
      <c r="E160" s="2583"/>
      <c r="F160" s="482"/>
      <c r="G160" s="1744"/>
    </row>
    <row r="161" spans="1:7" ht="39" hidden="1" customHeight="1" outlineLevel="1" x14ac:dyDescent="0.25">
      <c r="A161" s="2426" t="s">
        <v>1831</v>
      </c>
      <c r="B161" s="2460"/>
      <c r="C161" s="1717" t="s">
        <v>1832</v>
      </c>
      <c r="D161" s="2579" t="s">
        <v>1833</v>
      </c>
      <c r="E161" s="331" t="s">
        <v>1834</v>
      </c>
      <c r="F161" s="477"/>
      <c r="G161" s="2477" t="s">
        <v>1848</v>
      </c>
    </row>
    <row r="162" spans="1:7" ht="39" hidden="1" customHeight="1" outlineLevel="1" x14ac:dyDescent="0.25">
      <c r="A162" s="2524"/>
      <c r="B162" s="2527"/>
      <c r="C162" s="1719"/>
      <c r="D162" s="2580"/>
      <c r="E162" s="424" t="s">
        <v>1836</v>
      </c>
      <c r="F162" s="478"/>
      <c r="G162" s="2435"/>
    </row>
    <row r="163" spans="1:7" ht="39" hidden="1" customHeight="1" outlineLevel="1" x14ac:dyDescent="0.25">
      <c r="A163" s="2524"/>
      <c r="B163" s="2527"/>
      <c r="C163" s="1719"/>
      <c r="D163" s="2581"/>
      <c r="E163" s="424" t="s">
        <v>1837</v>
      </c>
      <c r="F163" s="478"/>
      <c r="G163" s="2435"/>
    </row>
    <row r="164" spans="1:7" ht="39" hidden="1" customHeight="1" outlineLevel="1" x14ac:dyDescent="0.25">
      <c r="A164" s="2524"/>
      <c r="B164" s="2527"/>
      <c r="C164" s="1719"/>
      <c r="D164" s="2527" t="s">
        <v>1838</v>
      </c>
      <c r="E164" s="2527"/>
      <c r="F164" s="479"/>
      <c r="G164" s="2435"/>
    </row>
    <row r="165" spans="1:7" ht="39" hidden="1" customHeight="1" outlineLevel="1" x14ac:dyDescent="0.25">
      <c r="A165" s="2524"/>
      <c r="B165" s="2527"/>
      <c r="C165" s="1719"/>
      <c r="D165" s="2563" t="s">
        <v>1839</v>
      </c>
      <c r="E165" s="2563"/>
      <c r="F165" s="479"/>
      <c r="G165" s="2435"/>
    </row>
    <row r="166" spans="1:7" ht="39" hidden="1" customHeight="1" outlineLevel="1" x14ac:dyDescent="0.25">
      <c r="A166" s="2524"/>
      <c r="B166" s="2527"/>
      <c r="C166" s="1719"/>
      <c r="D166" s="2527" t="s">
        <v>1840</v>
      </c>
      <c r="E166" s="2527"/>
      <c r="F166" s="479"/>
      <c r="G166" s="2435"/>
    </row>
    <row r="167" spans="1:7" ht="39" hidden="1" customHeight="1" outlineLevel="1" x14ac:dyDescent="0.25">
      <c r="A167" s="2524"/>
      <c r="B167" s="2527"/>
      <c r="C167" s="1719"/>
      <c r="D167" s="2527" t="s">
        <v>1841</v>
      </c>
      <c r="E167" s="2527"/>
      <c r="F167" s="479"/>
      <c r="G167" s="2435"/>
    </row>
    <row r="168" spans="1:7" ht="39" hidden="1" customHeight="1" outlineLevel="1" x14ac:dyDescent="0.25">
      <c r="A168" s="2524"/>
      <c r="B168" s="2527"/>
      <c r="C168" s="1719"/>
      <c r="D168" s="2527" t="s">
        <v>1842</v>
      </c>
      <c r="E168" s="2527"/>
      <c r="F168" s="479"/>
      <c r="G168" s="2435"/>
    </row>
    <row r="169" spans="1:7" ht="39" hidden="1" customHeight="1" outlineLevel="1" x14ac:dyDescent="0.25">
      <c r="A169" s="2524"/>
      <c r="B169" s="2527"/>
      <c r="C169" s="1719"/>
      <c r="D169" s="2527" t="s">
        <v>1843</v>
      </c>
      <c r="E169" s="2527"/>
      <c r="F169" s="479"/>
      <c r="G169" s="2435"/>
    </row>
    <row r="170" spans="1:7" ht="39" hidden="1" customHeight="1" outlineLevel="1" x14ac:dyDescent="0.25">
      <c r="A170" s="2524"/>
      <c r="B170" s="2527"/>
      <c r="C170" s="1719"/>
      <c r="D170" s="2527" t="s">
        <v>1844</v>
      </c>
      <c r="E170" s="2527"/>
      <c r="F170" s="479"/>
      <c r="G170" s="2435"/>
    </row>
    <row r="171" spans="1:7" ht="39" hidden="1" customHeight="1" outlineLevel="1" x14ac:dyDescent="0.25">
      <c r="A171" s="2524"/>
      <c r="B171" s="2527"/>
      <c r="C171" s="1719"/>
      <c r="D171" s="2527" t="s">
        <v>1845</v>
      </c>
      <c r="E171" s="2527"/>
      <c r="F171" s="479"/>
      <c r="G171" s="2435"/>
    </row>
    <row r="172" spans="1:7" ht="39" hidden="1" customHeight="1" outlineLevel="1" x14ac:dyDescent="0.25">
      <c r="A172" s="2524"/>
      <c r="B172" s="2527"/>
      <c r="C172" s="1719" t="s">
        <v>1846</v>
      </c>
      <c r="D172" s="2583" t="s">
        <v>1833</v>
      </c>
      <c r="E172" s="424" t="s">
        <v>1834</v>
      </c>
      <c r="F172" s="479"/>
      <c r="G172" s="2435"/>
    </row>
    <row r="173" spans="1:7" ht="39" hidden="1" customHeight="1" outlineLevel="1" x14ac:dyDescent="0.25">
      <c r="A173" s="2524"/>
      <c r="B173" s="2527"/>
      <c r="C173" s="1719"/>
      <c r="D173" s="2580"/>
      <c r="E173" s="424" t="s">
        <v>1836</v>
      </c>
      <c r="F173" s="479"/>
      <c r="G173" s="2435"/>
    </row>
    <row r="174" spans="1:7" ht="39" hidden="1" customHeight="1" outlineLevel="1" x14ac:dyDescent="0.25">
      <c r="A174" s="2524"/>
      <c r="B174" s="2527"/>
      <c r="C174" s="1719"/>
      <c r="D174" s="2581"/>
      <c r="E174" s="424" t="s">
        <v>1837</v>
      </c>
      <c r="F174" s="479"/>
      <c r="G174" s="2435"/>
    </row>
    <row r="175" spans="1:7" ht="39" hidden="1" customHeight="1" outlineLevel="1" x14ac:dyDescent="0.25">
      <c r="A175" s="2524"/>
      <c r="B175" s="2527"/>
      <c r="C175" s="1719"/>
      <c r="D175" s="2527" t="s">
        <v>1838</v>
      </c>
      <c r="E175" s="2527"/>
      <c r="F175" s="478"/>
      <c r="G175" s="2435"/>
    </row>
    <row r="176" spans="1:7" ht="39" hidden="1" customHeight="1" outlineLevel="1" x14ac:dyDescent="0.25">
      <c r="A176" s="2524"/>
      <c r="B176" s="2527"/>
      <c r="C176" s="1719"/>
      <c r="D176" s="2563" t="s">
        <v>1839</v>
      </c>
      <c r="E176" s="2563"/>
      <c r="F176" s="478"/>
      <c r="G176" s="2435"/>
    </row>
    <row r="177" spans="1:7" ht="39" hidden="1" customHeight="1" outlineLevel="1" x14ac:dyDescent="0.25">
      <c r="A177" s="2524"/>
      <c r="B177" s="2527"/>
      <c r="C177" s="1719"/>
      <c r="D177" s="2527" t="s">
        <v>1840</v>
      </c>
      <c r="E177" s="2527"/>
      <c r="F177" s="478"/>
      <c r="G177" s="2435"/>
    </row>
    <row r="178" spans="1:7" ht="39" hidden="1" customHeight="1" outlineLevel="1" x14ac:dyDescent="0.25">
      <c r="A178" s="2524"/>
      <c r="B178" s="2527"/>
      <c r="C178" s="1719"/>
      <c r="D178" s="2527" t="s">
        <v>1847</v>
      </c>
      <c r="E178" s="2527"/>
      <c r="F178" s="478"/>
      <c r="G178" s="2435"/>
    </row>
    <row r="179" spans="1:7" ht="39" hidden="1" customHeight="1" outlineLevel="1" x14ac:dyDescent="0.25">
      <c r="A179" s="2524"/>
      <c r="B179" s="2527"/>
      <c r="C179" s="1719"/>
      <c r="D179" s="2527" t="s">
        <v>1842</v>
      </c>
      <c r="E179" s="2527"/>
      <c r="F179" s="478"/>
      <c r="G179" s="2435"/>
    </row>
    <row r="180" spans="1:7" ht="39" hidden="1" customHeight="1" outlineLevel="1" x14ac:dyDescent="0.25">
      <c r="A180" s="2524"/>
      <c r="B180" s="2527"/>
      <c r="C180" s="1719"/>
      <c r="D180" s="2527" t="s">
        <v>1843</v>
      </c>
      <c r="E180" s="2527"/>
      <c r="F180" s="478"/>
      <c r="G180" s="2435"/>
    </row>
    <row r="181" spans="1:7" ht="39" hidden="1" customHeight="1" outlineLevel="1" x14ac:dyDescent="0.25">
      <c r="A181" s="2524"/>
      <c r="B181" s="2527"/>
      <c r="C181" s="1719"/>
      <c r="D181" s="2527" t="s">
        <v>1844</v>
      </c>
      <c r="E181" s="2527"/>
      <c r="F181" s="478"/>
      <c r="G181" s="2435"/>
    </row>
    <row r="182" spans="1:7" ht="39" hidden="1" customHeight="1" outlineLevel="1" thickBot="1" x14ac:dyDescent="0.3">
      <c r="A182" s="2584"/>
      <c r="B182" s="2583"/>
      <c r="C182" s="2585"/>
      <c r="D182" s="2583" t="s">
        <v>1845</v>
      </c>
      <c r="E182" s="2583"/>
      <c r="F182" s="482"/>
      <c r="G182" s="1744"/>
    </row>
    <row r="183" spans="1:7" ht="39" hidden="1" customHeight="1" outlineLevel="1" x14ac:dyDescent="0.25">
      <c r="A183" s="2426" t="s">
        <v>1831</v>
      </c>
      <c r="B183" s="2460"/>
      <c r="C183" s="1717" t="s">
        <v>1832</v>
      </c>
      <c r="D183" s="2579" t="s">
        <v>1833</v>
      </c>
      <c r="E183" s="331" t="s">
        <v>1834</v>
      </c>
      <c r="F183" s="477"/>
      <c r="G183" s="2477" t="s">
        <v>1848</v>
      </c>
    </row>
    <row r="184" spans="1:7" ht="39" hidden="1" customHeight="1" outlineLevel="1" x14ac:dyDescent="0.25">
      <c r="A184" s="2524"/>
      <c r="B184" s="2527"/>
      <c r="C184" s="1719"/>
      <c r="D184" s="2580"/>
      <c r="E184" s="424" t="s">
        <v>1836</v>
      </c>
      <c r="F184" s="478"/>
      <c r="G184" s="2435"/>
    </row>
    <row r="185" spans="1:7" ht="39" hidden="1" customHeight="1" outlineLevel="1" x14ac:dyDescent="0.25">
      <c r="A185" s="2524"/>
      <c r="B185" s="2527"/>
      <c r="C185" s="1719"/>
      <c r="D185" s="2581"/>
      <c r="E185" s="424" t="s">
        <v>1837</v>
      </c>
      <c r="F185" s="478"/>
      <c r="G185" s="2435"/>
    </row>
    <row r="186" spans="1:7" ht="39" hidden="1" customHeight="1" outlineLevel="1" x14ac:dyDescent="0.25">
      <c r="A186" s="2524"/>
      <c r="B186" s="2527"/>
      <c r="C186" s="1719"/>
      <c r="D186" s="2527" t="s">
        <v>1838</v>
      </c>
      <c r="E186" s="2527"/>
      <c r="F186" s="479"/>
      <c r="G186" s="2435"/>
    </row>
    <row r="187" spans="1:7" ht="39" hidden="1" customHeight="1" outlineLevel="1" x14ac:dyDescent="0.25">
      <c r="A187" s="2524"/>
      <c r="B187" s="2527"/>
      <c r="C187" s="1719"/>
      <c r="D187" s="2563" t="s">
        <v>1839</v>
      </c>
      <c r="E187" s="2563"/>
      <c r="F187" s="479"/>
      <c r="G187" s="2435"/>
    </row>
    <row r="188" spans="1:7" ht="39" hidden="1" customHeight="1" outlineLevel="1" x14ac:dyDescent="0.25">
      <c r="A188" s="2524"/>
      <c r="B188" s="2527"/>
      <c r="C188" s="1719"/>
      <c r="D188" s="2527" t="s">
        <v>1840</v>
      </c>
      <c r="E188" s="2527"/>
      <c r="F188" s="479"/>
      <c r="G188" s="2435"/>
    </row>
    <row r="189" spans="1:7" ht="39" hidden="1" customHeight="1" outlineLevel="1" x14ac:dyDescent="0.25">
      <c r="A189" s="2524"/>
      <c r="B189" s="2527"/>
      <c r="C189" s="1719"/>
      <c r="D189" s="2527" t="s">
        <v>1841</v>
      </c>
      <c r="E189" s="2527"/>
      <c r="F189" s="479"/>
      <c r="G189" s="2435"/>
    </row>
    <row r="190" spans="1:7" ht="39" hidden="1" customHeight="1" outlineLevel="1" x14ac:dyDescent="0.25">
      <c r="A190" s="2524"/>
      <c r="B190" s="2527"/>
      <c r="C190" s="1719"/>
      <c r="D190" s="2527" t="s">
        <v>1842</v>
      </c>
      <c r="E190" s="2527"/>
      <c r="F190" s="479"/>
      <c r="G190" s="2435"/>
    </row>
    <row r="191" spans="1:7" ht="39" hidden="1" customHeight="1" outlineLevel="1" x14ac:dyDescent="0.25">
      <c r="A191" s="2524"/>
      <c r="B191" s="2527"/>
      <c r="C191" s="1719"/>
      <c r="D191" s="2527" t="s">
        <v>1843</v>
      </c>
      <c r="E191" s="2527"/>
      <c r="F191" s="479"/>
      <c r="G191" s="2435"/>
    </row>
    <row r="192" spans="1:7" ht="39" hidden="1" customHeight="1" outlineLevel="1" x14ac:dyDescent="0.25">
      <c r="A192" s="2524"/>
      <c r="B192" s="2527"/>
      <c r="C192" s="1719"/>
      <c r="D192" s="2527" t="s">
        <v>1844</v>
      </c>
      <c r="E192" s="2527"/>
      <c r="F192" s="479"/>
      <c r="G192" s="2435"/>
    </row>
    <row r="193" spans="1:7" ht="39" hidden="1" customHeight="1" outlineLevel="1" x14ac:dyDescent="0.25">
      <c r="A193" s="2524"/>
      <c r="B193" s="2527"/>
      <c r="C193" s="1719"/>
      <c r="D193" s="2527" t="s">
        <v>1845</v>
      </c>
      <c r="E193" s="2527"/>
      <c r="F193" s="479"/>
      <c r="G193" s="2435"/>
    </row>
    <row r="194" spans="1:7" ht="39" hidden="1" customHeight="1" outlineLevel="1" x14ac:dyDescent="0.25">
      <c r="A194" s="2524"/>
      <c r="B194" s="2527"/>
      <c r="C194" s="1719" t="s">
        <v>1846</v>
      </c>
      <c r="D194" s="2583" t="s">
        <v>1833</v>
      </c>
      <c r="E194" s="424" t="s">
        <v>1834</v>
      </c>
      <c r="F194" s="479"/>
      <c r="G194" s="2435"/>
    </row>
    <row r="195" spans="1:7" ht="39" hidden="1" customHeight="1" outlineLevel="1" x14ac:dyDescent="0.25">
      <c r="A195" s="2524"/>
      <c r="B195" s="2527"/>
      <c r="C195" s="1719"/>
      <c r="D195" s="2580"/>
      <c r="E195" s="424" t="s">
        <v>1836</v>
      </c>
      <c r="F195" s="479"/>
      <c r="G195" s="2435"/>
    </row>
    <row r="196" spans="1:7" ht="39" hidden="1" customHeight="1" outlineLevel="1" x14ac:dyDescent="0.25">
      <c r="A196" s="2524"/>
      <c r="B196" s="2527"/>
      <c r="C196" s="1719"/>
      <c r="D196" s="2581"/>
      <c r="E196" s="424" t="s">
        <v>1837</v>
      </c>
      <c r="F196" s="479"/>
      <c r="G196" s="2435"/>
    </row>
    <row r="197" spans="1:7" ht="39" hidden="1" customHeight="1" outlineLevel="1" x14ac:dyDescent="0.25">
      <c r="A197" s="2524"/>
      <c r="B197" s="2527"/>
      <c r="C197" s="1719"/>
      <c r="D197" s="2527" t="s">
        <v>1838</v>
      </c>
      <c r="E197" s="2527"/>
      <c r="F197" s="478"/>
      <c r="G197" s="2435"/>
    </row>
    <row r="198" spans="1:7" ht="39" hidden="1" customHeight="1" outlineLevel="1" x14ac:dyDescent="0.25">
      <c r="A198" s="2524"/>
      <c r="B198" s="2527"/>
      <c r="C198" s="1719"/>
      <c r="D198" s="2563" t="s">
        <v>1839</v>
      </c>
      <c r="E198" s="2563"/>
      <c r="F198" s="478"/>
      <c r="G198" s="2435"/>
    </row>
    <row r="199" spans="1:7" ht="39" hidden="1" customHeight="1" outlineLevel="1" x14ac:dyDescent="0.25">
      <c r="A199" s="2524"/>
      <c r="B199" s="2527"/>
      <c r="C199" s="1719"/>
      <c r="D199" s="2527" t="s">
        <v>1840</v>
      </c>
      <c r="E199" s="2527"/>
      <c r="F199" s="478"/>
      <c r="G199" s="2435"/>
    </row>
    <row r="200" spans="1:7" ht="39" hidden="1" customHeight="1" outlineLevel="1" x14ac:dyDescent="0.25">
      <c r="A200" s="2524"/>
      <c r="B200" s="2527"/>
      <c r="C200" s="1719"/>
      <c r="D200" s="2527" t="s">
        <v>1847</v>
      </c>
      <c r="E200" s="2527"/>
      <c r="F200" s="478"/>
      <c r="G200" s="2435"/>
    </row>
    <row r="201" spans="1:7" ht="39" hidden="1" customHeight="1" outlineLevel="1" x14ac:dyDescent="0.25">
      <c r="A201" s="2524"/>
      <c r="B201" s="2527"/>
      <c r="C201" s="1719"/>
      <c r="D201" s="2527" t="s">
        <v>1842</v>
      </c>
      <c r="E201" s="2527"/>
      <c r="F201" s="478"/>
      <c r="G201" s="2435"/>
    </row>
    <row r="202" spans="1:7" ht="39" hidden="1" customHeight="1" outlineLevel="1" x14ac:dyDescent="0.25">
      <c r="A202" s="2524"/>
      <c r="B202" s="2527"/>
      <c r="C202" s="1719"/>
      <c r="D202" s="2527" t="s">
        <v>1843</v>
      </c>
      <c r="E202" s="2527"/>
      <c r="F202" s="478"/>
      <c r="G202" s="2435"/>
    </row>
    <row r="203" spans="1:7" ht="39" hidden="1" customHeight="1" outlineLevel="1" x14ac:dyDescent="0.25">
      <c r="A203" s="2524"/>
      <c r="B203" s="2527"/>
      <c r="C203" s="1719"/>
      <c r="D203" s="2527" t="s">
        <v>1844</v>
      </c>
      <c r="E203" s="2527"/>
      <c r="F203" s="478"/>
      <c r="G203" s="2435"/>
    </row>
    <row r="204" spans="1:7" ht="39" hidden="1" customHeight="1" outlineLevel="1" thickBot="1" x14ac:dyDescent="0.3">
      <c r="A204" s="2584"/>
      <c r="B204" s="2583"/>
      <c r="C204" s="2585"/>
      <c r="D204" s="2583" t="s">
        <v>1845</v>
      </c>
      <c r="E204" s="2583"/>
      <c r="F204" s="482"/>
      <c r="G204" s="1744"/>
    </row>
    <row r="205" spans="1:7" ht="39" hidden="1" customHeight="1" outlineLevel="1" x14ac:dyDescent="0.25">
      <c r="A205" s="2426" t="s">
        <v>1831</v>
      </c>
      <c r="B205" s="2460"/>
      <c r="C205" s="1717" t="s">
        <v>1832</v>
      </c>
      <c r="D205" s="2579" t="s">
        <v>1833</v>
      </c>
      <c r="E205" s="331" t="s">
        <v>1834</v>
      </c>
      <c r="F205" s="477"/>
      <c r="G205" s="2477" t="s">
        <v>1848</v>
      </c>
    </row>
    <row r="206" spans="1:7" ht="39" hidden="1" customHeight="1" outlineLevel="1" x14ac:dyDescent="0.25">
      <c r="A206" s="2524"/>
      <c r="B206" s="2527"/>
      <c r="C206" s="1719"/>
      <c r="D206" s="2580"/>
      <c r="E206" s="424" t="s">
        <v>1836</v>
      </c>
      <c r="F206" s="478"/>
      <c r="G206" s="2435"/>
    </row>
    <row r="207" spans="1:7" ht="39" hidden="1" customHeight="1" outlineLevel="1" x14ac:dyDescent="0.25">
      <c r="A207" s="2524"/>
      <c r="B207" s="2527"/>
      <c r="C207" s="1719"/>
      <c r="D207" s="2581"/>
      <c r="E207" s="424" t="s">
        <v>1837</v>
      </c>
      <c r="F207" s="478"/>
      <c r="G207" s="2435"/>
    </row>
    <row r="208" spans="1:7" ht="39" hidden="1" customHeight="1" outlineLevel="1" x14ac:dyDescent="0.25">
      <c r="A208" s="2524"/>
      <c r="B208" s="2527"/>
      <c r="C208" s="1719"/>
      <c r="D208" s="2527" t="s">
        <v>1838</v>
      </c>
      <c r="E208" s="2527"/>
      <c r="F208" s="479"/>
      <c r="G208" s="2435"/>
    </row>
    <row r="209" spans="1:7" ht="39" hidden="1" customHeight="1" outlineLevel="1" x14ac:dyDescent="0.25">
      <c r="A209" s="2524"/>
      <c r="B209" s="2527"/>
      <c r="C209" s="1719"/>
      <c r="D209" s="2563" t="s">
        <v>1839</v>
      </c>
      <c r="E209" s="2563"/>
      <c r="F209" s="479"/>
      <c r="G209" s="2435"/>
    </row>
    <row r="210" spans="1:7" ht="39" hidden="1" customHeight="1" outlineLevel="1" x14ac:dyDescent="0.25">
      <c r="A210" s="2524"/>
      <c r="B210" s="2527"/>
      <c r="C210" s="1719"/>
      <c r="D210" s="2527" t="s">
        <v>1840</v>
      </c>
      <c r="E210" s="2527"/>
      <c r="F210" s="479"/>
      <c r="G210" s="2435"/>
    </row>
    <row r="211" spans="1:7" ht="39" hidden="1" customHeight="1" outlineLevel="1" x14ac:dyDescent="0.25">
      <c r="A211" s="2524"/>
      <c r="B211" s="2527"/>
      <c r="C211" s="1719"/>
      <c r="D211" s="2527" t="s">
        <v>1841</v>
      </c>
      <c r="E211" s="2527"/>
      <c r="F211" s="479"/>
      <c r="G211" s="2435"/>
    </row>
    <row r="212" spans="1:7" ht="39" hidden="1" customHeight="1" outlineLevel="1" x14ac:dyDescent="0.25">
      <c r="A212" s="2524"/>
      <c r="B212" s="2527"/>
      <c r="C212" s="1719"/>
      <c r="D212" s="2527" t="s">
        <v>1842</v>
      </c>
      <c r="E212" s="2527"/>
      <c r="F212" s="479"/>
      <c r="G212" s="2435"/>
    </row>
    <row r="213" spans="1:7" ht="39" hidden="1" customHeight="1" outlineLevel="1" x14ac:dyDescent="0.25">
      <c r="A213" s="2524"/>
      <c r="B213" s="2527"/>
      <c r="C213" s="1719"/>
      <c r="D213" s="2527" t="s">
        <v>1843</v>
      </c>
      <c r="E213" s="2527"/>
      <c r="F213" s="479"/>
      <c r="G213" s="2435"/>
    </row>
    <row r="214" spans="1:7" ht="39" hidden="1" customHeight="1" outlineLevel="1" x14ac:dyDescent="0.25">
      <c r="A214" s="2524"/>
      <c r="B214" s="2527"/>
      <c r="C214" s="1719"/>
      <c r="D214" s="2527" t="s">
        <v>1844</v>
      </c>
      <c r="E214" s="2527"/>
      <c r="F214" s="479"/>
      <c r="G214" s="2435"/>
    </row>
    <row r="215" spans="1:7" ht="39" hidden="1" customHeight="1" outlineLevel="1" x14ac:dyDescent="0.25">
      <c r="A215" s="2524"/>
      <c r="B215" s="2527"/>
      <c r="C215" s="1719"/>
      <c r="D215" s="2527" t="s">
        <v>1845</v>
      </c>
      <c r="E215" s="2527"/>
      <c r="F215" s="479"/>
      <c r="G215" s="2435"/>
    </row>
    <row r="216" spans="1:7" ht="39" hidden="1" customHeight="1" outlineLevel="1" x14ac:dyDescent="0.25">
      <c r="A216" s="2524"/>
      <c r="B216" s="2527"/>
      <c r="C216" s="1719" t="s">
        <v>1846</v>
      </c>
      <c r="D216" s="2583" t="s">
        <v>1833</v>
      </c>
      <c r="E216" s="424" t="s">
        <v>1834</v>
      </c>
      <c r="F216" s="479"/>
      <c r="G216" s="2435"/>
    </row>
    <row r="217" spans="1:7" ht="39" hidden="1" customHeight="1" outlineLevel="1" x14ac:dyDescent="0.25">
      <c r="A217" s="2524"/>
      <c r="B217" s="2527"/>
      <c r="C217" s="1719"/>
      <c r="D217" s="2580"/>
      <c r="E217" s="424" t="s">
        <v>1836</v>
      </c>
      <c r="F217" s="479"/>
      <c r="G217" s="2435"/>
    </row>
    <row r="218" spans="1:7" ht="39" hidden="1" customHeight="1" outlineLevel="1" x14ac:dyDescent="0.25">
      <c r="A218" s="2524"/>
      <c r="B218" s="2527"/>
      <c r="C218" s="1719"/>
      <c r="D218" s="2581"/>
      <c r="E218" s="424" t="s">
        <v>1837</v>
      </c>
      <c r="F218" s="479"/>
      <c r="G218" s="2435"/>
    </row>
    <row r="219" spans="1:7" ht="39" hidden="1" customHeight="1" outlineLevel="1" x14ac:dyDescent="0.25">
      <c r="A219" s="2524"/>
      <c r="B219" s="2527"/>
      <c r="C219" s="1719"/>
      <c r="D219" s="2527" t="s">
        <v>1838</v>
      </c>
      <c r="E219" s="2527"/>
      <c r="F219" s="478"/>
      <c r="G219" s="2435"/>
    </row>
    <row r="220" spans="1:7" ht="39" hidden="1" customHeight="1" outlineLevel="1" x14ac:dyDescent="0.25">
      <c r="A220" s="2524"/>
      <c r="B220" s="2527"/>
      <c r="C220" s="1719"/>
      <c r="D220" s="2563" t="s">
        <v>1839</v>
      </c>
      <c r="E220" s="2563"/>
      <c r="F220" s="478"/>
      <c r="G220" s="2435"/>
    </row>
    <row r="221" spans="1:7" ht="39" hidden="1" customHeight="1" outlineLevel="1" x14ac:dyDescent="0.25">
      <c r="A221" s="2524"/>
      <c r="B221" s="2527"/>
      <c r="C221" s="1719"/>
      <c r="D221" s="2527" t="s">
        <v>1840</v>
      </c>
      <c r="E221" s="2527"/>
      <c r="F221" s="478"/>
      <c r="G221" s="2435"/>
    </row>
    <row r="222" spans="1:7" ht="39" hidden="1" customHeight="1" outlineLevel="1" x14ac:dyDescent="0.25">
      <c r="A222" s="2524"/>
      <c r="B222" s="2527"/>
      <c r="C222" s="1719"/>
      <c r="D222" s="2527" t="s">
        <v>1847</v>
      </c>
      <c r="E222" s="2527"/>
      <c r="F222" s="478"/>
      <c r="G222" s="2435"/>
    </row>
    <row r="223" spans="1:7" ht="39" hidden="1" customHeight="1" outlineLevel="1" x14ac:dyDescent="0.25">
      <c r="A223" s="2524"/>
      <c r="B223" s="2527"/>
      <c r="C223" s="1719"/>
      <c r="D223" s="2527" t="s">
        <v>1842</v>
      </c>
      <c r="E223" s="2527"/>
      <c r="F223" s="478"/>
      <c r="G223" s="2435"/>
    </row>
    <row r="224" spans="1:7" ht="39" hidden="1" customHeight="1" outlineLevel="1" x14ac:dyDescent="0.25">
      <c r="A224" s="2524"/>
      <c r="B224" s="2527"/>
      <c r="C224" s="1719"/>
      <c r="D224" s="2527" t="s">
        <v>1843</v>
      </c>
      <c r="E224" s="2527"/>
      <c r="F224" s="478"/>
      <c r="G224" s="2435"/>
    </row>
    <row r="225" spans="1:7" ht="39" hidden="1" customHeight="1" outlineLevel="1" x14ac:dyDescent="0.25">
      <c r="A225" s="2524"/>
      <c r="B225" s="2527"/>
      <c r="C225" s="1719"/>
      <c r="D225" s="2527" t="s">
        <v>1844</v>
      </c>
      <c r="E225" s="2527"/>
      <c r="F225" s="478"/>
      <c r="G225" s="2435"/>
    </row>
    <row r="226" spans="1:7" ht="39" hidden="1" customHeight="1" outlineLevel="1" thickBot="1" x14ac:dyDescent="0.3">
      <c r="A226" s="2584"/>
      <c r="B226" s="2583"/>
      <c r="C226" s="2585"/>
      <c r="D226" s="2583" t="s">
        <v>1845</v>
      </c>
      <c r="E226" s="2583"/>
      <c r="F226" s="482"/>
      <c r="G226" s="1744"/>
    </row>
    <row r="227" spans="1:7" ht="39" hidden="1" customHeight="1" outlineLevel="1" x14ac:dyDescent="0.25">
      <c r="A227" s="2426" t="s">
        <v>1831</v>
      </c>
      <c r="B227" s="2460"/>
      <c r="C227" s="1717" t="s">
        <v>1832</v>
      </c>
      <c r="D227" s="2579" t="s">
        <v>1833</v>
      </c>
      <c r="E227" s="331" t="s">
        <v>1834</v>
      </c>
      <c r="F227" s="477"/>
      <c r="G227" s="2477" t="s">
        <v>1848</v>
      </c>
    </row>
    <row r="228" spans="1:7" ht="39" hidden="1" customHeight="1" outlineLevel="1" x14ac:dyDescent="0.25">
      <c r="A228" s="2524"/>
      <c r="B228" s="2527"/>
      <c r="C228" s="1719"/>
      <c r="D228" s="2580"/>
      <c r="E228" s="424" t="s">
        <v>1836</v>
      </c>
      <c r="F228" s="478"/>
      <c r="G228" s="2435"/>
    </row>
    <row r="229" spans="1:7" ht="39" hidden="1" customHeight="1" outlineLevel="1" x14ac:dyDescent="0.25">
      <c r="A229" s="2524"/>
      <c r="B229" s="2527"/>
      <c r="C229" s="1719"/>
      <c r="D229" s="2581"/>
      <c r="E229" s="424" t="s">
        <v>1837</v>
      </c>
      <c r="F229" s="478"/>
      <c r="G229" s="2435"/>
    </row>
    <row r="230" spans="1:7" ht="39" hidden="1" customHeight="1" outlineLevel="1" x14ac:dyDescent="0.25">
      <c r="A230" s="2524"/>
      <c r="B230" s="2527"/>
      <c r="C230" s="1719"/>
      <c r="D230" s="2527" t="s">
        <v>1838</v>
      </c>
      <c r="E230" s="2527"/>
      <c r="F230" s="479"/>
      <c r="G230" s="2435"/>
    </row>
    <row r="231" spans="1:7" ht="39" hidden="1" customHeight="1" outlineLevel="1" x14ac:dyDescent="0.25">
      <c r="A231" s="2524"/>
      <c r="B231" s="2527"/>
      <c r="C231" s="1719"/>
      <c r="D231" s="2563" t="s">
        <v>1839</v>
      </c>
      <c r="E231" s="2563"/>
      <c r="F231" s="479"/>
      <c r="G231" s="2435"/>
    </row>
    <row r="232" spans="1:7" ht="39" hidden="1" customHeight="1" outlineLevel="1" x14ac:dyDescent="0.25">
      <c r="A232" s="2524"/>
      <c r="B232" s="2527"/>
      <c r="C232" s="1719"/>
      <c r="D232" s="2527" t="s">
        <v>1840</v>
      </c>
      <c r="E232" s="2527"/>
      <c r="F232" s="479"/>
      <c r="G232" s="2435"/>
    </row>
    <row r="233" spans="1:7" ht="39" hidden="1" customHeight="1" outlineLevel="1" x14ac:dyDescent="0.25">
      <c r="A233" s="2524"/>
      <c r="B233" s="2527"/>
      <c r="C233" s="1719"/>
      <c r="D233" s="2527" t="s">
        <v>1841</v>
      </c>
      <c r="E233" s="2527"/>
      <c r="F233" s="479"/>
      <c r="G233" s="2435"/>
    </row>
    <row r="234" spans="1:7" ht="39" hidden="1" customHeight="1" outlineLevel="1" x14ac:dyDescent="0.25">
      <c r="A234" s="2524"/>
      <c r="B234" s="2527"/>
      <c r="C234" s="1719"/>
      <c r="D234" s="2527" t="s">
        <v>1842</v>
      </c>
      <c r="E234" s="2527"/>
      <c r="F234" s="479"/>
      <c r="G234" s="2435"/>
    </row>
    <row r="235" spans="1:7" ht="39" hidden="1" customHeight="1" outlineLevel="1" x14ac:dyDescent="0.25">
      <c r="A235" s="2524"/>
      <c r="B235" s="2527"/>
      <c r="C235" s="1719"/>
      <c r="D235" s="2527" t="s">
        <v>1843</v>
      </c>
      <c r="E235" s="2527"/>
      <c r="F235" s="479"/>
      <c r="G235" s="2435"/>
    </row>
    <row r="236" spans="1:7" ht="39" hidden="1" customHeight="1" outlineLevel="1" x14ac:dyDescent="0.25">
      <c r="A236" s="2524"/>
      <c r="B236" s="2527"/>
      <c r="C236" s="1719"/>
      <c r="D236" s="2527" t="s">
        <v>1844</v>
      </c>
      <c r="E236" s="2527"/>
      <c r="F236" s="479"/>
      <c r="G236" s="2435"/>
    </row>
    <row r="237" spans="1:7" ht="39" hidden="1" customHeight="1" outlineLevel="1" x14ac:dyDescent="0.25">
      <c r="A237" s="2524"/>
      <c r="B237" s="2527"/>
      <c r="C237" s="1719"/>
      <c r="D237" s="2527" t="s">
        <v>1845</v>
      </c>
      <c r="E237" s="2527"/>
      <c r="F237" s="479"/>
      <c r="G237" s="2435"/>
    </row>
    <row r="238" spans="1:7" ht="39" hidden="1" customHeight="1" outlineLevel="1" x14ac:dyDescent="0.25">
      <c r="A238" s="2524"/>
      <c r="B238" s="2527"/>
      <c r="C238" s="1719" t="s">
        <v>1846</v>
      </c>
      <c r="D238" s="2583" t="s">
        <v>1833</v>
      </c>
      <c r="E238" s="424" t="s">
        <v>1834</v>
      </c>
      <c r="F238" s="479"/>
      <c r="G238" s="2435"/>
    </row>
    <row r="239" spans="1:7" ht="39" hidden="1" customHeight="1" outlineLevel="1" x14ac:dyDescent="0.25">
      <c r="A239" s="2524"/>
      <c r="B239" s="2527"/>
      <c r="C239" s="1719"/>
      <c r="D239" s="2580"/>
      <c r="E239" s="424" t="s">
        <v>1836</v>
      </c>
      <c r="F239" s="479"/>
      <c r="G239" s="2435"/>
    </row>
    <row r="240" spans="1:7" ht="39" hidden="1" customHeight="1" outlineLevel="1" x14ac:dyDescent="0.25">
      <c r="A240" s="2524"/>
      <c r="B240" s="2527"/>
      <c r="C240" s="1719"/>
      <c r="D240" s="2581"/>
      <c r="E240" s="424" t="s">
        <v>1837</v>
      </c>
      <c r="F240" s="479"/>
      <c r="G240" s="2435"/>
    </row>
    <row r="241" spans="1:7" ht="39" hidden="1" customHeight="1" outlineLevel="1" x14ac:dyDescent="0.25">
      <c r="A241" s="2524"/>
      <c r="B241" s="2527"/>
      <c r="C241" s="1719"/>
      <c r="D241" s="2527" t="s">
        <v>1838</v>
      </c>
      <c r="E241" s="2527"/>
      <c r="F241" s="478"/>
      <c r="G241" s="2435"/>
    </row>
    <row r="242" spans="1:7" ht="39" hidden="1" customHeight="1" outlineLevel="1" x14ac:dyDescent="0.25">
      <c r="A242" s="2524"/>
      <c r="B242" s="2527"/>
      <c r="C242" s="1719"/>
      <c r="D242" s="2563" t="s">
        <v>1839</v>
      </c>
      <c r="E242" s="2563"/>
      <c r="F242" s="478"/>
      <c r="G242" s="2435"/>
    </row>
    <row r="243" spans="1:7" ht="39" hidden="1" customHeight="1" outlineLevel="1" x14ac:dyDescent="0.25">
      <c r="A243" s="2524"/>
      <c r="B243" s="2527"/>
      <c r="C243" s="1719"/>
      <c r="D243" s="2527" t="s">
        <v>1840</v>
      </c>
      <c r="E243" s="2527"/>
      <c r="F243" s="478"/>
      <c r="G243" s="2435"/>
    </row>
    <row r="244" spans="1:7" ht="39" hidden="1" customHeight="1" outlineLevel="1" x14ac:dyDescent="0.25">
      <c r="A244" s="2524"/>
      <c r="B244" s="2527"/>
      <c r="C244" s="1719"/>
      <c r="D244" s="2527" t="s">
        <v>1847</v>
      </c>
      <c r="E244" s="2527"/>
      <c r="F244" s="478"/>
      <c r="G244" s="2435"/>
    </row>
    <row r="245" spans="1:7" ht="39" hidden="1" customHeight="1" outlineLevel="1" x14ac:dyDescent="0.25">
      <c r="A245" s="2524"/>
      <c r="B245" s="2527"/>
      <c r="C245" s="1719"/>
      <c r="D245" s="2527" t="s">
        <v>1842</v>
      </c>
      <c r="E245" s="2527"/>
      <c r="F245" s="478"/>
      <c r="G245" s="2435"/>
    </row>
    <row r="246" spans="1:7" ht="39" hidden="1" customHeight="1" outlineLevel="1" x14ac:dyDescent="0.25">
      <c r="A246" s="2524"/>
      <c r="B246" s="2527"/>
      <c r="C246" s="1719"/>
      <c r="D246" s="2527" t="s">
        <v>1843</v>
      </c>
      <c r="E246" s="2527"/>
      <c r="F246" s="478"/>
      <c r="G246" s="2435"/>
    </row>
    <row r="247" spans="1:7" ht="39" hidden="1" customHeight="1" outlineLevel="1" x14ac:dyDescent="0.25">
      <c r="A247" s="2524"/>
      <c r="B247" s="2527"/>
      <c r="C247" s="1719"/>
      <c r="D247" s="2527" t="s">
        <v>1844</v>
      </c>
      <c r="E247" s="2527"/>
      <c r="F247" s="478"/>
      <c r="G247" s="2435"/>
    </row>
    <row r="248" spans="1:7" ht="39" hidden="1" customHeight="1" outlineLevel="1" thickBot="1" x14ac:dyDescent="0.3">
      <c r="A248" s="2584"/>
      <c r="B248" s="2583"/>
      <c r="C248" s="2585"/>
      <c r="D248" s="2583" t="s">
        <v>1845</v>
      </c>
      <c r="E248" s="2583"/>
      <c r="F248" s="482"/>
      <c r="G248" s="1744"/>
    </row>
    <row r="249" spans="1:7" ht="39" hidden="1" customHeight="1" outlineLevel="1" x14ac:dyDescent="0.25">
      <c r="A249" s="2426" t="s">
        <v>1831</v>
      </c>
      <c r="B249" s="2460"/>
      <c r="C249" s="1717" t="s">
        <v>1832</v>
      </c>
      <c r="D249" s="2579" t="s">
        <v>1833</v>
      </c>
      <c r="E249" s="331" t="s">
        <v>1834</v>
      </c>
      <c r="F249" s="477"/>
      <c r="G249" s="2477" t="s">
        <v>1848</v>
      </c>
    </row>
    <row r="250" spans="1:7" ht="39" hidden="1" customHeight="1" outlineLevel="1" x14ac:dyDescent="0.25">
      <c r="A250" s="2524"/>
      <c r="B250" s="2527"/>
      <c r="C250" s="1719"/>
      <c r="D250" s="2580"/>
      <c r="E250" s="424" t="s">
        <v>1836</v>
      </c>
      <c r="F250" s="478"/>
      <c r="G250" s="2435"/>
    </row>
    <row r="251" spans="1:7" ht="39" hidden="1" customHeight="1" outlineLevel="1" x14ac:dyDescent="0.25">
      <c r="A251" s="2524"/>
      <c r="B251" s="2527"/>
      <c r="C251" s="1719"/>
      <c r="D251" s="2581"/>
      <c r="E251" s="424" t="s">
        <v>1837</v>
      </c>
      <c r="F251" s="478"/>
      <c r="G251" s="2435"/>
    </row>
    <row r="252" spans="1:7" ht="39" hidden="1" customHeight="1" outlineLevel="1" x14ac:dyDescent="0.25">
      <c r="A252" s="2524"/>
      <c r="B252" s="2527"/>
      <c r="C252" s="1719"/>
      <c r="D252" s="2527" t="s">
        <v>1838</v>
      </c>
      <c r="E252" s="2527"/>
      <c r="F252" s="479"/>
      <c r="G252" s="2435"/>
    </row>
    <row r="253" spans="1:7" ht="39" hidden="1" customHeight="1" outlineLevel="1" x14ac:dyDescent="0.25">
      <c r="A253" s="2524"/>
      <c r="B253" s="2527"/>
      <c r="C253" s="1719"/>
      <c r="D253" s="2563" t="s">
        <v>1839</v>
      </c>
      <c r="E253" s="2563"/>
      <c r="F253" s="479"/>
      <c r="G253" s="2435"/>
    </row>
    <row r="254" spans="1:7" ht="39" hidden="1" customHeight="1" outlineLevel="1" x14ac:dyDescent="0.25">
      <c r="A254" s="2524"/>
      <c r="B254" s="2527"/>
      <c r="C254" s="1719"/>
      <c r="D254" s="2527" t="s">
        <v>1840</v>
      </c>
      <c r="E254" s="2527"/>
      <c r="F254" s="479"/>
      <c r="G254" s="2435"/>
    </row>
    <row r="255" spans="1:7" ht="39" hidden="1" customHeight="1" outlineLevel="1" x14ac:dyDescent="0.25">
      <c r="A255" s="2524"/>
      <c r="B255" s="2527"/>
      <c r="C255" s="1719"/>
      <c r="D255" s="2527" t="s">
        <v>1841</v>
      </c>
      <c r="E255" s="2527"/>
      <c r="F255" s="479"/>
      <c r="G255" s="2435"/>
    </row>
    <row r="256" spans="1:7" ht="39" hidden="1" customHeight="1" outlineLevel="1" x14ac:dyDescent="0.25">
      <c r="A256" s="2524"/>
      <c r="B256" s="2527"/>
      <c r="C256" s="1719"/>
      <c r="D256" s="2527" t="s">
        <v>1842</v>
      </c>
      <c r="E256" s="2527"/>
      <c r="F256" s="479"/>
      <c r="G256" s="2435"/>
    </row>
    <row r="257" spans="1:7" ht="39" hidden="1" customHeight="1" outlineLevel="1" x14ac:dyDescent="0.25">
      <c r="A257" s="2524"/>
      <c r="B257" s="2527"/>
      <c r="C257" s="1719"/>
      <c r="D257" s="2527" t="s">
        <v>1843</v>
      </c>
      <c r="E257" s="2527"/>
      <c r="F257" s="479"/>
      <c r="G257" s="2435"/>
    </row>
    <row r="258" spans="1:7" ht="39" hidden="1" customHeight="1" outlineLevel="1" x14ac:dyDescent="0.25">
      <c r="A258" s="2524"/>
      <c r="B258" s="2527"/>
      <c r="C258" s="1719"/>
      <c r="D258" s="2527" t="s">
        <v>1844</v>
      </c>
      <c r="E258" s="2527"/>
      <c r="F258" s="479"/>
      <c r="G258" s="2435"/>
    </row>
    <row r="259" spans="1:7" ht="39" hidden="1" customHeight="1" outlineLevel="1" x14ac:dyDescent="0.25">
      <c r="A259" s="2524"/>
      <c r="B259" s="2527"/>
      <c r="C259" s="1719"/>
      <c r="D259" s="2527" t="s">
        <v>1845</v>
      </c>
      <c r="E259" s="2527"/>
      <c r="F259" s="479"/>
      <c r="G259" s="2435"/>
    </row>
    <row r="260" spans="1:7" ht="39" hidden="1" customHeight="1" outlineLevel="1" x14ac:dyDescent="0.25">
      <c r="A260" s="2524"/>
      <c r="B260" s="2527"/>
      <c r="C260" s="1719" t="s">
        <v>1846</v>
      </c>
      <c r="D260" s="2583" t="s">
        <v>1833</v>
      </c>
      <c r="E260" s="424" t="s">
        <v>1834</v>
      </c>
      <c r="F260" s="479"/>
      <c r="G260" s="2435"/>
    </row>
    <row r="261" spans="1:7" ht="39" hidden="1" customHeight="1" outlineLevel="1" x14ac:dyDescent="0.25">
      <c r="A261" s="2524"/>
      <c r="B261" s="2527"/>
      <c r="C261" s="1719"/>
      <c r="D261" s="2580"/>
      <c r="E261" s="424" t="s">
        <v>1836</v>
      </c>
      <c r="F261" s="479"/>
      <c r="G261" s="2435"/>
    </row>
    <row r="262" spans="1:7" ht="39" hidden="1" customHeight="1" outlineLevel="1" x14ac:dyDescent="0.25">
      <c r="A262" s="2524"/>
      <c r="B262" s="2527"/>
      <c r="C262" s="1719"/>
      <c r="D262" s="2581"/>
      <c r="E262" s="424" t="s">
        <v>1837</v>
      </c>
      <c r="F262" s="479"/>
      <c r="G262" s="2435"/>
    </row>
    <row r="263" spans="1:7" ht="39" hidden="1" customHeight="1" outlineLevel="1" x14ac:dyDescent="0.25">
      <c r="A263" s="2524"/>
      <c r="B263" s="2527"/>
      <c r="C263" s="1719"/>
      <c r="D263" s="2527" t="s">
        <v>1838</v>
      </c>
      <c r="E263" s="2527"/>
      <c r="F263" s="478"/>
      <c r="G263" s="2435"/>
    </row>
    <row r="264" spans="1:7" ht="39" hidden="1" customHeight="1" outlineLevel="1" x14ac:dyDescent="0.25">
      <c r="A264" s="2524"/>
      <c r="B264" s="2527"/>
      <c r="C264" s="1719"/>
      <c r="D264" s="2563" t="s">
        <v>1839</v>
      </c>
      <c r="E264" s="2563"/>
      <c r="F264" s="478"/>
      <c r="G264" s="2435"/>
    </row>
    <row r="265" spans="1:7" ht="39" hidden="1" customHeight="1" outlineLevel="1" x14ac:dyDescent="0.25">
      <c r="A265" s="2524"/>
      <c r="B265" s="2527"/>
      <c r="C265" s="1719"/>
      <c r="D265" s="2527" t="s">
        <v>1840</v>
      </c>
      <c r="E265" s="2527"/>
      <c r="F265" s="478"/>
      <c r="G265" s="2435"/>
    </row>
    <row r="266" spans="1:7" ht="39" hidden="1" customHeight="1" outlineLevel="1" x14ac:dyDescent="0.25">
      <c r="A266" s="2524"/>
      <c r="B266" s="2527"/>
      <c r="C266" s="1719"/>
      <c r="D266" s="2527" t="s">
        <v>1847</v>
      </c>
      <c r="E266" s="2527"/>
      <c r="F266" s="478"/>
      <c r="G266" s="2435"/>
    </row>
    <row r="267" spans="1:7" ht="39" hidden="1" customHeight="1" outlineLevel="1" x14ac:dyDescent="0.25">
      <c r="A267" s="2524"/>
      <c r="B267" s="2527"/>
      <c r="C267" s="1719"/>
      <c r="D267" s="2527" t="s">
        <v>1842</v>
      </c>
      <c r="E267" s="2527"/>
      <c r="F267" s="478"/>
      <c r="G267" s="2435"/>
    </row>
    <row r="268" spans="1:7" ht="39" hidden="1" customHeight="1" outlineLevel="1" x14ac:dyDescent="0.25">
      <c r="A268" s="2524"/>
      <c r="B268" s="2527"/>
      <c r="C268" s="1719"/>
      <c r="D268" s="2527" t="s">
        <v>1843</v>
      </c>
      <c r="E268" s="2527"/>
      <c r="F268" s="478"/>
      <c r="G268" s="2435"/>
    </row>
    <row r="269" spans="1:7" ht="39" hidden="1" customHeight="1" outlineLevel="1" x14ac:dyDescent="0.25">
      <c r="A269" s="2524"/>
      <c r="B269" s="2527"/>
      <c r="C269" s="1719"/>
      <c r="D269" s="2527" t="s">
        <v>1844</v>
      </c>
      <c r="E269" s="2527"/>
      <c r="F269" s="478"/>
      <c r="G269" s="2435"/>
    </row>
    <row r="270" spans="1:7" ht="39" hidden="1" customHeight="1" outlineLevel="1" thickBot="1" x14ac:dyDescent="0.3">
      <c r="A270" s="2584"/>
      <c r="B270" s="2583"/>
      <c r="C270" s="2585"/>
      <c r="D270" s="2583" t="s">
        <v>1845</v>
      </c>
      <c r="E270" s="2583"/>
      <c r="F270" s="482"/>
      <c r="G270" s="1744"/>
    </row>
    <row r="271" spans="1:7" ht="39" hidden="1" customHeight="1" outlineLevel="1" x14ac:dyDescent="0.25">
      <c r="A271" s="2426" t="s">
        <v>1831</v>
      </c>
      <c r="B271" s="2460"/>
      <c r="C271" s="1717" t="s">
        <v>1832</v>
      </c>
      <c r="D271" s="2579" t="s">
        <v>1833</v>
      </c>
      <c r="E271" s="331" t="s">
        <v>1834</v>
      </c>
      <c r="F271" s="477"/>
      <c r="G271" s="2477" t="s">
        <v>1848</v>
      </c>
    </row>
    <row r="272" spans="1:7" ht="39" hidden="1" customHeight="1" outlineLevel="1" x14ac:dyDescent="0.25">
      <c r="A272" s="2524"/>
      <c r="B272" s="2527"/>
      <c r="C272" s="1719"/>
      <c r="D272" s="2580"/>
      <c r="E272" s="424" t="s">
        <v>1836</v>
      </c>
      <c r="F272" s="478"/>
      <c r="G272" s="2435"/>
    </row>
    <row r="273" spans="1:7" ht="39" hidden="1" customHeight="1" outlineLevel="1" x14ac:dyDescent="0.25">
      <c r="A273" s="2524"/>
      <c r="B273" s="2527"/>
      <c r="C273" s="1719"/>
      <c r="D273" s="2581"/>
      <c r="E273" s="424" t="s">
        <v>1837</v>
      </c>
      <c r="F273" s="478"/>
      <c r="G273" s="2435"/>
    </row>
    <row r="274" spans="1:7" ht="39" hidden="1" customHeight="1" outlineLevel="1" x14ac:dyDescent="0.25">
      <c r="A274" s="2524"/>
      <c r="B274" s="2527"/>
      <c r="C274" s="1719"/>
      <c r="D274" s="2527" t="s">
        <v>1838</v>
      </c>
      <c r="E274" s="2527"/>
      <c r="F274" s="479"/>
      <c r="G274" s="2435"/>
    </row>
    <row r="275" spans="1:7" ht="39" hidden="1" customHeight="1" outlineLevel="1" x14ac:dyDescent="0.25">
      <c r="A275" s="2524"/>
      <c r="B275" s="2527"/>
      <c r="C275" s="1719"/>
      <c r="D275" s="2563" t="s">
        <v>1839</v>
      </c>
      <c r="E275" s="2563"/>
      <c r="F275" s="479"/>
      <c r="G275" s="2435"/>
    </row>
    <row r="276" spans="1:7" ht="39" hidden="1" customHeight="1" outlineLevel="1" x14ac:dyDescent="0.25">
      <c r="A276" s="2524"/>
      <c r="B276" s="2527"/>
      <c r="C276" s="1719"/>
      <c r="D276" s="2527" t="s">
        <v>1840</v>
      </c>
      <c r="E276" s="2527"/>
      <c r="F276" s="479"/>
      <c r="G276" s="2435"/>
    </row>
    <row r="277" spans="1:7" ht="39" hidden="1" customHeight="1" outlineLevel="1" x14ac:dyDescent="0.25">
      <c r="A277" s="2524"/>
      <c r="B277" s="2527"/>
      <c r="C277" s="1719"/>
      <c r="D277" s="2527" t="s">
        <v>1841</v>
      </c>
      <c r="E277" s="2527"/>
      <c r="F277" s="479"/>
      <c r="G277" s="2435"/>
    </row>
    <row r="278" spans="1:7" ht="39" hidden="1" customHeight="1" outlineLevel="1" x14ac:dyDescent="0.25">
      <c r="A278" s="2524"/>
      <c r="B278" s="2527"/>
      <c r="C278" s="1719"/>
      <c r="D278" s="2527" t="s">
        <v>1842</v>
      </c>
      <c r="E278" s="2527"/>
      <c r="F278" s="479"/>
      <c r="G278" s="2435"/>
    </row>
    <row r="279" spans="1:7" ht="39" hidden="1" customHeight="1" outlineLevel="1" x14ac:dyDescent="0.25">
      <c r="A279" s="2524"/>
      <c r="B279" s="2527"/>
      <c r="C279" s="1719"/>
      <c r="D279" s="2527" t="s">
        <v>1843</v>
      </c>
      <c r="E279" s="2527"/>
      <c r="F279" s="479"/>
      <c r="G279" s="2435"/>
    </row>
    <row r="280" spans="1:7" ht="39" hidden="1" customHeight="1" outlineLevel="1" x14ac:dyDescent="0.25">
      <c r="A280" s="2524"/>
      <c r="B280" s="2527"/>
      <c r="C280" s="1719"/>
      <c r="D280" s="2527" t="s">
        <v>1844</v>
      </c>
      <c r="E280" s="2527"/>
      <c r="F280" s="479"/>
      <c r="G280" s="2435"/>
    </row>
    <row r="281" spans="1:7" ht="39" hidden="1" customHeight="1" outlineLevel="1" x14ac:dyDescent="0.25">
      <c r="A281" s="2524"/>
      <c r="B281" s="2527"/>
      <c r="C281" s="1719"/>
      <c r="D281" s="2527" t="s">
        <v>1845</v>
      </c>
      <c r="E281" s="2527"/>
      <c r="F281" s="479"/>
      <c r="G281" s="2435"/>
    </row>
    <row r="282" spans="1:7" ht="39" hidden="1" customHeight="1" outlineLevel="1" x14ac:dyDescent="0.25">
      <c r="A282" s="2524"/>
      <c r="B282" s="2527"/>
      <c r="C282" s="1719" t="s">
        <v>1846</v>
      </c>
      <c r="D282" s="2583" t="s">
        <v>1833</v>
      </c>
      <c r="E282" s="424" t="s">
        <v>1834</v>
      </c>
      <c r="F282" s="479"/>
      <c r="G282" s="2435"/>
    </row>
    <row r="283" spans="1:7" ht="39" hidden="1" customHeight="1" outlineLevel="1" x14ac:dyDescent="0.25">
      <c r="A283" s="2524"/>
      <c r="B283" s="2527"/>
      <c r="C283" s="1719"/>
      <c r="D283" s="2580"/>
      <c r="E283" s="424" t="s">
        <v>1836</v>
      </c>
      <c r="F283" s="479"/>
      <c r="G283" s="2435"/>
    </row>
    <row r="284" spans="1:7" ht="39" hidden="1" customHeight="1" outlineLevel="1" x14ac:dyDescent="0.25">
      <c r="A284" s="2524"/>
      <c r="B284" s="2527"/>
      <c r="C284" s="1719"/>
      <c r="D284" s="2581"/>
      <c r="E284" s="424" t="s">
        <v>1837</v>
      </c>
      <c r="F284" s="479"/>
      <c r="G284" s="2435"/>
    </row>
    <row r="285" spans="1:7" ht="39" hidden="1" customHeight="1" outlineLevel="1" x14ac:dyDescent="0.25">
      <c r="A285" s="2524"/>
      <c r="B285" s="2527"/>
      <c r="C285" s="1719"/>
      <c r="D285" s="2527" t="s">
        <v>1838</v>
      </c>
      <c r="E285" s="2527"/>
      <c r="F285" s="478"/>
      <c r="G285" s="2435"/>
    </row>
    <row r="286" spans="1:7" ht="39" hidden="1" customHeight="1" outlineLevel="1" x14ac:dyDescent="0.25">
      <c r="A286" s="2524"/>
      <c r="B286" s="2527"/>
      <c r="C286" s="1719"/>
      <c r="D286" s="2563" t="s">
        <v>1839</v>
      </c>
      <c r="E286" s="2563"/>
      <c r="F286" s="478"/>
      <c r="G286" s="2435"/>
    </row>
    <row r="287" spans="1:7" ht="39" hidden="1" customHeight="1" outlineLevel="1" x14ac:dyDescent="0.25">
      <c r="A287" s="2524"/>
      <c r="B287" s="2527"/>
      <c r="C287" s="1719"/>
      <c r="D287" s="2527" t="s">
        <v>1840</v>
      </c>
      <c r="E287" s="2527"/>
      <c r="F287" s="478"/>
      <c r="G287" s="2435"/>
    </row>
    <row r="288" spans="1:7" ht="39" hidden="1" customHeight="1" outlineLevel="1" x14ac:dyDescent="0.25">
      <c r="A288" s="2524"/>
      <c r="B288" s="2527"/>
      <c r="C288" s="1719"/>
      <c r="D288" s="2527" t="s">
        <v>1847</v>
      </c>
      <c r="E288" s="2527"/>
      <c r="F288" s="478"/>
      <c r="G288" s="2435"/>
    </row>
    <row r="289" spans="1:7" ht="39" hidden="1" customHeight="1" outlineLevel="1" x14ac:dyDescent="0.25">
      <c r="A289" s="2524"/>
      <c r="B289" s="2527"/>
      <c r="C289" s="1719"/>
      <c r="D289" s="2527" t="s">
        <v>1842</v>
      </c>
      <c r="E289" s="2527"/>
      <c r="F289" s="478"/>
      <c r="G289" s="2435"/>
    </row>
    <row r="290" spans="1:7" ht="39" hidden="1" customHeight="1" outlineLevel="1" x14ac:dyDescent="0.25">
      <c r="A290" s="2524"/>
      <c r="B290" s="2527"/>
      <c r="C290" s="1719"/>
      <c r="D290" s="2527" t="s">
        <v>1843</v>
      </c>
      <c r="E290" s="2527"/>
      <c r="F290" s="478"/>
      <c r="G290" s="2435"/>
    </row>
    <row r="291" spans="1:7" ht="39" hidden="1" customHeight="1" outlineLevel="1" x14ac:dyDescent="0.25">
      <c r="A291" s="2524"/>
      <c r="B291" s="2527"/>
      <c r="C291" s="1719"/>
      <c r="D291" s="2527" t="s">
        <v>1844</v>
      </c>
      <c r="E291" s="2527"/>
      <c r="F291" s="478"/>
      <c r="G291" s="2435"/>
    </row>
    <row r="292" spans="1:7" ht="39" hidden="1" customHeight="1" outlineLevel="1" thickBot="1" x14ac:dyDescent="0.3">
      <c r="A292" s="2584"/>
      <c r="B292" s="2583"/>
      <c r="C292" s="2585"/>
      <c r="D292" s="2583" t="s">
        <v>1845</v>
      </c>
      <c r="E292" s="2583"/>
      <c r="F292" s="482"/>
      <c r="G292" s="1744"/>
    </row>
    <row r="293" spans="1:7" ht="39" hidden="1" customHeight="1" outlineLevel="1" x14ac:dyDescent="0.25">
      <c r="A293" s="2426" t="s">
        <v>1831</v>
      </c>
      <c r="B293" s="2460"/>
      <c r="C293" s="1717" t="s">
        <v>1832</v>
      </c>
      <c r="D293" s="2579" t="s">
        <v>1833</v>
      </c>
      <c r="E293" s="331" t="s">
        <v>1834</v>
      </c>
      <c r="F293" s="477"/>
      <c r="G293" s="2477" t="s">
        <v>1848</v>
      </c>
    </row>
    <row r="294" spans="1:7" ht="39" hidden="1" customHeight="1" outlineLevel="1" x14ac:dyDescent="0.25">
      <c r="A294" s="2524"/>
      <c r="B294" s="2527"/>
      <c r="C294" s="1719"/>
      <c r="D294" s="2580"/>
      <c r="E294" s="424" t="s">
        <v>1836</v>
      </c>
      <c r="F294" s="478"/>
      <c r="G294" s="2435"/>
    </row>
    <row r="295" spans="1:7" ht="39" hidden="1" customHeight="1" outlineLevel="1" x14ac:dyDescent="0.25">
      <c r="A295" s="2524"/>
      <c r="B295" s="2527"/>
      <c r="C295" s="1719"/>
      <c r="D295" s="2581"/>
      <c r="E295" s="424" t="s">
        <v>1837</v>
      </c>
      <c r="F295" s="478"/>
      <c r="G295" s="2435"/>
    </row>
    <row r="296" spans="1:7" ht="39" hidden="1" customHeight="1" outlineLevel="1" x14ac:dyDescent="0.25">
      <c r="A296" s="2524"/>
      <c r="B296" s="2527"/>
      <c r="C296" s="1719"/>
      <c r="D296" s="2527" t="s">
        <v>1838</v>
      </c>
      <c r="E296" s="2527"/>
      <c r="F296" s="479"/>
      <c r="G296" s="2435"/>
    </row>
    <row r="297" spans="1:7" ht="39" hidden="1" customHeight="1" outlineLevel="1" x14ac:dyDescent="0.25">
      <c r="A297" s="2524"/>
      <c r="B297" s="2527"/>
      <c r="C297" s="1719"/>
      <c r="D297" s="2563" t="s">
        <v>1839</v>
      </c>
      <c r="E297" s="2563"/>
      <c r="F297" s="479"/>
      <c r="G297" s="2435"/>
    </row>
    <row r="298" spans="1:7" ht="39" hidden="1" customHeight="1" outlineLevel="1" x14ac:dyDescent="0.25">
      <c r="A298" s="2524"/>
      <c r="B298" s="2527"/>
      <c r="C298" s="1719"/>
      <c r="D298" s="2527" t="s">
        <v>1840</v>
      </c>
      <c r="E298" s="2527"/>
      <c r="F298" s="479"/>
      <c r="G298" s="2435"/>
    </row>
    <row r="299" spans="1:7" ht="39" hidden="1" customHeight="1" outlineLevel="1" x14ac:dyDescent="0.25">
      <c r="A299" s="2524"/>
      <c r="B299" s="2527"/>
      <c r="C299" s="1719"/>
      <c r="D299" s="2527" t="s">
        <v>1841</v>
      </c>
      <c r="E299" s="2527"/>
      <c r="F299" s="479"/>
      <c r="G299" s="2435"/>
    </row>
    <row r="300" spans="1:7" ht="39" hidden="1" customHeight="1" outlineLevel="1" x14ac:dyDescent="0.25">
      <c r="A300" s="2524"/>
      <c r="B300" s="2527"/>
      <c r="C300" s="1719"/>
      <c r="D300" s="2527" t="s">
        <v>1842</v>
      </c>
      <c r="E300" s="2527"/>
      <c r="F300" s="479"/>
      <c r="G300" s="2435"/>
    </row>
    <row r="301" spans="1:7" ht="39" hidden="1" customHeight="1" outlineLevel="1" x14ac:dyDescent="0.25">
      <c r="A301" s="2524"/>
      <c r="B301" s="2527"/>
      <c r="C301" s="1719"/>
      <c r="D301" s="2527" t="s">
        <v>1843</v>
      </c>
      <c r="E301" s="2527"/>
      <c r="F301" s="479"/>
      <c r="G301" s="2435"/>
    </row>
    <row r="302" spans="1:7" ht="39" hidden="1" customHeight="1" outlineLevel="1" x14ac:dyDescent="0.25">
      <c r="A302" s="2524"/>
      <c r="B302" s="2527"/>
      <c r="C302" s="1719"/>
      <c r="D302" s="2527" t="s">
        <v>1844</v>
      </c>
      <c r="E302" s="2527"/>
      <c r="F302" s="479"/>
      <c r="G302" s="2435"/>
    </row>
    <row r="303" spans="1:7" ht="39" hidden="1" customHeight="1" outlineLevel="1" x14ac:dyDescent="0.25">
      <c r="A303" s="2524"/>
      <c r="B303" s="2527"/>
      <c r="C303" s="1719"/>
      <c r="D303" s="2527" t="s">
        <v>1845</v>
      </c>
      <c r="E303" s="2527"/>
      <c r="F303" s="479"/>
      <c r="G303" s="2435"/>
    </row>
    <row r="304" spans="1:7" ht="39" hidden="1" customHeight="1" outlineLevel="1" x14ac:dyDescent="0.25">
      <c r="A304" s="2524"/>
      <c r="B304" s="2527"/>
      <c r="C304" s="1719" t="s">
        <v>1846</v>
      </c>
      <c r="D304" s="2583" t="s">
        <v>1833</v>
      </c>
      <c r="E304" s="424" t="s">
        <v>1834</v>
      </c>
      <c r="F304" s="479"/>
      <c r="G304" s="2435"/>
    </row>
    <row r="305" spans="1:7" ht="39" hidden="1" customHeight="1" outlineLevel="1" x14ac:dyDescent="0.25">
      <c r="A305" s="2524"/>
      <c r="B305" s="2527"/>
      <c r="C305" s="1719"/>
      <c r="D305" s="2580"/>
      <c r="E305" s="424" t="s">
        <v>1836</v>
      </c>
      <c r="F305" s="479"/>
      <c r="G305" s="2435"/>
    </row>
    <row r="306" spans="1:7" ht="39" hidden="1" customHeight="1" outlineLevel="1" x14ac:dyDescent="0.25">
      <c r="A306" s="2524"/>
      <c r="B306" s="2527"/>
      <c r="C306" s="1719"/>
      <c r="D306" s="2581"/>
      <c r="E306" s="424" t="s">
        <v>1837</v>
      </c>
      <c r="F306" s="479"/>
      <c r="G306" s="2435"/>
    </row>
    <row r="307" spans="1:7" ht="39" hidden="1" customHeight="1" outlineLevel="1" x14ac:dyDescent="0.25">
      <c r="A307" s="2524"/>
      <c r="B307" s="2527"/>
      <c r="C307" s="1719"/>
      <c r="D307" s="2527" t="s">
        <v>1838</v>
      </c>
      <c r="E307" s="2527"/>
      <c r="F307" s="478"/>
      <c r="G307" s="2435"/>
    </row>
    <row r="308" spans="1:7" ht="39" hidden="1" customHeight="1" outlineLevel="1" x14ac:dyDescent="0.25">
      <c r="A308" s="2524"/>
      <c r="B308" s="2527"/>
      <c r="C308" s="1719"/>
      <c r="D308" s="2563" t="s">
        <v>1839</v>
      </c>
      <c r="E308" s="2563"/>
      <c r="F308" s="478"/>
      <c r="G308" s="2435"/>
    </row>
    <row r="309" spans="1:7" ht="39" hidden="1" customHeight="1" outlineLevel="1" x14ac:dyDescent="0.25">
      <c r="A309" s="2524"/>
      <c r="B309" s="2527"/>
      <c r="C309" s="1719"/>
      <c r="D309" s="2527" t="s">
        <v>1840</v>
      </c>
      <c r="E309" s="2527"/>
      <c r="F309" s="478"/>
      <c r="G309" s="2435"/>
    </row>
    <row r="310" spans="1:7" ht="39" hidden="1" customHeight="1" outlineLevel="1" x14ac:dyDescent="0.25">
      <c r="A310" s="2524"/>
      <c r="B310" s="2527"/>
      <c r="C310" s="1719"/>
      <c r="D310" s="2527" t="s">
        <v>1847</v>
      </c>
      <c r="E310" s="2527"/>
      <c r="F310" s="478"/>
      <c r="G310" s="2435"/>
    </row>
    <row r="311" spans="1:7" ht="39" hidden="1" customHeight="1" outlineLevel="1" x14ac:dyDescent="0.25">
      <c r="A311" s="2524"/>
      <c r="B311" s="2527"/>
      <c r="C311" s="1719"/>
      <c r="D311" s="2527" t="s">
        <v>1842</v>
      </c>
      <c r="E311" s="2527"/>
      <c r="F311" s="478"/>
      <c r="G311" s="2435"/>
    </row>
    <row r="312" spans="1:7" ht="39" hidden="1" customHeight="1" outlineLevel="1" x14ac:dyDescent="0.25">
      <c r="A312" s="2524"/>
      <c r="B312" s="2527"/>
      <c r="C312" s="1719"/>
      <c r="D312" s="2527" t="s">
        <v>1843</v>
      </c>
      <c r="E312" s="2527"/>
      <c r="F312" s="478"/>
      <c r="G312" s="2435"/>
    </row>
    <row r="313" spans="1:7" ht="39" hidden="1" customHeight="1" outlineLevel="1" x14ac:dyDescent="0.25">
      <c r="A313" s="2524"/>
      <c r="B313" s="2527"/>
      <c r="C313" s="1719"/>
      <c r="D313" s="2527" t="s">
        <v>1844</v>
      </c>
      <c r="E313" s="2527"/>
      <c r="F313" s="478"/>
      <c r="G313" s="2435"/>
    </row>
    <row r="314" spans="1:7" ht="39" hidden="1" customHeight="1" outlineLevel="1" thickBot="1" x14ac:dyDescent="0.3">
      <c r="A314" s="2584"/>
      <c r="B314" s="2583"/>
      <c r="C314" s="2585"/>
      <c r="D314" s="2583" t="s">
        <v>1845</v>
      </c>
      <c r="E314" s="2583"/>
      <c r="F314" s="482"/>
      <c r="G314" s="1744"/>
    </row>
    <row r="315" spans="1:7" ht="39" hidden="1" customHeight="1" outlineLevel="1" x14ac:dyDescent="0.25">
      <c r="A315" s="2426" t="s">
        <v>1831</v>
      </c>
      <c r="B315" s="2460"/>
      <c r="C315" s="1717" t="s">
        <v>1832</v>
      </c>
      <c r="D315" s="2579" t="s">
        <v>1833</v>
      </c>
      <c r="E315" s="331" t="s">
        <v>1834</v>
      </c>
      <c r="F315" s="477"/>
      <c r="G315" s="2477" t="s">
        <v>1848</v>
      </c>
    </row>
    <row r="316" spans="1:7" ht="39" hidden="1" customHeight="1" outlineLevel="1" x14ac:dyDescent="0.25">
      <c r="A316" s="2524"/>
      <c r="B316" s="2527"/>
      <c r="C316" s="1719"/>
      <c r="D316" s="2580"/>
      <c r="E316" s="424" t="s">
        <v>1836</v>
      </c>
      <c r="F316" s="478"/>
      <c r="G316" s="2435"/>
    </row>
    <row r="317" spans="1:7" ht="39" hidden="1" customHeight="1" outlineLevel="1" x14ac:dyDescent="0.25">
      <c r="A317" s="2524"/>
      <c r="B317" s="2527"/>
      <c r="C317" s="1719"/>
      <c r="D317" s="2581"/>
      <c r="E317" s="424" t="s">
        <v>1837</v>
      </c>
      <c r="F317" s="478"/>
      <c r="G317" s="2435"/>
    </row>
    <row r="318" spans="1:7" ht="39" hidden="1" customHeight="1" outlineLevel="1" x14ac:dyDescent="0.25">
      <c r="A318" s="2524"/>
      <c r="B318" s="2527"/>
      <c r="C318" s="1719"/>
      <c r="D318" s="2527" t="s">
        <v>1838</v>
      </c>
      <c r="E318" s="2527"/>
      <c r="F318" s="479"/>
      <c r="G318" s="2435"/>
    </row>
    <row r="319" spans="1:7" ht="39" hidden="1" customHeight="1" outlineLevel="1" x14ac:dyDescent="0.25">
      <c r="A319" s="2524"/>
      <c r="B319" s="2527"/>
      <c r="C319" s="1719"/>
      <c r="D319" s="2563" t="s">
        <v>1839</v>
      </c>
      <c r="E319" s="2563"/>
      <c r="F319" s="479"/>
      <c r="G319" s="2435"/>
    </row>
    <row r="320" spans="1:7" ht="39" hidden="1" customHeight="1" outlineLevel="1" x14ac:dyDescent="0.25">
      <c r="A320" s="2524"/>
      <c r="B320" s="2527"/>
      <c r="C320" s="1719"/>
      <c r="D320" s="2527" t="s">
        <v>1840</v>
      </c>
      <c r="E320" s="2527"/>
      <c r="F320" s="479"/>
      <c r="G320" s="2435"/>
    </row>
    <row r="321" spans="1:7" ht="39" hidden="1" customHeight="1" outlineLevel="1" x14ac:dyDescent="0.25">
      <c r="A321" s="2524"/>
      <c r="B321" s="2527"/>
      <c r="C321" s="1719"/>
      <c r="D321" s="2527" t="s">
        <v>1841</v>
      </c>
      <c r="E321" s="2527"/>
      <c r="F321" s="479"/>
      <c r="G321" s="2435"/>
    </row>
    <row r="322" spans="1:7" ht="39" hidden="1" customHeight="1" outlineLevel="1" x14ac:dyDescent="0.25">
      <c r="A322" s="2524"/>
      <c r="B322" s="2527"/>
      <c r="C322" s="1719"/>
      <c r="D322" s="2527" t="s">
        <v>1842</v>
      </c>
      <c r="E322" s="2527"/>
      <c r="F322" s="479"/>
      <c r="G322" s="2435"/>
    </row>
    <row r="323" spans="1:7" ht="39" hidden="1" customHeight="1" outlineLevel="1" x14ac:dyDescent="0.25">
      <c r="A323" s="2524"/>
      <c r="B323" s="2527"/>
      <c r="C323" s="1719"/>
      <c r="D323" s="2527" t="s">
        <v>1843</v>
      </c>
      <c r="E323" s="2527"/>
      <c r="F323" s="479"/>
      <c r="G323" s="2435"/>
    </row>
    <row r="324" spans="1:7" ht="39" hidden="1" customHeight="1" outlineLevel="1" x14ac:dyDescent="0.25">
      <c r="A324" s="2524"/>
      <c r="B324" s="2527"/>
      <c r="C324" s="1719"/>
      <c r="D324" s="2527" t="s">
        <v>1844</v>
      </c>
      <c r="E324" s="2527"/>
      <c r="F324" s="479"/>
      <c r="G324" s="2435"/>
    </row>
    <row r="325" spans="1:7" ht="39" hidden="1" customHeight="1" outlineLevel="1" x14ac:dyDescent="0.25">
      <c r="A325" s="2524"/>
      <c r="B325" s="2527"/>
      <c r="C325" s="1719"/>
      <c r="D325" s="2527" t="s">
        <v>1845</v>
      </c>
      <c r="E325" s="2527"/>
      <c r="F325" s="479"/>
      <c r="G325" s="2435"/>
    </row>
    <row r="326" spans="1:7" ht="39" hidden="1" customHeight="1" outlineLevel="1" x14ac:dyDescent="0.25">
      <c r="A326" s="2524"/>
      <c r="B326" s="2527"/>
      <c r="C326" s="1719" t="s">
        <v>1846</v>
      </c>
      <c r="D326" s="2583" t="s">
        <v>1833</v>
      </c>
      <c r="E326" s="424" t="s">
        <v>1834</v>
      </c>
      <c r="F326" s="479"/>
      <c r="G326" s="2435"/>
    </row>
    <row r="327" spans="1:7" ht="39" hidden="1" customHeight="1" outlineLevel="1" x14ac:dyDescent="0.25">
      <c r="A327" s="2524"/>
      <c r="B327" s="2527"/>
      <c r="C327" s="1719"/>
      <c r="D327" s="2580"/>
      <c r="E327" s="424" t="s">
        <v>1836</v>
      </c>
      <c r="F327" s="479"/>
      <c r="G327" s="2435"/>
    </row>
    <row r="328" spans="1:7" ht="39" hidden="1" customHeight="1" outlineLevel="1" x14ac:dyDescent="0.25">
      <c r="A328" s="2524"/>
      <c r="B328" s="2527"/>
      <c r="C328" s="1719"/>
      <c r="D328" s="2581"/>
      <c r="E328" s="424" t="s">
        <v>1837</v>
      </c>
      <c r="F328" s="479"/>
      <c r="G328" s="2435"/>
    </row>
    <row r="329" spans="1:7" ht="39" hidden="1" customHeight="1" outlineLevel="1" x14ac:dyDescent="0.25">
      <c r="A329" s="2524"/>
      <c r="B329" s="2527"/>
      <c r="C329" s="1719"/>
      <c r="D329" s="2527" t="s">
        <v>1838</v>
      </c>
      <c r="E329" s="2527"/>
      <c r="F329" s="478"/>
      <c r="G329" s="2435"/>
    </row>
    <row r="330" spans="1:7" ht="39" hidden="1" customHeight="1" outlineLevel="1" x14ac:dyDescent="0.25">
      <c r="A330" s="2524"/>
      <c r="B330" s="2527"/>
      <c r="C330" s="1719"/>
      <c r="D330" s="2563" t="s">
        <v>1839</v>
      </c>
      <c r="E330" s="2563"/>
      <c r="F330" s="478"/>
      <c r="G330" s="2435"/>
    </row>
    <row r="331" spans="1:7" ht="39" hidden="1" customHeight="1" outlineLevel="1" x14ac:dyDescent="0.25">
      <c r="A331" s="2524"/>
      <c r="B331" s="2527"/>
      <c r="C331" s="1719"/>
      <c r="D331" s="2527" t="s">
        <v>1840</v>
      </c>
      <c r="E331" s="2527"/>
      <c r="F331" s="478"/>
      <c r="G331" s="2435"/>
    </row>
    <row r="332" spans="1:7" ht="39" hidden="1" customHeight="1" outlineLevel="1" x14ac:dyDescent="0.25">
      <c r="A332" s="2524"/>
      <c r="B332" s="2527"/>
      <c r="C332" s="1719"/>
      <c r="D332" s="2527" t="s">
        <v>1847</v>
      </c>
      <c r="E332" s="2527"/>
      <c r="F332" s="478"/>
      <c r="G332" s="2435"/>
    </row>
    <row r="333" spans="1:7" ht="39" hidden="1" customHeight="1" outlineLevel="1" x14ac:dyDescent="0.25">
      <c r="A333" s="2524"/>
      <c r="B333" s="2527"/>
      <c r="C333" s="1719"/>
      <c r="D333" s="2527" t="s">
        <v>1842</v>
      </c>
      <c r="E333" s="2527"/>
      <c r="F333" s="478"/>
      <c r="G333" s="2435"/>
    </row>
    <row r="334" spans="1:7" ht="39" hidden="1" customHeight="1" outlineLevel="1" x14ac:dyDescent="0.25">
      <c r="A334" s="2524"/>
      <c r="B334" s="2527"/>
      <c r="C334" s="1719"/>
      <c r="D334" s="2527" t="s">
        <v>1843</v>
      </c>
      <c r="E334" s="2527"/>
      <c r="F334" s="478"/>
      <c r="G334" s="2435"/>
    </row>
    <row r="335" spans="1:7" ht="39" hidden="1" customHeight="1" outlineLevel="1" x14ac:dyDescent="0.25">
      <c r="A335" s="2524"/>
      <c r="B335" s="2527"/>
      <c r="C335" s="1719"/>
      <c r="D335" s="2527" t="s">
        <v>1844</v>
      </c>
      <c r="E335" s="2527"/>
      <c r="F335" s="478"/>
      <c r="G335" s="2435"/>
    </row>
    <row r="336" spans="1:7" ht="39" hidden="1" customHeight="1" outlineLevel="1" thickBot="1" x14ac:dyDescent="0.3">
      <c r="A336" s="2584"/>
      <c r="B336" s="2583"/>
      <c r="C336" s="2585"/>
      <c r="D336" s="2583" t="s">
        <v>1845</v>
      </c>
      <c r="E336" s="2583"/>
      <c r="F336" s="482"/>
      <c r="G336" s="1744"/>
    </row>
    <row r="337" spans="1:7" ht="39" hidden="1" customHeight="1" outlineLevel="1" x14ac:dyDescent="0.25">
      <c r="A337" s="2588" t="s">
        <v>1831</v>
      </c>
      <c r="B337" s="2579"/>
      <c r="C337" s="1936" t="s">
        <v>1832</v>
      </c>
      <c r="D337" s="2579" t="s">
        <v>1833</v>
      </c>
      <c r="E337" s="331" t="s">
        <v>1834</v>
      </c>
      <c r="F337" s="477"/>
      <c r="G337" s="2477" t="s">
        <v>1848</v>
      </c>
    </row>
    <row r="338" spans="1:7" ht="39" hidden="1" customHeight="1" outlineLevel="1" x14ac:dyDescent="0.25">
      <c r="A338" s="2589"/>
      <c r="B338" s="2580"/>
      <c r="C338" s="2592"/>
      <c r="D338" s="2580"/>
      <c r="E338" s="424" t="s">
        <v>1836</v>
      </c>
      <c r="F338" s="478"/>
      <c r="G338" s="2435"/>
    </row>
    <row r="339" spans="1:7" ht="39" hidden="1" customHeight="1" outlineLevel="1" x14ac:dyDescent="0.25">
      <c r="A339" s="2589"/>
      <c r="B339" s="2580"/>
      <c r="C339" s="2592"/>
      <c r="D339" s="2581"/>
      <c r="E339" s="424" t="s">
        <v>1837</v>
      </c>
      <c r="F339" s="478"/>
      <c r="G339" s="2435"/>
    </row>
    <row r="340" spans="1:7" ht="39" hidden="1" customHeight="1" outlineLevel="1" x14ac:dyDescent="0.25">
      <c r="A340" s="2589"/>
      <c r="B340" s="2580"/>
      <c r="C340" s="2592"/>
      <c r="D340" s="2478" t="s">
        <v>1838</v>
      </c>
      <c r="E340" s="2479"/>
      <c r="F340" s="479"/>
      <c r="G340" s="2435"/>
    </row>
    <row r="341" spans="1:7" ht="39" hidden="1" customHeight="1" outlineLevel="1" x14ac:dyDescent="0.25">
      <c r="A341" s="2589"/>
      <c r="B341" s="2580"/>
      <c r="C341" s="2592"/>
      <c r="D341" s="2564" t="s">
        <v>1839</v>
      </c>
      <c r="E341" s="2595"/>
      <c r="F341" s="479"/>
      <c r="G341" s="2435"/>
    </row>
    <row r="342" spans="1:7" ht="39" hidden="1" customHeight="1" outlineLevel="1" x14ac:dyDescent="0.25">
      <c r="A342" s="2589"/>
      <c r="B342" s="2580"/>
      <c r="C342" s="2592"/>
      <c r="D342" s="2478" t="s">
        <v>1840</v>
      </c>
      <c r="E342" s="2479"/>
      <c r="F342" s="479"/>
      <c r="G342" s="2435"/>
    </row>
    <row r="343" spans="1:7" ht="39" hidden="1" customHeight="1" outlineLevel="1" x14ac:dyDescent="0.25">
      <c r="A343" s="2589"/>
      <c r="B343" s="2580"/>
      <c r="C343" s="2592"/>
      <c r="D343" s="2478" t="s">
        <v>1841</v>
      </c>
      <c r="E343" s="2479"/>
      <c r="F343" s="479"/>
      <c r="G343" s="2435"/>
    </row>
    <row r="344" spans="1:7" ht="39" hidden="1" customHeight="1" outlineLevel="1" x14ac:dyDescent="0.25">
      <c r="A344" s="2589"/>
      <c r="B344" s="2580"/>
      <c r="C344" s="2592"/>
      <c r="D344" s="2478" t="s">
        <v>1842</v>
      </c>
      <c r="E344" s="2479"/>
      <c r="F344" s="479"/>
      <c r="G344" s="2435"/>
    </row>
    <row r="345" spans="1:7" ht="39" hidden="1" customHeight="1" outlineLevel="1" x14ac:dyDescent="0.25">
      <c r="A345" s="2589"/>
      <c r="B345" s="2580"/>
      <c r="C345" s="2592"/>
      <c r="D345" s="2478" t="s">
        <v>1843</v>
      </c>
      <c r="E345" s="2479"/>
      <c r="F345" s="479"/>
      <c r="G345" s="2435"/>
    </row>
    <row r="346" spans="1:7" ht="39" hidden="1" customHeight="1" outlineLevel="1" x14ac:dyDescent="0.25">
      <c r="A346" s="2589"/>
      <c r="B346" s="2580"/>
      <c r="C346" s="2592"/>
      <c r="D346" s="2478" t="s">
        <v>1844</v>
      </c>
      <c r="E346" s="2479"/>
      <c r="F346" s="479"/>
      <c r="G346" s="2435"/>
    </row>
    <row r="347" spans="1:7" ht="39" hidden="1" customHeight="1" outlineLevel="1" x14ac:dyDescent="0.25">
      <c r="A347" s="2589"/>
      <c r="B347" s="2580"/>
      <c r="C347" s="2593"/>
      <c r="D347" s="2478" t="s">
        <v>1845</v>
      </c>
      <c r="E347" s="2479"/>
      <c r="F347" s="479"/>
      <c r="G347" s="2435"/>
    </row>
    <row r="348" spans="1:7" ht="39" hidden="1" customHeight="1" outlineLevel="1" x14ac:dyDescent="0.25">
      <c r="A348" s="2589"/>
      <c r="B348" s="2580"/>
      <c r="C348" s="2585" t="s">
        <v>1846</v>
      </c>
      <c r="D348" s="2583" t="s">
        <v>1833</v>
      </c>
      <c r="E348" s="424" t="s">
        <v>1834</v>
      </c>
      <c r="F348" s="479"/>
      <c r="G348" s="2435"/>
    </row>
    <row r="349" spans="1:7" ht="39" hidden="1" customHeight="1" outlineLevel="1" x14ac:dyDescent="0.25">
      <c r="A349" s="2589"/>
      <c r="B349" s="2580"/>
      <c r="C349" s="2592"/>
      <c r="D349" s="2580"/>
      <c r="E349" s="424" t="s">
        <v>1836</v>
      </c>
      <c r="F349" s="479"/>
      <c r="G349" s="2435"/>
    </row>
    <row r="350" spans="1:7" ht="39" hidden="1" customHeight="1" outlineLevel="1" x14ac:dyDescent="0.25">
      <c r="A350" s="2589"/>
      <c r="B350" s="2580"/>
      <c r="C350" s="2592"/>
      <c r="D350" s="2581"/>
      <c r="E350" s="424" t="s">
        <v>1837</v>
      </c>
      <c r="F350" s="479"/>
      <c r="G350" s="2435"/>
    </row>
    <row r="351" spans="1:7" ht="39" hidden="1" customHeight="1" outlineLevel="1" x14ac:dyDescent="0.25">
      <c r="A351" s="2589"/>
      <c r="B351" s="2580"/>
      <c r="C351" s="2592"/>
      <c r="D351" s="2478" t="s">
        <v>1838</v>
      </c>
      <c r="E351" s="2479"/>
      <c r="F351" s="478"/>
      <c r="G351" s="2435"/>
    </row>
    <row r="352" spans="1:7" ht="39" hidden="1" customHeight="1" outlineLevel="1" x14ac:dyDescent="0.25">
      <c r="A352" s="2589"/>
      <c r="B352" s="2580"/>
      <c r="C352" s="2592"/>
      <c r="D352" s="2564" t="s">
        <v>1839</v>
      </c>
      <c r="E352" s="2595"/>
      <c r="F352" s="478"/>
      <c r="G352" s="2435"/>
    </row>
    <row r="353" spans="1:7" ht="39" hidden="1" customHeight="1" outlineLevel="1" x14ac:dyDescent="0.25">
      <c r="A353" s="2589"/>
      <c r="B353" s="2580"/>
      <c r="C353" s="2592"/>
      <c r="D353" s="2478" t="s">
        <v>1840</v>
      </c>
      <c r="E353" s="2479"/>
      <c r="F353" s="478"/>
      <c r="G353" s="2435"/>
    </row>
    <row r="354" spans="1:7" ht="39" hidden="1" customHeight="1" outlineLevel="1" x14ac:dyDescent="0.25">
      <c r="A354" s="2589"/>
      <c r="B354" s="2580"/>
      <c r="C354" s="2592"/>
      <c r="D354" s="2478" t="s">
        <v>1847</v>
      </c>
      <c r="E354" s="2479"/>
      <c r="F354" s="478"/>
      <c r="G354" s="2435"/>
    </row>
    <row r="355" spans="1:7" ht="39" hidden="1" customHeight="1" outlineLevel="1" x14ac:dyDescent="0.25">
      <c r="A355" s="2589"/>
      <c r="B355" s="2580"/>
      <c r="C355" s="2592"/>
      <c r="D355" s="2478" t="s">
        <v>1842</v>
      </c>
      <c r="E355" s="2479"/>
      <c r="F355" s="478"/>
      <c r="G355" s="2435"/>
    </row>
    <row r="356" spans="1:7" ht="39" hidden="1" customHeight="1" outlineLevel="1" x14ac:dyDescent="0.25">
      <c r="A356" s="2589"/>
      <c r="B356" s="2580"/>
      <c r="C356" s="2592"/>
      <c r="D356" s="2478" t="s">
        <v>1843</v>
      </c>
      <c r="E356" s="2479"/>
      <c r="F356" s="478"/>
      <c r="G356" s="2435"/>
    </row>
    <row r="357" spans="1:7" ht="39" hidden="1" customHeight="1" outlineLevel="1" x14ac:dyDescent="0.25">
      <c r="A357" s="2589"/>
      <c r="B357" s="2580"/>
      <c r="C357" s="2592"/>
      <c r="D357" s="2478" t="s">
        <v>1844</v>
      </c>
      <c r="E357" s="2479"/>
      <c r="F357" s="478"/>
      <c r="G357" s="2435"/>
    </row>
    <row r="358" spans="1:7" ht="39" hidden="1" customHeight="1" outlineLevel="1" thickBot="1" x14ac:dyDescent="0.3">
      <c r="A358" s="2590"/>
      <c r="B358" s="2591"/>
      <c r="C358" s="2594"/>
      <c r="D358" s="2472" t="s">
        <v>1845</v>
      </c>
      <c r="E358" s="1914"/>
      <c r="F358" s="482"/>
      <c r="G358" s="1744"/>
    </row>
    <row r="359" spans="1:7" ht="39" hidden="1" customHeight="1" outlineLevel="1" x14ac:dyDescent="0.25">
      <c r="A359" s="2426" t="s">
        <v>1831</v>
      </c>
      <c r="B359" s="2460"/>
      <c r="C359" s="1717" t="s">
        <v>1832</v>
      </c>
      <c r="D359" s="2579" t="s">
        <v>1833</v>
      </c>
      <c r="E359" s="331" t="s">
        <v>1834</v>
      </c>
      <c r="F359" s="477"/>
      <c r="G359" s="2477" t="s">
        <v>1848</v>
      </c>
    </row>
    <row r="360" spans="1:7" ht="39" hidden="1" customHeight="1" outlineLevel="1" x14ac:dyDescent="0.25">
      <c r="A360" s="2524"/>
      <c r="B360" s="2527"/>
      <c r="C360" s="1719"/>
      <c r="D360" s="2580"/>
      <c r="E360" s="424" t="s">
        <v>1836</v>
      </c>
      <c r="F360" s="478"/>
      <c r="G360" s="2435"/>
    </row>
    <row r="361" spans="1:7" ht="39" hidden="1" customHeight="1" outlineLevel="1" x14ac:dyDescent="0.25">
      <c r="A361" s="2524"/>
      <c r="B361" s="2527"/>
      <c r="C361" s="1719"/>
      <c r="D361" s="2581"/>
      <c r="E361" s="424" t="s">
        <v>1837</v>
      </c>
      <c r="F361" s="478"/>
      <c r="G361" s="2435"/>
    </row>
    <row r="362" spans="1:7" ht="39" hidden="1" customHeight="1" outlineLevel="1" x14ac:dyDescent="0.25">
      <c r="A362" s="2524"/>
      <c r="B362" s="2527"/>
      <c r="C362" s="1719"/>
      <c r="D362" s="2527" t="s">
        <v>1838</v>
      </c>
      <c r="E362" s="2527"/>
      <c r="F362" s="479"/>
      <c r="G362" s="2435"/>
    </row>
    <row r="363" spans="1:7" ht="39" hidden="1" customHeight="1" outlineLevel="1" x14ac:dyDescent="0.25">
      <c r="A363" s="2524"/>
      <c r="B363" s="2527"/>
      <c r="C363" s="1719"/>
      <c r="D363" s="2563" t="s">
        <v>1839</v>
      </c>
      <c r="E363" s="2563"/>
      <c r="F363" s="479"/>
      <c r="G363" s="2435"/>
    </row>
    <row r="364" spans="1:7" ht="39" hidden="1" customHeight="1" outlineLevel="1" x14ac:dyDescent="0.25">
      <c r="A364" s="2524"/>
      <c r="B364" s="2527"/>
      <c r="C364" s="1719"/>
      <c r="D364" s="2527" t="s">
        <v>1840</v>
      </c>
      <c r="E364" s="2527"/>
      <c r="F364" s="479"/>
      <c r="G364" s="2435"/>
    </row>
    <row r="365" spans="1:7" ht="39" hidden="1" customHeight="1" outlineLevel="1" x14ac:dyDescent="0.25">
      <c r="A365" s="2524"/>
      <c r="B365" s="2527"/>
      <c r="C365" s="1719"/>
      <c r="D365" s="2527" t="s">
        <v>1841</v>
      </c>
      <c r="E365" s="2527"/>
      <c r="F365" s="479"/>
      <c r="G365" s="2435"/>
    </row>
    <row r="366" spans="1:7" ht="39" hidden="1" customHeight="1" outlineLevel="1" x14ac:dyDescent="0.25">
      <c r="A366" s="2524"/>
      <c r="B366" s="2527"/>
      <c r="C366" s="1719"/>
      <c r="D366" s="2527" t="s">
        <v>1842</v>
      </c>
      <c r="E366" s="2527"/>
      <c r="F366" s="479"/>
      <c r="G366" s="2435"/>
    </row>
    <row r="367" spans="1:7" ht="39" hidden="1" customHeight="1" outlineLevel="1" x14ac:dyDescent="0.25">
      <c r="A367" s="2524"/>
      <c r="B367" s="2527"/>
      <c r="C367" s="1719"/>
      <c r="D367" s="2527" t="s">
        <v>1843</v>
      </c>
      <c r="E367" s="2527"/>
      <c r="F367" s="479"/>
      <c r="G367" s="2435"/>
    </row>
    <row r="368" spans="1:7" ht="39" hidden="1" customHeight="1" outlineLevel="1" x14ac:dyDescent="0.25">
      <c r="A368" s="2524"/>
      <c r="B368" s="2527"/>
      <c r="C368" s="1719"/>
      <c r="D368" s="2527" t="s">
        <v>1844</v>
      </c>
      <c r="E368" s="2527"/>
      <c r="F368" s="479"/>
      <c r="G368" s="2435"/>
    </row>
    <row r="369" spans="1:7" ht="39" hidden="1" customHeight="1" outlineLevel="1" x14ac:dyDescent="0.25">
      <c r="A369" s="2524"/>
      <c r="B369" s="2527"/>
      <c r="C369" s="1719"/>
      <c r="D369" s="2527" t="s">
        <v>1845</v>
      </c>
      <c r="E369" s="2527"/>
      <c r="F369" s="479"/>
      <c r="G369" s="2435"/>
    </row>
    <row r="370" spans="1:7" ht="39" hidden="1" customHeight="1" outlineLevel="1" x14ac:dyDescent="0.25">
      <c r="A370" s="2524"/>
      <c r="B370" s="2527"/>
      <c r="C370" s="1719" t="s">
        <v>1846</v>
      </c>
      <c r="D370" s="2583" t="s">
        <v>1833</v>
      </c>
      <c r="E370" s="424" t="s">
        <v>1834</v>
      </c>
      <c r="F370" s="479"/>
      <c r="G370" s="2435"/>
    </row>
    <row r="371" spans="1:7" ht="39" hidden="1" customHeight="1" outlineLevel="1" x14ac:dyDescent="0.25">
      <c r="A371" s="2524"/>
      <c r="B371" s="2527"/>
      <c r="C371" s="1719"/>
      <c r="D371" s="2580"/>
      <c r="E371" s="424" t="s">
        <v>1836</v>
      </c>
      <c r="F371" s="479"/>
      <c r="G371" s="2435"/>
    </row>
    <row r="372" spans="1:7" ht="39" hidden="1" customHeight="1" outlineLevel="1" x14ac:dyDescent="0.25">
      <c r="A372" s="2524"/>
      <c r="B372" s="2527"/>
      <c r="C372" s="1719"/>
      <c r="D372" s="2581"/>
      <c r="E372" s="424" t="s">
        <v>1837</v>
      </c>
      <c r="F372" s="479"/>
      <c r="G372" s="2435"/>
    </row>
    <row r="373" spans="1:7" ht="39" hidden="1" customHeight="1" outlineLevel="1" x14ac:dyDescent="0.25">
      <c r="A373" s="2524"/>
      <c r="B373" s="2527"/>
      <c r="C373" s="1719"/>
      <c r="D373" s="2527" t="s">
        <v>1838</v>
      </c>
      <c r="E373" s="2527"/>
      <c r="F373" s="478"/>
      <c r="G373" s="2435"/>
    </row>
    <row r="374" spans="1:7" ht="39" hidden="1" customHeight="1" outlineLevel="1" x14ac:dyDescent="0.25">
      <c r="A374" s="2524"/>
      <c r="B374" s="2527"/>
      <c r="C374" s="1719"/>
      <c r="D374" s="2563" t="s">
        <v>1839</v>
      </c>
      <c r="E374" s="2563"/>
      <c r="F374" s="478"/>
      <c r="G374" s="2435"/>
    </row>
    <row r="375" spans="1:7" ht="39" hidden="1" customHeight="1" outlineLevel="1" x14ac:dyDescent="0.25">
      <c r="A375" s="2524"/>
      <c r="B375" s="2527"/>
      <c r="C375" s="1719"/>
      <c r="D375" s="2527" t="s">
        <v>1840</v>
      </c>
      <c r="E375" s="2527"/>
      <c r="F375" s="478"/>
      <c r="G375" s="2435"/>
    </row>
    <row r="376" spans="1:7" ht="39" hidden="1" customHeight="1" outlineLevel="1" x14ac:dyDescent="0.25">
      <c r="A376" s="2524"/>
      <c r="B376" s="2527"/>
      <c r="C376" s="1719"/>
      <c r="D376" s="2527" t="s">
        <v>1847</v>
      </c>
      <c r="E376" s="2527"/>
      <c r="F376" s="478"/>
      <c r="G376" s="2435"/>
    </row>
    <row r="377" spans="1:7" ht="39" hidden="1" customHeight="1" outlineLevel="1" x14ac:dyDescent="0.25">
      <c r="A377" s="2524"/>
      <c r="B377" s="2527"/>
      <c r="C377" s="1719"/>
      <c r="D377" s="2527" t="s">
        <v>1842</v>
      </c>
      <c r="E377" s="2527"/>
      <c r="F377" s="478"/>
      <c r="G377" s="2435"/>
    </row>
    <row r="378" spans="1:7" ht="39" hidden="1" customHeight="1" outlineLevel="1" x14ac:dyDescent="0.25">
      <c r="A378" s="2524"/>
      <c r="B378" s="2527"/>
      <c r="C378" s="1719"/>
      <c r="D378" s="2527" t="s">
        <v>1843</v>
      </c>
      <c r="E378" s="2527"/>
      <c r="F378" s="478"/>
      <c r="G378" s="2435"/>
    </row>
    <row r="379" spans="1:7" ht="39" hidden="1" customHeight="1" outlineLevel="1" x14ac:dyDescent="0.25">
      <c r="A379" s="2524"/>
      <c r="B379" s="2527"/>
      <c r="C379" s="1719"/>
      <c r="D379" s="2527" t="s">
        <v>1844</v>
      </c>
      <c r="E379" s="2527"/>
      <c r="F379" s="478"/>
      <c r="G379" s="2435"/>
    </row>
    <row r="380" spans="1:7" ht="39" hidden="1" customHeight="1" outlineLevel="1" thickBot="1" x14ac:dyDescent="0.3">
      <c r="A380" s="2584"/>
      <c r="B380" s="2583"/>
      <c r="C380" s="2585"/>
      <c r="D380" s="2583" t="s">
        <v>1845</v>
      </c>
      <c r="E380" s="2583"/>
      <c r="F380" s="482"/>
      <c r="G380" s="1744"/>
    </row>
    <row r="381" spans="1:7" ht="39" hidden="1" customHeight="1" outlineLevel="1" x14ac:dyDescent="0.25">
      <c r="A381" s="2426" t="s">
        <v>1831</v>
      </c>
      <c r="B381" s="2460"/>
      <c r="C381" s="1717" t="s">
        <v>1832</v>
      </c>
      <c r="D381" s="2579" t="s">
        <v>1833</v>
      </c>
      <c r="E381" s="331" t="s">
        <v>1834</v>
      </c>
      <c r="F381" s="477"/>
      <c r="G381" s="2477" t="s">
        <v>1848</v>
      </c>
    </row>
    <row r="382" spans="1:7" ht="39" hidden="1" customHeight="1" outlineLevel="1" x14ac:dyDescent="0.25">
      <c r="A382" s="2524"/>
      <c r="B382" s="2527"/>
      <c r="C382" s="1719"/>
      <c r="D382" s="2580"/>
      <c r="E382" s="424" t="s">
        <v>1836</v>
      </c>
      <c r="F382" s="478"/>
      <c r="G382" s="2435"/>
    </row>
    <row r="383" spans="1:7" ht="39" hidden="1" customHeight="1" outlineLevel="1" x14ac:dyDescent="0.25">
      <c r="A383" s="2524"/>
      <c r="B383" s="2527"/>
      <c r="C383" s="1719"/>
      <c r="D383" s="2581"/>
      <c r="E383" s="424" t="s">
        <v>1837</v>
      </c>
      <c r="F383" s="478"/>
      <c r="G383" s="2435"/>
    </row>
    <row r="384" spans="1:7" ht="39" hidden="1" customHeight="1" outlineLevel="1" x14ac:dyDescent="0.25">
      <c r="A384" s="2524"/>
      <c r="B384" s="2527"/>
      <c r="C384" s="1719"/>
      <c r="D384" s="2527" t="s">
        <v>1838</v>
      </c>
      <c r="E384" s="2527"/>
      <c r="F384" s="479"/>
      <c r="G384" s="2435"/>
    </row>
    <row r="385" spans="1:7" ht="39" hidden="1" customHeight="1" outlineLevel="1" x14ac:dyDescent="0.25">
      <c r="A385" s="2524"/>
      <c r="B385" s="2527"/>
      <c r="C385" s="1719"/>
      <c r="D385" s="2563" t="s">
        <v>1839</v>
      </c>
      <c r="E385" s="2563"/>
      <c r="F385" s="479"/>
      <c r="G385" s="2435"/>
    </row>
    <row r="386" spans="1:7" ht="39" hidden="1" customHeight="1" outlineLevel="1" x14ac:dyDescent="0.25">
      <c r="A386" s="2524"/>
      <c r="B386" s="2527"/>
      <c r="C386" s="1719"/>
      <c r="D386" s="2527" t="s">
        <v>1840</v>
      </c>
      <c r="E386" s="2527"/>
      <c r="F386" s="479"/>
      <c r="G386" s="2435"/>
    </row>
    <row r="387" spans="1:7" ht="39" hidden="1" customHeight="1" outlineLevel="1" x14ac:dyDescent="0.25">
      <c r="A387" s="2524"/>
      <c r="B387" s="2527"/>
      <c r="C387" s="1719"/>
      <c r="D387" s="2527" t="s">
        <v>1841</v>
      </c>
      <c r="E387" s="2527"/>
      <c r="F387" s="479"/>
      <c r="G387" s="2435"/>
    </row>
    <row r="388" spans="1:7" ht="39" hidden="1" customHeight="1" outlineLevel="1" x14ac:dyDescent="0.25">
      <c r="A388" s="2524"/>
      <c r="B388" s="2527"/>
      <c r="C388" s="1719"/>
      <c r="D388" s="2527" t="s">
        <v>1842</v>
      </c>
      <c r="E388" s="2527"/>
      <c r="F388" s="479"/>
      <c r="G388" s="2435"/>
    </row>
    <row r="389" spans="1:7" ht="39" hidden="1" customHeight="1" outlineLevel="1" x14ac:dyDescent="0.25">
      <c r="A389" s="2524"/>
      <c r="B389" s="2527"/>
      <c r="C389" s="1719"/>
      <c r="D389" s="2527" t="s">
        <v>1843</v>
      </c>
      <c r="E389" s="2527"/>
      <c r="F389" s="479"/>
      <c r="G389" s="2435"/>
    </row>
    <row r="390" spans="1:7" ht="39" hidden="1" customHeight="1" outlineLevel="1" x14ac:dyDescent="0.25">
      <c r="A390" s="2524"/>
      <c r="B390" s="2527"/>
      <c r="C390" s="1719"/>
      <c r="D390" s="2527" t="s">
        <v>1844</v>
      </c>
      <c r="E390" s="2527"/>
      <c r="F390" s="479"/>
      <c r="G390" s="2435"/>
    </row>
    <row r="391" spans="1:7" ht="39" hidden="1" customHeight="1" outlineLevel="1" x14ac:dyDescent="0.25">
      <c r="A391" s="2524"/>
      <c r="B391" s="2527"/>
      <c r="C391" s="1719"/>
      <c r="D391" s="2527" t="s">
        <v>1845</v>
      </c>
      <c r="E391" s="2527"/>
      <c r="F391" s="479"/>
      <c r="G391" s="2435"/>
    </row>
    <row r="392" spans="1:7" ht="39" hidden="1" customHeight="1" outlineLevel="1" x14ac:dyDescent="0.25">
      <c r="A392" s="2524"/>
      <c r="B392" s="2527"/>
      <c r="C392" s="1719" t="s">
        <v>1846</v>
      </c>
      <c r="D392" s="2583" t="s">
        <v>1833</v>
      </c>
      <c r="E392" s="424" t="s">
        <v>1834</v>
      </c>
      <c r="F392" s="479"/>
      <c r="G392" s="2435"/>
    </row>
    <row r="393" spans="1:7" ht="39" hidden="1" customHeight="1" outlineLevel="1" x14ac:dyDescent="0.25">
      <c r="A393" s="2524"/>
      <c r="B393" s="2527"/>
      <c r="C393" s="1719"/>
      <c r="D393" s="2580"/>
      <c r="E393" s="424" t="s">
        <v>1836</v>
      </c>
      <c r="F393" s="479"/>
      <c r="G393" s="2435"/>
    </row>
    <row r="394" spans="1:7" ht="39" hidden="1" customHeight="1" outlineLevel="1" x14ac:dyDescent="0.25">
      <c r="A394" s="2524"/>
      <c r="B394" s="2527"/>
      <c r="C394" s="1719"/>
      <c r="D394" s="2581"/>
      <c r="E394" s="424" t="s">
        <v>1837</v>
      </c>
      <c r="F394" s="479"/>
      <c r="G394" s="2435"/>
    </row>
    <row r="395" spans="1:7" ht="39" hidden="1" customHeight="1" outlineLevel="1" x14ac:dyDescent="0.25">
      <c r="A395" s="2524"/>
      <c r="B395" s="2527"/>
      <c r="C395" s="1719"/>
      <c r="D395" s="2527" t="s">
        <v>1838</v>
      </c>
      <c r="E395" s="2527"/>
      <c r="F395" s="478"/>
      <c r="G395" s="2435"/>
    </row>
    <row r="396" spans="1:7" ht="39" hidden="1" customHeight="1" outlineLevel="1" x14ac:dyDescent="0.25">
      <c r="A396" s="2524"/>
      <c r="B396" s="2527"/>
      <c r="C396" s="1719"/>
      <c r="D396" s="2563" t="s">
        <v>1839</v>
      </c>
      <c r="E396" s="2563"/>
      <c r="F396" s="478"/>
      <c r="G396" s="2435"/>
    </row>
    <row r="397" spans="1:7" ht="39" hidden="1" customHeight="1" outlineLevel="1" x14ac:dyDescent="0.25">
      <c r="A397" s="2524"/>
      <c r="B397" s="2527"/>
      <c r="C397" s="1719"/>
      <c r="D397" s="2527" t="s">
        <v>1840</v>
      </c>
      <c r="E397" s="2527"/>
      <c r="F397" s="478"/>
      <c r="G397" s="2435"/>
    </row>
    <row r="398" spans="1:7" ht="39" hidden="1" customHeight="1" outlineLevel="1" x14ac:dyDescent="0.25">
      <c r="A398" s="2524"/>
      <c r="B398" s="2527"/>
      <c r="C398" s="1719"/>
      <c r="D398" s="2527" t="s">
        <v>1847</v>
      </c>
      <c r="E398" s="2527"/>
      <c r="F398" s="478"/>
      <c r="G398" s="2435"/>
    </row>
    <row r="399" spans="1:7" ht="39" hidden="1" customHeight="1" outlineLevel="1" x14ac:dyDescent="0.25">
      <c r="A399" s="2524"/>
      <c r="B399" s="2527"/>
      <c r="C399" s="1719"/>
      <c r="D399" s="2527" t="s">
        <v>1842</v>
      </c>
      <c r="E399" s="2527"/>
      <c r="F399" s="478"/>
      <c r="G399" s="2435"/>
    </row>
    <row r="400" spans="1:7" ht="39" hidden="1" customHeight="1" outlineLevel="1" x14ac:dyDescent="0.25">
      <c r="A400" s="2524"/>
      <c r="B400" s="2527"/>
      <c r="C400" s="1719"/>
      <c r="D400" s="2527" t="s">
        <v>1843</v>
      </c>
      <c r="E400" s="2527"/>
      <c r="F400" s="478"/>
      <c r="G400" s="2435"/>
    </row>
    <row r="401" spans="1:7" ht="39" hidden="1" customHeight="1" outlineLevel="1" x14ac:dyDescent="0.25">
      <c r="A401" s="2524"/>
      <c r="B401" s="2527"/>
      <c r="C401" s="1719"/>
      <c r="D401" s="2527" t="s">
        <v>1844</v>
      </c>
      <c r="E401" s="2527"/>
      <c r="F401" s="478"/>
      <c r="G401" s="2435"/>
    </row>
    <row r="402" spans="1:7" ht="39" hidden="1" customHeight="1" outlineLevel="1" thickBot="1" x14ac:dyDescent="0.3">
      <c r="A402" s="2584"/>
      <c r="B402" s="2583"/>
      <c r="C402" s="2585"/>
      <c r="D402" s="2583" t="s">
        <v>1845</v>
      </c>
      <c r="E402" s="2583"/>
      <c r="F402" s="482"/>
      <c r="G402" s="1744"/>
    </row>
    <row r="403" spans="1:7" ht="39" hidden="1" customHeight="1" outlineLevel="1" x14ac:dyDescent="0.25">
      <c r="A403" s="2426" t="s">
        <v>1831</v>
      </c>
      <c r="B403" s="2460"/>
      <c r="C403" s="1717" t="s">
        <v>1832</v>
      </c>
      <c r="D403" s="2579" t="s">
        <v>1833</v>
      </c>
      <c r="E403" s="331" t="s">
        <v>1834</v>
      </c>
      <c r="F403" s="477"/>
      <c r="G403" s="2477" t="s">
        <v>1848</v>
      </c>
    </row>
    <row r="404" spans="1:7" ht="39" hidden="1" customHeight="1" outlineLevel="1" x14ac:dyDescent="0.25">
      <c r="A404" s="2524"/>
      <c r="B404" s="2527"/>
      <c r="C404" s="1719"/>
      <c r="D404" s="2580"/>
      <c r="E404" s="424" t="s">
        <v>1836</v>
      </c>
      <c r="F404" s="478"/>
      <c r="G404" s="2435"/>
    </row>
    <row r="405" spans="1:7" ht="39" hidden="1" customHeight="1" outlineLevel="1" x14ac:dyDescent="0.25">
      <c r="A405" s="2524"/>
      <c r="B405" s="2527"/>
      <c r="C405" s="1719"/>
      <c r="D405" s="2581"/>
      <c r="E405" s="424" t="s">
        <v>1837</v>
      </c>
      <c r="F405" s="478"/>
      <c r="G405" s="2435"/>
    </row>
    <row r="406" spans="1:7" ht="39" hidden="1" customHeight="1" outlineLevel="1" x14ac:dyDescent="0.25">
      <c r="A406" s="2524"/>
      <c r="B406" s="2527"/>
      <c r="C406" s="1719"/>
      <c r="D406" s="2527" t="s">
        <v>1838</v>
      </c>
      <c r="E406" s="2527"/>
      <c r="F406" s="479"/>
      <c r="G406" s="2435"/>
    </row>
    <row r="407" spans="1:7" ht="39" hidden="1" customHeight="1" outlineLevel="1" x14ac:dyDescent="0.25">
      <c r="A407" s="2524"/>
      <c r="B407" s="2527"/>
      <c r="C407" s="1719"/>
      <c r="D407" s="2563" t="s">
        <v>1839</v>
      </c>
      <c r="E407" s="2563"/>
      <c r="F407" s="479"/>
      <c r="G407" s="2435"/>
    </row>
    <row r="408" spans="1:7" ht="39" hidden="1" customHeight="1" outlineLevel="1" x14ac:dyDescent="0.25">
      <c r="A408" s="2524"/>
      <c r="B408" s="2527"/>
      <c r="C408" s="1719"/>
      <c r="D408" s="2527" t="s">
        <v>1840</v>
      </c>
      <c r="E408" s="2527"/>
      <c r="F408" s="479"/>
      <c r="G408" s="2435"/>
    </row>
    <row r="409" spans="1:7" ht="39" hidden="1" customHeight="1" outlineLevel="1" x14ac:dyDescent="0.25">
      <c r="A409" s="2524"/>
      <c r="B409" s="2527"/>
      <c r="C409" s="1719"/>
      <c r="D409" s="2527" t="s">
        <v>1841</v>
      </c>
      <c r="E409" s="2527"/>
      <c r="F409" s="479"/>
      <c r="G409" s="2435"/>
    </row>
    <row r="410" spans="1:7" ht="39" hidden="1" customHeight="1" outlineLevel="1" x14ac:dyDescent="0.25">
      <c r="A410" s="2524"/>
      <c r="B410" s="2527"/>
      <c r="C410" s="1719"/>
      <c r="D410" s="2527" t="s">
        <v>1842</v>
      </c>
      <c r="E410" s="2527"/>
      <c r="F410" s="479"/>
      <c r="G410" s="2435"/>
    </row>
    <row r="411" spans="1:7" ht="39" hidden="1" customHeight="1" outlineLevel="1" x14ac:dyDescent="0.25">
      <c r="A411" s="2524"/>
      <c r="B411" s="2527"/>
      <c r="C411" s="1719"/>
      <c r="D411" s="2527" t="s">
        <v>1843</v>
      </c>
      <c r="E411" s="2527"/>
      <c r="F411" s="479"/>
      <c r="G411" s="2435"/>
    </row>
    <row r="412" spans="1:7" ht="39" hidden="1" customHeight="1" outlineLevel="1" x14ac:dyDescent="0.25">
      <c r="A412" s="2524"/>
      <c r="B412" s="2527"/>
      <c r="C412" s="1719"/>
      <c r="D412" s="2527" t="s">
        <v>1844</v>
      </c>
      <c r="E412" s="2527"/>
      <c r="F412" s="479"/>
      <c r="G412" s="2435"/>
    </row>
    <row r="413" spans="1:7" ht="39" hidden="1" customHeight="1" outlineLevel="1" x14ac:dyDescent="0.25">
      <c r="A413" s="2524"/>
      <c r="B413" s="2527"/>
      <c r="C413" s="1719"/>
      <c r="D413" s="2527" t="s">
        <v>1845</v>
      </c>
      <c r="E413" s="2527"/>
      <c r="F413" s="479"/>
      <c r="G413" s="2435"/>
    </row>
    <row r="414" spans="1:7" ht="39" hidden="1" customHeight="1" outlineLevel="1" x14ac:dyDescent="0.25">
      <c r="A414" s="2524"/>
      <c r="B414" s="2527"/>
      <c r="C414" s="1719" t="s">
        <v>1846</v>
      </c>
      <c r="D414" s="2583" t="s">
        <v>1833</v>
      </c>
      <c r="E414" s="424" t="s">
        <v>1834</v>
      </c>
      <c r="F414" s="479"/>
      <c r="G414" s="2435"/>
    </row>
    <row r="415" spans="1:7" ht="39" hidden="1" customHeight="1" outlineLevel="1" x14ac:dyDescent="0.25">
      <c r="A415" s="2524"/>
      <c r="B415" s="2527"/>
      <c r="C415" s="1719"/>
      <c r="D415" s="2580"/>
      <c r="E415" s="424" t="s">
        <v>1836</v>
      </c>
      <c r="F415" s="479"/>
      <c r="G415" s="2435"/>
    </row>
    <row r="416" spans="1:7" ht="39" hidden="1" customHeight="1" outlineLevel="1" x14ac:dyDescent="0.25">
      <c r="A416" s="2524"/>
      <c r="B416" s="2527"/>
      <c r="C416" s="1719"/>
      <c r="D416" s="2581"/>
      <c r="E416" s="424" t="s">
        <v>1837</v>
      </c>
      <c r="F416" s="479"/>
      <c r="G416" s="2435"/>
    </row>
    <row r="417" spans="1:7" ht="39" hidden="1" customHeight="1" outlineLevel="1" x14ac:dyDescent="0.25">
      <c r="A417" s="2524"/>
      <c r="B417" s="2527"/>
      <c r="C417" s="1719"/>
      <c r="D417" s="2527" t="s">
        <v>1838</v>
      </c>
      <c r="E417" s="2527"/>
      <c r="F417" s="478"/>
      <c r="G417" s="2435"/>
    </row>
    <row r="418" spans="1:7" ht="39" hidden="1" customHeight="1" outlineLevel="1" x14ac:dyDescent="0.25">
      <c r="A418" s="2524"/>
      <c r="B418" s="2527"/>
      <c r="C418" s="1719"/>
      <c r="D418" s="2563" t="s">
        <v>1839</v>
      </c>
      <c r="E418" s="2563"/>
      <c r="F418" s="478"/>
      <c r="G418" s="2435"/>
    </row>
    <row r="419" spans="1:7" ht="39" hidden="1" customHeight="1" outlineLevel="1" x14ac:dyDescent="0.25">
      <c r="A419" s="2524"/>
      <c r="B419" s="2527"/>
      <c r="C419" s="1719"/>
      <c r="D419" s="2527" t="s">
        <v>1840</v>
      </c>
      <c r="E419" s="2527"/>
      <c r="F419" s="478"/>
      <c r="G419" s="2435"/>
    </row>
    <row r="420" spans="1:7" ht="39" hidden="1" customHeight="1" outlineLevel="1" x14ac:dyDescent="0.25">
      <c r="A420" s="2524"/>
      <c r="B420" s="2527"/>
      <c r="C420" s="1719"/>
      <c r="D420" s="2527" t="s">
        <v>1847</v>
      </c>
      <c r="E420" s="2527"/>
      <c r="F420" s="478"/>
      <c r="G420" s="2435"/>
    </row>
    <row r="421" spans="1:7" ht="39" hidden="1" customHeight="1" outlineLevel="1" x14ac:dyDescent="0.25">
      <c r="A421" s="2524"/>
      <c r="B421" s="2527"/>
      <c r="C421" s="1719"/>
      <c r="D421" s="2527" t="s">
        <v>1842</v>
      </c>
      <c r="E421" s="2527"/>
      <c r="F421" s="478"/>
      <c r="G421" s="2435"/>
    </row>
    <row r="422" spans="1:7" ht="39" hidden="1" customHeight="1" outlineLevel="1" x14ac:dyDescent="0.25">
      <c r="A422" s="2524"/>
      <c r="B422" s="2527"/>
      <c r="C422" s="1719"/>
      <c r="D422" s="2527" t="s">
        <v>1843</v>
      </c>
      <c r="E422" s="2527"/>
      <c r="F422" s="478"/>
      <c r="G422" s="2435"/>
    </row>
    <row r="423" spans="1:7" ht="39" hidden="1" customHeight="1" outlineLevel="1" x14ac:dyDescent="0.25">
      <c r="A423" s="2524"/>
      <c r="B423" s="2527"/>
      <c r="C423" s="1719"/>
      <c r="D423" s="2527" t="s">
        <v>1844</v>
      </c>
      <c r="E423" s="2527"/>
      <c r="F423" s="478"/>
      <c r="G423" s="2435"/>
    </row>
    <row r="424" spans="1:7" ht="39" hidden="1" customHeight="1" outlineLevel="1" thickBot="1" x14ac:dyDescent="0.3">
      <c r="A424" s="2584"/>
      <c r="B424" s="2583"/>
      <c r="C424" s="2585"/>
      <c r="D424" s="2583" t="s">
        <v>1845</v>
      </c>
      <c r="E424" s="2583"/>
      <c r="F424" s="482"/>
      <c r="G424" s="1744"/>
    </row>
    <row r="425" spans="1:7" ht="39" hidden="1" customHeight="1" outlineLevel="1" x14ac:dyDescent="0.25">
      <c r="A425" s="2426" t="s">
        <v>1831</v>
      </c>
      <c r="B425" s="2460"/>
      <c r="C425" s="1717" t="s">
        <v>1832</v>
      </c>
      <c r="D425" s="2579" t="s">
        <v>1833</v>
      </c>
      <c r="E425" s="331" t="s">
        <v>1834</v>
      </c>
      <c r="F425" s="477"/>
      <c r="G425" s="2477" t="s">
        <v>1848</v>
      </c>
    </row>
    <row r="426" spans="1:7" ht="39" hidden="1" customHeight="1" outlineLevel="1" x14ac:dyDescent="0.25">
      <c r="A426" s="2524"/>
      <c r="B426" s="2527"/>
      <c r="C426" s="1719"/>
      <c r="D426" s="2580"/>
      <c r="E426" s="424" t="s">
        <v>1836</v>
      </c>
      <c r="F426" s="478"/>
      <c r="G426" s="2435"/>
    </row>
    <row r="427" spans="1:7" ht="39" hidden="1" customHeight="1" outlineLevel="1" x14ac:dyDescent="0.25">
      <c r="A427" s="2524"/>
      <c r="B427" s="2527"/>
      <c r="C427" s="1719"/>
      <c r="D427" s="2581"/>
      <c r="E427" s="424" t="s">
        <v>1837</v>
      </c>
      <c r="F427" s="478"/>
      <c r="G427" s="2435"/>
    </row>
    <row r="428" spans="1:7" ht="39" hidden="1" customHeight="1" outlineLevel="1" x14ac:dyDescent="0.25">
      <c r="A428" s="2524"/>
      <c r="B428" s="2527"/>
      <c r="C428" s="1719"/>
      <c r="D428" s="2527" t="s">
        <v>1838</v>
      </c>
      <c r="E428" s="2527"/>
      <c r="F428" s="479"/>
      <c r="G428" s="2435"/>
    </row>
    <row r="429" spans="1:7" ht="39" hidden="1" customHeight="1" outlineLevel="1" x14ac:dyDescent="0.25">
      <c r="A429" s="2524"/>
      <c r="B429" s="2527"/>
      <c r="C429" s="1719"/>
      <c r="D429" s="2563" t="s">
        <v>1839</v>
      </c>
      <c r="E429" s="2563"/>
      <c r="F429" s="479"/>
      <c r="G429" s="2435"/>
    </row>
    <row r="430" spans="1:7" ht="39" hidden="1" customHeight="1" outlineLevel="1" x14ac:dyDescent="0.25">
      <c r="A430" s="2524"/>
      <c r="B430" s="2527"/>
      <c r="C430" s="1719"/>
      <c r="D430" s="2527" t="s">
        <v>1840</v>
      </c>
      <c r="E430" s="2527"/>
      <c r="F430" s="479"/>
      <c r="G430" s="2435"/>
    </row>
    <row r="431" spans="1:7" ht="39" hidden="1" customHeight="1" outlineLevel="1" x14ac:dyDescent="0.25">
      <c r="A431" s="2524"/>
      <c r="B431" s="2527"/>
      <c r="C431" s="1719"/>
      <c r="D431" s="2527" t="s">
        <v>1841</v>
      </c>
      <c r="E431" s="2527"/>
      <c r="F431" s="479"/>
      <c r="G431" s="2435"/>
    </row>
    <row r="432" spans="1:7" ht="39" hidden="1" customHeight="1" outlineLevel="1" x14ac:dyDescent="0.25">
      <c r="A432" s="2524"/>
      <c r="B432" s="2527"/>
      <c r="C432" s="1719"/>
      <c r="D432" s="2527" t="s">
        <v>1842</v>
      </c>
      <c r="E432" s="2527"/>
      <c r="F432" s="479"/>
      <c r="G432" s="2435"/>
    </row>
    <row r="433" spans="1:7" ht="39" hidden="1" customHeight="1" outlineLevel="1" x14ac:dyDescent="0.25">
      <c r="A433" s="2524"/>
      <c r="B433" s="2527"/>
      <c r="C433" s="1719"/>
      <c r="D433" s="2527" t="s">
        <v>1843</v>
      </c>
      <c r="E433" s="2527"/>
      <c r="F433" s="479"/>
      <c r="G433" s="2435"/>
    </row>
    <row r="434" spans="1:7" ht="39" hidden="1" customHeight="1" outlineLevel="1" x14ac:dyDescent="0.25">
      <c r="A434" s="2524"/>
      <c r="B434" s="2527"/>
      <c r="C434" s="1719"/>
      <c r="D434" s="2527" t="s">
        <v>1844</v>
      </c>
      <c r="E434" s="2527"/>
      <c r="F434" s="479"/>
      <c r="G434" s="2435"/>
    </row>
    <row r="435" spans="1:7" ht="39" hidden="1" customHeight="1" outlineLevel="1" x14ac:dyDescent="0.25">
      <c r="A435" s="2524"/>
      <c r="B435" s="2527"/>
      <c r="C435" s="1719"/>
      <c r="D435" s="2527" t="s">
        <v>1845</v>
      </c>
      <c r="E435" s="2527"/>
      <c r="F435" s="479"/>
      <c r="G435" s="2435"/>
    </row>
    <row r="436" spans="1:7" ht="39" hidden="1" customHeight="1" outlineLevel="1" x14ac:dyDescent="0.25">
      <c r="A436" s="2524"/>
      <c r="B436" s="2527"/>
      <c r="C436" s="1719" t="s">
        <v>1846</v>
      </c>
      <c r="D436" s="2583" t="s">
        <v>1833</v>
      </c>
      <c r="E436" s="424" t="s">
        <v>1834</v>
      </c>
      <c r="F436" s="479"/>
      <c r="G436" s="2435"/>
    </row>
    <row r="437" spans="1:7" ht="39" hidden="1" customHeight="1" outlineLevel="1" x14ac:dyDescent="0.25">
      <c r="A437" s="2524"/>
      <c r="B437" s="2527"/>
      <c r="C437" s="1719"/>
      <c r="D437" s="2580"/>
      <c r="E437" s="424" t="s">
        <v>1836</v>
      </c>
      <c r="F437" s="479"/>
      <c r="G437" s="2435"/>
    </row>
    <row r="438" spans="1:7" ht="39" hidden="1" customHeight="1" outlineLevel="1" x14ac:dyDescent="0.25">
      <c r="A438" s="2524"/>
      <c r="B438" s="2527"/>
      <c r="C438" s="1719"/>
      <c r="D438" s="2581"/>
      <c r="E438" s="424" t="s">
        <v>1837</v>
      </c>
      <c r="F438" s="479"/>
      <c r="G438" s="2435"/>
    </row>
    <row r="439" spans="1:7" ht="39" hidden="1" customHeight="1" outlineLevel="1" x14ac:dyDescent="0.25">
      <c r="A439" s="2524"/>
      <c r="B439" s="2527"/>
      <c r="C439" s="1719"/>
      <c r="D439" s="2527" t="s">
        <v>1838</v>
      </c>
      <c r="E439" s="2527"/>
      <c r="F439" s="478"/>
      <c r="G439" s="2435"/>
    </row>
    <row r="440" spans="1:7" ht="39" hidden="1" customHeight="1" outlineLevel="1" x14ac:dyDescent="0.25">
      <c r="A440" s="2524"/>
      <c r="B440" s="2527"/>
      <c r="C440" s="1719"/>
      <c r="D440" s="2563" t="s">
        <v>1839</v>
      </c>
      <c r="E440" s="2563"/>
      <c r="F440" s="478"/>
      <c r="G440" s="2435"/>
    </row>
    <row r="441" spans="1:7" ht="39" hidden="1" customHeight="1" outlineLevel="1" x14ac:dyDescent="0.25">
      <c r="A441" s="2524"/>
      <c r="B441" s="2527"/>
      <c r="C441" s="1719"/>
      <c r="D441" s="2527" t="s">
        <v>1840</v>
      </c>
      <c r="E441" s="2527"/>
      <c r="F441" s="478"/>
      <c r="G441" s="2435"/>
    </row>
    <row r="442" spans="1:7" ht="39" hidden="1" customHeight="1" outlineLevel="1" x14ac:dyDescent="0.25">
      <c r="A442" s="2524"/>
      <c r="B442" s="2527"/>
      <c r="C442" s="1719"/>
      <c r="D442" s="2527" t="s">
        <v>1847</v>
      </c>
      <c r="E442" s="2527"/>
      <c r="F442" s="478"/>
      <c r="G442" s="2435"/>
    </row>
    <row r="443" spans="1:7" ht="39" hidden="1" customHeight="1" outlineLevel="1" x14ac:dyDescent="0.25">
      <c r="A443" s="2524"/>
      <c r="B443" s="2527"/>
      <c r="C443" s="1719"/>
      <c r="D443" s="2527" t="s">
        <v>1842</v>
      </c>
      <c r="E443" s="2527"/>
      <c r="F443" s="478"/>
      <c r="G443" s="2435"/>
    </row>
    <row r="444" spans="1:7" ht="39" hidden="1" customHeight="1" outlineLevel="1" x14ac:dyDescent="0.25">
      <c r="A444" s="2524"/>
      <c r="B444" s="2527"/>
      <c r="C444" s="1719"/>
      <c r="D444" s="2527" t="s">
        <v>1843</v>
      </c>
      <c r="E444" s="2527"/>
      <c r="F444" s="478"/>
      <c r="G444" s="2435"/>
    </row>
    <row r="445" spans="1:7" ht="39" hidden="1" customHeight="1" outlineLevel="1" x14ac:dyDescent="0.25">
      <c r="A445" s="2524"/>
      <c r="B445" s="2527"/>
      <c r="C445" s="1719"/>
      <c r="D445" s="2527" t="s">
        <v>1844</v>
      </c>
      <c r="E445" s="2527"/>
      <c r="F445" s="478"/>
      <c r="G445" s="2435"/>
    </row>
    <row r="446" spans="1:7" ht="39" hidden="1" customHeight="1" outlineLevel="1" thickBot="1" x14ac:dyDescent="0.3">
      <c r="A446" s="2577"/>
      <c r="B446" s="2578"/>
      <c r="C446" s="2582"/>
      <c r="D446" s="2578" t="s">
        <v>1845</v>
      </c>
      <c r="E446" s="2578"/>
      <c r="F446" s="481"/>
      <c r="G446" s="1744"/>
    </row>
    <row r="447" spans="1:7" collapsed="1" x14ac:dyDescent="0.25">
      <c r="G447" s="22"/>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
  <sheetViews>
    <sheetView view="pageBreakPreview" zoomScaleNormal="100" zoomScaleSheetLayoutView="100" workbookViewId="0">
      <selection activeCell="B5" sqref="B5:K5"/>
    </sheetView>
  </sheetViews>
  <sheetFormatPr defaultColWidth="9.140625" defaultRowHeight="12.75" outlineLevelRow="1" x14ac:dyDescent="0.2"/>
  <cols>
    <col min="1" max="1" width="14.28515625" style="23" customWidth="1"/>
    <col min="2" max="2" width="15" style="23" customWidth="1"/>
    <col min="3" max="8" width="14.28515625" style="23" customWidth="1"/>
    <col min="9" max="9" width="12.140625" style="23" customWidth="1"/>
    <col min="10" max="16384" width="9.140625" style="23"/>
  </cols>
  <sheetData>
    <row r="1" spans="1:10" x14ac:dyDescent="0.2">
      <c r="A1" s="1865" t="s">
        <v>1743</v>
      </c>
      <c r="B1" s="1866"/>
      <c r="C1" s="1866"/>
      <c r="D1" s="1866"/>
      <c r="E1" s="1866"/>
      <c r="F1" s="594"/>
      <c r="G1" s="483"/>
      <c r="H1" s="483"/>
      <c r="I1" s="329"/>
      <c r="J1" s="27"/>
    </row>
    <row r="2" spans="1:10" x14ac:dyDescent="0.2">
      <c r="A2" s="1707" t="s">
        <v>13</v>
      </c>
      <c r="B2" s="1708"/>
      <c r="C2" s="1708"/>
      <c r="D2" s="1708"/>
      <c r="E2" s="1708"/>
      <c r="F2" s="591"/>
      <c r="G2" s="201"/>
      <c r="H2" s="201"/>
      <c r="I2" s="194"/>
      <c r="J2" s="27"/>
    </row>
    <row r="3" spans="1:10" ht="13.5" thickBot="1" x14ac:dyDescent="0.25">
      <c r="A3" s="1738"/>
      <c r="B3" s="1739"/>
      <c r="C3" s="1739"/>
      <c r="D3" s="1739"/>
      <c r="E3" s="2371"/>
      <c r="F3" s="2371"/>
      <c r="G3" s="2371"/>
      <c r="H3" s="2371"/>
      <c r="I3" s="2372"/>
    </row>
    <row r="4" spans="1:10" ht="15" customHeight="1" thickBot="1" x14ac:dyDescent="0.25">
      <c r="A4" s="1635" t="s">
        <v>1759</v>
      </c>
      <c r="B4" s="1604"/>
      <c r="C4" s="1605"/>
      <c r="D4" s="1606"/>
      <c r="E4" s="1664"/>
      <c r="F4" s="1664"/>
      <c r="G4" s="1664"/>
      <c r="H4" s="1664"/>
      <c r="I4" s="1959" t="s">
        <v>628</v>
      </c>
    </row>
    <row r="5" spans="1:10" ht="30" customHeight="1" thickBot="1" x14ac:dyDescent="0.25">
      <c r="A5" s="1637"/>
      <c r="B5" s="1638"/>
      <c r="C5" s="1638"/>
      <c r="D5" s="1638"/>
      <c r="E5" s="1638"/>
      <c r="F5" s="1638"/>
      <c r="G5" s="1638"/>
      <c r="H5" s="1638"/>
      <c r="I5" s="1728"/>
    </row>
    <row r="6" spans="1:10" ht="14.25" customHeight="1" thickBot="1" x14ac:dyDescent="0.25">
      <c r="A6" s="121" t="s">
        <v>573</v>
      </c>
      <c r="B6" s="187"/>
      <c r="C6" s="122" t="s">
        <v>5</v>
      </c>
      <c r="D6" s="187"/>
      <c r="E6" s="596"/>
      <c r="F6" s="596"/>
      <c r="G6" s="596"/>
      <c r="H6" s="596"/>
      <c r="I6" s="597"/>
    </row>
    <row r="7" spans="1:10" ht="20.25" customHeight="1" x14ac:dyDescent="0.2">
      <c r="A7" s="2426" t="s">
        <v>1849</v>
      </c>
      <c r="B7" s="2460"/>
      <c r="C7" s="2460"/>
      <c r="D7" s="2460"/>
      <c r="E7" s="2460"/>
      <c r="F7" s="2460"/>
      <c r="G7" s="2460"/>
      <c r="H7" s="2461"/>
      <c r="I7" s="1701" t="s">
        <v>1850</v>
      </c>
    </row>
    <row r="8" spans="1:10" ht="17.25" customHeight="1" x14ac:dyDescent="0.2">
      <c r="A8" s="2524" t="s">
        <v>1851</v>
      </c>
      <c r="B8" s="2527"/>
      <c r="C8" s="2527"/>
      <c r="D8" s="2527"/>
      <c r="E8" s="2527"/>
      <c r="F8" s="2527"/>
      <c r="G8" s="2527"/>
      <c r="H8" s="2478"/>
      <c r="I8" s="1698"/>
    </row>
    <row r="9" spans="1:10" ht="17.25" customHeight="1" x14ac:dyDescent="0.2">
      <c r="A9" s="2524" t="s">
        <v>8</v>
      </c>
      <c r="B9" s="2527"/>
      <c r="C9" s="2527"/>
      <c r="D9" s="2527"/>
      <c r="E9" s="2527" t="s">
        <v>1852</v>
      </c>
      <c r="F9" s="2527"/>
      <c r="G9" s="2527"/>
      <c r="H9" s="2478"/>
      <c r="I9" s="1698"/>
    </row>
    <row r="10" spans="1:10" ht="63" customHeight="1" x14ac:dyDescent="0.2">
      <c r="A10" s="484" t="s">
        <v>1853</v>
      </c>
      <c r="B10" s="603" t="s">
        <v>1854</v>
      </c>
      <c r="C10" s="600" t="s">
        <v>1855</v>
      </c>
      <c r="D10" s="603" t="s">
        <v>1854</v>
      </c>
      <c r="E10" s="600" t="s">
        <v>1853</v>
      </c>
      <c r="F10" s="603" t="s">
        <v>1854</v>
      </c>
      <c r="G10" s="600" t="s">
        <v>1855</v>
      </c>
      <c r="H10" s="600" t="s">
        <v>1856</v>
      </c>
      <c r="I10" s="1698"/>
    </row>
    <row r="11" spans="1:10" x14ac:dyDescent="0.2">
      <c r="A11" s="485"/>
      <c r="B11" s="416"/>
      <c r="C11" s="416"/>
      <c r="D11" s="416"/>
      <c r="E11" s="486"/>
      <c r="F11" s="416"/>
      <c r="G11" s="416"/>
      <c r="H11" s="417"/>
      <c r="I11" s="1698"/>
    </row>
    <row r="12" spans="1:10" x14ac:dyDescent="0.2">
      <c r="A12" s="485"/>
      <c r="B12" s="416"/>
      <c r="C12" s="416"/>
      <c r="D12" s="416"/>
      <c r="E12" s="486"/>
      <c r="F12" s="416"/>
      <c r="G12" s="416"/>
      <c r="H12" s="417"/>
      <c r="I12" s="1698"/>
    </row>
    <row r="13" spans="1:10" x14ac:dyDescent="0.2">
      <c r="A13" s="485"/>
      <c r="B13" s="416"/>
      <c r="C13" s="416"/>
      <c r="D13" s="416"/>
      <c r="E13" s="486"/>
      <c r="F13" s="416"/>
      <c r="G13" s="416"/>
      <c r="H13" s="417"/>
      <c r="I13" s="1698"/>
    </row>
    <row r="14" spans="1:10" x14ac:dyDescent="0.2">
      <c r="A14" s="485"/>
      <c r="B14" s="416"/>
      <c r="C14" s="416"/>
      <c r="D14" s="416"/>
      <c r="E14" s="486"/>
      <c r="F14" s="416"/>
      <c r="G14" s="416"/>
      <c r="H14" s="417"/>
      <c r="I14" s="1698"/>
    </row>
    <row r="15" spans="1:10" ht="13.5" thickBot="1" x14ac:dyDescent="0.25">
      <c r="A15" s="487"/>
      <c r="B15" s="418"/>
      <c r="C15" s="418"/>
      <c r="D15" s="418"/>
      <c r="E15" s="488"/>
      <c r="F15" s="418"/>
      <c r="G15" s="418"/>
      <c r="H15" s="419"/>
      <c r="I15" s="1702"/>
    </row>
    <row r="16" spans="1:10" hidden="1" outlineLevel="1" x14ac:dyDescent="0.2">
      <c r="A16" s="489"/>
      <c r="B16" s="490"/>
      <c r="C16" s="490"/>
      <c r="D16" s="490"/>
      <c r="E16" s="491"/>
      <c r="F16" s="490"/>
      <c r="G16" s="490"/>
      <c r="H16" s="492"/>
      <c r="I16" s="1701" t="s">
        <v>1857</v>
      </c>
    </row>
    <row r="17" spans="1:9" hidden="1" outlineLevel="1" x14ac:dyDescent="0.2">
      <c r="A17" s="485"/>
      <c r="B17" s="416"/>
      <c r="C17" s="416"/>
      <c r="D17" s="416"/>
      <c r="E17" s="486"/>
      <c r="F17" s="416"/>
      <c r="G17" s="416"/>
      <c r="H17" s="417"/>
      <c r="I17" s="1698"/>
    </row>
    <row r="18" spans="1:9" hidden="1" outlineLevel="1" x14ac:dyDescent="0.2">
      <c r="A18" s="485"/>
      <c r="B18" s="416"/>
      <c r="C18" s="416"/>
      <c r="D18" s="416"/>
      <c r="E18" s="486"/>
      <c r="F18" s="416"/>
      <c r="G18" s="416"/>
      <c r="H18" s="417"/>
      <c r="I18" s="1698"/>
    </row>
    <row r="19" spans="1:9" hidden="1" outlineLevel="1" x14ac:dyDescent="0.2">
      <c r="A19" s="485"/>
      <c r="B19" s="416"/>
      <c r="C19" s="416"/>
      <c r="D19" s="416"/>
      <c r="E19" s="486"/>
      <c r="F19" s="416"/>
      <c r="G19" s="416"/>
      <c r="H19" s="417"/>
      <c r="I19" s="1698"/>
    </row>
    <row r="20" spans="1:9" hidden="1" outlineLevel="1" x14ac:dyDescent="0.2">
      <c r="A20" s="485"/>
      <c r="B20" s="416"/>
      <c r="C20" s="416"/>
      <c r="D20" s="416"/>
      <c r="E20" s="486"/>
      <c r="F20" s="416"/>
      <c r="G20" s="416"/>
      <c r="H20" s="417"/>
      <c r="I20" s="1698"/>
    </row>
    <row r="21" spans="1:9" hidden="1" outlineLevel="1" x14ac:dyDescent="0.2">
      <c r="A21" s="485"/>
      <c r="B21" s="416"/>
      <c r="C21" s="416"/>
      <c r="D21" s="416"/>
      <c r="E21" s="486"/>
      <c r="F21" s="416"/>
      <c r="G21" s="416"/>
      <c r="H21" s="417"/>
      <c r="I21" s="1698"/>
    </row>
    <row r="22" spans="1:9" hidden="1" outlineLevel="1" x14ac:dyDescent="0.2">
      <c r="A22" s="485"/>
      <c r="B22" s="416"/>
      <c r="C22" s="416"/>
      <c r="D22" s="416"/>
      <c r="E22" s="486"/>
      <c r="F22" s="416"/>
      <c r="G22" s="416"/>
      <c r="H22" s="417"/>
      <c r="I22" s="1698"/>
    </row>
    <row r="23" spans="1:9" hidden="1" outlineLevel="1" x14ac:dyDescent="0.2">
      <c r="A23" s="493"/>
      <c r="B23" s="486"/>
      <c r="C23" s="486"/>
      <c r="D23" s="486"/>
      <c r="E23" s="486"/>
      <c r="F23" s="416"/>
      <c r="G23" s="416"/>
      <c r="H23" s="417"/>
      <c r="I23" s="1698"/>
    </row>
    <row r="24" spans="1:9" hidden="1" outlineLevel="1" x14ac:dyDescent="0.2">
      <c r="A24" s="493"/>
      <c r="B24" s="486"/>
      <c r="C24" s="486"/>
      <c r="D24" s="486"/>
      <c r="E24" s="486"/>
      <c r="F24" s="416"/>
      <c r="G24" s="416"/>
      <c r="H24" s="417"/>
      <c r="I24" s="1698"/>
    </row>
    <row r="25" spans="1:9" ht="13.5" hidden="1" outlineLevel="1" thickBot="1" x14ac:dyDescent="0.25">
      <c r="A25" s="494"/>
      <c r="B25" s="488"/>
      <c r="C25" s="488"/>
      <c r="D25" s="488"/>
      <c r="E25" s="488"/>
      <c r="F25" s="418"/>
      <c r="G25" s="418"/>
      <c r="H25" s="419"/>
      <c r="I25" s="1702"/>
    </row>
    <row r="26" spans="1:9" ht="20.25" customHeight="1" collapsed="1" x14ac:dyDescent="0.2">
      <c r="A26" s="2426" t="s">
        <v>1858</v>
      </c>
      <c r="B26" s="2460"/>
      <c r="C26" s="2460"/>
      <c r="D26" s="2460"/>
      <c r="E26" s="2460"/>
      <c r="F26" s="2460"/>
      <c r="G26" s="2460"/>
      <c r="H26" s="2461"/>
      <c r="I26" s="1701" t="s">
        <v>1850</v>
      </c>
    </row>
    <row r="27" spans="1:9" ht="17.25" customHeight="1" x14ac:dyDescent="0.2">
      <c r="A27" s="2524" t="s">
        <v>1851</v>
      </c>
      <c r="B27" s="2527"/>
      <c r="C27" s="2527"/>
      <c r="D27" s="2527"/>
      <c r="E27" s="2527"/>
      <c r="F27" s="2527"/>
      <c r="G27" s="2527"/>
      <c r="H27" s="2478"/>
      <c r="I27" s="1698"/>
    </row>
    <row r="28" spans="1:9" ht="17.25" customHeight="1" x14ac:dyDescent="0.2">
      <c r="A28" s="2524" t="s">
        <v>8</v>
      </c>
      <c r="B28" s="2527"/>
      <c r="C28" s="2527"/>
      <c r="D28" s="2527"/>
      <c r="E28" s="2527" t="s">
        <v>1852</v>
      </c>
      <c r="F28" s="2527"/>
      <c r="G28" s="2527"/>
      <c r="H28" s="2478"/>
      <c r="I28" s="1698"/>
    </row>
    <row r="29" spans="1:9" ht="63" customHeight="1" x14ac:dyDescent="0.2">
      <c r="A29" s="484" t="s">
        <v>1853</v>
      </c>
      <c r="B29" s="603" t="s">
        <v>1854</v>
      </c>
      <c r="C29" s="600" t="s">
        <v>1855</v>
      </c>
      <c r="D29" s="603" t="s">
        <v>1854</v>
      </c>
      <c r="E29" s="600" t="s">
        <v>1853</v>
      </c>
      <c r="F29" s="603" t="s">
        <v>1854</v>
      </c>
      <c r="G29" s="600" t="s">
        <v>1855</v>
      </c>
      <c r="H29" s="600" t="s">
        <v>1856</v>
      </c>
      <c r="I29" s="1698"/>
    </row>
    <row r="30" spans="1:9" x14ac:dyDescent="0.2">
      <c r="A30" s="485"/>
      <c r="B30" s="416"/>
      <c r="C30" s="416"/>
      <c r="D30" s="416"/>
      <c r="E30" s="416"/>
      <c r="F30" s="416"/>
      <c r="G30" s="416"/>
      <c r="H30" s="417"/>
      <c r="I30" s="1698"/>
    </row>
    <row r="31" spans="1:9" x14ac:dyDescent="0.2">
      <c r="A31" s="485"/>
      <c r="B31" s="416"/>
      <c r="C31" s="416"/>
      <c r="D31" s="416"/>
      <c r="E31" s="416"/>
      <c r="F31" s="416"/>
      <c r="G31" s="416"/>
      <c r="H31" s="417"/>
      <c r="I31" s="1698"/>
    </row>
    <row r="32" spans="1:9" x14ac:dyDescent="0.2">
      <c r="A32" s="485"/>
      <c r="B32" s="416"/>
      <c r="C32" s="416"/>
      <c r="D32" s="416"/>
      <c r="E32" s="416"/>
      <c r="F32" s="416"/>
      <c r="G32" s="416"/>
      <c r="H32" s="417"/>
      <c r="I32" s="1698"/>
    </row>
    <row r="33" spans="1:9" x14ac:dyDescent="0.2">
      <c r="A33" s="485"/>
      <c r="B33" s="416"/>
      <c r="C33" s="416"/>
      <c r="D33" s="416"/>
      <c r="E33" s="416"/>
      <c r="F33" s="416"/>
      <c r="G33" s="416"/>
      <c r="H33" s="417"/>
      <c r="I33" s="1698"/>
    </row>
    <row r="34" spans="1:9" ht="13.5" thickBot="1" x14ac:dyDescent="0.25">
      <c r="A34" s="495"/>
      <c r="B34" s="496"/>
      <c r="C34" s="496"/>
      <c r="D34" s="496"/>
      <c r="E34" s="496"/>
      <c r="F34" s="496"/>
      <c r="G34" s="496"/>
      <c r="H34" s="497"/>
      <c r="I34" s="1702"/>
    </row>
    <row r="35" spans="1:9" ht="13.5" hidden="1" outlineLevel="1" thickBot="1" x14ac:dyDescent="0.25">
      <c r="A35" s="498"/>
      <c r="B35" s="499"/>
      <c r="C35" s="499"/>
      <c r="D35" s="499"/>
      <c r="E35" s="499"/>
      <c r="F35" s="499"/>
      <c r="G35" s="499"/>
      <c r="H35" s="500"/>
      <c r="I35" s="1701" t="s">
        <v>1857</v>
      </c>
    </row>
    <row r="36" spans="1:9" ht="13.5" hidden="1" outlineLevel="1" thickBot="1" x14ac:dyDescent="0.25">
      <c r="A36" s="501"/>
      <c r="B36" s="502"/>
      <c r="C36" s="502"/>
      <c r="D36" s="502"/>
      <c r="E36" s="502"/>
      <c r="F36" s="502"/>
      <c r="G36" s="502"/>
      <c r="H36" s="503"/>
      <c r="I36" s="1698"/>
    </row>
    <row r="37" spans="1:9" ht="13.5" hidden="1" outlineLevel="1" thickBot="1" x14ac:dyDescent="0.25">
      <c r="A37" s="501"/>
      <c r="B37" s="502"/>
      <c r="C37" s="502"/>
      <c r="D37" s="502"/>
      <c r="E37" s="502"/>
      <c r="F37" s="502"/>
      <c r="G37" s="502"/>
      <c r="H37" s="503"/>
      <c r="I37" s="1698"/>
    </row>
    <row r="38" spans="1:9" ht="13.5" hidden="1" outlineLevel="1" thickBot="1" x14ac:dyDescent="0.25">
      <c r="A38" s="501"/>
      <c r="B38" s="502"/>
      <c r="C38" s="502"/>
      <c r="D38" s="502"/>
      <c r="E38" s="502"/>
      <c r="F38" s="502"/>
      <c r="G38" s="502"/>
      <c r="H38" s="503"/>
      <c r="I38" s="1698"/>
    </row>
    <row r="39" spans="1:9" ht="13.5" hidden="1" outlineLevel="1" thickBot="1" x14ac:dyDescent="0.25">
      <c r="A39" s="501"/>
      <c r="B39" s="502"/>
      <c r="C39" s="502"/>
      <c r="D39" s="502"/>
      <c r="E39" s="502"/>
      <c r="F39" s="502"/>
      <c r="G39" s="502"/>
      <c r="H39" s="503"/>
      <c r="I39" s="1698"/>
    </row>
    <row r="40" spans="1:9" ht="13.5" hidden="1" outlineLevel="1" thickBot="1" x14ac:dyDescent="0.25">
      <c r="A40" s="501"/>
      <c r="B40" s="502"/>
      <c r="C40" s="502"/>
      <c r="D40" s="502"/>
      <c r="E40" s="502"/>
      <c r="F40" s="502"/>
      <c r="G40" s="502"/>
      <c r="H40" s="503"/>
      <c r="I40" s="1698"/>
    </row>
    <row r="41" spans="1:9" ht="13.5" hidden="1" outlineLevel="1" thickBot="1" x14ac:dyDescent="0.25">
      <c r="A41" s="501"/>
      <c r="B41" s="502"/>
      <c r="C41" s="502"/>
      <c r="D41" s="502"/>
      <c r="E41" s="502"/>
      <c r="F41" s="502"/>
      <c r="G41" s="502"/>
      <c r="H41" s="503"/>
      <c r="I41" s="1698"/>
    </row>
    <row r="42" spans="1:9" ht="13.5" hidden="1" outlineLevel="1" thickBot="1" x14ac:dyDescent="0.25">
      <c r="A42" s="501"/>
      <c r="B42" s="502"/>
      <c r="C42" s="502"/>
      <c r="D42" s="502"/>
      <c r="E42" s="502"/>
      <c r="F42" s="502"/>
      <c r="G42" s="502"/>
      <c r="H42" s="503"/>
      <c r="I42" s="1698"/>
    </row>
    <row r="43" spans="1:9" ht="13.5" hidden="1" outlineLevel="1" thickBot="1" x14ac:dyDescent="0.25">
      <c r="A43" s="501"/>
      <c r="B43" s="502"/>
      <c r="C43" s="502"/>
      <c r="D43" s="502"/>
      <c r="E43" s="502"/>
      <c r="F43" s="502"/>
      <c r="G43" s="502"/>
      <c r="H43" s="503"/>
      <c r="I43" s="1698"/>
    </row>
    <row r="44" spans="1:9" ht="13.5" hidden="1" outlineLevel="1" thickBot="1" x14ac:dyDescent="0.25">
      <c r="A44" s="495"/>
      <c r="B44" s="496"/>
      <c r="C44" s="496"/>
      <c r="D44" s="496"/>
      <c r="E44" s="496"/>
      <c r="F44" s="496"/>
      <c r="G44" s="496"/>
      <c r="H44" s="497"/>
      <c r="I44" s="1702"/>
    </row>
    <row r="45" spans="1:9" ht="36" customHeight="1" collapsed="1" x14ac:dyDescent="0.2">
      <c r="A45" s="2426" t="s">
        <v>1859</v>
      </c>
      <c r="B45" s="2460"/>
      <c r="C45" s="2460"/>
      <c r="D45" s="2460"/>
      <c r="E45" s="2460" t="s">
        <v>1860</v>
      </c>
      <c r="F45" s="2460"/>
      <c r="G45" s="2460"/>
      <c r="H45" s="2461"/>
      <c r="I45" s="1701" t="s">
        <v>1861</v>
      </c>
    </row>
    <row r="46" spans="1:9" ht="51" customHeight="1" x14ac:dyDescent="0.2">
      <c r="A46" s="2524" t="s">
        <v>1862</v>
      </c>
      <c r="B46" s="2527" t="s">
        <v>1863</v>
      </c>
      <c r="C46" s="2596" t="s">
        <v>1864</v>
      </c>
      <c r="D46" s="2596"/>
      <c r="E46" s="2527" t="s">
        <v>1862</v>
      </c>
      <c r="F46" s="2527" t="s">
        <v>1863</v>
      </c>
      <c r="G46" s="2596" t="s">
        <v>1864</v>
      </c>
      <c r="H46" s="2597"/>
      <c r="I46" s="1698"/>
    </row>
    <row r="47" spans="1:9" ht="51" customHeight="1" x14ac:dyDescent="0.2">
      <c r="A47" s="2524"/>
      <c r="B47" s="2527"/>
      <c r="C47" s="603" t="s">
        <v>1865</v>
      </c>
      <c r="D47" s="603" t="s">
        <v>1854</v>
      </c>
      <c r="E47" s="2527"/>
      <c r="F47" s="2527"/>
      <c r="G47" s="603" t="s">
        <v>1865</v>
      </c>
      <c r="H47" s="600" t="s">
        <v>1854</v>
      </c>
      <c r="I47" s="1698"/>
    </row>
    <row r="48" spans="1:9" x14ac:dyDescent="0.2">
      <c r="A48" s="1006"/>
      <c r="B48" s="753"/>
      <c r="C48" s="753"/>
      <c r="D48" s="753"/>
      <c r="E48" s="753"/>
      <c r="F48" s="753"/>
      <c r="G48" s="753"/>
      <c r="H48" s="1007"/>
      <c r="I48" s="1698"/>
    </row>
    <row r="49" spans="1:9" x14ac:dyDescent="0.2">
      <c r="A49" s="357"/>
      <c r="B49" s="221"/>
      <c r="C49" s="221"/>
      <c r="D49" s="221"/>
      <c r="E49" s="221"/>
      <c r="F49" s="221"/>
      <c r="G49" s="221"/>
      <c r="H49" s="1008"/>
      <c r="I49" s="1698"/>
    </row>
    <row r="50" spans="1:9" x14ac:dyDescent="0.2">
      <c r="A50" s="357"/>
      <c r="B50" s="221"/>
      <c r="C50" s="221"/>
      <c r="D50" s="221"/>
      <c r="E50" s="221"/>
      <c r="F50" s="221"/>
      <c r="G50" s="221"/>
      <c r="H50" s="1008"/>
      <c r="I50" s="1698"/>
    </row>
    <row r="51" spans="1:9" x14ac:dyDescent="0.2">
      <c r="A51" s="357"/>
      <c r="B51" s="221"/>
      <c r="C51" s="221"/>
      <c r="D51" s="221"/>
      <c r="E51" s="221"/>
      <c r="F51" s="221"/>
      <c r="G51" s="221"/>
      <c r="H51" s="1008"/>
      <c r="I51" s="1698"/>
    </row>
    <row r="52" spans="1:9" ht="13.5" thickBot="1" x14ac:dyDescent="0.25">
      <c r="A52" s="370"/>
      <c r="B52" s="751"/>
      <c r="C52" s="751"/>
      <c r="D52" s="751"/>
      <c r="E52" s="751"/>
      <c r="F52" s="751"/>
      <c r="G52" s="751"/>
      <c r="H52" s="1030"/>
      <c r="I52" s="1702"/>
    </row>
    <row r="53" spans="1:9" ht="13.5" hidden="1" outlineLevel="1" thickBot="1" x14ac:dyDescent="0.25">
      <c r="A53" s="1006"/>
      <c r="B53" s="753"/>
      <c r="C53" s="753"/>
      <c r="D53" s="753"/>
      <c r="E53" s="753"/>
      <c r="F53" s="753"/>
      <c r="G53" s="753"/>
      <c r="H53" s="1007"/>
      <c r="I53" s="1701" t="s">
        <v>1866</v>
      </c>
    </row>
    <row r="54" spans="1:9" ht="13.5" hidden="1" outlineLevel="1" thickBot="1" x14ac:dyDescent="0.25">
      <c r="A54" s="357"/>
      <c r="B54" s="221"/>
      <c r="C54" s="221"/>
      <c r="D54" s="221"/>
      <c r="E54" s="221"/>
      <c r="F54" s="221"/>
      <c r="G54" s="221"/>
      <c r="H54" s="1008"/>
      <c r="I54" s="1698"/>
    </row>
    <row r="55" spans="1:9" ht="13.5" hidden="1" outlineLevel="1" thickBot="1" x14ac:dyDescent="0.25">
      <c r="A55" s="357"/>
      <c r="B55" s="221"/>
      <c r="C55" s="221"/>
      <c r="D55" s="221"/>
      <c r="E55" s="221"/>
      <c r="F55" s="221"/>
      <c r="G55" s="221"/>
      <c r="H55" s="1008"/>
      <c r="I55" s="1698"/>
    </row>
    <row r="56" spans="1:9" ht="13.5" hidden="1" outlineLevel="1" thickBot="1" x14ac:dyDescent="0.25">
      <c r="A56" s="357"/>
      <c r="B56" s="221"/>
      <c r="C56" s="221"/>
      <c r="D56" s="221"/>
      <c r="E56" s="221"/>
      <c r="F56" s="221"/>
      <c r="G56" s="221"/>
      <c r="H56" s="1008"/>
      <c r="I56" s="1698"/>
    </row>
    <row r="57" spans="1:9" ht="13.5" hidden="1" outlineLevel="1" thickBot="1" x14ac:dyDescent="0.25">
      <c r="A57" s="357"/>
      <c r="B57" s="221"/>
      <c r="C57" s="221"/>
      <c r="D57" s="221"/>
      <c r="E57" s="221"/>
      <c r="F57" s="221"/>
      <c r="G57" s="221"/>
      <c r="H57" s="1008"/>
      <c r="I57" s="1698"/>
    </row>
    <row r="58" spans="1:9" ht="13.5" hidden="1" outlineLevel="1" thickBot="1" x14ac:dyDescent="0.25">
      <c r="A58" s="357"/>
      <c r="B58" s="221"/>
      <c r="C58" s="221"/>
      <c r="D58" s="221"/>
      <c r="E58" s="221"/>
      <c r="F58" s="221"/>
      <c r="G58" s="221"/>
      <c r="H58" s="1008"/>
      <c r="I58" s="1698"/>
    </row>
    <row r="59" spans="1:9" ht="13.5" hidden="1" outlineLevel="1" thickBot="1" x14ac:dyDescent="0.25">
      <c r="A59" s="357"/>
      <c r="B59" s="221"/>
      <c r="C59" s="221"/>
      <c r="D59" s="221"/>
      <c r="E59" s="221"/>
      <c r="F59" s="221"/>
      <c r="G59" s="221"/>
      <c r="H59" s="1008"/>
      <c r="I59" s="1698"/>
    </row>
    <row r="60" spans="1:9" ht="13.5" hidden="1" outlineLevel="1" thickBot="1" x14ac:dyDescent="0.25">
      <c r="A60" s="357"/>
      <c r="B60" s="221"/>
      <c r="C60" s="221"/>
      <c r="D60" s="221"/>
      <c r="E60" s="221"/>
      <c r="F60" s="221"/>
      <c r="G60" s="221"/>
      <c r="H60" s="1008"/>
      <c r="I60" s="1698"/>
    </row>
    <row r="61" spans="1:9" ht="13.5" hidden="1" outlineLevel="1" thickBot="1" x14ac:dyDescent="0.25">
      <c r="A61" s="357"/>
      <c r="B61" s="221"/>
      <c r="C61" s="221"/>
      <c r="D61" s="221"/>
      <c r="E61" s="221"/>
      <c r="F61" s="221"/>
      <c r="G61" s="221"/>
      <c r="H61" s="1008"/>
      <c r="I61" s="1698"/>
    </row>
    <row r="62" spans="1:9" ht="13.5" hidden="1" outlineLevel="1" thickBot="1" x14ac:dyDescent="0.25">
      <c r="A62" s="357"/>
      <c r="B62" s="221"/>
      <c r="C62" s="221"/>
      <c r="D62" s="221"/>
      <c r="E62" s="221"/>
      <c r="F62" s="221"/>
      <c r="G62" s="221"/>
      <c r="H62" s="1008"/>
      <c r="I62" s="1698"/>
    </row>
    <row r="63" spans="1:9" ht="13.5" hidden="1" outlineLevel="1" thickBot="1" x14ac:dyDescent="0.25">
      <c r="A63" s="357"/>
      <c r="B63" s="221"/>
      <c r="C63" s="221"/>
      <c r="D63" s="221"/>
      <c r="E63" s="221"/>
      <c r="F63" s="221"/>
      <c r="G63" s="221"/>
      <c r="H63" s="1008"/>
      <c r="I63" s="1698"/>
    </row>
    <row r="64" spans="1:9" ht="13.5" hidden="1" outlineLevel="1" thickBot="1" x14ac:dyDescent="0.25">
      <c r="A64" s="357"/>
      <c r="B64" s="221"/>
      <c r="C64" s="221"/>
      <c r="D64" s="221"/>
      <c r="E64" s="221"/>
      <c r="F64" s="221"/>
      <c r="G64" s="221"/>
      <c r="H64" s="1008"/>
      <c r="I64" s="1698"/>
    </row>
    <row r="65" spans="1:9" ht="13.5" hidden="1" outlineLevel="1" thickBot="1" x14ac:dyDescent="0.25">
      <c r="A65" s="357"/>
      <c r="B65" s="221"/>
      <c r="C65" s="221"/>
      <c r="D65" s="221"/>
      <c r="E65" s="221"/>
      <c r="F65" s="221"/>
      <c r="G65" s="221"/>
      <c r="H65" s="1008"/>
      <c r="I65" s="1698"/>
    </row>
    <row r="66" spans="1:9" ht="13.5" hidden="1" outlineLevel="1" thickBot="1" x14ac:dyDescent="0.25">
      <c r="A66" s="357"/>
      <c r="B66" s="221"/>
      <c r="C66" s="221"/>
      <c r="D66" s="221"/>
      <c r="E66" s="221"/>
      <c r="F66" s="221"/>
      <c r="G66" s="221"/>
      <c r="H66" s="1008"/>
      <c r="I66" s="1698"/>
    </row>
    <row r="67" spans="1:9" ht="13.5" hidden="1" outlineLevel="1" thickBot="1" x14ac:dyDescent="0.25">
      <c r="A67" s="1031"/>
      <c r="B67" s="756"/>
      <c r="C67" s="756"/>
      <c r="D67" s="756"/>
      <c r="E67" s="756"/>
      <c r="F67" s="756"/>
      <c r="G67" s="756"/>
      <c r="H67" s="1032"/>
      <c r="I67" s="1702"/>
    </row>
    <row r="68" spans="1:9" ht="17.25" customHeight="1" collapsed="1" x14ac:dyDescent="0.2">
      <c r="A68" s="2426" t="s">
        <v>1858</v>
      </c>
      <c r="B68" s="2460"/>
      <c r="C68" s="2460"/>
      <c r="D68" s="2460"/>
      <c r="E68" s="2460" t="s">
        <v>1849</v>
      </c>
      <c r="F68" s="2460"/>
      <c r="G68" s="2460"/>
      <c r="H68" s="2461"/>
      <c r="I68" s="1757" t="s">
        <v>1867</v>
      </c>
    </row>
    <row r="69" spans="1:9" ht="35.25" customHeight="1" x14ac:dyDescent="0.2">
      <c r="A69" s="2584" t="s">
        <v>1868</v>
      </c>
      <c r="B69" s="2583" t="s">
        <v>1869</v>
      </c>
      <c r="C69" s="2583" t="s">
        <v>1870</v>
      </c>
      <c r="D69" s="2583" t="s">
        <v>1871</v>
      </c>
      <c r="E69" s="2527" t="s">
        <v>1872</v>
      </c>
      <c r="F69" s="2527"/>
      <c r="G69" s="2527"/>
      <c r="H69" s="2478"/>
      <c r="I69" s="1758"/>
    </row>
    <row r="70" spans="1:9" ht="22.5" customHeight="1" x14ac:dyDescent="0.2">
      <c r="A70" s="2598"/>
      <c r="B70" s="2581"/>
      <c r="C70" s="2581"/>
      <c r="D70" s="2581"/>
      <c r="E70" s="2527" t="s">
        <v>1873</v>
      </c>
      <c r="F70" s="2527"/>
      <c r="G70" s="2527" t="s">
        <v>1871</v>
      </c>
      <c r="H70" s="2478"/>
      <c r="I70" s="1758"/>
    </row>
    <row r="71" spans="1:9" x14ac:dyDescent="0.2">
      <c r="A71" s="357"/>
      <c r="B71" s="221"/>
      <c r="C71" s="221"/>
      <c r="D71" s="221"/>
      <c r="E71" s="1750"/>
      <c r="F71" s="2599"/>
      <c r="G71" s="2600"/>
      <c r="H71" s="2601"/>
      <c r="I71" s="1758"/>
    </row>
    <row r="72" spans="1:9" ht="15" customHeight="1" x14ac:dyDescent="0.2">
      <c r="A72" s="357"/>
      <c r="B72" s="221"/>
      <c r="C72" s="221"/>
      <c r="D72" s="221"/>
      <c r="E72" s="2600"/>
      <c r="F72" s="2602"/>
      <c r="G72" s="2600"/>
      <c r="H72" s="2601"/>
      <c r="I72" s="1758"/>
    </row>
    <row r="73" spans="1:9" x14ac:dyDescent="0.2">
      <c r="A73" s="357"/>
      <c r="B73" s="221"/>
      <c r="C73" s="221"/>
      <c r="D73" s="221"/>
      <c r="E73" s="2600"/>
      <c r="F73" s="2602"/>
      <c r="G73" s="2600"/>
      <c r="H73" s="2601"/>
      <c r="I73" s="1758"/>
    </row>
    <row r="74" spans="1:9" x14ac:dyDescent="0.2">
      <c r="A74" s="357"/>
      <c r="B74" s="221"/>
      <c r="C74" s="221"/>
      <c r="D74" s="221"/>
      <c r="E74" s="2600"/>
      <c r="F74" s="2602"/>
      <c r="G74" s="2600"/>
      <c r="H74" s="2601"/>
      <c r="I74" s="1758"/>
    </row>
    <row r="75" spans="1:9" ht="13.5" thickBot="1" x14ac:dyDescent="0.25">
      <c r="A75" s="370"/>
      <c r="B75" s="751"/>
      <c r="C75" s="751"/>
      <c r="D75" s="751"/>
      <c r="E75" s="2603"/>
      <c r="F75" s="2604"/>
      <c r="G75" s="2603"/>
      <c r="H75" s="2605"/>
      <c r="I75" s="2462"/>
    </row>
    <row r="76" spans="1:9" hidden="1" outlineLevel="1" x14ac:dyDescent="0.2">
      <c r="A76" s="504"/>
      <c r="B76" s="505"/>
      <c r="C76" s="505"/>
      <c r="D76" s="505"/>
      <c r="E76" s="2606"/>
      <c r="F76" s="2607"/>
      <c r="G76" s="2606"/>
      <c r="H76" s="2608"/>
      <c r="I76" s="1701" t="s">
        <v>1874</v>
      </c>
    </row>
    <row r="77" spans="1:9" hidden="1" outlineLevel="1" x14ac:dyDescent="0.2">
      <c r="A77" s="506"/>
      <c r="B77" s="507"/>
      <c r="C77" s="507"/>
      <c r="D77" s="507"/>
      <c r="E77" s="2609"/>
      <c r="F77" s="2610"/>
      <c r="G77" s="2609"/>
      <c r="H77" s="2611"/>
      <c r="I77" s="1698"/>
    </row>
    <row r="78" spans="1:9" hidden="1" outlineLevel="1" x14ac:dyDescent="0.2">
      <c r="A78" s="506"/>
      <c r="B78" s="507"/>
      <c r="C78" s="507"/>
      <c r="D78" s="507"/>
      <c r="E78" s="2609"/>
      <c r="F78" s="2610"/>
      <c r="G78" s="2609"/>
      <c r="H78" s="2611"/>
      <c r="I78" s="1698"/>
    </row>
    <row r="79" spans="1:9" hidden="1" outlineLevel="1" x14ac:dyDescent="0.2">
      <c r="A79" s="506"/>
      <c r="B79" s="507"/>
      <c r="C79" s="507"/>
      <c r="D79" s="507"/>
      <c r="E79" s="2609"/>
      <c r="F79" s="2610"/>
      <c r="G79" s="2609"/>
      <c r="H79" s="2611"/>
      <c r="I79" s="1698"/>
    </row>
    <row r="80" spans="1:9" hidden="1" outlineLevel="1" x14ac:dyDescent="0.2">
      <c r="A80" s="506"/>
      <c r="B80" s="507"/>
      <c r="C80" s="507"/>
      <c r="D80" s="507"/>
      <c r="E80" s="2609"/>
      <c r="F80" s="2610"/>
      <c r="G80" s="2609"/>
      <c r="H80" s="2611"/>
      <c r="I80" s="1698"/>
    </row>
    <row r="81" spans="1:9" hidden="1" outlineLevel="1" x14ac:dyDescent="0.2">
      <c r="A81" s="506"/>
      <c r="B81" s="507"/>
      <c r="C81" s="507"/>
      <c r="D81" s="507"/>
      <c r="E81" s="2609"/>
      <c r="F81" s="2610"/>
      <c r="G81" s="2609"/>
      <c r="H81" s="2611"/>
      <c r="I81" s="1698"/>
    </row>
    <row r="82" spans="1:9" hidden="1" outlineLevel="1" x14ac:dyDescent="0.2">
      <c r="A82" s="506"/>
      <c r="B82" s="507"/>
      <c r="C82" s="507"/>
      <c r="D82" s="507"/>
      <c r="E82" s="2609"/>
      <c r="F82" s="2610"/>
      <c r="G82" s="2609"/>
      <c r="H82" s="2611"/>
      <c r="I82" s="1698"/>
    </row>
    <row r="83" spans="1:9" hidden="1" outlineLevel="1" x14ac:dyDescent="0.2">
      <c r="A83" s="506"/>
      <c r="B83" s="507"/>
      <c r="C83" s="507"/>
      <c r="D83" s="507"/>
      <c r="E83" s="2609"/>
      <c r="F83" s="2610"/>
      <c r="G83" s="2609"/>
      <c r="H83" s="2611"/>
      <c r="I83" s="1698"/>
    </row>
    <row r="84" spans="1:9" hidden="1" outlineLevel="1" x14ac:dyDescent="0.2">
      <c r="A84" s="506"/>
      <c r="B84" s="507"/>
      <c r="C84" s="507"/>
      <c r="D84" s="507"/>
      <c r="E84" s="2609"/>
      <c r="F84" s="2610"/>
      <c r="G84" s="2609"/>
      <c r="H84" s="2611"/>
      <c r="I84" s="1698"/>
    </row>
    <row r="85" spans="1:9" hidden="1" outlineLevel="1" x14ac:dyDescent="0.2">
      <c r="A85" s="506"/>
      <c r="B85" s="507"/>
      <c r="C85" s="507"/>
      <c r="D85" s="507"/>
      <c r="E85" s="2609"/>
      <c r="F85" s="2610"/>
      <c r="G85" s="2609"/>
      <c r="H85" s="2611"/>
      <c r="I85" s="1698"/>
    </row>
    <row r="86" spans="1:9" hidden="1" outlineLevel="1" x14ac:dyDescent="0.2">
      <c r="A86" s="506"/>
      <c r="B86" s="507"/>
      <c r="C86" s="507"/>
      <c r="D86" s="507"/>
      <c r="E86" s="2609"/>
      <c r="F86" s="2610"/>
      <c r="G86" s="2609"/>
      <c r="H86" s="2611"/>
      <c r="I86" s="1698"/>
    </row>
    <row r="87" spans="1:9" hidden="1" outlineLevel="1" x14ac:dyDescent="0.2">
      <c r="A87" s="506"/>
      <c r="B87" s="507"/>
      <c r="C87" s="507"/>
      <c r="D87" s="507"/>
      <c r="E87" s="2609"/>
      <c r="F87" s="2610"/>
      <c r="G87" s="2609"/>
      <c r="H87" s="2611"/>
      <c r="I87" s="1698"/>
    </row>
    <row r="88" spans="1:9" hidden="1" outlineLevel="1" x14ac:dyDescent="0.2">
      <c r="A88" s="506"/>
      <c r="B88" s="552"/>
      <c r="C88" s="552"/>
      <c r="D88" s="552"/>
      <c r="E88" s="2609"/>
      <c r="F88" s="2610"/>
      <c r="G88" s="2609"/>
      <c r="H88" s="2611"/>
      <c r="I88" s="1698"/>
    </row>
    <row r="89" spans="1:9" hidden="1" outlineLevel="1" x14ac:dyDescent="0.2">
      <c r="A89" s="506"/>
      <c r="B89" s="507"/>
      <c r="C89" s="507"/>
      <c r="D89" s="507"/>
      <c r="E89" s="2609"/>
      <c r="F89" s="2610"/>
      <c r="G89" s="2609"/>
      <c r="H89" s="2611"/>
      <c r="I89" s="1698"/>
    </row>
    <row r="90" spans="1:9" ht="13.5" hidden="1" outlineLevel="1" thickBot="1" x14ac:dyDescent="0.25">
      <c r="A90" s="508"/>
      <c r="B90" s="509"/>
      <c r="C90" s="509"/>
      <c r="D90" s="509"/>
      <c r="E90" s="2618"/>
      <c r="F90" s="2619"/>
      <c r="G90" s="2620"/>
      <c r="H90" s="2618"/>
      <c r="I90" s="1702"/>
    </row>
    <row r="91" spans="1:9" ht="17.25" customHeight="1" collapsed="1" x14ac:dyDescent="0.2">
      <c r="A91" s="2612" t="s">
        <v>1875</v>
      </c>
      <c r="B91" s="2613"/>
      <c r="C91" s="2613"/>
      <c r="D91" s="2613"/>
      <c r="E91" s="2613"/>
      <c r="F91" s="2613"/>
      <c r="G91" s="2613"/>
      <c r="H91" s="2614"/>
      <c r="I91" s="1701" t="s">
        <v>1876</v>
      </c>
    </row>
    <row r="92" spans="1:9" x14ac:dyDescent="0.2">
      <c r="A92" s="1033"/>
      <c r="B92" s="1034"/>
      <c r="C92" s="1034"/>
      <c r="D92" s="1034"/>
      <c r="E92" s="1034"/>
      <c r="F92" s="1034"/>
      <c r="G92" s="1034"/>
      <c r="H92" s="1035"/>
      <c r="I92" s="1698"/>
    </row>
    <row r="93" spans="1:9" x14ac:dyDescent="0.2">
      <c r="A93" s="1036"/>
      <c r="B93" s="1037"/>
      <c r="C93" s="1037"/>
      <c r="D93" s="1037"/>
      <c r="E93" s="1037"/>
      <c r="F93" s="1037"/>
      <c r="G93" s="1037"/>
      <c r="H93" s="1038"/>
      <c r="I93" s="1698"/>
    </row>
    <row r="94" spans="1:9" x14ac:dyDescent="0.2">
      <c r="A94" s="1036"/>
      <c r="B94" s="1037"/>
      <c r="C94" s="1037"/>
      <c r="D94" s="1037"/>
      <c r="E94" s="1037"/>
      <c r="F94" s="1037"/>
      <c r="G94" s="1037"/>
      <c r="H94" s="1038"/>
      <c r="I94" s="1698"/>
    </row>
    <row r="95" spans="1:9" x14ac:dyDescent="0.2">
      <c r="A95" s="1036"/>
      <c r="B95" s="1037"/>
      <c r="C95" s="1037"/>
      <c r="D95" s="1037"/>
      <c r="E95" s="1037"/>
      <c r="F95" s="1037"/>
      <c r="G95" s="1037"/>
      <c r="H95" s="1038"/>
      <c r="I95" s="1698"/>
    </row>
    <row r="96" spans="1:9" ht="13.5" thickBot="1" x14ac:dyDescent="0.25">
      <c r="A96" s="1039"/>
      <c r="B96" s="1040"/>
      <c r="C96" s="1040"/>
      <c r="D96" s="1040"/>
      <c r="E96" s="1040"/>
      <c r="F96" s="1040"/>
      <c r="G96" s="1040"/>
      <c r="H96" s="1041"/>
      <c r="I96" s="1702"/>
    </row>
    <row r="97" spans="1:9" hidden="1" outlineLevel="1" x14ac:dyDescent="0.2">
      <c r="A97" s="1042"/>
      <c r="B97" s="1043"/>
      <c r="C97" s="1043"/>
      <c r="D97" s="1043"/>
      <c r="E97" s="1043"/>
      <c r="F97" s="1043"/>
      <c r="G97" s="1043"/>
      <c r="H97" s="1044"/>
      <c r="I97" s="2615" t="s">
        <v>1877</v>
      </c>
    </row>
    <row r="98" spans="1:9" hidden="1" outlineLevel="1" x14ac:dyDescent="0.2">
      <c r="A98" s="1036"/>
      <c r="B98" s="1037"/>
      <c r="C98" s="1037"/>
      <c r="D98" s="1037"/>
      <c r="E98" s="1037"/>
      <c r="F98" s="1037"/>
      <c r="G98" s="1037"/>
      <c r="H98" s="1038"/>
      <c r="I98" s="2616"/>
    </row>
    <row r="99" spans="1:9" hidden="1" outlineLevel="1" x14ac:dyDescent="0.2">
      <c r="A99" s="1036"/>
      <c r="B99" s="1037"/>
      <c r="C99" s="1037"/>
      <c r="D99" s="1037"/>
      <c r="E99" s="1037"/>
      <c r="F99" s="1037"/>
      <c r="G99" s="1037"/>
      <c r="H99" s="1038"/>
      <c r="I99" s="2616"/>
    </row>
    <row r="100" spans="1:9" hidden="1" outlineLevel="1" x14ac:dyDescent="0.2">
      <c r="A100" s="1036"/>
      <c r="B100" s="1037"/>
      <c r="C100" s="1037"/>
      <c r="D100" s="1037"/>
      <c r="E100" s="1037"/>
      <c r="F100" s="1037"/>
      <c r="G100" s="1037"/>
      <c r="H100" s="1038"/>
      <c r="I100" s="2616"/>
    </row>
    <row r="101" spans="1:9" hidden="1" outlineLevel="1" x14ac:dyDescent="0.2">
      <c r="A101" s="1036"/>
      <c r="B101" s="1037"/>
      <c r="C101" s="1037"/>
      <c r="D101" s="1037"/>
      <c r="E101" s="1037"/>
      <c r="F101" s="1037"/>
      <c r="G101" s="1037"/>
      <c r="H101" s="1038"/>
      <c r="I101" s="2616"/>
    </row>
    <row r="102" spans="1:9" hidden="1" outlineLevel="1" x14ac:dyDescent="0.2">
      <c r="A102" s="1036"/>
      <c r="B102" s="1037"/>
      <c r="C102" s="1037"/>
      <c r="D102" s="1037"/>
      <c r="E102" s="1037"/>
      <c r="F102" s="1037"/>
      <c r="G102" s="1037"/>
      <c r="H102" s="1038"/>
      <c r="I102" s="2616"/>
    </row>
    <row r="103" spans="1:9" hidden="1" outlineLevel="1" x14ac:dyDescent="0.2">
      <c r="A103" s="1036"/>
      <c r="B103" s="1037"/>
      <c r="C103" s="1037"/>
      <c r="D103" s="1037"/>
      <c r="E103" s="1037"/>
      <c r="F103" s="1037"/>
      <c r="G103" s="1037"/>
      <c r="H103" s="1038"/>
      <c r="I103" s="2616"/>
    </row>
    <row r="104" spans="1:9" hidden="1" outlineLevel="1" x14ac:dyDescent="0.2">
      <c r="A104" s="1036"/>
      <c r="B104" s="1037"/>
      <c r="C104" s="1037"/>
      <c r="D104" s="1037"/>
      <c r="E104" s="1037"/>
      <c r="F104" s="1037"/>
      <c r="G104" s="1037"/>
      <c r="H104" s="1038"/>
      <c r="I104" s="2616"/>
    </row>
    <row r="105" spans="1:9" hidden="1" outlineLevel="1" x14ac:dyDescent="0.2">
      <c r="A105" s="1036"/>
      <c r="B105" s="1037"/>
      <c r="C105" s="1037"/>
      <c r="D105" s="1037"/>
      <c r="E105" s="1037"/>
      <c r="F105" s="1037"/>
      <c r="G105" s="1037"/>
      <c r="H105" s="1038"/>
      <c r="I105" s="2616"/>
    </row>
    <row r="106" spans="1:9" ht="13.5" hidden="1" outlineLevel="1" thickBot="1" x14ac:dyDescent="0.25">
      <c r="A106" s="1039"/>
      <c r="B106" s="1040"/>
      <c r="C106" s="1040"/>
      <c r="D106" s="1040"/>
      <c r="E106" s="1040"/>
      <c r="F106" s="1040"/>
      <c r="G106" s="1040"/>
      <c r="H106" s="1041"/>
      <c r="I106" s="2617"/>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headerFooter>
    <oddHeader xml:space="preserve">&amp;R&amp;10&amp;"Arial"Air Bank / interní
&amp;"Arial"&amp;06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zoomScaleNormal="100" zoomScaleSheetLayoutView="100" workbookViewId="0">
      <selection activeCell="H31" sqref="H31"/>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2"/>
  </cols>
  <sheetData>
    <row r="1" spans="1:28" ht="26.25" customHeight="1" x14ac:dyDescent="0.25">
      <c r="A1" s="626" t="s">
        <v>1650</v>
      </c>
      <c r="B1" s="1602" t="s">
        <v>513</v>
      </c>
      <c r="C1" s="1602"/>
      <c r="D1" s="1602"/>
      <c r="E1" s="1603"/>
      <c r="F1" s="232"/>
      <c r="G1" s="232"/>
      <c r="H1" s="232"/>
      <c r="I1" s="232"/>
    </row>
    <row r="2" spans="1:28" ht="40.5" customHeight="1" x14ac:dyDescent="0.25">
      <c r="A2" s="200" t="s">
        <v>352</v>
      </c>
      <c r="B2" s="2038" t="s">
        <v>535</v>
      </c>
      <c r="C2" s="2038"/>
      <c r="D2" s="2038"/>
      <c r="E2" s="2039"/>
    </row>
    <row r="3" spans="1:28" ht="27.75" customHeight="1" x14ac:dyDescent="0.25">
      <c r="A3" s="200"/>
      <c r="B3" s="2038" t="s">
        <v>579</v>
      </c>
      <c r="C3" s="2038"/>
      <c r="D3" s="2038"/>
      <c r="E3" s="2039"/>
      <c r="F3" s="117"/>
      <c r="G3" s="117"/>
      <c r="H3" s="117"/>
      <c r="I3" s="117"/>
      <c r="J3" s="117"/>
      <c r="K3" s="117"/>
      <c r="L3" s="117"/>
      <c r="M3" s="118"/>
      <c r="N3" s="118"/>
      <c r="O3" s="118"/>
      <c r="P3" s="118"/>
      <c r="Q3" s="118"/>
    </row>
    <row r="4" spans="1:28" ht="30.75" customHeight="1" x14ac:dyDescent="0.25">
      <c r="A4" s="2684" t="s">
        <v>402</v>
      </c>
      <c r="B4" s="1951"/>
      <c r="C4" s="1951"/>
      <c r="D4" s="1951"/>
      <c r="E4" s="2685"/>
    </row>
    <row r="5" spans="1:28" ht="15.75" thickBot="1" x14ac:dyDescent="0.3">
      <c r="A5" s="1085"/>
      <c r="B5" s="1086"/>
      <c r="C5" s="1086"/>
      <c r="D5" s="1086"/>
      <c r="E5" s="1087"/>
    </row>
    <row r="6" spans="1:28" x14ac:dyDescent="0.25">
      <c r="A6" s="2686" t="s">
        <v>3</v>
      </c>
      <c r="B6" s="2687"/>
      <c r="C6" s="2687"/>
      <c r="D6" s="2688"/>
      <c r="E6" s="1959" t="s">
        <v>631</v>
      </c>
    </row>
    <row r="7" spans="1:28" ht="26.25" customHeight="1" thickBot="1" x14ac:dyDescent="0.3">
      <c r="A7" s="2689"/>
      <c r="B7" s="2690"/>
      <c r="C7" s="2690"/>
      <c r="D7" s="2691"/>
      <c r="E7" s="1728"/>
    </row>
    <row r="8" spans="1:28" ht="15.75" thickBot="1" x14ac:dyDescent="0.3">
      <c r="A8" s="121" t="s">
        <v>573</v>
      </c>
      <c r="B8" s="120"/>
      <c r="C8" s="1501">
        <v>44196</v>
      </c>
      <c r="D8" s="987"/>
      <c r="E8" s="32"/>
    </row>
    <row r="9" spans="1:28" ht="24" customHeight="1" thickBot="1" x14ac:dyDescent="0.3">
      <c r="A9" s="2670" t="s">
        <v>2501</v>
      </c>
      <c r="B9" s="2671"/>
      <c r="C9" s="2671"/>
      <c r="D9" s="2678"/>
      <c r="E9" s="2633" t="s">
        <v>514</v>
      </c>
    </row>
    <row r="10" spans="1:28" s="19" customFormat="1" ht="409.6" customHeight="1" thickBot="1" x14ac:dyDescent="0.3">
      <c r="A10" s="2682" t="s">
        <v>2972</v>
      </c>
      <c r="B10" s="2683"/>
      <c r="C10" s="2683"/>
      <c r="D10" s="1502"/>
      <c r="E10" s="2635"/>
      <c r="F10" s="1503"/>
      <c r="G10" s="1503"/>
      <c r="H10" s="1503"/>
      <c r="I10" s="1503"/>
      <c r="J10" s="1503"/>
      <c r="K10" s="1503"/>
      <c r="L10" s="1503"/>
      <c r="M10" s="1503"/>
      <c r="N10" s="1503"/>
      <c r="O10" s="1503"/>
      <c r="P10" s="1503"/>
      <c r="Q10" s="1503"/>
      <c r="R10" s="1503"/>
      <c r="S10" s="1503"/>
      <c r="T10" s="1503"/>
    </row>
    <row r="11" spans="1:28" ht="44.25" customHeight="1" x14ac:dyDescent="0.25">
      <c r="A11" s="2670" t="s">
        <v>2502</v>
      </c>
      <c r="B11" s="2671"/>
      <c r="C11" s="2671"/>
      <c r="D11" s="2678"/>
      <c r="E11" s="2633" t="s">
        <v>515</v>
      </c>
      <c r="U11" s="22"/>
      <c r="V11" s="22"/>
      <c r="W11" s="22"/>
    </row>
    <row r="12" spans="1:28" ht="63" customHeight="1" thickBot="1" x14ac:dyDescent="0.3">
      <c r="A12" s="2645" t="s">
        <v>2973</v>
      </c>
      <c r="B12" s="2646"/>
      <c r="C12" s="2646"/>
      <c r="D12" s="2647"/>
      <c r="E12" s="2635"/>
      <c r="U12" s="22"/>
      <c r="V12" s="22"/>
      <c r="W12" s="22"/>
    </row>
    <row r="13" spans="1:28" ht="104.25" customHeight="1" x14ac:dyDescent="0.25">
      <c r="A13" s="2670" t="s">
        <v>2503</v>
      </c>
      <c r="B13" s="2671"/>
      <c r="C13" s="2671"/>
      <c r="D13" s="2678"/>
      <c r="E13" s="2623" t="s">
        <v>516</v>
      </c>
      <c r="U13" s="22"/>
      <c r="V13" s="22"/>
      <c r="W13" s="22"/>
    </row>
    <row r="14" spans="1:28" ht="63" customHeight="1" thickBot="1" x14ac:dyDescent="0.3">
      <c r="A14" s="2645" t="s">
        <v>2973</v>
      </c>
      <c r="B14" s="2646"/>
      <c r="C14" s="2646"/>
      <c r="D14" s="2647"/>
      <c r="E14" s="2642"/>
      <c r="F14" s="3"/>
      <c r="G14" s="3"/>
      <c r="H14" s="3"/>
      <c r="I14" s="3"/>
      <c r="J14" s="3"/>
      <c r="K14" s="3"/>
      <c r="L14" s="3"/>
      <c r="M14" s="3"/>
      <c r="N14" s="3"/>
      <c r="O14" s="3"/>
      <c r="P14" s="3"/>
      <c r="Q14" s="3"/>
      <c r="R14" s="3"/>
      <c r="S14" s="3"/>
      <c r="T14" s="3"/>
      <c r="U14" s="3"/>
      <c r="V14" s="3"/>
      <c r="W14" s="22"/>
    </row>
    <row r="15" spans="1:28" ht="41.25" customHeight="1" thickBot="1" x14ac:dyDescent="0.3">
      <c r="A15" s="2670" t="s">
        <v>2504</v>
      </c>
      <c r="B15" s="2671"/>
      <c r="C15" s="2671"/>
      <c r="D15" s="2678"/>
      <c r="E15" s="2623" t="s">
        <v>517</v>
      </c>
      <c r="F15" s="4"/>
      <c r="G15" s="4"/>
      <c r="H15" s="4"/>
      <c r="I15" s="4"/>
      <c r="J15" s="4"/>
      <c r="K15" s="4"/>
      <c r="L15" s="4"/>
      <c r="M15" s="4"/>
      <c r="N15" s="4"/>
      <c r="O15" s="4"/>
      <c r="P15" s="4"/>
      <c r="Q15" s="4"/>
      <c r="R15" s="4"/>
      <c r="S15" s="4"/>
      <c r="T15" s="4"/>
      <c r="U15" s="4"/>
      <c r="V15" s="4"/>
      <c r="W15" s="109"/>
      <c r="X15" s="5"/>
      <c r="Y15" s="5"/>
      <c r="Z15" s="5"/>
      <c r="AA15" s="5"/>
      <c r="AB15" s="5"/>
    </row>
    <row r="16" spans="1:28" ht="141.6" customHeight="1" thickBot="1" x14ac:dyDescent="0.3">
      <c r="A16" s="2679" t="s">
        <v>2974</v>
      </c>
      <c r="B16" s="2680"/>
      <c r="C16" s="2680"/>
      <c r="D16" s="2681"/>
      <c r="E16" s="2642"/>
      <c r="F16" s="4"/>
      <c r="G16" s="4"/>
      <c r="H16" s="4"/>
      <c r="I16" s="4"/>
      <c r="J16" s="4"/>
      <c r="K16" s="4"/>
      <c r="L16" s="4"/>
      <c r="M16" s="4"/>
      <c r="N16" s="4"/>
      <c r="O16" s="4"/>
      <c r="P16" s="4"/>
      <c r="Q16" s="4"/>
      <c r="R16" s="4"/>
      <c r="S16" s="4"/>
      <c r="T16" s="4"/>
      <c r="U16" s="4"/>
      <c r="V16" s="4"/>
      <c r="W16" s="109"/>
      <c r="X16" s="5"/>
      <c r="Y16" s="5"/>
      <c r="Z16" s="5"/>
      <c r="AA16" s="5"/>
      <c r="AB16" s="5"/>
    </row>
    <row r="17" spans="1:28" ht="24.75" customHeight="1" x14ac:dyDescent="0.25">
      <c r="A17" s="2670" t="s">
        <v>590</v>
      </c>
      <c r="B17" s="2671"/>
      <c r="C17" s="2671"/>
      <c r="D17" s="2671"/>
      <c r="E17" s="2633" t="s">
        <v>518</v>
      </c>
      <c r="F17" s="4"/>
      <c r="G17" s="4"/>
      <c r="H17" s="4"/>
      <c r="I17" s="4"/>
      <c r="J17" s="4"/>
      <c r="K17" s="4"/>
      <c r="L17" s="4"/>
      <c r="M17" s="4"/>
      <c r="N17" s="4"/>
      <c r="O17" s="4"/>
      <c r="P17" s="4"/>
      <c r="Q17" s="4"/>
      <c r="R17" s="4"/>
      <c r="S17" s="4"/>
      <c r="T17" s="4"/>
      <c r="U17" s="4"/>
      <c r="V17" s="4"/>
      <c r="W17" s="109"/>
      <c r="X17" s="5"/>
      <c r="Y17" s="5"/>
      <c r="Z17" s="5"/>
      <c r="AA17" s="5"/>
      <c r="AB17" s="5"/>
    </row>
    <row r="18" spans="1:28" ht="24.75" customHeight="1" thickBot="1" x14ac:dyDescent="0.3">
      <c r="A18" s="2672" t="s">
        <v>2505</v>
      </c>
      <c r="B18" s="2673"/>
      <c r="C18" s="2673"/>
      <c r="D18" s="2673"/>
      <c r="E18" s="2634"/>
      <c r="F18" s="119"/>
      <c r="G18" s="119"/>
      <c r="H18" s="119"/>
      <c r="I18" s="119"/>
      <c r="J18" s="4"/>
      <c r="K18" s="4"/>
      <c r="L18" s="4"/>
      <c r="M18" s="4"/>
      <c r="N18" s="4"/>
      <c r="O18" s="4"/>
      <c r="P18" s="4"/>
      <c r="Q18" s="4"/>
      <c r="R18" s="4"/>
      <c r="S18" s="4"/>
      <c r="T18" s="4"/>
      <c r="U18" s="4"/>
      <c r="V18" s="4"/>
      <c r="W18" s="109"/>
      <c r="X18" s="5"/>
      <c r="Y18" s="5"/>
      <c r="Z18" s="5"/>
      <c r="AA18" s="5"/>
      <c r="AB18" s="5"/>
    </row>
    <row r="19" spans="1:28" ht="53.45" customHeight="1" thickBot="1" x14ac:dyDescent="0.3">
      <c r="A19" s="2674" t="s">
        <v>2975</v>
      </c>
      <c r="B19" s="2675"/>
      <c r="C19" s="2675"/>
      <c r="D19" s="2676"/>
      <c r="E19" s="2635"/>
      <c r="F19" s="4"/>
      <c r="G19" s="4"/>
      <c r="H19" s="4"/>
      <c r="I19" s="4"/>
      <c r="J19" s="4"/>
      <c r="K19" s="4"/>
      <c r="L19" s="4"/>
      <c r="M19" s="4"/>
      <c r="N19" s="4"/>
      <c r="O19" s="4"/>
      <c r="P19" s="4"/>
      <c r="Q19" s="4"/>
      <c r="R19" s="4"/>
      <c r="S19" s="4"/>
      <c r="T19" s="4"/>
      <c r="U19" s="4"/>
      <c r="V19" s="4"/>
      <c r="W19" s="109"/>
      <c r="X19" s="5"/>
      <c r="Y19" s="5"/>
      <c r="Z19" s="5"/>
      <c r="AA19" s="5"/>
      <c r="AB19" s="5"/>
    </row>
    <row r="20" spans="1:28" s="22" customFormat="1" ht="24.75" customHeight="1" x14ac:dyDescent="0.25">
      <c r="A20" s="2672" t="s">
        <v>599</v>
      </c>
      <c r="B20" s="2673"/>
      <c r="C20" s="2673"/>
      <c r="D20" s="2677"/>
      <c r="E20" s="2634" t="s">
        <v>537</v>
      </c>
      <c r="F20" s="4"/>
      <c r="G20" s="4"/>
      <c r="H20" s="4"/>
      <c r="I20" s="4"/>
      <c r="J20" s="4"/>
      <c r="K20" s="4"/>
      <c r="L20" s="4"/>
      <c r="M20" s="4"/>
      <c r="N20" s="4"/>
      <c r="O20" s="4"/>
      <c r="P20" s="4"/>
      <c r="Q20" s="4"/>
      <c r="R20" s="4"/>
      <c r="S20" s="4"/>
      <c r="T20" s="4"/>
      <c r="U20" s="4"/>
      <c r="V20" s="4"/>
      <c r="W20" s="109"/>
      <c r="X20" s="109"/>
      <c r="Y20" s="109"/>
      <c r="Z20" s="109"/>
      <c r="AA20" s="109"/>
      <c r="AB20" s="109"/>
    </row>
    <row r="21" spans="1:28" s="22" customFormat="1" ht="40.15" customHeight="1" thickBot="1" x14ac:dyDescent="0.3">
      <c r="A21" s="2645" t="s">
        <v>2976</v>
      </c>
      <c r="B21" s="2646"/>
      <c r="C21" s="2646"/>
      <c r="D21" s="137"/>
      <c r="E21" s="2635"/>
      <c r="F21" s="4"/>
      <c r="G21" s="4"/>
      <c r="H21" s="4"/>
      <c r="I21" s="4"/>
      <c r="J21" s="4"/>
      <c r="K21" s="4"/>
      <c r="L21" s="4"/>
      <c r="M21" s="4"/>
      <c r="N21" s="4"/>
      <c r="O21" s="4"/>
      <c r="P21" s="4"/>
      <c r="Q21" s="4"/>
      <c r="R21" s="4"/>
      <c r="S21" s="4"/>
      <c r="T21" s="4"/>
      <c r="U21" s="4"/>
      <c r="V21" s="4"/>
      <c r="W21" s="109"/>
      <c r="X21" s="109"/>
      <c r="Y21" s="109"/>
      <c r="Z21" s="109"/>
      <c r="AA21" s="109"/>
      <c r="AB21" s="109"/>
    </row>
    <row r="22" spans="1:28" ht="25.5" customHeight="1" x14ac:dyDescent="0.25">
      <c r="A22" s="2658" t="s">
        <v>567</v>
      </c>
      <c r="B22" s="2659"/>
      <c r="C22" s="2659"/>
      <c r="D22" s="2659"/>
      <c r="E22" s="2623" t="s">
        <v>543</v>
      </c>
      <c r="F22" s="4"/>
      <c r="G22" s="4"/>
      <c r="H22" s="4"/>
      <c r="I22" s="4"/>
      <c r="J22" s="4"/>
      <c r="K22" s="4"/>
      <c r="L22" s="4"/>
      <c r="M22" s="4"/>
      <c r="N22" s="4"/>
      <c r="O22" s="4"/>
      <c r="P22" s="4"/>
      <c r="Q22" s="4"/>
      <c r="R22" s="4"/>
      <c r="S22" s="4"/>
      <c r="T22" s="4"/>
      <c r="U22" s="4"/>
      <c r="V22" s="4"/>
      <c r="W22" s="109"/>
      <c r="X22" s="5"/>
      <c r="Y22" s="5"/>
      <c r="Z22" s="5"/>
      <c r="AA22" s="5"/>
      <c r="AB22" s="5"/>
    </row>
    <row r="23" spans="1:28" ht="51.75" customHeight="1" x14ac:dyDescent="0.25">
      <c r="A23" s="2650" t="s">
        <v>2506</v>
      </c>
      <c r="B23" s="2651"/>
      <c r="C23" s="2651"/>
      <c r="D23" s="2651"/>
      <c r="E23" s="2648"/>
      <c r="F23" s="4"/>
      <c r="G23" s="4"/>
      <c r="H23" s="4"/>
      <c r="I23" s="4"/>
      <c r="J23" s="4"/>
      <c r="K23" s="4"/>
      <c r="L23" s="4"/>
      <c r="M23" s="4"/>
      <c r="N23" s="4"/>
      <c r="O23" s="4"/>
      <c r="P23" s="4"/>
      <c r="Q23" s="4"/>
      <c r="R23" s="4"/>
      <c r="S23" s="4"/>
      <c r="T23" s="4"/>
      <c r="U23" s="4"/>
      <c r="V23" s="4"/>
      <c r="W23" s="109"/>
      <c r="X23" s="5"/>
      <c r="Y23" s="5"/>
      <c r="Z23" s="5"/>
      <c r="AA23" s="5"/>
      <c r="AB23" s="5"/>
    </row>
    <row r="24" spans="1:28" ht="63" customHeight="1" x14ac:dyDescent="0.25">
      <c r="A24" s="2654" t="s">
        <v>2977</v>
      </c>
      <c r="B24" s="2655"/>
      <c r="C24" s="2655"/>
      <c r="D24" s="2655"/>
      <c r="E24" s="2648"/>
      <c r="F24" s="4"/>
      <c r="G24" s="4"/>
      <c r="H24" s="4"/>
      <c r="I24" s="4"/>
      <c r="J24" s="4"/>
      <c r="K24" s="4"/>
      <c r="L24" s="4"/>
      <c r="M24" s="4"/>
      <c r="N24" s="4"/>
      <c r="O24" s="4"/>
      <c r="P24" s="4"/>
      <c r="Q24" s="4"/>
      <c r="R24" s="4"/>
      <c r="S24" s="4"/>
      <c r="T24" s="4"/>
      <c r="U24" s="4"/>
      <c r="V24" s="4"/>
      <c r="W24" s="109"/>
      <c r="X24" s="5"/>
      <c r="Y24" s="5"/>
      <c r="Z24" s="5"/>
      <c r="AA24" s="5"/>
      <c r="AB24" s="5"/>
    </row>
    <row r="25" spans="1:28" ht="30.75" customHeight="1" x14ac:dyDescent="0.25">
      <c r="A25" s="1932" t="s">
        <v>568</v>
      </c>
      <c r="B25" s="2014"/>
      <c r="C25" s="2014"/>
      <c r="D25" s="2661"/>
      <c r="E25" s="2662" t="s">
        <v>544</v>
      </c>
      <c r="F25" s="4"/>
      <c r="G25" s="4"/>
      <c r="H25" s="4"/>
      <c r="I25" s="4"/>
      <c r="J25" s="4"/>
      <c r="K25" s="4"/>
      <c r="L25" s="4"/>
      <c r="M25" s="4"/>
      <c r="N25" s="4"/>
      <c r="O25" s="4"/>
      <c r="P25" s="4"/>
      <c r="Q25" s="4"/>
      <c r="R25" s="4"/>
      <c r="S25" s="4"/>
      <c r="T25" s="4"/>
      <c r="U25" s="4"/>
      <c r="V25" s="4"/>
      <c r="W25" s="109"/>
      <c r="X25" s="5"/>
      <c r="Y25" s="5"/>
      <c r="Z25" s="5"/>
      <c r="AA25" s="5"/>
      <c r="AB25" s="5"/>
    </row>
    <row r="26" spans="1:28" x14ac:dyDescent="0.25">
      <c r="A26" s="2664" t="s">
        <v>2978</v>
      </c>
      <c r="B26" s="2665"/>
      <c r="C26" s="2665"/>
      <c r="D26" s="2666"/>
      <c r="E26" s="2634"/>
      <c r="F26" s="4"/>
      <c r="G26" s="4"/>
      <c r="H26" s="4"/>
      <c r="I26" s="4"/>
      <c r="J26" s="4"/>
      <c r="K26" s="4"/>
      <c r="L26" s="4"/>
      <c r="M26" s="4"/>
      <c r="N26" s="4"/>
      <c r="O26" s="4"/>
      <c r="P26" s="4"/>
      <c r="Q26" s="4"/>
      <c r="R26" s="4"/>
      <c r="S26" s="4"/>
      <c r="T26" s="4"/>
      <c r="U26" s="4"/>
      <c r="V26" s="4"/>
      <c r="W26" s="109"/>
      <c r="X26" s="5"/>
      <c r="Y26" s="5"/>
      <c r="Z26" s="5"/>
      <c r="AA26" s="5"/>
      <c r="AB26" s="5"/>
    </row>
    <row r="27" spans="1:28" ht="22.5" customHeight="1" x14ac:dyDescent="0.25">
      <c r="A27" s="2667" t="s">
        <v>569</v>
      </c>
      <c r="B27" s="2668"/>
      <c r="C27" s="2668"/>
      <c r="D27" s="2669"/>
      <c r="E27" s="2634"/>
      <c r="F27" s="4"/>
      <c r="G27" s="4"/>
      <c r="H27" s="4"/>
      <c r="I27" s="4"/>
      <c r="J27" s="4"/>
      <c r="K27" s="4"/>
      <c r="L27" s="4"/>
      <c r="M27" s="4"/>
      <c r="N27" s="4"/>
      <c r="O27" s="4"/>
      <c r="P27" s="4"/>
      <c r="Q27" s="4"/>
      <c r="R27" s="4"/>
      <c r="S27" s="4"/>
      <c r="T27" s="4"/>
      <c r="U27" s="4"/>
      <c r="V27" s="4"/>
      <c r="W27" s="109"/>
      <c r="X27" s="5"/>
      <c r="Y27" s="5"/>
      <c r="Z27" s="5"/>
      <c r="AA27" s="5"/>
      <c r="AB27" s="5"/>
    </row>
    <row r="28" spans="1:28" ht="36" customHeight="1" x14ac:dyDescent="0.25">
      <c r="A28" s="2664" t="s">
        <v>2979</v>
      </c>
      <c r="B28" s="2665"/>
      <c r="C28" s="2665"/>
      <c r="D28" s="2666"/>
      <c r="E28" s="2663"/>
      <c r="F28" s="4"/>
      <c r="G28" s="4"/>
      <c r="H28" s="4"/>
      <c r="I28" s="4"/>
      <c r="J28" s="4"/>
      <c r="K28" s="4"/>
      <c r="L28" s="4"/>
      <c r="M28" s="4"/>
      <c r="N28" s="4"/>
      <c r="O28" s="4"/>
      <c r="P28" s="4"/>
      <c r="Q28" s="4"/>
      <c r="R28" s="4"/>
      <c r="S28" s="4"/>
      <c r="T28" s="4"/>
      <c r="U28" s="4"/>
      <c r="V28" s="4"/>
      <c r="W28" s="109"/>
      <c r="X28" s="5"/>
      <c r="Y28" s="5"/>
      <c r="Z28" s="5"/>
      <c r="AA28" s="5"/>
      <c r="AB28" s="5"/>
    </row>
    <row r="29" spans="1:28" ht="22.5" customHeight="1" x14ac:dyDescent="0.25">
      <c r="A29" s="2650" t="s">
        <v>570</v>
      </c>
      <c r="B29" s="2651"/>
      <c r="C29" s="2651"/>
      <c r="D29" s="2651"/>
      <c r="E29" s="2648" t="s">
        <v>545</v>
      </c>
      <c r="F29" s="4"/>
      <c r="G29" s="4"/>
      <c r="H29" s="4"/>
      <c r="I29" s="4"/>
      <c r="J29" s="4"/>
      <c r="K29" s="4"/>
      <c r="L29" s="4"/>
      <c r="M29" s="4"/>
      <c r="N29" s="4"/>
      <c r="O29" s="4"/>
      <c r="P29" s="4"/>
      <c r="Q29" s="4"/>
      <c r="R29" s="4"/>
      <c r="S29" s="4"/>
      <c r="T29" s="4"/>
      <c r="U29" s="4"/>
      <c r="V29" s="4"/>
      <c r="W29" s="109"/>
      <c r="X29" s="5"/>
      <c r="Y29" s="5"/>
      <c r="Z29" s="5"/>
      <c r="AA29" s="5"/>
      <c r="AB29" s="5"/>
    </row>
    <row r="30" spans="1:28" ht="63" customHeight="1" x14ac:dyDescent="0.25">
      <c r="A30" s="2654" t="s">
        <v>2980</v>
      </c>
      <c r="B30" s="2660"/>
      <c r="C30" s="2660"/>
      <c r="D30" s="2660"/>
      <c r="E30" s="2642"/>
      <c r="F30" s="4"/>
      <c r="G30" s="4"/>
      <c r="H30" s="4"/>
      <c r="I30" s="4"/>
      <c r="J30" s="4"/>
      <c r="K30" s="4"/>
      <c r="L30" s="4"/>
      <c r="M30" s="4"/>
      <c r="N30" s="4"/>
      <c r="O30" s="4"/>
      <c r="P30" s="4"/>
      <c r="Q30" s="4"/>
      <c r="R30" s="4"/>
      <c r="S30" s="4"/>
      <c r="T30" s="4"/>
      <c r="U30" s="4"/>
      <c r="V30" s="4"/>
      <c r="W30" s="109"/>
      <c r="X30" s="5"/>
      <c r="Y30" s="5"/>
      <c r="Z30" s="5"/>
      <c r="AA30" s="5"/>
      <c r="AB30" s="5"/>
    </row>
    <row r="31" spans="1:28" ht="42" customHeight="1" x14ac:dyDescent="0.25">
      <c r="A31" s="2650" t="s">
        <v>2507</v>
      </c>
      <c r="B31" s="2651"/>
      <c r="C31" s="2651"/>
      <c r="D31" s="2651"/>
      <c r="E31" s="2642"/>
      <c r="F31" s="4"/>
      <c r="G31" s="4"/>
      <c r="H31" s="4"/>
      <c r="I31" s="4"/>
      <c r="J31" s="4"/>
      <c r="K31" s="4"/>
      <c r="L31" s="4"/>
      <c r="M31" s="4"/>
      <c r="N31" s="4"/>
      <c r="O31" s="4"/>
      <c r="P31" s="4"/>
      <c r="Q31" s="4"/>
      <c r="R31" s="4"/>
      <c r="S31" s="4"/>
      <c r="T31" s="4"/>
      <c r="U31" s="4"/>
      <c r="V31" s="4"/>
      <c r="W31" s="109"/>
      <c r="X31" s="5"/>
      <c r="Y31" s="5"/>
      <c r="Z31" s="5"/>
      <c r="AA31" s="5"/>
      <c r="AB31" s="5"/>
    </row>
    <row r="32" spans="1:28" ht="63" customHeight="1" thickBot="1" x14ac:dyDescent="0.3">
      <c r="A32" s="2645" t="s">
        <v>2981</v>
      </c>
      <c r="B32" s="2646"/>
      <c r="C32" s="2646"/>
      <c r="D32" s="2647"/>
      <c r="E32" s="2624"/>
      <c r="F32" s="4"/>
      <c r="G32" s="4"/>
      <c r="H32" s="4"/>
      <c r="I32" s="4"/>
      <c r="J32" s="4"/>
      <c r="K32" s="4"/>
      <c r="L32" s="4"/>
      <c r="M32" s="4"/>
      <c r="N32" s="4"/>
      <c r="O32" s="4"/>
      <c r="P32" s="4"/>
      <c r="Q32" s="4"/>
      <c r="R32" s="4"/>
      <c r="S32" s="4"/>
      <c r="T32" s="4"/>
      <c r="U32" s="4"/>
      <c r="V32" s="4"/>
      <c r="W32" s="109"/>
      <c r="X32" s="5"/>
      <c r="Y32" s="5"/>
      <c r="Z32" s="5"/>
      <c r="AA32" s="5"/>
      <c r="AB32" s="5"/>
    </row>
    <row r="33" spans="1:28" ht="22.5" customHeight="1" x14ac:dyDescent="0.25">
      <c r="A33" s="2658" t="s">
        <v>571</v>
      </c>
      <c r="B33" s="2659"/>
      <c r="C33" s="2659"/>
      <c r="D33" s="2659"/>
      <c r="E33" s="2623" t="s">
        <v>546</v>
      </c>
      <c r="F33" s="4"/>
      <c r="G33" s="4"/>
      <c r="H33" s="4"/>
      <c r="I33" s="4"/>
      <c r="J33" s="4"/>
      <c r="K33" s="4"/>
      <c r="L33" s="4"/>
      <c r="M33" s="4"/>
      <c r="N33" s="4"/>
      <c r="O33" s="4"/>
      <c r="P33" s="4"/>
      <c r="Q33" s="4"/>
      <c r="R33" s="4"/>
      <c r="S33" s="4"/>
      <c r="T33" s="4"/>
      <c r="U33" s="4"/>
      <c r="V33" s="4"/>
      <c r="W33" s="109"/>
      <c r="X33" s="5"/>
      <c r="Y33" s="5"/>
      <c r="Z33" s="5"/>
      <c r="AA33" s="5"/>
      <c r="AB33" s="5"/>
    </row>
    <row r="34" spans="1:28" ht="22.5" customHeight="1" x14ac:dyDescent="0.25">
      <c r="A34" s="2650" t="s">
        <v>572</v>
      </c>
      <c r="B34" s="2651"/>
      <c r="C34" s="2651"/>
      <c r="D34" s="2651"/>
      <c r="E34" s="2642"/>
      <c r="F34" s="4"/>
      <c r="G34" s="4"/>
      <c r="H34" s="4"/>
      <c r="I34" s="4"/>
      <c r="J34" s="4"/>
      <c r="K34" s="4"/>
      <c r="L34" s="4"/>
      <c r="M34" s="4"/>
      <c r="N34" s="4"/>
      <c r="O34" s="4"/>
      <c r="P34" s="4"/>
      <c r="Q34" s="4"/>
      <c r="R34" s="4"/>
      <c r="S34" s="4"/>
      <c r="T34" s="4"/>
      <c r="U34" s="4"/>
      <c r="V34" s="4"/>
      <c r="W34" s="109"/>
      <c r="X34" s="5"/>
      <c r="Y34" s="5"/>
      <c r="Z34" s="5"/>
      <c r="AA34" s="5"/>
      <c r="AB34" s="5"/>
    </row>
    <row r="35" spans="1:28" ht="121.9" customHeight="1" x14ac:dyDescent="0.25">
      <c r="A35" s="2654" t="s">
        <v>2982</v>
      </c>
      <c r="B35" s="2660"/>
      <c r="C35" s="2660"/>
      <c r="D35" s="2660"/>
      <c r="E35" s="2642"/>
      <c r="F35" s="4"/>
      <c r="G35" s="4"/>
      <c r="H35" s="4"/>
      <c r="I35" s="4"/>
      <c r="J35" s="4"/>
      <c r="K35" s="4"/>
      <c r="L35" s="4"/>
      <c r="M35" s="4"/>
      <c r="N35" s="4"/>
      <c r="O35" s="4"/>
      <c r="P35" s="4"/>
      <c r="Q35" s="4"/>
      <c r="R35" s="4"/>
      <c r="S35" s="4"/>
      <c r="T35" s="4"/>
      <c r="U35" s="4"/>
      <c r="V35" s="4"/>
      <c r="W35" s="109"/>
      <c r="X35" s="5"/>
      <c r="Y35" s="5"/>
      <c r="Z35" s="5"/>
      <c r="AA35" s="5"/>
      <c r="AB35" s="5"/>
    </row>
    <row r="36" spans="1:28" ht="24.75" customHeight="1" x14ac:dyDescent="0.25">
      <c r="A36" s="2650" t="s">
        <v>2508</v>
      </c>
      <c r="B36" s="2651"/>
      <c r="C36" s="2651"/>
      <c r="D36" s="2651"/>
      <c r="E36" s="2642"/>
      <c r="F36" s="4"/>
      <c r="G36" s="4"/>
      <c r="H36" s="4"/>
      <c r="I36" s="4"/>
      <c r="J36" s="4"/>
      <c r="K36" s="4"/>
      <c r="L36" s="4"/>
      <c r="M36" s="4"/>
      <c r="N36" s="4"/>
      <c r="O36" s="4"/>
      <c r="P36" s="4"/>
      <c r="Q36" s="4"/>
      <c r="R36" s="4"/>
      <c r="S36" s="4"/>
      <c r="T36" s="4"/>
      <c r="U36" s="4"/>
      <c r="V36" s="4"/>
      <c r="W36" s="109"/>
      <c r="X36" s="5"/>
      <c r="Y36" s="5"/>
      <c r="Z36" s="5"/>
      <c r="AA36" s="5"/>
      <c r="AB36" s="5"/>
    </row>
    <row r="37" spans="1:28" ht="63" customHeight="1" x14ac:dyDescent="0.25">
      <c r="A37" s="2654" t="s">
        <v>2983</v>
      </c>
      <c r="B37" s="2655"/>
      <c r="C37" s="2655"/>
      <c r="D37" s="2655"/>
      <c r="E37" s="2642"/>
      <c r="F37" s="4"/>
      <c r="G37" s="4"/>
      <c r="H37" s="4"/>
      <c r="I37" s="4"/>
      <c r="J37" s="4"/>
      <c r="K37" s="4"/>
      <c r="L37" s="4"/>
      <c r="M37" s="4"/>
      <c r="N37" s="4"/>
      <c r="O37" s="4"/>
      <c r="P37" s="4"/>
      <c r="Q37" s="4"/>
      <c r="R37" s="4"/>
      <c r="S37" s="4"/>
      <c r="T37" s="4"/>
      <c r="U37" s="4"/>
      <c r="V37" s="4"/>
      <c r="W37" s="109"/>
      <c r="X37" s="5"/>
      <c r="Y37" s="5"/>
      <c r="Z37" s="5"/>
      <c r="AA37" s="5"/>
      <c r="AB37" s="5"/>
    </row>
    <row r="38" spans="1:28" ht="22.5" customHeight="1" x14ac:dyDescent="0.25">
      <c r="A38" s="2650" t="s">
        <v>2509</v>
      </c>
      <c r="B38" s="2651"/>
      <c r="C38" s="2651"/>
      <c r="D38" s="2651"/>
      <c r="E38" s="2642"/>
      <c r="F38" s="4"/>
      <c r="G38" s="4"/>
      <c r="H38" s="4"/>
      <c r="I38" s="4"/>
      <c r="J38" s="4"/>
      <c r="K38" s="4"/>
      <c r="L38" s="4"/>
      <c r="M38" s="4"/>
      <c r="N38" s="4"/>
      <c r="O38" s="4"/>
      <c r="P38" s="4"/>
      <c r="Q38" s="4"/>
      <c r="R38" s="4"/>
      <c r="S38" s="4"/>
      <c r="T38" s="4"/>
      <c r="U38" s="4"/>
      <c r="V38" s="4"/>
      <c r="W38" s="109"/>
      <c r="X38" s="5"/>
      <c r="Y38" s="5"/>
      <c r="Z38" s="5"/>
      <c r="AA38" s="5"/>
      <c r="AB38" s="5"/>
    </row>
    <row r="39" spans="1:28" ht="69.599999999999994" customHeight="1" thickBot="1" x14ac:dyDescent="0.3">
      <c r="A39" s="2656" t="s">
        <v>2984</v>
      </c>
      <c r="B39" s="2657"/>
      <c r="C39" s="2657"/>
      <c r="D39" s="2657"/>
      <c r="E39" s="2624"/>
      <c r="F39" s="4"/>
      <c r="G39" s="4"/>
      <c r="H39" s="4"/>
      <c r="I39" s="4"/>
      <c r="J39" s="4"/>
      <c r="K39" s="4"/>
      <c r="L39" s="4"/>
      <c r="M39" s="4"/>
      <c r="N39" s="4"/>
      <c r="O39" s="4"/>
      <c r="P39" s="4"/>
      <c r="Q39" s="4"/>
      <c r="R39" s="4"/>
      <c r="S39" s="4"/>
      <c r="T39" s="4"/>
      <c r="U39" s="4"/>
      <c r="V39" s="4"/>
      <c r="W39" s="109"/>
      <c r="X39" s="5"/>
      <c r="Y39" s="5"/>
      <c r="Z39" s="5"/>
      <c r="AA39" s="5"/>
      <c r="AB39" s="5"/>
    </row>
    <row r="40" spans="1:28" ht="22.5" customHeight="1" x14ac:dyDescent="0.25">
      <c r="A40" s="2658" t="s">
        <v>597</v>
      </c>
      <c r="B40" s="2659"/>
      <c r="C40" s="2659"/>
      <c r="D40" s="2659"/>
      <c r="E40" s="2623" t="s">
        <v>547</v>
      </c>
      <c r="F40" s="4"/>
      <c r="G40" s="4"/>
      <c r="H40" s="4"/>
      <c r="I40" s="4"/>
      <c r="J40" s="4"/>
      <c r="K40" s="4"/>
      <c r="L40" s="4"/>
      <c r="M40" s="4"/>
      <c r="N40" s="4"/>
      <c r="O40" s="4"/>
      <c r="P40" s="4"/>
      <c r="Q40" s="4"/>
      <c r="R40" s="4"/>
      <c r="S40" s="4"/>
      <c r="T40" s="4"/>
      <c r="U40" s="4"/>
      <c r="V40" s="4"/>
      <c r="W40" s="109"/>
      <c r="X40" s="5"/>
      <c r="Y40" s="5"/>
      <c r="Z40" s="5"/>
      <c r="AA40" s="5"/>
      <c r="AB40" s="5"/>
    </row>
    <row r="41" spans="1:28" ht="22.5" customHeight="1" x14ac:dyDescent="0.25">
      <c r="A41" s="2650" t="s">
        <v>2510</v>
      </c>
      <c r="B41" s="2651"/>
      <c r="C41" s="2651"/>
      <c r="D41" s="2651"/>
      <c r="E41" s="2648"/>
      <c r="F41" s="4"/>
      <c r="G41" s="4"/>
      <c r="H41" s="4"/>
      <c r="I41" s="4"/>
      <c r="J41" s="4"/>
      <c r="K41" s="4"/>
      <c r="L41" s="4"/>
      <c r="M41" s="4"/>
      <c r="N41" s="4"/>
      <c r="O41" s="4"/>
      <c r="P41" s="4"/>
      <c r="Q41" s="4"/>
      <c r="R41" s="4"/>
      <c r="S41" s="4"/>
      <c r="T41" s="4"/>
      <c r="U41" s="4"/>
      <c r="V41" s="4"/>
      <c r="W41" s="109"/>
      <c r="X41" s="5"/>
      <c r="Y41" s="5"/>
      <c r="Z41" s="5"/>
      <c r="AA41" s="5"/>
      <c r="AB41" s="5"/>
    </row>
    <row r="42" spans="1:28" ht="278.45" customHeight="1" x14ac:dyDescent="0.25">
      <c r="A42" s="2652" t="s">
        <v>2985</v>
      </c>
      <c r="B42" s="2653"/>
      <c r="C42" s="2653"/>
      <c r="D42" s="2653"/>
      <c r="E42" s="2648"/>
      <c r="F42" s="4"/>
      <c r="G42" s="4"/>
      <c r="H42" s="4"/>
      <c r="I42" s="4"/>
      <c r="J42" s="4"/>
      <c r="K42" s="4"/>
      <c r="L42" s="4"/>
      <c r="M42" s="4"/>
      <c r="N42" s="4"/>
      <c r="O42" s="4"/>
      <c r="P42" s="4"/>
      <c r="Q42" s="4"/>
      <c r="R42" s="4"/>
      <c r="S42" s="4"/>
      <c r="T42" s="4"/>
      <c r="U42" s="4"/>
      <c r="V42" s="4"/>
      <c r="W42" s="109"/>
      <c r="X42" s="5"/>
      <c r="Y42" s="5"/>
      <c r="Z42" s="5"/>
      <c r="AA42" s="5"/>
      <c r="AB42" s="5"/>
    </row>
    <row r="43" spans="1:28" ht="45" customHeight="1" x14ac:dyDescent="0.25">
      <c r="A43" s="2650" t="s">
        <v>2511</v>
      </c>
      <c r="B43" s="2651"/>
      <c r="C43" s="2651"/>
      <c r="D43" s="2651"/>
      <c r="E43" s="2648"/>
      <c r="F43" s="4"/>
      <c r="G43" s="4"/>
      <c r="H43" s="4"/>
      <c r="I43" s="4"/>
      <c r="J43" s="4"/>
      <c r="K43" s="4"/>
      <c r="L43" s="4"/>
      <c r="M43" s="4"/>
      <c r="N43" s="4"/>
      <c r="O43" s="4"/>
      <c r="P43" s="4"/>
      <c r="Q43" s="4"/>
      <c r="R43" s="4"/>
      <c r="S43" s="4"/>
      <c r="T43" s="4"/>
      <c r="U43" s="4"/>
      <c r="V43" s="4"/>
      <c r="W43" s="109"/>
      <c r="X43" s="5"/>
      <c r="Y43" s="5"/>
      <c r="Z43" s="5"/>
      <c r="AA43" s="5"/>
      <c r="AB43" s="5"/>
    </row>
    <row r="44" spans="1:28" ht="120" customHeight="1" x14ac:dyDescent="0.25">
      <c r="A44" s="2652" t="s">
        <v>2986</v>
      </c>
      <c r="B44" s="2653"/>
      <c r="C44" s="2653"/>
      <c r="D44" s="2653"/>
      <c r="E44" s="2648"/>
      <c r="F44" s="4"/>
      <c r="G44" s="4"/>
      <c r="H44" s="4"/>
      <c r="I44" s="4"/>
      <c r="J44" s="4"/>
      <c r="K44" s="4"/>
      <c r="L44" s="4"/>
      <c r="M44" s="4"/>
      <c r="N44" s="4"/>
      <c r="O44" s="4"/>
      <c r="P44" s="4"/>
      <c r="Q44" s="4"/>
      <c r="R44" s="4"/>
      <c r="S44" s="4"/>
      <c r="T44" s="4"/>
      <c r="U44" s="4"/>
      <c r="V44" s="4"/>
      <c r="W44" s="109"/>
      <c r="X44" s="5"/>
      <c r="Y44" s="5"/>
      <c r="Z44" s="5"/>
      <c r="AA44" s="5"/>
      <c r="AB44" s="5"/>
    </row>
    <row r="45" spans="1:28" ht="24" customHeight="1" x14ac:dyDescent="0.25">
      <c r="A45" s="2650" t="s">
        <v>2512</v>
      </c>
      <c r="B45" s="2651"/>
      <c r="C45" s="2651"/>
      <c r="D45" s="2651"/>
      <c r="E45" s="2648"/>
      <c r="F45" s="4"/>
      <c r="G45" s="4"/>
      <c r="H45" s="4"/>
      <c r="I45" s="4"/>
      <c r="J45" s="4"/>
      <c r="K45" s="4"/>
      <c r="L45" s="4"/>
      <c r="M45" s="4"/>
      <c r="N45" s="4"/>
      <c r="O45" s="4"/>
      <c r="P45" s="4"/>
      <c r="Q45" s="4"/>
      <c r="R45" s="4"/>
      <c r="S45" s="4"/>
      <c r="T45" s="4"/>
      <c r="U45" s="4"/>
      <c r="V45" s="4"/>
      <c r="W45" s="109"/>
      <c r="X45" s="5"/>
      <c r="Y45" s="5"/>
      <c r="Z45" s="5"/>
      <c r="AA45" s="5"/>
      <c r="AB45" s="5"/>
    </row>
    <row r="46" spans="1:28" ht="43.9" customHeight="1" x14ac:dyDescent="0.25">
      <c r="A46" s="2652" t="s">
        <v>2987</v>
      </c>
      <c r="B46" s="2653"/>
      <c r="C46" s="2653"/>
      <c r="D46" s="2653"/>
      <c r="E46" s="2648"/>
      <c r="F46" s="4"/>
      <c r="G46" s="4"/>
      <c r="H46" s="4"/>
      <c r="I46" s="4"/>
      <c r="J46" s="4"/>
      <c r="K46" s="4"/>
      <c r="L46" s="4"/>
      <c r="M46" s="4"/>
      <c r="N46" s="4"/>
      <c r="O46" s="4"/>
      <c r="P46" s="4"/>
      <c r="Q46" s="4"/>
      <c r="R46" s="4"/>
      <c r="S46" s="4"/>
      <c r="T46" s="4"/>
      <c r="U46" s="4"/>
      <c r="V46" s="4"/>
      <c r="W46" s="109"/>
      <c r="X46" s="5"/>
      <c r="Y46" s="5"/>
      <c r="Z46" s="5"/>
      <c r="AA46" s="5"/>
      <c r="AB46" s="5"/>
    </row>
    <row r="47" spans="1:28" ht="65.25" customHeight="1" x14ac:dyDescent="0.25">
      <c r="A47" s="2650" t="s">
        <v>2513</v>
      </c>
      <c r="B47" s="2651"/>
      <c r="C47" s="2651"/>
      <c r="D47" s="2651"/>
      <c r="E47" s="2648"/>
      <c r="F47" s="4"/>
      <c r="G47" s="4"/>
      <c r="H47" s="4"/>
      <c r="I47" s="4"/>
      <c r="J47" s="4"/>
      <c r="K47" s="4"/>
      <c r="L47" s="4"/>
      <c r="M47" s="4"/>
      <c r="N47" s="4"/>
      <c r="O47" s="4"/>
      <c r="P47" s="4"/>
      <c r="Q47" s="4"/>
      <c r="R47" s="4"/>
      <c r="S47" s="4"/>
      <c r="T47" s="4"/>
      <c r="U47" s="4"/>
      <c r="V47" s="4"/>
      <c r="W47" s="109"/>
      <c r="X47" s="5"/>
      <c r="Y47" s="5"/>
      <c r="Z47" s="5"/>
      <c r="AA47" s="5"/>
      <c r="AB47" s="5"/>
    </row>
    <row r="48" spans="1:28" ht="28.9" customHeight="1" x14ac:dyDescent="0.25">
      <c r="A48" s="2652" t="s">
        <v>2988</v>
      </c>
      <c r="B48" s="2653"/>
      <c r="C48" s="2653"/>
      <c r="D48" s="2653"/>
      <c r="E48" s="2648"/>
      <c r="F48" s="4"/>
      <c r="G48" s="4"/>
      <c r="H48" s="4"/>
      <c r="I48" s="4"/>
      <c r="J48" s="4"/>
      <c r="K48" s="4"/>
      <c r="L48" s="4"/>
      <c r="M48" s="4"/>
      <c r="N48" s="4"/>
      <c r="O48" s="4"/>
      <c r="P48" s="4"/>
      <c r="Q48" s="4"/>
      <c r="R48" s="4"/>
      <c r="S48" s="4"/>
      <c r="T48" s="4"/>
      <c r="U48" s="4"/>
      <c r="V48" s="4"/>
      <c r="W48" s="109"/>
      <c r="X48" s="5"/>
      <c r="Y48" s="5"/>
      <c r="Z48" s="5"/>
      <c r="AA48" s="5"/>
      <c r="AB48" s="5"/>
    </row>
    <row r="49" spans="1:28" ht="24.75" customHeight="1" x14ac:dyDescent="0.25">
      <c r="A49" s="2650" t="s">
        <v>2514</v>
      </c>
      <c r="B49" s="2651"/>
      <c r="C49" s="2651"/>
      <c r="D49" s="2651"/>
      <c r="E49" s="2648"/>
      <c r="F49" s="4"/>
      <c r="G49" s="4"/>
      <c r="H49" s="4"/>
      <c r="I49" s="4"/>
      <c r="J49" s="4"/>
      <c r="K49" s="4"/>
      <c r="L49" s="4"/>
      <c r="M49" s="4"/>
      <c r="N49" s="4"/>
      <c r="O49" s="4"/>
      <c r="P49" s="4"/>
      <c r="Q49" s="4"/>
      <c r="R49" s="4"/>
      <c r="S49" s="4"/>
      <c r="T49" s="4"/>
      <c r="U49" s="4"/>
      <c r="V49" s="4"/>
      <c r="W49" s="109"/>
      <c r="X49" s="5"/>
      <c r="Y49" s="5"/>
      <c r="Z49" s="5"/>
      <c r="AA49" s="5"/>
      <c r="AB49" s="5"/>
    </row>
    <row r="50" spans="1:28" ht="40.9" customHeight="1" x14ac:dyDescent="0.25">
      <c r="A50" s="2652" t="s">
        <v>2989</v>
      </c>
      <c r="B50" s="2653"/>
      <c r="C50" s="2653"/>
      <c r="D50" s="2653"/>
      <c r="E50" s="2648"/>
      <c r="F50" s="4"/>
      <c r="G50" s="4"/>
      <c r="H50" s="4"/>
      <c r="I50" s="4"/>
      <c r="J50" s="4"/>
      <c r="K50" s="4"/>
      <c r="L50" s="4"/>
      <c r="M50" s="4"/>
      <c r="N50" s="4"/>
      <c r="O50" s="4"/>
      <c r="P50" s="4"/>
      <c r="Q50" s="4"/>
      <c r="R50" s="4"/>
      <c r="S50" s="4"/>
      <c r="T50" s="4"/>
      <c r="U50" s="4"/>
      <c r="V50" s="4"/>
      <c r="W50" s="109"/>
      <c r="X50" s="5"/>
      <c r="Y50" s="5"/>
      <c r="Z50" s="5"/>
      <c r="AA50" s="5"/>
      <c r="AB50" s="5"/>
    </row>
    <row r="51" spans="1:28" ht="31.5" customHeight="1" x14ac:dyDescent="0.25">
      <c r="A51" s="2650" t="s">
        <v>2515</v>
      </c>
      <c r="B51" s="2651"/>
      <c r="C51" s="2651"/>
      <c r="D51" s="2651"/>
      <c r="E51" s="2648"/>
      <c r="F51" s="4"/>
      <c r="G51" s="4"/>
      <c r="H51" s="4"/>
      <c r="I51" s="4"/>
      <c r="J51" s="4"/>
      <c r="K51" s="4"/>
      <c r="L51" s="4"/>
      <c r="M51" s="4"/>
      <c r="N51" s="4"/>
      <c r="O51" s="4"/>
      <c r="P51" s="4"/>
      <c r="Q51" s="4"/>
      <c r="R51" s="4"/>
      <c r="S51" s="4"/>
      <c r="T51" s="4"/>
      <c r="U51" s="4"/>
      <c r="V51" s="4"/>
      <c r="W51" s="109"/>
      <c r="X51" s="5"/>
      <c r="Y51" s="5"/>
      <c r="Z51" s="5"/>
      <c r="AA51" s="5"/>
      <c r="AB51" s="5"/>
    </row>
    <row r="52" spans="1:28" ht="82.9" customHeight="1" x14ac:dyDescent="0.25">
      <c r="A52" s="2652" t="s">
        <v>2990</v>
      </c>
      <c r="B52" s="2653"/>
      <c r="C52" s="2653"/>
      <c r="D52" s="2653"/>
      <c r="E52" s="2648"/>
      <c r="F52" s="4"/>
      <c r="G52" s="4"/>
      <c r="H52" s="4"/>
      <c r="I52" s="4"/>
      <c r="J52" s="4"/>
      <c r="K52" s="4"/>
      <c r="L52" s="4"/>
      <c r="M52" s="4"/>
      <c r="N52" s="4"/>
      <c r="O52" s="4"/>
      <c r="P52" s="4"/>
      <c r="Q52" s="4"/>
      <c r="R52" s="4"/>
      <c r="S52" s="4"/>
      <c r="T52" s="4"/>
      <c r="U52" s="4"/>
      <c r="V52" s="4"/>
      <c r="W52" s="109"/>
      <c r="X52" s="5"/>
      <c r="Y52" s="5"/>
      <c r="Z52" s="5"/>
      <c r="AA52" s="5"/>
      <c r="AB52" s="5"/>
    </row>
    <row r="53" spans="1:28" ht="15" customHeight="1" x14ac:dyDescent="0.25">
      <c r="A53" s="2650" t="s">
        <v>2516</v>
      </c>
      <c r="B53" s="2651"/>
      <c r="C53" s="2651"/>
      <c r="D53" s="2651"/>
      <c r="E53" s="2648"/>
      <c r="F53" s="4"/>
      <c r="G53" s="4"/>
      <c r="H53" s="4"/>
      <c r="I53" s="4"/>
      <c r="J53" s="4"/>
      <c r="K53" s="4"/>
      <c r="L53" s="4"/>
      <c r="M53" s="4"/>
      <c r="N53" s="4"/>
      <c r="O53" s="4"/>
      <c r="P53" s="4"/>
      <c r="Q53" s="4"/>
      <c r="R53" s="4"/>
      <c r="S53" s="4"/>
      <c r="T53" s="4"/>
      <c r="U53" s="4"/>
      <c r="V53" s="4"/>
      <c r="W53" s="109"/>
      <c r="X53" s="5"/>
      <c r="Y53" s="5"/>
      <c r="Z53" s="5"/>
      <c r="AA53" s="5"/>
      <c r="AB53" s="5"/>
    </row>
    <row r="54" spans="1:28" ht="43.15" customHeight="1" x14ac:dyDescent="0.25">
      <c r="A54" s="2652" t="s">
        <v>2991</v>
      </c>
      <c r="B54" s="2653"/>
      <c r="C54" s="2653"/>
      <c r="D54" s="2653"/>
      <c r="E54" s="2648"/>
      <c r="F54" s="4"/>
      <c r="G54" s="4"/>
      <c r="H54" s="4"/>
      <c r="I54" s="4"/>
      <c r="J54" s="4"/>
      <c r="K54" s="4"/>
      <c r="L54" s="4"/>
      <c r="M54" s="4"/>
      <c r="N54" s="4"/>
      <c r="O54" s="4"/>
      <c r="P54" s="4"/>
      <c r="Q54" s="4"/>
      <c r="R54" s="4"/>
      <c r="S54" s="4"/>
      <c r="T54" s="4"/>
      <c r="U54" s="4"/>
      <c r="V54" s="4"/>
      <c r="W54" s="109"/>
      <c r="X54" s="5"/>
      <c r="Y54" s="5"/>
      <c r="Z54" s="5"/>
      <c r="AA54" s="5"/>
      <c r="AB54" s="5"/>
    </row>
    <row r="55" spans="1:28" ht="51.75" customHeight="1" x14ac:dyDescent="0.25">
      <c r="A55" s="2650" t="s">
        <v>2517</v>
      </c>
      <c r="B55" s="2651"/>
      <c r="C55" s="2651"/>
      <c r="D55" s="2651"/>
      <c r="E55" s="2648"/>
      <c r="F55" s="4"/>
      <c r="G55" s="4"/>
      <c r="H55" s="4"/>
      <c r="I55" s="4"/>
      <c r="J55" s="4"/>
      <c r="K55" s="4"/>
      <c r="L55" s="4"/>
      <c r="M55" s="4"/>
      <c r="N55" s="4"/>
      <c r="O55" s="4"/>
      <c r="P55" s="4"/>
      <c r="Q55" s="4"/>
      <c r="R55" s="4"/>
      <c r="S55" s="4"/>
      <c r="T55" s="4"/>
      <c r="U55" s="4"/>
      <c r="V55" s="4"/>
      <c r="W55" s="109"/>
      <c r="X55" s="5"/>
      <c r="Y55" s="5"/>
      <c r="Z55" s="5"/>
      <c r="AA55" s="5"/>
      <c r="AB55" s="5"/>
    </row>
    <row r="56" spans="1:28" s="9" customFormat="1" ht="172.9" customHeight="1" x14ac:dyDescent="0.25">
      <c r="A56" s="2652" t="s">
        <v>2992</v>
      </c>
      <c r="B56" s="2653"/>
      <c r="C56" s="2653"/>
      <c r="D56" s="2653"/>
      <c r="E56" s="2648"/>
      <c r="F56" s="4"/>
      <c r="G56" s="4"/>
      <c r="H56" s="4"/>
      <c r="I56" s="4"/>
      <c r="J56" s="4"/>
      <c r="K56" s="4"/>
      <c r="L56" s="4"/>
      <c r="M56" s="4"/>
      <c r="N56" s="4"/>
      <c r="O56" s="4"/>
      <c r="P56" s="4"/>
      <c r="Q56" s="4"/>
      <c r="R56" s="4"/>
      <c r="S56" s="4"/>
      <c r="T56" s="4"/>
      <c r="U56" s="4"/>
      <c r="V56" s="4"/>
      <c r="W56" s="115"/>
      <c r="X56" s="1"/>
      <c r="Y56" s="1"/>
      <c r="Z56" s="1"/>
      <c r="AA56" s="1"/>
      <c r="AB56" s="1"/>
    </row>
    <row r="57" spans="1:28" s="9" customFormat="1" ht="26.25" customHeight="1" x14ac:dyDescent="0.25">
      <c r="A57" s="2650" t="s">
        <v>2518</v>
      </c>
      <c r="B57" s="2651"/>
      <c r="C57" s="2651"/>
      <c r="D57" s="2651"/>
      <c r="E57" s="2648"/>
      <c r="F57" s="4"/>
      <c r="G57" s="4"/>
      <c r="H57" s="4"/>
      <c r="I57" s="4"/>
      <c r="J57" s="4"/>
      <c r="K57" s="4"/>
      <c r="L57" s="4"/>
      <c r="M57" s="4"/>
      <c r="N57" s="4"/>
      <c r="O57" s="4"/>
      <c r="P57" s="4"/>
      <c r="Q57" s="4"/>
      <c r="R57" s="4"/>
      <c r="S57" s="4"/>
      <c r="T57" s="4"/>
      <c r="U57" s="4"/>
      <c r="V57" s="4"/>
      <c r="W57" s="115"/>
      <c r="X57" s="1"/>
      <c r="Y57" s="1"/>
      <c r="Z57" s="1"/>
      <c r="AA57" s="1"/>
      <c r="AB57" s="1"/>
    </row>
    <row r="58" spans="1:28" s="9" customFormat="1" ht="42.6" customHeight="1" x14ac:dyDescent="0.25">
      <c r="A58" s="2652" t="s">
        <v>2993</v>
      </c>
      <c r="B58" s="2653"/>
      <c r="C58" s="2653"/>
      <c r="D58" s="2653"/>
      <c r="E58" s="2648"/>
      <c r="F58" s="4"/>
      <c r="G58" s="4"/>
      <c r="H58" s="4"/>
      <c r="I58" s="4"/>
      <c r="J58" s="4"/>
      <c r="K58" s="4"/>
      <c r="L58" s="4"/>
      <c r="M58" s="4"/>
      <c r="N58" s="4"/>
      <c r="O58" s="4"/>
      <c r="P58" s="4"/>
      <c r="Q58" s="4"/>
      <c r="R58" s="4"/>
      <c r="S58" s="4"/>
      <c r="T58" s="4"/>
      <c r="U58" s="4"/>
      <c r="V58" s="4"/>
      <c r="W58" s="115"/>
      <c r="X58" s="1"/>
      <c r="Y58" s="1"/>
      <c r="Z58" s="1"/>
      <c r="AA58" s="1"/>
      <c r="AB58" s="1"/>
    </row>
    <row r="59" spans="1:28" s="9" customFormat="1" ht="21.75" customHeight="1" x14ac:dyDescent="0.25">
      <c r="A59" s="2650" t="s">
        <v>2519</v>
      </c>
      <c r="B59" s="2651"/>
      <c r="C59" s="2651"/>
      <c r="D59" s="2651"/>
      <c r="E59" s="2648"/>
      <c r="F59" s="4"/>
      <c r="G59" s="4"/>
      <c r="H59" s="4"/>
      <c r="I59" s="4"/>
      <c r="J59" s="4"/>
      <c r="K59" s="4"/>
      <c r="L59" s="4"/>
      <c r="M59" s="4"/>
      <c r="N59" s="4"/>
      <c r="O59" s="4"/>
      <c r="P59" s="4"/>
      <c r="Q59" s="4"/>
      <c r="R59" s="4"/>
      <c r="S59" s="4"/>
      <c r="T59" s="4"/>
      <c r="U59" s="4"/>
      <c r="V59" s="4"/>
      <c r="W59" s="115"/>
      <c r="X59" s="1"/>
      <c r="Y59" s="1"/>
      <c r="Z59" s="1"/>
      <c r="AA59" s="1"/>
      <c r="AB59" s="1"/>
    </row>
    <row r="60" spans="1:28" s="9" customFormat="1" ht="80.45" customHeight="1" x14ac:dyDescent="0.25">
      <c r="A60" s="2652" t="s">
        <v>2994</v>
      </c>
      <c r="B60" s="2653"/>
      <c r="C60" s="2653"/>
      <c r="D60" s="2653"/>
      <c r="E60" s="2648"/>
      <c r="F60" s="4"/>
      <c r="G60" s="4"/>
      <c r="H60" s="4"/>
      <c r="I60" s="4"/>
      <c r="J60" s="4"/>
      <c r="K60" s="4"/>
      <c r="L60" s="4"/>
      <c r="M60" s="4"/>
      <c r="N60" s="4"/>
      <c r="O60" s="4"/>
      <c r="P60" s="4"/>
      <c r="Q60" s="4"/>
      <c r="R60" s="4"/>
      <c r="S60" s="4"/>
      <c r="T60" s="4"/>
      <c r="U60" s="4"/>
      <c r="V60" s="4"/>
      <c r="W60" s="115"/>
      <c r="X60" s="1"/>
      <c r="Y60" s="1"/>
      <c r="Z60" s="1"/>
      <c r="AA60" s="1"/>
      <c r="AB60" s="1"/>
    </row>
    <row r="61" spans="1:28" s="9" customFormat="1" ht="38.25" customHeight="1" x14ac:dyDescent="0.25">
      <c r="A61" s="2650" t="s">
        <v>2520</v>
      </c>
      <c r="B61" s="2651"/>
      <c r="C61" s="2651"/>
      <c r="D61" s="2651"/>
      <c r="E61" s="2648"/>
      <c r="F61" s="4"/>
      <c r="G61" s="4"/>
      <c r="H61" s="4"/>
      <c r="I61" s="4"/>
      <c r="J61" s="4"/>
      <c r="K61" s="4"/>
      <c r="L61" s="4"/>
      <c r="M61" s="4"/>
      <c r="N61" s="4"/>
      <c r="O61" s="4"/>
      <c r="P61" s="4"/>
      <c r="Q61" s="4"/>
      <c r="R61" s="4"/>
      <c r="S61" s="4"/>
      <c r="T61" s="4"/>
      <c r="U61" s="4"/>
      <c r="V61" s="4"/>
      <c r="W61" s="115"/>
      <c r="X61" s="1"/>
      <c r="Y61" s="1"/>
      <c r="Z61" s="1"/>
      <c r="AA61" s="1"/>
      <c r="AB61" s="1"/>
    </row>
    <row r="62" spans="1:28" s="9" customFormat="1" ht="380.45" customHeight="1" x14ac:dyDescent="0.25">
      <c r="A62" s="2652" t="s">
        <v>2995</v>
      </c>
      <c r="B62" s="2653"/>
      <c r="C62" s="2653"/>
      <c r="D62" s="2653"/>
      <c r="E62" s="2648"/>
      <c r="F62" s="4"/>
      <c r="G62" s="4"/>
      <c r="H62" s="4"/>
      <c r="I62" s="4"/>
      <c r="J62" s="4"/>
      <c r="K62" s="4"/>
      <c r="L62" s="4"/>
      <c r="M62" s="4"/>
      <c r="N62" s="4"/>
      <c r="O62" s="4"/>
      <c r="P62" s="4"/>
      <c r="Q62" s="4"/>
      <c r="R62" s="4"/>
      <c r="S62" s="4"/>
      <c r="T62" s="4"/>
      <c r="U62" s="4"/>
      <c r="V62" s="4"/>
      <c r="W62" s="115"/>
      <c r="X62" s="1"/>
      <c r="Y62" s="1"/>
      <c r="Z62" s="1"/>
      <c r="AA62" s="1"/>
      <c r="AB62" s="1"/>
    </row>
    <row r="63" spans="1:28" s="9" customFormat="1" ht="24.75" customHeight="1" x14ac:dyDescent="0.25">
      <c r="A63" s="2650" t="s">
        <v>2521</v>
      </c>
      <c r="B63" s="2651"/>
      <c r="C63" s="2651"/>
      <c r="D63" s="2651"/>
      <c r="E63" s="2648"/>
      <c r="F63" s="4"/>
      <c r="G63" s="4"/>
      <c r="H63" s="4"/>
      <c r="I63" s="4"/>
      <c r="J63" s="4"/>
      <c r="K63" s="4"/>
      <c r="L63" s="4"/>
      <c r="M63" s="4"/>
      <c r="N63" s="4"/>
      <c r="O63" s="4"/>
      <c r="P63" s="4"/>
      <c r="Q63" s="4"/>
      <c r="R63" s="4"/>
      <c r="S63" s="4"/>
      <c r="T63" s="4"/>
      <c r="U63" s="4"/>
      <c r="V63" s="4"/>
      <c r="W63" s="115"/>
      <c r="X63" s="1"/>
      <c r="Y63" s="1"/>
      <c r="Z63" s="1"/>
      <c r="AA63" s="1"/>
      <c r="AB63" s="1"/>
    </row>
    <row r="64" spans="1:28" s="9" customFormat="1" ht="63" customHeight="1" thickBot="1" x14ac:dyDescent="0.3">
      <c r="A64" s="2628" t="s">
        <v>2996</v>
      </c>
      <c r="B64" s="2629"/>
      <c r="C64" s="2629"/>
      <c r="D64" s="2629"/>
      <c r="E64" s="2649"/>
      <c r="F64" s="4"/>
      <c r="G64" s="4"/>
      <c r="H64" s="4"/>
      <c r="I64" s="4"/>
      <c r="J64" s="4"/>
      <c r="K64" s="4"/>
      <c r="L64" s="4"/>
      <c r="M64" s="4"/>
      <c r="N64" s="4"/>
      <c r="O64" s="4"/>
      <c r="P64" s="4"/>
      <c r="Q64" s="4"/>
      <c r="R64" s="4"/>
      <c r="S64" s="4"/>
      <c r="T64" s="4"/>
      <c r="U64" s="4"/>
      <c r="V64" s="4"/>
      <c r="W64" s="115"/>
      <c r="X64" s="1"/>
      <c r="Y64" s="1"/>
      <c r="Z64" s="1"/>
      <c r="AA64" s="1"/>
      <c r="AB64" s="1"/>
    </row>
    <row r="65" spans="1:28" s="9" customFormat="1" ht="35.25" customHeight="1" x14ac:dyDescent="0.25">
      <c r="A65" s="2630" t="s">
        <v>2522</v>
      </c>
      <c r="B65" s="2631"/>
      <c r="C65" s="2631"/>
      <c r="D65" s="2632"/>
      <c r="E65" s="2633" t="s">
        <v>548</v>
      </c>
      <c r="F65" s="4"/>
      <c r="G65" s="4"/>
      <c r="H65" s="4"/>
      <c r="I65" s="4"/>
      <c r="J65" s="4"/>
      <c r="K65" s="4"/>
      <c r="L65" s="4"/>
      <c r="M65" s="4"/>
      <c r="N65" s="4"/>
      <c r="O65" s="4"/>
      <c r="P65" s="4"/>
      <c r="Q65" s="4"/>
      <c r="R65" s="4"/>
      <c r="S65" s="4"/>
      <c r="T65" s="4"/>
      <c r="U65" s="4"/>
      <c r="V65" s="4"/>
      <c r="W65" s="115"/>
      <c r="X65" s="1"/>
      <c r="Y65" s="1"/>
      <c r="Z65" s="1"/>
      <c r="AA65" s="1"/>
      <c r="AB65" s="1"/>
    </row>
    <row r="66" spans="1:28" s="9" customFormat="1" ht="66" customHeight="1" x14ac:dyDescent="0.25">
      <c r="A66" s="2636" t="s">
        <v>2523</v>
      </c>
      <c r="B66" s="2637"/>
      <c r="C66" s="2637"/>
      <c r="D66" s="2638"/>
      <c r="E66" s="2634"/>
      <c r="F66" s="4"/>
      <c r="G66" s="116"/>
      <c r="H66" s="116"/>
      <c r="I66" s="116"/>
      <c r="J66" s="4"/>
      <c r="K66" s="4"/>
      <c r="L66" s="4"/>
      <c r="M66" s="4"/>
      <c r="N66" s="4"/>
      <c r="O66" s="4"/>
      <c r="P66" s="4"/>
      <c r="Q66" s="4"/>
      <c r="R66" s="4"/>
      <c r="S66" s="4"/>
      <c r="T66" s="4"/>
      <c r="U66" s="4"/>
      <c r="V66" s="4"/>
      <c r="W66" s="115"/>
      <c r="X66" s="1"/>
      <c r="Y66" s="1"/>
      <c r="Z66" s="1"/>
      <c r="AA66" s="1"/>
      <c r="AB66" s="1"/>
    </row>
    <row r="67" spans="1:28" ht="63" customHeight="1" thickBot="1" x14ac:dyDescent="0.3">
      <c r="A67" s="2628" t="s">
        <v>2997</v>
      </c>
      <c r="B67" s="2629"/>
      <c r="C67" s="2629"/>
      <c r="D67" s="2629"/>
      <c r="E67" s="2635"/>
      <c r="F67" s="4"/>
      <c r="G67" s="4"/>
      <c r="H67" s="4"/>
      <c r="I67" s="4"/>
      <c r="J67" s="4"/>
      <c r="K67" s="4"/>
      <c r="L67" s="4"/>
      <c r="M67" s="4"/>
      <c r="N67" s="4"/>
      <c r="O67" s="4"/>
      <c r="P67" s="4"/>
      <c r="Q67" s="4"/>
      <c r="R67" s="4"/>
      <c r="S67" s="4"/>
      <c r="T67" s="4"/>
      <c r="U67" s="4"/>
      <c r="V67" s="4"/>
      <c r="W67" s="109"/>
      <c r="X67" s="5"/>
      <c r="Y67" s="5"/>
      <c r="Z67" s="5"/>
      <c r="AA67" s="5"/>
      <c r="AB67" s="5"/>
    </row>
    <row r="68" spans="1:28" ht="31.5" customHeight="1" x14ac:dyDescent="0.25">
      <c r="A68" s="2639" t="s">
        <v>578</v>
      </c>
      <c r="B68" s="2640"/>
      <c r="C68" s="2641"/>
      <c r="D68" s="1088"/>
      <c r="E68" s="2623" t="s">
        <v>549</v>
      </c>
      <c r="F68" s="4"/>
      <c r="G68" s="4"/>
      <c r="H68" s="4"/>
      <c r="I68" s="4"/>
      <c r="J68" s="4"/>
      <c r="K68" s="4"/>
      <c r="L68" s="4"/>
      <c r="M68" s="4"/>
      <c r="N68" s="4"/>
      <c r="O68" s="4"/>
      <c r="P68" s="4"/>
      <c r="Q68" s="4"/>
      <c r="R68" s="4"/>
      <c r="S68" s="4"/>
      <c r="T68" s="4"/>
      <c r="U68" s="4"/>
      <c r="V68" s="4"/>
      <c r="W68" s="109"/>
      <c r="X68" s="5"/>
      <c r="Y68" s="5"/>
      <c r="Z68" s="5"/>
      <c r="AA68" s="5"/>
      <c r="AB68" s="5"/>
    </row>
    <row r="69" spans="1:28" ht="54" customHeight="1" x14ac:dyDescent="0.25">
      <c r="A69" s="2643" t="s">
        <v>2524</v>
      </c>
      <c r="B69" s="2644"/>
      <c r="C69" s="2644"/>
      <c r="D69" s="2637"/>
      <c r="E69" s="2642"/>
      <c r="F69" s="4"/>
      <c r="G69" s="4"/>
      <c r="H69" s="4"/>
      <c r="I69" s="4"/>
      <c r="J69" s="4"/>
      <c r="K69" s="4"/>
      <c r="L69" s="4"/>
      <c r="M69" s="4"/>
      <c r="N69" s="4"/>
      <c r="O69" s="4"/>
      <c r="P69" s="4"/>
      <c r="Q69" s="4"/>
      <c r="R69" s="4"/>
      <c r="S69" s="4"/>
      <c r="T69" s="4"/>
      <c r="U69" s="4"/>
      <c r="V69" s="4"/>
      <c r="W69" s="109"/>
      <c r="X69" s="5"/>
      <c r="Y69" s="5"/>
      <c r="Z69" s="5"/>
      <c r="AA69" s="5"/>
      <c r="AB69" s="5"/>
    </row>
    <row r="70" spans="1:28" ht="63" customHeight="1" thickBot="1" x14ac:dyDescent="0.3">
      <c r="A70" s="2645" t="s">
        <v>2998</v>
      </c>
      <c r="B70" s="2646"/>
      <c r="C70" s="2646"/>
      <c r="D70" s="2647"/>
      <c r="E70" s="2624"/>
      <c r="F70" s="4"/>
      <c r="G70" s="4"/>
      <c r="H70" s="4"/>
      <c r="I70" s="4"/>
      <c r="J70" s="4"/>
      <c r="K70" s="4"/>
      <c r="L70" s="4"/>
      <c r="M70" s="4"/>
      <c r="N70" s="4"/>
      <c r="O70" s="4"/>
      <c r="P70" s="4"/>
      <c r="Q70" s="4"/>
      <c r="R70" s="4"/>
      <c r="S70" s="4"/>
      <c r="T70" s="4"/>
      <c r="U70" s="4"/>
      <c r="V70" s="4"/>
      <c r="W70" s="109"/>
      <c r="X70" s="5"/>
      <c r="Y70" s="5"/>
      <c r="Z70" s="5"/>
      <c r="AA70" s="5"/>
      <c r="AB70" s="5"/>
    </row>
    <row r="71" spans="1:28" ht="20.25" customHeight="1" x14ac:dyDescent="0.25">
      <c r="A71" s="2621" t="s">
        <v>2525</v>
      </c>
      <c r="B71" s="2622"/>
      <c r="C71" s="2622"/>
      <c r="D71" s="2622"/>
      <c r="E71" s="2623" t="s">
        <v>2526</v>
      </c>
      <c r="F71" s="4"/>
      <c r="G71" s="4"/>
      <c r="H71" s="4"/>
      <c r="I71" s="4"/>
      <c r="J71" s="4"/>
      <c r="K71" s="4"/>
      <c r="L71" s="4"/>
      <c r="M71" s="4"/>
      <c r="N71" s="4"/>
      <c r="O71" s="4"/>
      <c r="P71" s="4"/>
      <c r="Q71" s="109"/>
      <c r="R71" s="109"/>
      <c r="S71" s="109"/>
      <c r="T71" s="109"/>
      <c r="U71" s="109"/>
      <c r="V71" s="109"/>
      <c r="W71" s="22"/>
    </row>
    <row r="72" spans="1:28" ht="26.45" customHeight="1" thickBot="1" x14ac:dyDescent="0.3">
      <c r="A72" s="2625" t="s">
        <v>2999</v>
      </c>
      <c r="B72" s="2626"/>
      <c r="C72" s="2626"/>
      <c r="D72" s="2627"/>
      <c r="E72" s="2624"/>
      <c r="F72" s="4"/>
      <c r="G72" s="4"/>
      <c r="H72" s="4"/>
      <c r="I72" s="4"/>
      <c r="J72" s="4"/>
      <c r="K72" s="4"/>
      <c r="L72" s="4"/>
      <c r="M72" s="4"/>
      <c r="N72" s="4"/>
      <c r="O72" s="4"/>
      <c r="P72" s="4"/>
      <c r="U72" s="22"/>
      <c r="V72" s="22"/>
      <c r="W72" s="22"/>
    </row>
    <row r="73" spans="1:28" x14ac:dyDescent="0.25">
      <c r="A73" s="4"/>
      <c r="B73" s="4"/>
      <c r="C73" s="4"/>
      <c r="D73" s="4"/>
      <c r="E73" s="4"/>
      <c r="F73" s="4"/>
      <c r="G73" s="4"/>
      <c r="H73" s="4"/>
      <c r="I73" s="4"/>
      <c r="J73" s="4"/>
      <c r="K73" s="4"/>
      <c r="L73" s="4"/>
      <c r="M73" s="4"/>
      <c r="N73" s="4"/>
      <c r="O73" s="4"/>
      <c r="U73" s="22"/>
      <c r="V73" s="22"/>
    </row>
    <row r="74" spans="1:28" x14ac:dyDescent="0.25">
      <c r="A74" s="4"/>
      <c r="B74" s="4"/>
      <c r="C74" s="4"/>
      <c r="D74" s="4"/>
      <c r="E74" s="4"/>
      <c r="F74" s="4"/>
      <c r="G74" s="4"/>
      <c r="H74" s="4"/>
      <c r="I74" s="4"/>
      <c r="J74" s="4"/>
      <c r="K74" s="4"/>
      <c r="L74" s="4"/>
      <c r="M74" s="4"/>
      <c r="N74" s="4"/>
      <c r="O74" s="4"/>
      <c r="P74" s="4"/>
      <c r="U74" s="22"/>
      <c r="V74" s="22"/>
      <c r="W74" s="22"/>
    </row>
    <row r="75" spans="1:28" x14ac:dyDescent="0.25">
      <c r="A75" s="4"/>
      <c r="B75" s="4"/>
      <c r="C75" s="4"/>
      <c r="D75" s="4"/>
      <c r="E75" s="4"/>
      <c r="F75" s="4"/>
      <c r="G75" s="4"/>
      <c r="H75" s="4"/>
      <c r="I75" s="4"/>
      <c r="J75" s="4"/>
      <c r="K75" s="4"/>
      <c r="L75" s="4"/>
      <c r="M75" s="4"/>
      <c r="N75" s="4"/>
      <c r="O75" s="4"/>
      <c r="P75" s="4"/>
      <c r="U75" s="22"/>
      <c r="V75" s="22"/>
      <c r="W75" s="22"/>
    </row>
    <row r="76" spans="1:28" x14ac:dyDescent="0.25">
      <c r="A76" s="4"/>
      <c r="B76" s="4"/>
      <c r="C76" s="4"/>
      <c r="D76" s="4"/>
      <c r="E76" s="4"/>
      <c r="F76" s="4"/>
      <c r="G76" s="4"/>
      <c r="H76" s="4"/>
      <c r="I76" s="4"/>
      <c r="J76" s="4"/>
      <c r="K76" s="4"/>
      <c r="L76" s="4"/>
      <c r="M76" s="4"/>
      <c r="N76" s="4"/>
      <c r="O76" s="4"/>
      <c r="P76" s="4"/>
      <c r="U76" s="22"/>
      <c r="V76" s="22"/>
      <c r="W76" s="22"/>
    </row>
    <row r="77" spans="1:28" x14ac:dyDescent="0.25">
      <c r="A77" s="4"/>
      <c r="B77" s="4"/>
      <c r="C77" s="4"/>
      <c r="D77" s="4"/>
      <c r="E77" s="4"/>
      <c r="F77" s="4"/>
      <c r="G77" s="4"/>
      <c r="H77" s="4"/>
      <c r="I77" s="4"/>
      <c r="J77" s="4"/>
      <c r="K77" s="4"/>
      <c r="L77" s="4"/>
      <c r="M77" s="4"/>
      <c r="N77" s="4"/>
      <c r="O77" s="4"/>
      <c r="P77" s="4"/>
      <c r="U77" s="22"/>
      <c r="V77" s="22"/>
      <c r="W77" s="22"/>
    </row>
    <row r="78" spans="1:28" x14ac:dyDescent="0.25">
      <c r="A78" s="4"/>
      <c r="B78" s="4"/>
      <c r="C78" s="4"/>
      <c r="D78" s="4"/>
      <c r="E78" s="4"/>
      <c r="F78" s="4"/>
      <c r="G78" s="4"/>
      <c r="H78" s="4"/>
      <c r="I78" s="4"/>
      <c r="J78" s="4"/>
      <c r="K78" s="4"/>
      <c r="L78" s="4"/>
      <c r="M78" s="4"/>
      <c r="N78" s="4"/>
      <c r="O78" s="4"/>
      <c r="P78" s="4"/>
      <c r="U78" s="22"/>
      <c r="V78" s="22"/>
      <c r="W78" s="22"/>
    </row>
    <row r="79" spans="1:28" x14ac:dyDescent="0.25">
      <c r="A79" s="4"/>
      <c r="B79" s="4"/>
      <c r="C79" s="4"/>
      <c r="D79" s="4"/>
      <c r="E79" s="4"/>
      <c r="F79" s="4"/>
      <c r="G79" s="4"/>
      <c r="H79" s="4"/>
      <c r="I79" s="4"/>
      <c r="J79" s="4"/>
      <c r="K79" s="4"/>
      <c r="L79" s="4"/>
      <c r="M79" s="4"/>
      <c r="N79" s="4"/>
      <c r="O79" s="4"/>
      <c r="P79" s="4"/>
      <c r="U79" s="22"/>
      <c r="V79" s="22"/>
      <c r="W79" s="22"/>
    </row>
    <row r="80" spans="1:28" x14ac:dyDescent="0.25">
      <c r="A80" s="4"/>
      <c r="B80" s="4"/>
      <c r="C80" s="4"/>
      <c r="D80" s="4"/>
      <c r="E80" s="4"/>
      <c r="F80" s="4"/>
      <c r="G80" s="4"/>
      <c r="H80" s="4"/>
      <c r="I80" s="4"/>
      <c r="J80" s="4"/>
      <c r="K80" s="4"/>
      <c r="L80" s="4"/>
      <c r="M80" s="4"/>
      <c r="N80" s="4"/>
      <c r="O80" s="4"/>
      <c r="P80" s="4"/>
      <c r="U80" s="22"/>
      <c r="V80" s="22"/>
      <c r="W80" s="22"/>
    </row>
    <row r="81" spans="1:23" x14ac:dyDescent="0.25">
      <c r="A81" s="4"/>
      <c r="B81" s="4"/>
      <c r="C81" s="4"/>
      <c r="D81" s="4"/>
      <c r="E81" s="4"/>
      <c r="F81" s="4"/>
      <c r="G81" s="4"/>
      <c r="H81" s="4"/>
      <c r="I81" s="4"/>
      <c r="J81" s="4"/>
      <c r="K81" s="4"/>
      <c r="L81" s="4"/>
      <c r="M81" s="4"/>
      <c r="N81" s="4"/>
      <c r="O81" s="4"/>
      <c r="P81" s="4"/>
      <c r="U81" s="22"/>
      <c r="V81" s="22"/>
      <c r="W81" s="22"/>
    </row>
    <row r="82" spans="1:23" x14ac:dyDescent="0.25">
      <c r="A82" s="4"/>
      <c r="B82" s="4"/>
      <c r="C82" s="4"/>
      <c r="D82" s="4"/>
      <c r="E82" s="4"/>
      <c r="F82" s="4"/>
      <c r="G82" s="4"/>
      <c r="H82" s="4"/>
      <c r="I82" s="4"/>
      <c r="J82" s="4"/>
      <c r="K82" s="4"/>
      <c r="L82" s="4"/>
      <c r="M82" s="4"/>
      <c r="N82" s="4"/>
      <c r="O82" s="4"/>
      <c r="P82" s="4"/>
      <c r="U82" s="22"/>
      <c r="V82" s="22"/>
      <c r="W82" s="22"/>
    </row>
    <row r="83" spans="1:23" x14ac:dyDescent="0.25">
      <c r="A83" s="4"/>
      <c r="B83" s="4"/>
      <c r="C83" s="4"/>
      <c r="D83" s="4"/>
      <c r="E83" s="4"/>
      <c r="F83" s="4"/>
      <c r="G83" s="4"/>
      <c r="H83" s="4"/>
      <c r="I83" s="4"/>
      <c r="J83" s="4"/>
      <c r="K83" s="4"/>
      <c r="L83" s="4"/>
      <c r="M83" s="4"/>
      <c r="N83" s="4"/>
      <c r="O83" s="4"/>
      <c r="P83" s="4"/>
      <c r="U83" s="22"/>
      <c r="V83" s="22"/>
      <c r="W83" s="22"/>
    </row>
    <row r="84" spans="1:23" x14ac:dyDescent="0.25">
      <c r="A84" s="4"/>
      <c r="B84" s="4"/>
      <c r="C84" s="4"/>
      <c r="D84" s="4"/>
      <c r="E84" s="4"/>
      <c r="F84" s="4"/>
      <c r="G84" s="4"/>
      <c r="H84" s="4"/>
      <c r="I84" s="4"/>
      <c r="J84" s="4"/>
      <c r="K84" s="4"/>
      <c r="L84" s="4"/>
      <c r="M84" s="4"/>
      <c r="N84" s="4"/>
      <c r="O84" s="4"/>
      <c r="P84" s="4"/>
      <c r="U84" s="22"/>
      <c r="V84" s="22"/>
      <c r="W84" s="22"/>
    </row>
    <row r="85" spans="1:23" x14ac:dyDescent="0.25">
      <c r="A85" s="4"/>
      <c r="B85" s="4"/>
      <c r="C85" s="4"/>
      <c r="D85" s="4"/>
      <c r="E85" s="4"/>
      <c r="F85" s="4"/>
      <c r="G85" s="4"/>
      <c r="H85" s="4"/>
      <c r="I85" s="4"/>
      <c r="J85" s="4"/>
      <c r="K85" s="4"/>
      <c r="L85" s="4"/>
      <c r="M85" s="4"/>
      <c r="N85" s="4"/>
      <c r="O85" s="4"/>
      <c r="P85" s="4"/>
      <c r="U85" s="22"/>
      <c r="V85" s="22"/>
      <c r="W85" s="22"/>
    </row>
    <row r="86" spans="1:23" x14ac:dyDescent="0.25">
      <c r="A86" s="4"/>
      <c r="B86" s="4"/>
      <c r="C86" s="4"/>
      <c r="D86" s="4"/>
      <c r="E86" s="4"/>
      <c r="F86" s="4"/>
      <c r="G86" s="4"/>
      <c r="H86" s="4"/>
      <c r="I86" s="4"/>
      <c r="J86" s="4"/>
      <c r="K86" s="4"/>
      <c r="L86" s="4"/>
      <c r="M86" s="4"/>
      <c r="N86" s="4"/>
      <c r="O86" s="4"/>
      <c r="P86" s="4"/>
      <c r="U86" s="22"/>
      <c r="V86" s="22"/>
      <c r="W86" s="22"/>
    </row>
    <row r="87" spans="1:23" x14ac:dyDescent="0.25">
      <c r="A87" s="4"/>
      <c r="B87" s="4"/>
      <c r="C87" s="4"/>
      <c r="D87" s="4"/>
      <c r="E87" s="4"/>
      <c r="F87" s="4"/>
      <c r="G87" s="4"/>
      <c r="H87" s="4"/>
      <c r="I87" s="4"/>
      <c r="J87" s="4"/>
      <c r="K87" s="4"/>
      <c r="L87" s="4"/>
      <c r="M87" s="4"/>
      <c r="N87" s="4"/>
      <c r="O87" s="4"/>
      <c r="P87" s="4"/>
      <c r="Q87" s="4"/>
      <c r="R87" s="4"/>
      <c r="S87" s="4"/>
      <c r="T87" s="4"/>
      <c r="U87" s="4"/>
      <c r="V87" s="4"/>
      <c r="W87" s="22"/>
    </row>
    <row r="88" spans="1:23" x14ac:dyDescent="0.25">
      <c r="A88" s="4"/>
      <c r="B88" s="4"/>
      <c r="C88" s="4"/>
      <c r="D88" s="4"/>
      <c r="E88" s="4"/>
      <c r="F88" s="4"/>
      <c r="G88" s="4"/>
      <c r="H88" s="4"/>
      <c r="I88" s="4"/>
      <c r="J88" s="4"/>
      <c r="K88" s="4"/>
      <c r="L88" s="4"/>
      <c r="M88" s="4"/>
      <c r="N88" s="4"/>
      <c r="O88" s="4"/>
      <c r="P88" s="4"/>
      <c r="Q88" s="4"/>
      <c r="R88" s="4"/>
      <c r="S88" s="4"/>
      <c r="T88" s="4"/>
      <c r="U88" s="4"/>
      <c r="V88" s="4"/>
      <c r="W88" s="22"/>
    </row>
    <row r="89" spans="1:23" x14ac:dyDescent="0.25">
      <c r="A89" s="4"/>
      <c r="B89" s="4"/>
      <c r="C89" s="4"/>
      <c r="D89" s="4"/>
      <c r="E89" s="4"/>
      <c r="F89" s="4"/>
      <c r="G89" s="4"/>
      <c r="H89" s="4"/>
      <c r="I89" s="4"/>
      <c r="J89" s="4"/>
      <c r="K89" s="4"/>
      <c r="L89" s="4"/>
      <c r="M89" s="4"/>
      <c r="N89" s="4"/>
      <c r="O89" s="4"/>
      <c r="P89" s="4"/>
      <c r="Q89" s="4"/>
      <c r="R89" s="4"/>
      <c r="S89" s="4"/>
      <c r="T89" s="4"/>
      <c r="U89" s="4"/>
      <c r="V89" s="4"/>
      <c r="W89" s="22"/>
    </row>
    <row r="90" spans="1:23" x14ac:dyDescent="0.25">
      <c r="A90" s="4"/>
      <c r="B90" s="4"/>
      <c r="C90" s="4"/>
      <c r="D90" s="4"/>
      <c r="E90" s="4"/>
      <c r="F90" s="4"/>
      <c r="G90" s="4"/>
      <c r="H90" s="4"/>
      <c r="I90" s="4"/>
      <c r="J90" s="4"/>
      <c r="K90" s="4"/>
      <c r="L90" s="4"/>
      <c r="M90" s="4"/>
      <c r="N90" s="4"/>
      <c r="O90" s="4"/>
      <c r="P90" s="4"/>
      <c r="Q90" s="4"/>
      <c r="R90" s="4"/>
      <c r="S90" s="4"/>
      <c r="T90" s="4"/>
      <c r="U90" s="4"/>
      <c r="V90" s="4"/>
      <c r="W90" s="22"/>
    </row>
    <row r="91" spans="1:23" x14ac:dyDescent="0.25">
      <c r="A91" s="4"/>
      <c r="B91" s="4"/>
      <c r="C91" s="4"/>
      <c r="D91" s="4"/>
      <c r="E91" s="4"/>
      <c r="F91" s="4"/>
      <c r="G91" s="4"/>
      <c r="H91" s="4"/>
      <c r="I91" s="4"/>
      <c r="J91" s="4"/>
      <c r="K91" s="4"/>
      <c r="L91" s="4"/>
      <c r="M91" s="4"/>
      <c r="N91" s="4"/>
      <c r="O91" s="4"/>
      <c r="P91" s="4"/>
      <c r="Q91" s="4"/>
      <c r="R91" s="4"/>
      <c r="S91" s="4"/>
      <c r="T91" s="4"/>
      <c r="U91" s="4"/>
      <c r="V91" s="4"/>
      <c r="W91" s="22"/>
    </row>
    <row r="92" spans="1:23" x14ac:dyDescent="0.25">
      <c r="A92" s="4"/>
      <c r="B92" s="4"/>
      <c r="C92" s="4"/>
      <c r="D92" s="4"/>
      <c r="E92" s="4"/>
      <c r="F92" s="4"/>
      <c r="G92" s="4"/>
      <c r="H92" s="4"/>
      <c r="I92" s="4"/>
      <c r="J92" s="4"/>
      <c r="K92" s="4"/>
      <c r="L92" s="4"/>
      <c r="M92" s="4"/>
      <c r="N92" s="4"/>
      <c r="O92" s="4"/>
      <c r="P92" s="4"/>
      <c r="Q92" s="4"/>
      <c r="R92" s="4"/>
      <c r="S92" s="4"/>
      <c r="T92" s="4"/>
      <c r="U92" s="4"/>
      <c r="V92" s="4"/>
      <c r="W92" s="22"/>
    </row>
    <row r="93" spans="1:23" x14ac:dyDescent="0.25">
      <c r="A93" s="4"/>
      <c r="B93" s="4"/>
      <c r="C93" s="4"/>
      <c r="D93" s="4"/>
      <c r="E93" s="4"/>
      <c r="F93" s="4"/>
      <c r="G93" s="4"/>
      <c r="H93" s="4"/>
      <c r="I93" s="4"/>
      <c r="J93" s="4"/>
      <c r="K93" s="4"/>
      <c r="L93" s="4"/>
      <c r="M93" s="4"/>
      <c r="N93" s="4"/>
      <c r="O93" s="4"/>
      <c r="P93" s="4"/>
      <c r="Q93" s="4"/>
      <c r="R93" s="4"/>
      <c r="S93" s="4"/>
      <c r="T93" s="4"/>
      <c r="U93" s="4"/>
      <c r="V93" s="4"/>
      <c r="W93" s="22"/>
    </row>
    <row r="94" spans="1:23" x14ac:dyDescent="0.25">
      <c r="A94" s="4"/>
      <c r="B94" s="4"/>
      <c r="C94" s="4"/>
      <c r="D94" s="4"/>
      <c r="E94" s="4"/>
      <c r="F94" s="4"/>
      <c r="G94" s="4"/>
      <c r="H94" s="4"/>
      <c r="I94" s="4"/>
      <c r="J94" s="4"/>
      <c r="K94" s="4"/>
      <c r="L94" s="4"/>
      <c r="M94" s="4"/>
      <c r="N94" s="4"/>
      <c r="O94" s="4"/>
      <c r="P94" s="4"/>
      <c r="Q94" s="4"/>
      <c r="R94" s="4"/>
      <c r="S94" s="4"/>
      <c r="T94" s="4"/>
      <c r="U94" s="4"/>
      <c r="V94" s="4"/>
      <c r="W94" s="22"/>
    </row>
    <row r="95" spans="1:23" x14ac:dyDescent="0.25">
      <c r="A95" s="4"/>
      <c r="B95" s="4"/>
      <c r="C95" s="4"/>
      <c r="D95" s="4"/>
      <c r="E95" s="4"/>
      <c r="F95" s="4"/>
      <c r="G95" s="4"/>
      <c r="H95" s="4"/>
      <c r="I95" s="4"/>
      <c r="J95" s="4"/>
      <c r="K95" s="4"/>
      <c r="L95" s="4"/>
      <c r="M95" s="4"/>
      <c r="N95" s="4"/>
      <c r="O95" s="4"/>
      <c r="P95" s="4"/>
      <c r="Q95" s="4"/>
      <c r="R95" s="4"/>
      <c r="S95" s="4"/>
      <c r="T95" s="4"/>
      <c r="U95" s="4"/>
      <c r="V95" s="4"/>
      <c r="W95" s="22"/>
    </row>
    <row r="96" spans="1:23" x14ac:dyDescent="0.25">
      <c r="A96" s="4"/>
      <c r="B96" s="4"/>
      <c r="C96" s="4"/>
      <c r="D96" s="4"/>
      <c r="E96" s="4"/>
      <c r="F96" s="4"/>
      <c r="G96" s="4"/>
      <c r="H96" s="4"/>
      <c r="I96" s="4"/>
      <c r="J96" s="4"/>
      <c r="K96" s="4"/>
      <c r="L96" s="4"/>
      <c r="M96" s="4"/>
      <c r="N96" s="4"/>
      <c r="O96" s="4"/>
      <c r="P96" s="4"/>
      <c r="Q96" s="4"/>
      <c r="R96" s="4"/>
      <c r="S96" s="4"/>
      <c r="T96" s="4"/>
      <c r="U96" s="4"/>
      <c r="V96" s="4"/>
      <c r="W96" s="22"/>
    </row>
    <row r="97" spans="1:23" x14ac:dyDescent="0.25">
      <c r="A97" s="4"/>
      <c r="B97" s="4"/>
      <c r="C97" s="4"/>
      <c r="D97" s="4"/>
      <c r="E97" s="4"/>
      <c r="F97" s="4"/>
      <c r="G97" s="4"/>
      <c r="H97" s="4"/>
      <c r="I97" s="4"/>
      <c r="J97" s="4"/>
      <c r="K97" s="4"/>
      <c r="L97" s="4"/>
      <c r="M97" s="4"/>
      <c r="N97" s="4"/>
      <c r="O97" s="4"/>
      <c r="P97" s="4"/>
      <c r="Q97" s="4"/>
      <c r="R97" s="4"/>
      <c r="S97" s="4"/>
      <c r="T97" s="4"/>
      <c r="U97" s="4"/>
      <c r="V97" s="4"/>
      <c r="W97" s="22"/>
    </row>
    <row r="98" spans="1:23" x14ac:dyDescent="0.25">
      <c r="A98" s="4"/>
      <c r="B98" s="4"/>
      <c r="C98" s="4"/>
      <c r="D98" s="4"/>
      <c r="E98" s="4"/>
      <c r="F98" s="4"/>
      <c r="G98" s="4"/>
      <c r="H98" s="4"/>
      <c r="I98" s="4"/>
      <c r="J98" s="4"/>
      <c r="K98" s="4"/>
      <c r="L98" s="4"/>
      <c r="M98" s="4"/>
      <c r="N98" s="4"/>
      <c r="O98" s="4"/>
      <c r="P98" s="4"/>
      <c r="Q98" s="4"/>
      <c r="R98" s="4"/>
      <c r="S98" s="4"/>
      <c r="T98" s="4"/>
      <c r="U98" s="4"/>
      <c r="V98" s="4"/>
      <c r="W98" s="22"/>
    </row>
    <row r="99" spans="1:23" x14ac:dyDescent="0.25">
      <c r="A99" s="4"/>
      <c r="B99" s="4"/>
      <c r="C99" s="4"/>
      <c r="D99" s="4"/>
      <c r="E99" s="4"/>
      <c r="F99" s="4"/>
      <c r="G99" s="4"/>
      <c r="H99" s="4"/>
      <c r="I99" s="4"/>
      <c r="J99" s="4"/>
      <c r="K99" s="4"/>
      <c r="L99" s="4"/>
      <c r="M99" s="4"/>
      <c r="N99" s="4"/>
      <c r="O99" s="4"/>
      <c r="P99" s="4"/>
      <c r="Q99" s="4"/>
      <c r="R99" s="4"/>
      <c r="S99" s="4"/>
      <c r="T99" s="4"/>
      <c r="U99" s="4"/>
      <c r="V99" s="4"/>
      <c r="W99" s="22"/>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2"/>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2"/>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2"/>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2"/>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2"/>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2"/>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2"/>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2"/>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2"/>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2"/>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2"/>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2"/>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2"/>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2"/>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2"/>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2"/>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2"/>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2"/>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2"/>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2"/>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2"/>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2"/>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2"/>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2"/>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2"/>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2"/>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2"/>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2"/>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2"/>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2"/>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2"/>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2"/>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2"/>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2"/>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2"/>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2"/>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2"/>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2"/>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2"/>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2"/>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2"/>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2"/>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2"/>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2"/>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2"/>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2"/>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2"/>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2"/>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2"/>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2"/>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2"/>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2"/>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2"/>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2"/>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2"/>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2"/>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2"/>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2"/>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2"/>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2"/>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2"/>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2"/>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2"/>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2"/>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2"/>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2"/>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2"/>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2"/>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2"/>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2"/>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2"/>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2"/>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2"/>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2"/>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2"/>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2"/>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2"/>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2"/>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2"/>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2"/>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2"/>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2"/>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2"/>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2"/>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2"/>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2"/>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2"/>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2"/>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2"/>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2"/>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2"/>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2"/>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2"/>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2"/>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2"/>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2"/>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2"/>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2"/>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2"/>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2"/>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2"/>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2"/>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2"/>
    </row>
  </sheetData>
  <mergeCells count="84">
    <mergeCell ref="B1:E1"/>
    <mergeCell ref="B2:E2"/>
    <mergeCell ref="B3:E3"/>
    <mergeCell ref="A4:E4"/>
    <mergeCell ref="A6:D7"/>
    <mergeCell ref="E6:E7"/>
    <mergeCell ref="A9:D9"/>
    <mergeCell ref="E9:E10"/>
    <mergeCell ref="A10:C10"/>
    <mergeCell ref="A11:D11"/>
    <mergeCell ref="E11:E12"/>
    <mergeCell ref="A12:D12"/>
    <mergeCell ref="A13:D13"/>
    <mergeCell ref="E13:E14"/>
    <mergeCell ref="A14:D14"/>
    <mergeCell ref="A15:D15"/>
    <mergeCell ref="E15:E16"/>
    <mergeCell ref="A16:D16"/>
    <mergeCell ref="A17:D17"/>
    <mergeCell ref="E17:E19"/>
    <mergeCell ref="A18:D18"/>
    <mergeCell ref="A19:D19"/>
    <mergeCell ref="A20:D20"/>
    <mergeCell ref="E20:E21"/>
    <mergeCell ref="A21:C21"/>
    <mergeCell ref="A22:D22"/>
    <mergeCell ref="E22:E24"/>
    <mergeCell ref="A23:D23"/>
    <mergeCell ref="A24:D24"/>
    <mergeCell ref="A25:D25"/>
    <mergeCell ref="E25:E28"/>
    <mergeCell ref="A26:D26"/>
    <mergeCell ref="A27:D27"/>
    <mergeCell ref="A28:D28"/>
    <mergeCell ref="E29:E32"/>
    <mergeCell ref="A30:D30"/>
    <mergeCell ref="A31:D31"/>
    <mergeCell ref="A32:D32"/>
    <mergeCell ref="A33:D33"/>
    <mergeCell ref="E33:E39"/>
    <mergeCell ref="A34:D34"/>
    <mergeCell ref="A35:D35"/>
    <mergeCell ref="A36:D36"/>
    <mergeCell ref="A47:D47"/>
    <mergeCell ref="A48:D48"/>
    <mergeCell ref="A49:D49"/>
    <mergeCell ref="A50:D50"/>
    <mergeCell ref="A29:D29"/>
    <mergeCell ref="A42:D42"/>
    <mergeCell ref="A43:D43"/>
    <mergeCell ref="A44:D44"/>
    <mergeCell ref="A45:D45"/>
    <mergeCell ref="A46:D46"/>
    <mergeCell ref="A37:D37"/>
    <mergeCell ref="A38:D38"/>
    <mergeCell ref="A39:D39"/>
    <mergeCell ref="A40:D40"/>
    <mergeCell ref="A41:D41"/>
    <mergeCell ref="A59:D59"/>
    <mergeCell ref="A60:D60"/>
    <mergeCell ref="A61:D61"/>
    <mergeCell ref="A62:D62"/>
    <mergeCell ref="A51:D51"/>
    <mergeCell ref="A54:D54"/>
    <mergeCell ref="A55:D55"/>
    <mergeCell ref="A56:D56"/>
    <mergeCell ref="A57:D57"/>
    <mergeCell ref="A58:D58"/>
    <mergeCell ref="A71:D71"/>
    <mergeCell ref="E71:E72"/>
    <mergeCell ref="A72:D72"/>
    <mergeCell ref="A64:D64"/>
    <mergeCell ref="A65:D65"/>
    <mergeCell ref="E65:E67"/>
    <mergeCell ref="A66:D66"/>
    <mergeCell ref="A67:D67"/>
    <mergeCell ref="A68:C68"/>
    <mergeCell ref="E68:E70"/>
    <mergeCell ref="A69:D69"/>
    <mergeCell ref="A70:D70"/>
    <mergeCell ref="E40:E64"/>
    <mergeCell ref="A63:D63"/>
    <mergeCell ref="A52:D52"/>
    <mergeCell ref="A53:D53"/>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headerFooter>
    <oddHeader xml:space="preserve">&amp;R&amp;10&amp;"Arial"Air Bank / interní
&amp;"Arial"&amp;06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zoomScale="85" zoomScaleNormal="85" zoomScaleSheetLayoutView="100" workbookViewId="0">
      <selection activeCell="S14" sqref="S14"/>
    </sheetView>
  </sheetViews>
  <sheetFormatPr defaultColWidth="9.140625" defaultRowHeight="12.75" x14ac:dyDescent="0.2"/>
  <cols>
    <col min="1" max="1" width="36.7109375" style="23" customWidth="1"/>
    <col min="2" max="2" width="9.140625" style="23" bestFit="1" customWidth="1"/>
    <col min="3" max="3" width="10.140625" style="23" bestFit="1" customWidth="1"/>
    <col min="4" max="4" width="11.5703125" style="23" customWidth="1"/>
    <col min="5" max="6" width="7" style="23" customWidth="1"/>
    <col min="7" max="7" width="10.140625" style="23" bestFit="1" customWidth="1"/>
    <col min="8" max="8" width="9.140625" style="23" bestFit="1" customWidth="1"/>
    <col min="9" max="10" width="7" style="23" customWidth="1"/>
    <col min="11" max="11" width="10.140625" style="23" bestFit="1" customWidth="1"/>
    <col min="12" max="12" width="7" style="23" customWidth="1"/>
    <col min="13" max="14" width="9.140625" style="23" bestFit="1" customWidth="1"/>
    <col min="15" max="16" width="7" style="23" customWidth="1"/>
    <col min="17" max="16384" width="9.140625" style="23"/>
  </cols>
  <sheetData>
    <row r="1" spans="1:16" ht="30" customHeight="1" x14ac:dyDescent="0.2">
      <c r="A1" s="626" t="s">
        <v>1651</v>
      </c>
      <c r="B1" s="2038" t="s">
        <v>513</v>
      </c>
      <c r="C1" s="2038"/>
      <c r="D1" s="2038"/>
      <c r="E1" s="2038"/>
      <c r="F1" s="2038"/>
      <c r="G1" s="2038"/>
      <c r="H1" s="2038"/>
      <c r="I1" s="2038"/>
      <c r="J1" s="2038"/>
      <c r="K1" s="2038"/>
      <c r="L1" s="2038"/>
      <c r="M1" s="2038"/>
      <c r="N1" s="2038"/>
      <c r="O1" s="2038"/>
      <c r="P1" s="2039"/>
    </row>
    <row r="2" spans="1:16" ht="19.5" customHeight="1" x14ac:dyDescent="0.2">
      <c r="A2" s="200" t="s">
        <v>581</v>
      </c>
      <c r="B2" s="2038" t="s">
        <v>534</v>
      </c>
      <c r="C2" s="2038"/>
      <c r="D2" s="2038"/>
      <c r="E2" s="2038"/>
      <c r="F2" s="2038"/>
      <c r="G2" s="2038"/>
      <c r="H2" s="2038"/>
      <c r="I2" s="2038"/>
      <c r="J2" s="2038"/>
      <c r="K2" s="2038"/>
      <c r="L2" s="2038"/>
      <c r="M2" s="2038"/>
      <c r="N2" s="2038"/>
      <c r="O2" s="2038"/>
      <c r="P2" s="2039"/>
    </row>
    <row r="3" spans="1:16" ht="41.25" customHeight="1" x14ac:dyDescent="0.2">
      <c r="A3" s="200"/>
      <c r="B3" s="2038" t="s">
        <v>535</v>
      </c>
      <c r="C3" s="2038"/>
      <c r="D3" s="2038"/>
      <c r="E3" s="2038"/>
      <c r="F3" s="2038"/>
      <c r="G3" s="2038"/>
      <c r="H3" s="2038"/>
      <c r="I3" s="2038"/>
      <c r="J3" s="2038"/>
      <c r="K3" s="2038"/>
      <c r="L3" s="2038"/>
      <c r="M3" s="2038"/>
      <c r="N3" s="2038"/>
      <c r="O3" s="2038"/>
      <c r="P3" s="2039"/>
    </row>
    <row r="4" spans="1:16" x14ac:dyDescent="0.2">
      <c r="A4" s="992" t="s">
        <v>402</v>
      </c>
      <c r="B4" s="810"/>
      <c r="C4" s="810"/>
      <c r="D4" s="810"/>
      <c r="E4" s="1089"/>
      <c r="F4" s="810"/>
      <c r="G4" s="810"/>
      <c r="H4" s="901"/>
      <c r="I4" s="901"/>
      <c r="J4" s="901"/>
      <c r="K4" s="901"/>
      <c r="L4" s="901"/>
      <c r="M4" s="901"/>
      <c r="N4" s="901"/>
      <c r="O4" s="901"/>
      <c r="P4" s="902"/>
    </row>
    <row r="5" spans="1:16" ht="13.5" thickBot="1" x14ac:dyDescent="0.25">
      <c r="A5" s="1092"/>
      <c r="B5" s="1093"/>
      <c r="C5" s="1093"/>
      <c r="D5" s="1093"/>
      <c r="E5" s="1094"/>
      <c r="F5" s="1093"/>
      <c r="G5" s="1093"/>
      <c r="H5" s="1076"/>
      <c r="I5" s="1076"/>
      <c r="J5" s="1076"/>
      <c r="K5" s="1076"/>
      <c r="L5" s="1076"/>
      <c r="M5" s="1076"/>
      <c r="N5" s="1076"/>
      <c r="O5" s="1076"/>
      <c r="P5" s="1077"/>
    </row>
    <row r="6" spans="1:16" x14ac:dyDescent="0.2">
      <c r="A6" s="2699" t="s">
        <v>582</v>
      </c>
      <c r="B6" s="2700"/>
      <c r="C6" s="2700"/>
      <c r="D6" s="2700"/>
      <c r="E6" s="2700"/>
      <c r="F6" s="2700"/>
      <c r="G6" s="2700"/>
      <c r="H6" s="2700"/>
      <c r="I6" s="2700"/>
      <c r="J6" s="2700"/>
      <c r="K6" s="2700"/>
      <c r="L6" s="2700"/>
      <c r="M6" s="2700"/>
      <c r="N6" s="2700"/>
      <c r="O6" s="2700"/>
      <c r="P6" s="2701"/>
    </row>
    <row r="7" spans="1:16" ht="13.5" thickBot="1" x14ac:dyDescent="0.25">
      <c r="A7" s="2699"/>
      <c r="B7" s="2700"/>
      <c r="C7" s="2700"/>
      <c r="D7" s="2700"/>
      <c r="E7" s="2700"/>
      <c r="F7" s="2700"/>
      <c r="G7" s="2700"/>
      <c r="H7" s="2700"/>
      <c r="I7" s="2700"/>
      <c r="J7" s="2700"/>
      <c r="K7" s="2700"/>
      <c r="L7" s="2700"/>
      <c r="M7" s="2700"/>
      <c r="N7" s="2700"/>
      <c r="O7" s="2700"/>
      <c r="P7" s="2701"/>
    </row>
    <row r="8" spans="1:16" ht="13.5" thickBot="1" x14ac:dyDescent="0.25">
      <c r="A8" s="121" t="s">
        <v>573</v>
      </c>
      <c r="B8" s="187"/>
      <c r="C8" s="122"/>
      <c r="D8" s="123"/>
      <c r="E8" s="122"/>
      <c r="F8" s="123"/>
      <c r="G8" s="1504">
        <v>44196</v>
      </c>
      <c r="H8" s="640"/>
      <c r="I8" s="640"/>
      <c r="J8" s="640"/>
      <c r="K8" s="640"/>
      <c r="L8" s="640"/>
      <c r="M8" s="640"/>
      <c r="N8" s="640"/>
      <c r="O8" s="640"/>
      <c r="P8" s="736"/>
    </row>
    <row r="9" spans="1:16" s="27" customFormat="1" ht="15.75" customHeight="1" thickBot="1" x14ac:dyDescent="0.25">
      <c r="A9" s="121" t="s">
        <v>616</v>
      </c>
      <c r="B9" s="121"/>
      <c r="C9" s="122"/>
      <c r="D9" s="122"/>
      <c r="E9" s="122"/>
      <c r="F9" s="122"/>
      <c r="G9" s="122">
        <v>2020</v>
      </c>
      <c r="H9" s="122"/>
      <c r="I9" s="122"/>
      <c r="J9" s="122"/>
      <c r="K9" s="122"/>
      <c r="L9" s="122"/>
      <c r="M9" s="122"/>
      <c r="N9" s="122"/>
      <c r="O9" s="122"/>
      <c r="P9" s="191"/>
    </row>
    <row r="10" spans="1:16" s="27" customFormat="1" ht="56.25" customHeight="1" thickBot="1" x14ac:dyDescent="0.25">
      <c r="A10" s="2702"/>
      <c r="B10" s="2705" t="s">
        <v>744</v>
      </c>
      <c r="C10" s="2706"/>
      <c r="D10" s="2709" t="s">
        <v>2475</v>
      </c>
      <c r="E10" s="2709"/>
      <c r="F10" s="2709"/>
      <c r="G10" s="2709"/>
      <c r="H10" s="2709"/>
      <c r="I10" s="2709"/>
      <c r="J10" s="2709"/>
      <c r="K10" s="2709"/>
      <c r="L10" s="2709"/>
      <c r="M10" s="2709"/>
      <c r="N10" s="2709"/>
      <c r="O10" s="2709"/>
      <c r="P10" s="2710"/>
    </row>
    <row r="11" spans="1:16" s="27" customFormat="1" ht="61.5" customHeight="1" thickBot="1" x14ac:dyDescent="0.25">
      <c r="A11" s="2703"/>
      <c r="B11" s="2707"/>
      <c r="C11" s="2708"/>
      <c r="D11" s="2711" t="s">
        <v>2478</v>
      </c>
      <c r="E11" s="2693" t="s">
        <v>552</v>
      </c>
      <c r="F11" s="2694"/>
      <c r="G11" s="2693" t="s">
        <v>553</v>
      </c>
      <c r="H11" s="2694"/>
      <c r="I11" s="2693" t="s">
        <v>555</v>
      </c>
      <c r="J11" s="2694"/>
      <c r="K11" s="2693" t="s">
        <v>554</v>
      </c>
      <c r="L11" s="2694"/>
      <c r="M11" s="2693" t="s">
        <v>557</v>
      </c>
      <c r="N11" s="2694"/>
      <c r="O11" s="2693" t="s">
        <v>580</v>
      </c>
      <c r="P11" s="2695"/>
    </row>
    <row r="12" spans="1:16" s="27" customFormat="1" ht="63.75" customHeight="1" thickBot="1" x14ac:dyDescent="0.25">
      <c r="A12" s="2704"/>
      <c r="B12" s="165" t="s">
        <v>2476</v>
      </c>
      <c r="C12" s="166" t="s">
        <v>2477</v>
      </c>
      <c r="D12" s="2712"/>
      <c r="E12" s="991" t="s">
        <v>356</v>
      </c>
      <c r="F12" s="991" t="s">
        <v>2479</v>
      </c>
      <c r="G12" s="991" t="s">
        <v>356</v>
      </c>
      <c r="H12" s="991" t="s">
        <v>2479</v>
      </c>
      <c r="I12" s="991" t="s">
        <v>356</v>
      </c>
      <c r="J12" s="991" t="s">
        <v>2479</v>
      </c>
      <c r="K12" s="991" t="s">
        <v>356</v>
      </c>
      <c r="L12" s="991" t="s">
        <v>2479</v>
      </c>
      <c r="M12" s="991" t="s">
        <v>356</v>
      </c>
      <c r="N12" s="991" t="s">
        <v>2479</v>
      </c>
      <c r="O12" s="991" t="s">
        <v>356</v>
      </c>
      <c r="P12" s="991" t="s">
        <v>2479</v>
      </c>
    </row>
    <row r="13" spans="1:16" s="27" customFormat="1" ht="27" x14ac:dyDescent="0.2">
      <c r="A13" s="182" t="s">
        <v>609</v>
      </c>
      <c r="B13" s="1505">
        <v>3</v>
      </c>
      <c r="C13" s="1506">
        <v>3</v>
      </c>
      <c r="D13" s="176"/>
      <c r="E13" s="139"/>
      <c r="F13" s="16"/>
      <c r="G13" s="2696">
        <v>562</v>
      </c>
      <c r="H13" s="2697"/>
      <c r="I13" s="16"/>
      <c r="J13" s="16"/>
      <c r="K13" s="2696">
        <v>349</v>
      </c>
      <c r="L13" s="2697"/>
      <c r="M13" s="2696">
        <v>33</v>
      </c>
      <c r="N13" s="2697"/>
      <c r="O13" s="16"/>
      <c r="P13" s="25"/>
    </row>
    <row r="14" spans="1:16" s="27" customFormat="1" ht="25.5" x14ac:dyDescent="0.2">
      <c r="A14" s="183" t="s">
        <v>607</v>
      </c>
      <c r="B14" s="1507">
        <v>3</v>
      </c>
      <c r="C14" s="1508">
        <v>3</v>
      </c>
      <c r="D14" s="172"/>
      <c r="E14" s="173"/>
      <c r="F14" s="174"/>
      <c r="G14" s="174"/>
      <c r="H14" s="174"/>
      <c r="I14" s="174"/>
      <c r="J14" s="174"/>
      <c r="K14" s="174"/>
      <c r="L14" s="174"/>
      <c r="M14" s="174"/>
      <c r="N14" s="174"/>
      <c r="O14" s="174"/>
      <c r="P14" s="175"/>
    </row>
    <row r="15" spans="1:16" s="27" customFormat="1" ht="54" x14ac:dyDescent="0.2">
      <c r="A15" s="142" t="s">
        <v>614</v>
      </c>
      <c r="B15" s="169"/>
      <c r="C15" s="211"/>
      <c r="D15" s="171"/>
      <c r="E15" s="1509"/>
      <c r="F15" s="1510"/>
      <c r="G15" s="1511"/>
      <c r="H15" s="1510"/>
      <c r="I15" s="1510"/>
      <c r="J15" s="1510"/>
      <c r="K15" s="1510">
        <v>5</v>
      </c>
      <c r="L15" s="1510"/>
      <c r="M15" s="1510"/>
      <c r="N15" s="1510">
        <v>3</v>
      </c>
      <c r="O15" s="1510"/>
      <c r="P15" s="1512"/>
    </row>
    <row r="16" spans="1:16" s="27" customFormat="1" ht="26.25" x14ac:dyDescent="0.25">
      <c r="A16" s="142" t="s">
        <v>608</v>
      </c>
      <c r="B16" s="169"/>
      <c r="C16" s="211"/>
      <c r="D16" s="171"/>
      <c r="E16" s="1509"/>
      <c r="F16" s="1510"/>
      <c r="G16" s="1513"/>
      <c r="H16" s="1510"/>
      <c r="I16" s="1510"/>
      <c r="J16" s="1510"/>
      <c r="K16" s="1510">
        <v>5</v>
      </c>
      <c r="L16" s="1510"/>
      <c r="M16" s="1510"/>
      <c r="N16" s="1510">
        <v>3</v>
      </c>
      <c r="O16" s="1510"/>
      <c r="P16" s="1512"/>
    </row>
    <row r="17" spans="1:18" s="27" customFormat="1" ht="27" x14ac:dyDescent="0.2">
      <c r="A17" s="1095" t="s">
        <v>2530</v>
      </c>
      <c r="B17" s="1514">
        <v>3588342</v>
      </c>
      <c r="C17" s="1515">
        <v>25981584</v>
      </c>
      <c r="D17" s="1516"/>
      <c r="E17" s="1517"/>
      <c r="F17" s="1518"/>
      <c r="G17" s="1518"/>
      <c r="H17" s="1518"/>
      <c r="I17" s="1518"/>
      <c r="J17" s="1518"/>
      <c r="K17" s="1518">
        <v>18828865</v>
      </c>
      <c r="L17" s="1518"/>
      <c r="M17" s="1518"/>
      <c r="N17" s="1518">
        <v>4455702</v>
      </c>
      <c r="O17" s="1518"/>
      <c r="P17" s="1519"/>
    </row>
    <row r="18" spans="1:18" s="27" customFormat="1" x14ac:dyDescent="0.2">
      <c r="A18" s="1489" t="s">
        <v>600</v>
      </c>
      <c r="B18" s="1520">
        <v>3588342</v>
      </c>
      <c r="C18" s="1515">
        <v>25981584</v>
      </c>
      <c r="D18" s="1516"/>
      <c r="E18" s="1517"/>
      <c r="F18" s="1518"/>
      <c r="G18" s="1518"/>
      <c r="H18" s="1518"/>
      <c r="I18" s="1518"/>
      <c r="J18" s="1518"/>
      <c r="K18" s="1518">
        <v>18828865</v>
      </c>
      <c r="L18" s="1518"/>
      <c r="M18" s="1518"/>
      <c r="N18" s="1518">
        <v>4455702</v>
      </c>
      <c r="O18" s="1518"/>
      <c r="P18" s="1519"/>
      <c r="Q18" s="1521"/>
    </row>
    <row r="19" spans="1:18" s="27" customFormat="1" x14ac:dyDescent="0.2">
      <c r="A19" s="1489" t="s">
        <v>601</v>
      </c>
      <c r="B19" s="1522"/>
      <c r="C19" s="1523"/>
      <c r="D19" s="1516"/>
      <c r="E19" s="1517"/>
      <c r="F19" s="1518"/>
      <c r="G19" s="1518"/>
      <c r="H19" s="1518"/>
      <c r="I19" s="1518"/>
      <c r="J19" s="1518"/>
      <c r="K19" s="1518"/>
      <c r="L19" s="1518"/>
      <c r="M19" s="1518"/>
      <c r="N19" s="1518"/>
      <c r="O19" s="1518"/>
      <c r="P19" s="1519"/>
    </row>
    <row r="20" spans="1:18" s="27" customFormat="1" ht="25.5" x14ac:dyDescent="0.2">
      <c r="A20" s="1489" t="s">
        <v>602</v>
      </c>
      <c r="B20" s="1524"/>
      <c r="C20" s="1523"/>
      <c r="D20" s="1516"/>
      <c r="E20" s="1517"/>
      <c r="F20" s="1518"/>
      <c r="G20" s="1518"/>
      <c r="H20" s="1525"/>
      <c r="I20" s="1518"/>
      <c r="J20" s="1518"/>
      <c r="K20" s="1525"/>
      <c r="L20" s="1518"/>
      <c r="M20" s="1525"/>
      <c r="N20" s="1525"/>
      <c r="O20" s="1518"/>
      <c r="P20" s="1519"/>
    </row>
    <row r="21" spans="1:18" s="27" customFormat="1" ht="20.25" customHeight="1" x14ac:dyDescent="0.2">
      <c r="A21" s="1095" t="s">
        <v>596</v>
      </c>
      <c r="B21" s="1522"/>
      <c r="C21" s="1523"/>
      <c r="D21" s="1526"/>
      <c r="E21" s="1517"/>
      <c r="F21" s="1518"/>
      <c r="G21" s="1518"/>
      <c r="H21" s="1518"/>
      <c r="I21" s="1518"/>
      <c r="J21" s="1518"/>
      <c r="K21" s="1518"/>
      <c r="L21" s="1518"/>
      <c r="M21" s="1518"/>
      <c r="N21" s="1518"/>
      <c r="O21" s="1518"/>
      <c r="P21" s="1519"/>
    </row>
    <row r="22" spans="1:18" s="27" customFormat="1" ht="27" x14ac:dyDescent="0.2">
      <c r="A22" s="1095" t="s">
        <v>2531</v>
      </c>
      <c r="B22" s="1514">
        <v>368685</v>
      </c>
      <c r="C22" s="1523">
        <v>5153040</v>
      </c>
      <c r="D22" s="1526"/>
      <c r="E22" s="1517"/>
      <c r="F22" s="1518"/>
      <c r="G22" s="1518"/>
      <c r="H22" s="1518"/>
      <c r="I22" s="1518"/>
      <c r="J22" s="1518"/>
      <c r="K22" s="1518">
        <v>2679904.75</v>
      </c>
      <c r="L22" s="1518"/>
      <c r="M22" s="1518"/>
      <c r="N22" s="1518">
        <v>1117380</v>
      </c>
      <c r="O22" s="1518"/>
      <c r="P22" s="1519"/>
      <c r="Q22" s="1521"/>
    </row>
    <row r="23" spans="1:18" s="27" customFormat="1" ht="25.5" x14ac:dyDescent="0.2">
      <c r="A23" s="144" t="s">
        <v>603</v>
      </c>
      <c r="B23" s="1514">
        <v>368685</v>
      </c>
      <c r="C23" s="1523">
        <v>2495070</v>
      </c>
      <c r="D23" s="1526"/>
      <c r="E23" s="1517"/>
      <c r="F23" s="1518"/>
      <c r="G23" s="1518"/>
      <c r="H23" s="1518"/>
      <c r="I23" s="1518"/>
      <c r="J23" s="1518"/>
      <c r="K23" s="1518">
        <v>2679904.75</v>
      </c>
      <c r="L23" s="1518"/>
      <c r="M23" s="1518"/>
      <c r="N23" s="1518">
        <v>1117380</v>
      </c>
      <c r="O23" s="1518"/>
      <c r="P23" s="1519"/>
    </row>
    <row r="24" spans="1:18" s="27" customFormat="1" ht="25.5" x14ac:dyDescent="0.2">
      <c r="A24" s="144" t="s">
        <v>604</v>
      </c>
      <c r="B24" s="1527"/>
      <c r="C24" s="1528"/>
      <c r="D24" s="1526"/>
      <c r="E24" s="1529"/>
      <c r="F24" s="1518"/>
      <c r="G24" s="1518"/>
      <c r="H24" s="1518"/>
      <c r="I24" s="1518"/>
      <c r="J24" s="1518"/>
      <c r="K24" s="1518"/>
      <c r="L24" s="1518"/>
      <c r="M24" s="1518"/>
      <c r="N24" s="1518"/>
      <c r="O24" s="1518"/>
      <c r="P24" s="1519"/>
    </row>
    <row r="25" spans="1:18" s="27" customFormat="1" ht="25.5" x14ac:dyDescent="0.2">
      <c r="A25" s="144" t="s">
        <v>605</v>
      </c>
      <c r="B25" s="1527"/>
      <c r="C25" s="1528"/>
      <c r="D25" s="1526"/>
      <c r="E25" s="1529"/>
      <c r="F25" s="1518"/>
      <c r="G25" s="1518"/>
      <c r="H25" s="1518"/>
      <c r="I25" s="1518"/>
      <c r="J25" s="1518"/>
      <c r="K25" s="1518"/>
      <c r="L25" s="1518"/>
      <c r="M25" s="1518"/>
      <c r="N25" s="1518"/>
      <c r="O25" s="1518"/>
      <c r="P25" s="1519"/>
      <c r="R25" s="1530"/>
    </row>
    <row r="26" spans="1:18" s="27" customFormat="1" ht="27.75" thickBot="1" x14ac:dyDescent="0.25">
      <c r="A26" s="143" t="s">
        <v>595</v>
      </c>
      <c r="B26" s="1531"/>
      <c r="C26" s="1532">
        <v>2657970</v>
      </c>
      <c r="D26" s="1526"/>
      <c r="E26" s="1533"/>
      <c r="F26" s="1518"/>
      <c r="G26" s="1518"/>
      <c r="H26" s="1518"/>
      <c r="I26" s="1518"/>
      <c r="J26" s="1518"/>
      <c r="K26" s="1518"/>
      <c r="L26" s="1518"/>
      <c r="M26" s="1518"/>
      <c r="N26" s="1518"/>
      <c r="O26" s="1518"/>
      <c r="P26" s="1519"/>
    </row>
    <row r="27" spans="1:18" s="27" customFormat="1" ht="13.5" thickBot="1" x14ac:dyDescent="0.25">
      <c r="A27" s="2686" t="s">
        <v>606</v>
      </c>
      <c r="B27" s="2687"/>
      <c r="C27" s="2687"/>
      <c r="D27" s="2687"/>
      <c r="E27" s="2687"/>
      <c r="F27" s="2687"/>
      <c r="G27" s="2687"/>
      <c r="H27" s="2687"/>
      <c r="I27" s="2687"/>
      <c r="J27" s="2687"/>
      <c r="K27" s="2687"/>
      <c r="L27" s="2687"/>
      <c r="M27" s="2687"/>
      <c r="N27" s="2687"/>
      <c r="O27" s="2687"/>
      <c r="P27" s="2698"/>
    </row>
    <row r="28" spans="1:18" s="988" customFormat="1" ht="38.25" x14ac:dyDescent="0.2">
      <c r="A28" s="145" t="s">
        <v>2527</v>
      </c>
      <c r="B28" s="1534">
        <v>544304.93999999994</v>
      </c>
      <c r="C28" s="1535">
        <v>9977423.8319999985</v>
      </c>
      <c r="D28" s="1536"/>
      <c r="E28" s="1537"/>
      <c r="F28" s="1538"/>
      <c r="G28" s="1538">
        <v>385424.20800000004</v>
      </c>
      <c r="H28" s="1538"/>
      <c r="I28" s="1538"/>
      <c r="J28" s="1538"/>
      <c r="K28" s="1538">
        <v>6260643.8729999997</v>
      </c>
      <c r="L28" s="1538"/>
      <c r="M28" s="1538"/>
      <c r="N28" s="1538">
        <v>244419.33599999998</v>
      </c>
      <c r="O28" s="1538"/>
      <c r="P28" s="1539"/>
    </row>
    <row r="29" spans="1:18" s="988" customFormat="1" ht="39.75" x14ac:dyDescent="0.2">
      <c r="A29" s="145" t="s">
        <v>745</v>
      </c>
      <c r="B29" s="1540" t="s">
        <v>2933</v>
      </c>
      <c r="C29" s="1541">
        <v>2354166</v>
      </c>
      <c r="D29" s="1542"/>
      <c r="E29" s="24"/>
      <c r="F29" s="1543"/>
      <c r="G29" s="1538">
        <v>0</v>
      </c>
      <c r="H29" s="1538"/>
      <c r="I29" s="1543"/>
      <c r="J29" s="1543"/>
      <c r="K29" s="1538">
        <v>1005817.5</v>
      </c>
      <c r="L29" s="1543"/>
      <c r="M29" s="1544"/>
      <c r="N29" s="1544" t="s">
        <v>2933</v>
      </c>
      <c r="O29" s="1543"/>
      <c r="P29" s="140"/>
      <c r="R29" s="1545"/>
    </row>
    <row r="30" spans="1:18" s="27" customFormat="1" ht="38.25" x14ac:dyDescent="0.2">
      <c r="A30" s="1095" t="s">
        <v>611</v>
      </c>
      <c r="B30" s="1540" t="s">
        <v>2933</v>
      </c>
      <c r="C30" s="1541">
        <v>646488</v>
      </c>
      <c r="D30" s="1542"/>
      <c r="E30" s="24"/>
      <c r="F30" s="1543"/>
      <c r="G30" s="1538">
        <v>0</v>
      </c>
      <c r="H30" s="1538"/>
      <c r="I30" s="1543"/>
      <c r="J30" s="1543"/>
      <c r="K30" s="1538">
        <v>1005817.5</v>
      </c>
      <c r="L30" s="1543"/>
      <c r="M30" s="1544"/>
      <c r="N30" s="1544" t="s">
        <v>2933</v>
      </c>
      <c r="O30" s="1543"/>
      <c r="P30" s="140"/>
    </row>
    <row r="31" spans="1:18" s="27" customFormat="1" ht="38.25" x14ac:dyDescent="0.2">
      <c r="A31" s="1095" t="s">
        <v>612</v>
      </c>
      <c r="B31" s="1546"/>
      <c r="C31" s="1547"/>
      <c r="D31" s="1548"/>
      <c r="E31" s="1549"/>
      <c r="F31" s="1549"/>
      <c r="G31" s="1550"/>
      <c r="H31" s="1550"/>
      <c r="I31" s="1543"/>
      <c r="J31" s="1543"/>
      <c r="K31" s="1543"/>
      <c r="L31" s="1543"/>
      <c r="M31" s="1543"/>
      <c r="N31" s="1544"/>
      <c r="O31" s="1543"/>
      <c r="P31" s="140"/>
    </row>
    <row r="32" spans="1:18" s="27" customFormat="1" ht="39.75" customHeight="1" x14ac:dyDescent="0.2">
      <c r="A32" s="1095" t="s">
        <v>613</v>
      </c>
      <c r="B32" s="1546"/>
      <c r="C32" s="1547"/>
      <c r="D32" s="1548"/>
      <c r="E32" s="1549"/>
      <c r="F32" s="1549"/>
      <c r="G32" s="1550"/>
      <c r="H32" s="1550"/>
      <c r="I32" s="1543"/>
      <c r="J32" s="1543"/>
      <c r="K32" s="1543"/>
      <c r="L32" s="1543"/>
      <c r="M32" s="1543"/>
      <c r="N32" s="1544"/>
      <c r="O32" s="1543"/>
      <c r="P32" s="140"/>
    </row>
    <row r="33" spans="1:16" s="27" customFormat="1" ht="39.75" x14ac:dyDescent="0.2">
      <c r="A33" s="1095" t="s">
        <v>2528</v>
      </c>
      <c r="B33" s="1540" t="s">
        <v>2933</v>
      </c>
      <c r="C33" s="1541">
        <v>1707678</v>
      </c>
      <c r="D33" s="1542"/>
      <c r="E33" s="24"/>
      <c r="F33" s="1543"/>
      <c r="G33" s="1538">
        <v>0</v>
      </c>
      <c r="H33" s="1544"/>
      <c r="I33" s="1543"/>
      <c r="J33" s="1543"/>
      <c r="K33" s="1551" t="s">
        <v>2933</v>
      </c>
      <c r="L33" s="1543"/>
      <c r="M33" s="1551"/>
      <c r="N33" s="1544" t="s">
        <v>2933</v>
      </c>
      <c r="O33" s="1543"/>
      <c r="P33" s="140"/>
    </row>
    <row r="34" spans="1:16" s="27" customFormat="1" ht="52.5" x14ac:dyDescent="0.2">
      <c r="A34" s="1095" t="s">
        <v>2529</v>
      </c>
      <c r="B34" s="1552">
        <v>544304.93999999994</v>
      </c>
      <c r="C34" s="1541">
        <v>7623257.8319999985</v>
      </c>
      <c r="D34" s="1542"/>
      <c r="E34" s="24"/>
      <c r="F34" s="1543"/>
      <c r="G34" s="1538">
        <v>385424.20800000004</v>
      </c>
      <c r="H34" s="1538"/>
      <c r="I34" s="1543"/>
      <c r="J34" s="1543"/>
      <c r="K34" s="1538">
        <v>5254826.3729999997</v>
      </c>
      <c r="L34" s="1543"/>
      <c r="M34" s="1538"/>
      <c r="N34" s="1544">
        <v>244419.33599999998</v>
      </c>
      <c r="O34" s="1543"/>
      <c r="P34" s="140"/>
    </row>
    <row r="35" spans="1:16" s="27" customFormat="1" ht="39" thickBot="1" x14ac:dyDescent="0.25">
      <c r="A35" s="1096" t="s">
        <v>625</v>
      </c>
      <c r="B35" s="178"/>
      <c r="C35" s="152"/>
      <c r="D35" s="179"/>
      <c r="E35" s="180"/>
      <c r="F35" s="1553"/>
      <c r="G35" s="1553"/>
      <c r="H35" s="1553"/>
      <c r="I35" s="1553"/>
      <c r="J35" s="1553"/>
      <c r="K35" s="1553"/>
      <c r="L35" s="1553"/>
      <c r="M35" s="1553"/>
      <c r="N35" s="1554"/>
      <c r="O35" s="1553"/>
      <c r="P35" s="181"/>
    </row>
    <row r="36" spans="1:16" s="27" customFormat="1" ht="25.5" x14ac:dyDescent="0.2">
      <c r="A36" s="184" t="s">
        <v>617</v>
      </c>
      <c r="B36" s="1555">
        <v>327026.58</v>
      </c>
      <c r="C36" s="1556">
        <v>2564152.8119999999</v>
      </c>
      <c r="D36" s="1557"/>
      <c r="E36" s="1558"/>
      <c r="F36" s="1559"/>
      <c r="G36" s="1538">
        <v>268310.73600000003</v>
      </c>
      <c r="H36" s="1538"/>
      <c r="I36" s="1559"/>
      <c r="J36" s="1559"/>
      <c r="K36" s="1538">
        <v>1896127.6410000001</v>
      </c>
      <c r="L36" s="1559"/>
      <c r="M36" s="1538"/>
      <c r="N36" s="1544">
        <v>147302.712</v>
      </c>
      <c r="O36" s="1559"/>
      <c r="P36" s="25"/>
    </row>
    <row r="37" spans="1:16" s="27" customFormat="1" ht="52.5" x14ac:dyDescent="0.2">
      <c r="A37" s="146" t="s">
        <v>610</v>
      </c>
      <c r="B37" s="177"/>
      <c r="C37" s="149"/>
      <c r="D37" s="1560"/>
      <c r="E37" s="1561"/>
      <c r="F37" s="1562"/>
      <c r="G37" s="1562"/>
      <c r="H37" s="1562"/>
      <c r="I37" s="1562"/>
      <c r="J37" s="1562"/>
      <c r="K37" s="1562"/>
      <c r="L37" s="1562"/>
      <c r="M37" s="1562"/>
      <c r="N37" s="1562"/>
      <c r="O37" s="1562"/>
      <c r="P37" s="26"/>
    </row>
    <row r="38" spans="1:16" s="27" customFormat="1" ht="51" x14ac:dyDescent="0.2">
      <c r="A38" s="145" t="s">
        <v>618</v>
      </c>
      <c r="B38" s="147"/>
      <c r="C38" s="148"/>
      <c r="D38" s="1563"/>
      <c r="E38" s="1564"/>
      <c r="F38" s="1549"/>
      <c r="G38" s="1549"/>
      <c r="H38" s="1549"/>
      <c r="I38" s="1549"/>
      <c r="J38" s="1549"/>
      <c r="K38" s="1549"/>
      <c r="L38" s="1549"/>
      <c r="M38" s="1549"/>
      <c r="N38" s="1549"/>
      <c r="O38" s="1549"/>
      <c r="P38" s="723"/>
    </row>
    <row r="39" spans="1:16" s="27" customFormat="1" ht="52.5" x14ac:dyDescent="0.2">
      <c r="A39" s="146" t="s">
        <v>619</v>
      </c>
      <c r="B39" s="150"/>
      <c r="C39" s="149"/>
      <c r="D39" s="989"/>
      <c r="E39" s="107"/>
      <c r="F39" s="221"/>
      <c r="G39" s="221"/>
      <c r="H39" s="221"/>
      <c r="I39" s="221"/>
      <c r="J39" s="221"/>
      <c r="K39" s="221"/>
      <c r="L39" s="221"/>
      <c r="M39" s="221"/>
      <c r="N39" s="221"/>
      <c r="O39" s="221"/>
      <c r="P39" s="723"/>
    </row>
    <row r="40" spans="1:16" s="27" customFormat="1" ht="25.5" x14ac:dyDescent="0.2">
      <c r="A40" s="145" t="s">
        <v>2480</v>
      </c>
      <c r="B40" s="150"/>
      <c r="C40" s="148"/>
      <c r="D40" s="989"/>
      <c r="E40" s="107"/>
      <c r="F40" s="221"/>
      <c r="G40" s="221"/>
      <c r="H40" s="221"/>
      <c r="I40" s="221"/>
      <c r="J40" s="221"/>
      <c r="K40" s="221"/>
      <c r="L40" s="221"/>
      <c r="M40" s="221"/>
      <c r="N40" s="221"/>
      <c r="O40" s="221"/>
      <c r="P40" s="723"/>
    </row>
    <row r="41" spans="1:16" s="27" customFormat="1" x14ac:dyDescent="0.2">
      <c r="A41" s="146" t="s">
        <v>620</v>
      </c>
      <c r="B41" s="151"/>
      <c r="C41" s="149"/>
      <c r="D41" s="989"/>
      <c r="E41" s="108"/>
      <c r="F41" s="221"/>
      <c r="G41" s="221"/>
      <c r="H41" s="221"/>
      <c r="I41" s="221"/>
      <c r="J41" s="221"/>
      <c r="K41" s="221"/>
      <c r="L41" s="221"/>
      <c r="M41" s="221"/>
      <c r="N41" s="221"/>
      <c r="O41" s="221"/>
      <c r="P41" s="723"/>
    </row>
    <row r="42" spans="1:16" s="27" customFormat="1" x14ac:dyDescent="0.2">
      <c r="A42" s="146" t="s">
        <v>587</v>
      </c>
      <c r="B42" s="151"/>
      <c r="C42" s="149"/>
      <c r="D42" s="989"/>
      <c r="E42" s="108"/>
      <c r="F42" s="221"/>
      <c r="G42" s="221"/>
      <c r="H42" s="221"/>
      <c r="I42" s="221"/>
      <c r="J42" s="221"/>
      <c r="K42" s="221"/>
      <c r="L42" s="221"/>
      <c r="M42" s="221"/>
      <c r="N42" s="221"/>
      <c r="O42" s="221"/>
      <c r="P42" s="723"/>
    </row>
    <row r="43" spans="1:16" s="27" customFormat="1" ht="25.5" x14ac:dyDescent="0.2">
      <c r="A43" s="146" t="s">
        <v>621</v>
      </c>
      <c r="B43" s="17"/>
      <c r="C43" s="149"/>
      <c r="D43" s="989"/>
      <c r="E43" s="14"/>
      <c r="F43" s="221"/>
      <c r="G43" s="221"/>
      <c r="H43" s="221"/>
      <c r="I43" s="221"/>
      <c r="J43" s="221"/>
      <c r="K43" s="221"/>
      <c r="L43" s="221"/>
      <c r="M43" s="221"/>
      <c r="N43" s="221"/>
      <c r="O43" s="221"/>
      <c r="P43" s="723"/>
    </row>
    <row r="44" spans="1:16" s="27" customFormat="1" ht="24.75" customHeight="1" x14ac:dyDescent="0.2">
      <c r="A44" s="145" t="s">
        <v>622</v>
      </c>
      <c r="B44" s="150"/>
      <c r="C44" s="148"/>
      <c r="D44" s="989"/>
      <c r="E44" s="107"/>
      <c r="F44" s="221"/>
      <c r="G44" s="221"/>
      <c r="H44" s="221"/>
      <c r="I44" s="221"/>
      <c r="J44" s="221"/>
      <c r="K44" s="221"/>
      <c r="L44" s="221"/>
      <c r="M44" s="221"/>
      <c r="N44" s="221"/>
      <c r="O44" s="221"/>
      <c r="P44" s="723"/>
    </row>
    <row r="45" spans="1:16" s="27" customFormat="1" ht="26.25" thickBot="1" x14ac:dyDescent="0.25">
      <c r="A45" s="141" t="s">
        <v>623</v>
      </c>
      <c r="B45" s="18"/>
      <c r="C45" s="152"/>
      <c r="D45" s="990"/>
      <c r="E45" s="15"/>
      <c r="F45" s="751"/>
      <c r="G45" s="751"/>
      <c r="H45" s="751"/>
      <c r="I45" s="751"/>
      <c r="J45" s="751"/>
      <c r="K45" s="751"/>
      <c r="L45" s="751"/>
      <c r="M45" s="751"/>
      <c r="N45" s="751"/>
      <c r="O45" s="751"/>
      <c r="P45" s="752"/>
    </row>
    <row r="46" spans="1:16" s="27" customFormat="1" ht="25.5" x14ac:dyDescent="0.2">
      <c r="A46" s="143" t="s">
        <v>561</v>
      </c>
      <c r="B46" s="357">
        <v>1</v>
      </c>
      <c r="C46" s="723">
        <v>2</v>
      </c>
      <c r="D46" s="989"/>
      <c r="E46" s="221"/>
      <c r="F46" s="221"/>
      <c r="G46" s="221"/>
      <c r="H46" s="221"/>
      <c r="I46" s="221"/>
      <c r="J46" s="221"/>
      <c r="K46" s="221">
        <v>4</v>
      </c>
      <c r="L46" s="221"/>
      <c r="M46" s="221"/>
      <c r="N46" s="221">
        <v>3</v>
      </c>
      <c r="O46" s="221"/>
      <c r="P46" s="723"/>
    </row>
    <row r="47" spans="1:16" s="27" customFormat="1" ht="27" x14ac:dyDescent="0.2">
      <c r="A47" s="143" t="s">
        <v>624</v>
      </c>
      <c r="B47" s="1565">
        <v>11400</v>
      </c>
      <c r="C47" s="1566">
        <v>22800</v>
      </c>
      <c r="D47" s="1567"/>
      <c r="E47" s="1568"/>
      <c r="F47" s="1568"/>
      <c r="G47" s="1568"/>
      <c r="H47" s="1568"/>
      <c r="I47" s="1568"/>
      <c r="J47" s="1568"/>
      <c r="K47" s="1568">
        <v>41100</v>
      </c>
      <c r="L47" s="1568"/>
      <c r="M47" s="1568"/>
      <c r="N47" s="1568">
        <v>23200</v>
      </c>
      <c r="O47" s="1568"/>
      <c r="P47" s="1566"/>
    </row>
    <row r="48" spans="1:16" s="27" customFormat="1" ht="53.25" thickBot="1" x14ac:dyDescent="0.25">
      <c r="A48" s="185" t="s">
        <v>615</v>
      </c>
      <c r="B48" s="370"/>
      <c r="C48" s="752"/>
      <c r="D48" s="990"/>
      <c r="E48" s="751"/>
      <c r="F48" s="751"/>
      <c r="G48" s="751"/>
      <c r="H48" s="751"/>
      <c r="I48" s="751"/>
      <c r="J48" s="751"/>
      <c r="K48" s="751"/>
      <c r="L48" s="751"/>
      <c r="M48" s="751"/>
      <c r="N48" s="751"/>
      <c r="O48" s="751"/>
      <c r="P48" s="752"/>
    </row>
    <row r="49" spans="1:16" s="988" customFormat="1" ht="8.25" customHeight="1" x14ac:dyDescent="0.2">
      <c r="A49" s="658"/>
      <c r="B49" s="658"/>
      <c r="C49" s="658"/>
      <c r="D49" s="658"/>
      <c r="E49" s="658"/>
      <c r="F49" s="658"/>
      <c r="G49" s="658"/>
      <c r="H49" s="658"/>
      <c r="I49" s="658"/>
      <c r="J49" s="658"/>
      <c r="K49" s="658"/>
      <c r="L49" s="658"/>
      <c r="M49" s="658"/>
      <c r="N49" s="658"/>
      <c r="O49" s="658"/>
      <c r="P49" s="658"/>
    </row>
    <row r="50" spans="1:16" s="988" customFormat="1" ht="27.75" customHeight="1" x14ac:dyDescent="0.2">
      <c r="A50" s="2692" t="s">
        <v>520</v>
      </c>
      <c r="B50" s="2692"/>
      <c r="C50" s="2692"/>
      <c r="D50" s="2692"/>
      <c r="E50" s="2692"/>
      <c r="F50" s="2692"/>
      <c r="G50" s="2692"/>
      <c r="H50" s="2692"/>
      <c r="I50" s="2692"/>
      <c r="J50" s="2692"/>
      <c r="K50" s="2692"/>
      <c r="L50" s="2692"/>
      <c r="M50" s="2692"/>
      <c r="N50" s="2692"/>
      <c r="O50" s="2692"/>
      <c r="P50" s="2692"/>
    </row>
    <row r="51" spans="1:16" s="27" customFormat="1" ht="16.5" customHeight="1" x14ac:dyDescent="0.2">
      <c r="A51" s="23"/>
      <c r="B51" s="23"/>
      <c r="C51" s="23"/>
      <c r="D51" s="23"/>
      <c r="E51" s="23"/>
      <c r="F51" s="23"/>
      <c r="G51" s="23"/>
      <c r="H51" s="23"/>
      <c r="I51" s="23"/>
      <c r="J51" s="23"/>
      <c r="K51" s="23"/>
      <c r="L51" s="23"/>
      <c r="M51" s="23"/>
      <c r="N51" s="23"/>
      <c r="O51" s="23"/>
      <c r="P51" s="23"/>
    </row>
    <row r="52" spans="1:16" s="27" customFormat="1" ht="42" customHeight="1" x14ac:dyDescent="0.2">
      <c r="A52" s="2692" t="s">
        <v>2454</v>
      </c>
      <c r="B52" s="2692"/>
      <c r="C52" s="2692"/>
      <c r="D52" s="2692"/>
      <c r="E52" s="2692"/>
      <c r="F52" s="2692"/>
      <c r="G52" s="2692"/>
      <c r="H52" s="2692"/>
      <c r="I52" s="2692"/>
      <c r="J52" s="2692"/>
      <c r="K52" s="2692"/>
      <c r="L52" s="2692"/>
      <c r="M52" s="2692"/>
      <c r="N52" s="2692"/>
      <c r="O52" s="2692"/>
      <c r="P52" s="2692"/>
    </row>
    <row r="53" spans="1:16" s="27" customFormat="1" ht="27" customHeight="1" x14ac:dyDescent="0.2">
      <c r="A53" s="2692" t="s">
        <v>2455</v>
      </c>
      <c r="B53" s="2692"/>
      <c r="C53" s="2692"/>
      <c r="D53" s="2692"/>
      <c r="E53" s="2692"/>
      <c r="F53" s="2692"/>
      <c r="G53" s="2692"/>
      <c r="H53" s="2692"/>
      <c r="I53" s="2692"/>
      <c r="J53" s="2692"/>
      <c r="K53" s="2692"/>
      <c r="L53" s="2692"/>
      <c r="M53" s="2692"/>
      <c r="N53" s="2692"/>
      <c r="O53" s="2692"/>
      <c r="P53" s="2692"/>
    </row>
    <row r="54" spans="1:16" s="27" customFormat="1" ht="17.25" customHeight="1" x14ac:dyDescent="0.2">
      <c r="A54" s="2692" t="s">
        <v>2456</v>
      </c>
      <c r="B54" s="2692"/>
      <c r="C54" s="2692"/>
      <c r="D54" s="2692"/>
      <c r="E54" s="2692"/>
      <c r="F54" s="2692"/>
      <c r="G54" s="2692"/>
      <c r="H54" s="2692"/>
      <c r="I54" s="2692"/>
      <c r="J54" s="2692"/>
      <c r="K54" s="2692"/>
      <c r="L54" s="2692"/>
      <c r="M54" s="2692"/>
      <c r="N54" s="2692"/>
      <c r="O54" s="2692"/>
      <c r="P54" s="2692"/>
    </row>
    <row r="55" spans="1:16" s="27" customFormat="1" ht="15" customHeight="1" x14ac:dyDescent="0.2">
      <c r="A55" s="2692" t="s">
        <v>2457</v>
      </c>
      <c r="B55" s="2692"/>
      <c r="C55" s="2692"/>
      <c r="D55" s="2692"/>
      <c r="E55" s="2692"/>
      <c r="F55" s="2692"/>
      <c r="G55" s="2692"/>
      <c r="H55" s="2692"/>
      <c r="I55" s="2692"/>
      <c r="J55" s="2692"/>
      <c r="K55" s="2692"/>
      <c r="L55" s="2692"/>
      <c r="M55" s="2692"/>
      <c r="N55" s="2692"/>
      <c r="O55" s="2692"/>
      <c r="P55" s="2692"/>
    </row>
    <row r="56" spans="1:16" s="27" customFormat="1" ht="13.5" customHeight="1" x14ac:dyDescent="0.2">
      <c r="A56" s="2692" t="s">
        <v>2458</v>
      </c>
      <c r="B56" s="2692"/>
      <c r="C56" s="2692"/>
      <c r="D56" s="2692"/>
      <c r="E56" s="2692"/>
      <c r="F56" s="2692"/>
      <c r="G56" s="2692"/>
      <c r="H56" s="2692"/>
      <c r="I56" s="2692"/>
      <c r="J56" s="2692"/>
      <c r="K56" s="2692"/>
      <c r="L56" s="2692"/>
      <c r="M56" s="2692"/>
      <c r="N56" s="2692"/>
      <c r="O56" s="2692"/>
      <c r="P56" s="2692"/>
    </row>
    <row r="57" spans="1:16" s="27" customFormat="1" ht="26.25" customHeight="1" x14ac:dyDescent="0.2">
      <c r="A57" s="2692" t="s">
        <v>2459</v>
      </c>
      <c r="B57" s="2692"/>
      <c r="C57" s="2692"/>
      <c r="D57" s="2692"/>
      <c r="E57" s="2692"/>
      <c r="F57" s="2692"/>
      <c r="G57" s="2692"/>
      <c r="H57" s="2692"/>
      <c r="I57" s="2692"/>
      <c r="J57" s="2692"/>
      <c r="K57" s="2692"/>
      <c r="L57" s="2692"/>
      <c r="M57" s="2692"/>
      <c r="N57" s="2692"/>
      <c r="O57" s="2692"/>
      <c r="P57" s="2692"/>
    </row>
    <row r="58" spans="1:16" s="27" customFormat="1" ht="26.25" customHeight="1" x14ac:dyDescent="0.2">
      <c r="A58" s="2692" t="s">
        <v>2460</v>
      </c>
      <c r="B58" s="2692"/>
      <c r="C58" s="2692"/>
      <c r="D58" s="2692"/>
      <c r="E58" s="2692"/>
      <c r="F58" s="2692"/>
      <c r="G58" s="2692"/>
      <c r="H58" s="2692"/>
      <c r="I58" s="2692"/>
      <c r="J58" s="2692"/>
      <c r="K58" s="2692"/>
      <c r="L58" s="2692"/>
      <c r="M58" s="2692"/>
      <c r="N58" s="2692"/>
      <c r="O58" s="2692"/>
      <c r="P58" s="2692"/>
    </row>
    <row r="59" spans="1:16" s="27" customFormat="1" ht="14.25" customHeight="1" x14ac:dyDescent="0.2">
      <c r="A59" s="2692" t="s">
        <v>2461</v>
      </c>
      <c r="B59" s="2692"/>
      <c r="C59" s="2692"/>
      <c r="D59" s="2692"/>
      <c r="E59" s="2692"/>
      <c r="F59" s="2692"/>
      <c r="G59" s="2692"/>
      <c r="H59" s="2692"/>
      <c r="I59" s="2692"/>
      <c r="J59" s="2692"/>
      <c r="K59" s="2692"/>
      <c r="L59" s="2692"/>
      <c r="M59" s="2692"/>
      <c r="N59" s="2692"/>
      <c r="O59" s="2692"/>
      <c r="P59" s="2692"/>
    </row>
    <row r="60" spans="1:16" s="27" customFormat="1" ht="26.25" customHeight="1" x14ac:dyDescent="0.2">
      <c r="A60" s="2692" t="s">
        <v>2462</v>
      </c>
      <c r="B60" s="2692"/>
      <c r="C60" s="2692"/>
      <c r="D60" s="2692"/>
      <c r="E60" s="2692"/>
      <c r="F60" s="2692"/>
      <c r="G60" s="2692"/>
      <c r="H60" s="2692"/>
      <c r="I60" s="2692"/>
      <c r="J60" s="2692"/>
      <c r="K60" s="2692"/>
      <c r="L60" s="2692"/>
      <c r="M60" s="2692"/>
      <c r="N60" s="2692"/>
      <c r="O60" s="2692"/>
      <c r="P60" s="2692"/>
    </row>
    <row r="61" spans="1:16" s="27" customFormat="1" ht="27.75" customHeight="1" x14ac:dyDescent="0.2">
      <c r="A61" s="2692" t="s">
        <v>2463</v>
      </c>
      <c r="B61" s="2692"/>
      <c r="C61" s="2692"/>
      <c r="D61" s="2692"/>
      <c r="E61" s="2692"/>
      <c r="F61" s="2692"/>
      <c r="G61" s="2692"/>
      <c r="H61" s="2692"/>
      <c r="I61" s="2692"/>
      <c r="J61" s="2692"/>
      <c r="K61" s="2692"/>
      <c r="L61" s="2692"/>
      <c r="M61" s="2692"/>
      <c r="N61" s="2692"/>
      <c r="O61" s="2692"/>
      <c r="P61" s="2692"/>
    </row>
    <row r="62" spans="1:16" s="27" customFormat="1" ht="15" customHeight="1" x14ac:dyDescent="0.2">
      <c r="A62" s="2692" t="s">
        <v>2464</v>
      </c>
      <c r="B62" s="2692"/>
      <c r="C62" s="2692"/>
      <c r="D62" s="2692"/>
      <c r="E62" s="2692"/>
      <c r="F62" s="2692"/>
      <c r="G62" s="2692"/>
      <c r="H62" s="2692"/>
      <c r="I62" s="2692"/>
      <c r="J62" s="2692"/>
      <c r="K62" s="2692"/>
      <c r="L62" s="2692"/>
      <c r="M62" s="2692"/>
      <c r="N62" s="2692"/>
      <c r="O62" s="2692"/>
      <c r="P62" s="2692"/>
    </row>
    <row r="63" spans="1:16" s="27" customFormat="1" ht="26.25" customHeight="1" x14ac:dyDescent="0.2">
      <c r="A63" s="2692" t="s">
        <v>2465</v>
      </c>
      <c r="B63" s="2692"/>
      <c r="C63" s="2692"/>
      <c r="D63" s="2692"/>
      <c r="E63" s="2692"/>
      <c r="F63" s="2692"/>
      <c r="G63" s="2692"/>
      <c r="H63" s="2692"/>
      <c r="I63" s="2692"/>
      <c r="J63" s="2692"/>
      <c r="K63" s="2692"/>
      <c r="L63" s="2692"/>
      <c r="M63" s="2692"/>
      <c r="N63" s="2692"/>
      <c r="O63" s="2692"/>
      <c r="P63" s="2692"/>
    </row>
    <row r="64" spans="1:16" s="27" customFormat="1" ht="26.25" customHeight="1" x14ac:dyDescent="0.2">
      <c r="A64" s="2692" t="s">
        <v>2466</v>
      </c>
      <c r="B64" s="2692"/>
      <c r="C64" s="2692"/>
      <c r="D64" s="2692"/>
      <c r="E64" s="2692"/>
      <c r="F64" s="2692"/>
      <c r="G64" s="2692"/>
      <c r="H64" s="2692"/>
      <c r="I64" s="2692"/>
      <c r="J64" s="2692"/>
      <c r="K64" s="2692"/>
      <c r="L64" s="2692"/>
      <c r="M64" s="2692"/>
      <c r="N64" s="2692"/>
      <c r="O64" s="2692"/>
      <c r="P64" s="2692"/>
    </row>
    <row r="65" spans="1:16" s="27" customFormat="1" ht="15" customHeight="1" x14ac:dyDescent="0.2">
      <c r="A65" s="2692" t="s">
        <v>2467</v>
      </c>
      <c r="B65" s="2692"/>
      <c r="C65" s="2692"/>
      <c r="D65" s="2692"/>
      <c r="E65" s="2692"/>
      <c r="F65" s="2692"/>
      <c r="G65" s="2692"/>
      <c r="H65" s="2692"/>
      <c r="I65" s="2692"/>
      <c r="J65" s="2692"/>
      <c r="K65" s="2692"/>
      <c r="L65" s="2692"/>
      <c r="M65" s="2692"/>
      <c r="N65" s="2692"/>
      <c r="O65" s="2692"/>
      <c r="P65" s="2692"/>
    </row>
    <row r="66" spans="1:16" s="27" customFormat="1" ht="54" customHeight="1" x14ac:dyDescent="0.2">
      <c r="A66" s="2692" t="s">
        <v>2468</v>
      </c>
      <c r="B66" s="2692"/>
      <c r="C66" s="2692"/>
      <c r="D66" s="2692"/>
      <c r="E66" s="2692"/>
      <c r="F66" s="2692"/>
      <c r="G66" s="2692"/>
      <c r="H66" s="2692"/>
      <c r="I66" s="2692"/>
      <c r="J66" s="2692"/>
      <c r="K66" s="2692"/>
      <c r="L66" s="2692"/>
      <c r="M66" s="2692"/>
      <c r="N66" s="2692"/>
      <c r="O66" s="2692"/>
      <c r="P66" s="2692"/>
    </row>
    <row r="67" spans="1:16" s="27" customFormat="1" ht="15" customHeight="1" x14ac:dyDescent="0.2">
      <c r="A67" s="2692" t="s">
        <v>2469</v>
      </c>
      <c r="B67" s="2692"/>
      <c r="C67" s="2692"/>
      <c r="D67" s="2692"/>
      <c r="E67" s="2692"/>
      <c r="F67" s="2692"/>
      <c r="G67" s="2692"/>
      <c r="H67" s="2692"/>
      <c r="I67" s="2692"/>
      <c r="J67" s="2692"/>
      <c r="K67" s="2692"/>
      <c r="L67" s="2692"/>
      <c r="M67" s="2692"/>
      <c r="N67" s="2692"/>
      <c r="O67" s="2692"/>
      <c r="P67" s="2692"/>
    </row>
    <row r="68" spans="1:16" s="27" customFormat="1" ht="26.25" customHeight="1" x14ac:dyDescent="0.2">
      <c r="A68" s="2692" t="s">
        <v>2470</v>
      </c>
      <c r="B68" s="2692"/>
      <c r="C68" s="2692"/>
      <c r="D68" s="2692"/>
      <c r="E68" s="2692"/>
      <c r="F68" s="2692"/>
      <c r="G68" s="2692"/>
      <c r="H68" s="2692"/>
      <c r="I68" s="2692"/>
      <c r="J68" s="2692"/>
      <c r="K68" s="2692"/>
      <c r="L68" s="2692"/>
      <c r="M68" s="2692"/>
      <c r="N68" s="2692"/>
      <c r="O68" s="2692"/>
      <c r="P68" s="2692"/>
    </row>
    <row r="69" spans="1:16" s="27" customFormat="1" ht="27" customHeight="1" x14ac:dyDescent="0.2">
      <c r="A69" s="2692" t="s">
        <v>2471</v>
      </c>
      <c r="B69" s="2692"/>
      <c r="C69" s="2692"/>
      <c r="D69" s="2692"/>
      <c r="E69" s="2692"/>
      <c r="F69" s="2692"/>
      <c r="G69" s="2692"/>
      <c r="H69" s="2692"/>
      <c r="I69" s="2692"/>
      <c r="J69" s="2692"/>
      <c r="K69" s="2692"/>
      <c r="L69" s="2692"/>
      <c r="M69" s="2692"/>
      <c r="N69" s="2692"/>
      <c r="O69" s="2692"/>
      <c r="P69" s="2692"/>
    </row>
    <row r="70" spans="1:16" s="27" customFormat="1" ht="14.25" customHeight="1" x14ac:dyDescent="0.2">
      <c r="A70" s="2692" t="s">
        <v>2472</v>
      </c>
      <c r="B70" s="2692"/>
      <c r="C70" s="2692"/>
      <c r="D70" s="2692"/>
      <c r="E70" s="2692"/>
      <c r="F70" s="2692"/>
      <c r="G70" s="2692"/>
      <c r="H70" s="2692"/>
      <c r="I70" s="2692"/>
      <c r="J70" s="2692"/>
      <c r="K70" s="2692"/>
      <c r="L70" s="2692"/>
      <c r="M70" s="2692"/>
      <c r="N70" s="2692"/>
      <c r="O70" s="2692"/>
      <c r="P70" s="2692"/>
    </row>
    <row r="71" spans="1:16" s="27" customFormat="1" ht="15" customHeight="1" x14ac:dyDescent="0.2">
      <c r="A71" s="2692" t="s">
        <v>2473</v>
      </c>
      <c r="B71" s="2692"/>
      <c r="C71" s="2692"/>
      <c r="D71" s="2692"/>
      <c r="E71" s="2692"/>
      <c r="F71" s="2692"/>
      <c r="G71" s="2692"/>
      <c r="H71" s="2692"/>
      <c r="I71" s="2692"/>
      <c r="J71" s="2692"/>
      <c r="K71" s="2692"/>
      <c r="L71" s="2692"/>
      <c r="M71" s="2692"/>
      <c r="N71" s="2692"/>
      <c r="O71" s="2692"/>
      <c r="P71" s="2692"/>
    </row>
    <row r="72" spans="1:16" s="27" customFormat="1" ht="15" customHeight="1" x14ac:dyDescent="0.2">
      <c r="A72" s="2692" t="s">
        <v>2474</v>
      </c>
      <c r="B72" s="2692"/>
      <c r="C72" s="2692"/>
      <c r="D72" s="2692"/>
      <c r="E72" s="2692"/>
      <c r="F72" s="2692"/>
      <c r="G72" s="2692"/>
      <c r="H72" s="2692"/>
      <c r="I72" s="2692"/>
      <c r="J72" s="2692"/>
      <c r="K72" s="2692"/>
      <c r="L72" s="2692"/>
      <c r="M72" s="2692"/>
      <c r="N72" s="2692"/>
      <c r="O72" s="2692"/>
      <c r="P72" s="2692"/>
    </row>
  </sheetData>
  <mergeCells count="40">
    <mergeCell ref="B1:P1"/>
    <mergeCell ref="B2:P2"/>
    <mergeCell ref="B3:P3"/>
    <mergeCell ref="A6:P7"/>
    <mergeCell ref="A10:A12"/>
    <mergeCell ref="B10:C11"/>
    <mergeCell ref="D10:P10"/>
    <mergeCell ref="D11:D12"/>
    <mergeCell ref="E11:F11"/>
    <mergeCell ref="G11:H11"/>
    <mergeCell ref="A55:P55"/>
    <mergeCell ref="I11:J11"/>
    <mergeCell ref="K11:L11"/>
    <mergeCell ref="M11:N11"/>
    <mergeCell ref="O11:P11"/>
    <mergeCell ref="G13:H13"/>
    <mergeCell ref="K13:L13"/>
    <mergeCell ref="M13:N13"/>
    <mergeCell ref="A27:P27"/>
    <mergeCell ref="A50:P50"/>
    <mergeCell ref="A52:P52"/>
    <mergeCell ref="A53:P53"/>
    <mergeCell ref="A54:P54"/>
    <mergeCell ref="A67:P67"/>
    <mergeCell ref="A56:P56"/>
    <mergeCell ref="A57:P57"/>
    <mergeCell ref="A58:P58"/>
    <mergeCell ref="A59:P59"/>
    <mergeCell ref="A60:P60"/>
    <mergeCell ref="A61:P61"/>
    <mergeCell ref="A62:P62"/>
    <mergeCell ref="A63:P63"/>
    <mergeCell ref="A64:P64"/>
    <mergeCell ref="A65:P65"/>
    <mergeCell ref="A66:P66"/>
    <mergeCell ref="A68:P68"/>
    <mergeCell ref="A69:P69"/>
    <mergeCell ref="A70:P70"/>
    <mergeCell ref="A71:P71"/>
    <mergeCell ref="A72:P72"/>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scale="86" orientation="landscape" r:id="rId5"/>
  <headerFooter>
    <oddHeader xml:space="preserve">&amp;R&amp;10&amp;"Arial"Air Bank / interní
&amp;"Arial"&amp;06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85" zoomScaleNormal="85" zoomScaleSheetLayoutView="100" workbookViewId="0"/>
  </sheetViews>
  <sheetFormatPr defaultColWidth="9.140625" defaultRowHeight="26.25" customHeight="1" x14ac:dyDescent="0.2"/>
  <cols>
    <col min="1" max="1" width="37.7109375" style="23" customWidth="1"/>
    <col min="2" max="4" width="14.5703125" style="23" customWidth="1"/>
    <col min="5" max="6" width="9.28515625" style="23" customWidth="1"/>
    <col min="7" max="8" width="10.28515625" style="23" bestFit="1" customWidth="1"/>
    <col min="9" max="10" width="9.28515625" style="23" customWidth="1"/>
    <col min="11" max="11" width="10.28515625" style="23" bestFit="1" customWidth="1"/>
    <col min="12" max="12" width="9.28515625" style="23" customWidth="1"/>
    <col min="13" max="14" width="10.28515625" style="23" bestFit="1" customWidth="1"/>
    <col min="15" max="16" width="9.28515625" style="23" customWidth="1"/>
    <col min="17" max="17" width="15.85546875" style="23" customWidth="1"/>
    <col min="18" max="18" width="21.140625" style="23" customWidth="1"/>
    <col min="19" max="16384" width="9.140625" style="23"/>
  </cols>
  <sheetData>
    <row r="1" spans="1:20" ht="26.25" customHeight="1" x14ac:dyDescent="0.2">
      <c r="A1" s="626" t="s">
        <v>1652</v>
      </c>
      <c r="B1" s="1602" t="s">
        <v>513</v>
      </c>
      <c r="C1" s="1602"/>
      <c r="D1" s="1602"/>
      <c r="E1" s="1602"/>
      <c r="F1" s="1602"/>
      <c r="G1" s="1602"/>
      <c r="H1" s="1602"/>
      <c r="I1" s="1602"/>
      <c r="J1" s="1602"/>
      <c r="K1" s="1602"/>
      <c r="L1" s="1602"/>
      <c r="M1" s="203"/>
      <c r="N1" s="203"/>
      <c r="O1" s="203"/>
      <c r="P1" s="203"/>
      <c r="Q1" s="204"/>
    </row>
    <row r="2" spans="1:20" ht="26.25" customHeight="1" x14ac:dyDescent="0.2">
      <c r="A2" s="200" t="s">
        <v>358</v>
      </c>
      <c r="B2" s="205"/>
      <c r="C2" s="205"/>
      <c r="D2" s="125"/>
      <c r="E2" s="125"/>
      <c r="F2" s="125"/>
      <c r="G2" s="125"/>
      <c r="H2" s="125"/>
      <c r="I2" s="125"/>
      <c r="J2" s="125"/>
      <c r="K2" s="125"/>
      <c r="L2" s="125"/>
      <c r="M2" s="125"/>
      <c r="N2" s="125"/>
      <c r="O2" s="125"/>
      <c r="P2" s="125"/>
      <c r="Q2" s="202"/>
    </row>
    <row r="3" spans="1:20" ht="12.75" x14ac:dyDescent="0.2">
      <c r="A3" s="992" t="s">
        <v>402</v>
      </c>
      <c r="B3" s="810"/>
      <c r="C3" s="810"/>
      <c r="D3" s="810"/>
      <c r="E3" s="810"/>
      <c r="F3" s="810"/>
      <c r="G3" s="810"/>
      <c r="H3" s="810"/>
      <c r="I3" s="810"/>
      <c r="J3" s="810"/>
      <c r="K3" s="13"/>
      <c r="L3" s="13"/>
      <c r="M3" s="13"/>
      <c r="N3" s="13"/>
      <c r="O3" s="112"/>
      <c r="P3" s="112"/>
      <c r="Q3" s="206"/>
    </row>
    <row r="4" spans="1:20" ht="13.5" thickBot="1" x14ac:dyDescent="0.25">
      <c r="A4" s="1090"/>
      <c r="B4" s="1091"/>
      <c r="C4" s="1091"/>
      <c r="D4" s="1091"/>
      <c r="E4" s="1091"/>
      <c r="F4" s="1091"/>
      <c r="G4" s="1091"/>
      <c r="H4" s="1091"/>
      <c r="I4" s="1091"/>
      <c r="J4" s="1091"/>
      <c r="K4" s="13"/>
      <c r="L4" s="13"/>
      <c r="M4" s="13"/>
      <c r="N4" s="13"/>
      <c r="O4" s="112"/>
      <c r="P4" s="112"/>
      <c r="Q4" s="206"/>
    </row>
    <row r="5" spans="1:20" ht="26.25" customHeight="1" thickBot="1" x14ac:dyDescent="0.25">
      <c r="A5" s="2746" t="s">
        <v>562</v>
      </c>
      <c r="B5" s="2746"/>
      <c r="C5" s="2747"/>
      <c r="D5" s="2748"/>
      <c r="E5" s="2747"/>
      <c r="F5" s="2747"/>
      <c r="G5" s="213"/>
      <c r="H5" s="213"/>
      <c r="I5" s="213"/>
      <c r="J5" s="213"/>
      <c r="K5" s="213"/>
      <c r="L5" s="213"/>
      <c r="M5" s="213"/>
      <c r="N5" s="213"/>
      <c r="O5" s="213"/>
      <c r="P5" s="213"/>
      <c r="Q5" s="214"/>
      <c r="R5" s="113"/>
      <c r="S5" s="113"/>
      <c r="T5" s="530"/>
    </row>
    <row r="6" spans="1:20" ht="13.5" thickBot="1" x14ac:dyDescent="0.25">
      <c r="A6" s="132" t="s">
        <v>573</v>
      </c>
      <c r="B6" s="1569">
        <v>44196</v>
      </c>
      <c r="C6" s="1491"/>
      <c r="D6" s="133"/>
      <c r="E6" s="133"/>
      <c r="F6" s="133"/>
      <c r="G6" s="133"/>
      <c r="H6" s="133"/>
      <c r="I6" s="134"/>
      <c r="J6" s="134"/>
      <c r="K6" s="133"/>
      <c r="L6" s="133"/>
      <c r="M6" s="134"/>
      <c r="N6" s="134"/>
      <c r="O6" s="134"/>
      <c r="P6" s="134"/>
      <c r="Q6" s="135"/>
    </row>
    <row r="7" spans="1:20" ht="42" customHeight="1" x14ac:dyDescent="0.2">
      <c r="A7" s="114"/>
      <c r="B7" s="2702" t="s">
        <v>576</v>
      </c>
      <c r="C7" s="2702" t="s">
        <v>577</v>
      </c>
      <c r="D7" s="1490" t="s">
        <v>593</v>
      </c>
      <c r="E7" s="2693" t="s">
        <v>552</v>
      </c>
      <c r="F7" s="2694"/>
      <c r="G7" s="2693" t="s">
        <v>553</v>
      </c>
      <c r="H7" s="2694"/>
      <c r="I7" s="2693" t="s">
        <v>555</v>
      </c>
      <c r="J7" s="2694"/>
      <c r="K7" s="2693" t="s">
        <v>554</v>
      </c>
      <c r="L7" s="2694"/>
      <c r="M7" s="2737" t="s">
        <v>557</v>
      </c>
      <c r="N7" s="2738"/>
      <c r="O7" s="2693" t="s">
        <v>580</v>
      </c>
      <c r="P7" s="2739"/>
      <c r="Q7" s="2740" t="s">
        <v>626</v>
      </c>
    </row>
    <row r="8" spans="1:20" ht="51" customHeight="1" thickBot="1" x14ac:dyDescent="0.25">
      <c r="A8" s="127"/>
      <c r="B8" s="2704"/>
      <c r="C8" s="2704"/>
      <c r="D8" s="207"/>
      <c r="E8" s="170" t="s">
        <v>356</v>
      </c>
      <c r="F8" s="170" t="s">
        <v>536</v>
      </c>
      <c r="G8" s="170" t="s">
        <v>356</v>
      </c>
      <c r="H8" s="170" t="s">
        <v>536</v>
      </c>
      <c r="I8" s="170" t="s">
        <v>356</v>
      </c>
      <c r="J8" s="170" t="s">
        <v>536</v>
      </c>
      <c r="K8" s="170" t="s">
        <v>356</v>
      </c>
      <c r="L8" s="170" t="s">
        <v>536</v>
      </c>
      <c r="M8" s="170" t="s">
        <v>356</v>
      </c>
      <c r="N8" s="170" t="s">
        <v>536</v>
      </c>
      <c r="O8" s="170" t="s">
        <v>356</v>
      </c>
      <c r="P8" s="153" t="s">
        <v>536</v>
      </c>
      <c r="Q8" s="2741"/>
    </row>
    <row r="9" spans="1:20" ht="20.100000000000001" customHeight="1" x14ac:dyDescent="0.2">
      <c r="A9" s="2742" t="s">
        <v>565</v>
      </c>
      <c r="B9" s="2745" t="s">
        <v>574</v>
      </c>
      <c r="C9" s="1570"/>
      <c r="D9" s="1570"/>
      <c r="E9" s="1570"/>
      <c r="F9" s="1570"/>
      <c r="G9" s="1570"/>
      <c r="H9" s="1570"/>
      <c r="I9" s="1570"/>
      <c r="J9" s="1570"/>
      <c r="K9" s="1570"/>
      <c r="L9" s="1570"/>
      <c r="M9" s="1570"/>
      <c r="N9" s="1570"/>
      <c r="O9" s="1570"/>
      <c r="P9" s="1571"/>
      <c r="Q9" s="2720" t="s">
        <v>586</v>
      </c>
    </row>
    <row r="10" spans="1:20" ht="20.100000000000001" customHeight="1" x14ac:dyDescent="0.2">
      <c r="A10" s="2743"/>
      <c r="B10" s="2727"/>
      <c r="C10" s="1572" t="s">
        <v>575</v>
      </c>
      <c r="D10" s="1573">
        <v>0.18673448827704203</v>
      </c>
      <c r="E10" s="1574"/>
      <c r="F10" s="1574"/>
      <c r="G10" s="1574"/>
      <c r="H10" s="1573"/>
      <c r="I10" s="1574"/>
      <c r="J10" s="1574"/>
      <c r="K10" s="1573">
        <v>0.14232959607496257</v>
      </c>
      <c r="L10" s="1574"/>
      <c r="M10" s="1573"/>
      <c r="N10" s="1573">
        <v>0.25077529870713977</v>
      </c>
      <c r="O10" s="1574"/>
      <c r="P10" s="1575"/>
      <c r="Q10" s="2722"/>
    </row>
    <row r="11" spans="1:20" ht="20.100000000000001" customHeight="1" x14ac:dyDescent="0.2">
      <c r="A11" s="2743"/>
      <c r="B11" s="2713" t="s">
        <v>575</v>
      </c>
      <c r="C11" s="1574"/>
      <c r="D11" s="1574"/>
      <c r="E11" s="1574"/>
      <c r="F11" s="1574"/>
      <c r="G11" s="1574"/>
      <c r="H11" s="1574"/>
      <c r="I11" s="1574"/>
      <c r="J11" s="1574"/>
      <c r="K11" s="1574"/>
      <c r="L11" s="1574"/>
      <c r="M11" s="1574"/>
      <c r="N11" s="1574"/>
      <c r="O11" s="1574"/>
      <c r="P11" s="1575"/>
      <c r="Q11" s="2722"/>
    </row>
    <row r="12" spans="1:20" ht="20.100000000000001" customHeight="1" thickBot="1" x14ac:dyDescent="0.25">
      <c r="A12" s="2744"/>
      <c r="B12" s="2736"/>
      <c r="C12" s="1576" t="s">
        <v>575</v>
      </c>
      <c r="D12" s="1577"/>
      <c r="E12" s="1577"/>
      <c r="F12" s="1577"/>
      <c r="G12" s="1577"/>
      <c r="H12" s="1577"/>
      <c r="I12" s="1577"/>
      <c r="J12" s="1577"/>
      <c r="K12" s="1577"/>
      <c r="L12" s="1577"/>
      <c r="M12" s="1577"/>
      <c r="N12" s="1577"/>
      <c r="O12" s="1577"/>
      <c r="P12" s="1578"/>
      <c r="Q12" s="2723"/>
    </row>
    <row r="13" spans="1:20" ht="38.25" customHeight="1" x14ac:dyDescent="0.2">
      <c r="A13" s="2715" t="s">
        <v>566</v>
      </c>
      <c r="B13" s="2716"/>
      <c r="C13" s="2717"/>
      <c r="D13" s="2718"/>
      <c r="E13" s="2718"/>
      <c r="F13" s="2718"/>
      <c r="G13" s="2718"/>
      <c r="H13" s="2718"/>
      <c r="I13" s="2718"/>
      <c r="J13" s="2718"/>
      <c r="K13" s="2718"/>
      <c r="L13" s="2718"/>
      <c r="M13" s="2718"/>
      <c r="N13" s="2718"/>
      <c r="O13" s="2718"/>
      <c r="P13" s="2719"/>
      <c r="Q13" s="2731" t="s">
        <v>563</v>
      </c>
    </row>
    <row r="14" spans="1:20" ht="20.100000000000001" customHeight="1" x14ac:dyDescent="0.2">
      <c r="A14" s="2728" t="s">
        <v>2532</v>
      </c>
      <c r="B14" s="2735" t="s">
        <v>574</v>
      </c>
      <c r="C14" s="128" t="s">
        <v>2939</v>
      </c>
      <c r="D14" s="1579">
        <v>1</v>
      </c>
      <c r="E14" s="1579"/>
      <c r="F14" s="1579"/>
      <c r="G14" s="1579"/>
      <c r="H14" s="1579"/>
      <c r="I14" s="1579"/>
      <c r="J14" s="1579"/>
      <c r="K14" s="1579">
        <v>1</v>
      </c>
      <c r="L14" s="1579"/>
      <c r="M14" s="1579"/>
      <c r="N14" s="1579">
        <v>1</v>
      </c>
      <c r="O14" s="221"/>
      <c r="P14" s="723"/>
      <c r="Q14" s="2732"/>
    </row>
    <row r="15" spans="1:20" ht="20.100000000000001" customHeight="1" x14ac:dyDescent="0.2">
      <c r="A15" s="2729"/>
      <c r="B15" s="2727"/>
      <c r="C15" s="129" t="s">
        <v>575</v>
      </c>
      <c r="D15" s="221"/>
      <c r="E15" s="221"/>
      <c r="F15" s="221"/>
      <c r="G15" s="221"/>
      <c r="H15" s="221"/>
      <c r="I15" s="221"/>
      <c r="J15" s="221"/>
      <c r="K15" s="221"/>
      <c r="L15" s="221"/>
      <c r="M15" s="221"/>
      <c r="N15" s="221"/>
      <c r="O15" s="221"/>
      <c r="P15" s="723"/>
      <c r="Q15" s="2732"/>
    </row>
    <row r="16" spans="1:20" ht="20.100000000000001" customHeight="1" x14ac:dyDescent="0.2">
      <c r="A16" s="2729"/>
      <c r="B16" s="2713" t="s">
        <v>575</v>
      </c>
      <c r="C16" s="128"/>
      <c r="D16" s="221"/>
      <c r="E16" s="221"/>
      <c r="F16" s="221"/>
      <c r="G16" s="221"/>
      <c r="H16" s="221"/>
      <c r="I16" s="221"/>
      <c r="J16" s="221"/>
      <c r="K16" s="221"/>
      <c r="L16" s="221"/>
      <c r="M16" s="221"/>
      <c r="N16" s="221"/>
      <c r="O16" s="221"/>
      <c r="P16" s="723"/>
      <c r="Q16" s="2732"/>
    </row>
    <row r="17" spans="1:17" ht="35.25" customHeight="1" x14ac:dyDescent="0.2">
      <c r="A17" s="2734"/>
      <c r="B17" s="2713"/>
      <c r="C17" s="129" t="s">
        <v>575</v>
      </c>
      <c r="D17" s="221"/>
      <c r="E17" s="221"/>
      <c r="F17" s="221"/>
      <c r="G17" s="221"/>
      <c r="H17" s="221"/>
      <c r="I17" s="221"/>
      <c r="J17" s="221"/>
      <c r="K17" s="221"/>
      <c r="L17" s="221"/>
      <c r="M17" s="221"/>
      <c r="N17" s="221"/>
      <c r="O17" s="221"/>
      <c r="P17" s="723"/>
      <c r="Q17" s="2732"/>
    </row>
    <row r="18" spans="1:17" ht="20.100000000000001" customHeight="1" x14ac:dyDescent="0.2">
      <c r="A18" s="2729" t="s">
        <v>2533</v>
      </c>
      <c r="B18" s="2727" t="s">
        <v>574</v>
      </c>
      <c r="C18" s="128" t="s">
        <v>2939</v>
      </c>
      <c r="D18" s="1579">
        <v>2</v>
      </c>
      <c r="E18" s="1579"/>
      <c r="F18" s="1579"/>
      <c r="G18" s="1579"/>
      <c r="H18" s="1579"/>
      <c r="I18" s="1579"/>
      <c r="J18" s="1579"/>
      <c r="K18" s="1579">
        <v>2</v>
      </c>
      <c r="L18" s="1579"/>
      <c r="M18" s="1579"/>
      <c r="N18" s="1579">
        <v>1</v>
      </c>
      <c r="O18" s="221"/>
      <c r="P18" s="723"/>
      <c r="Q18" s="2732"/>
    </row>
    <row r="19" spans="1:17" ht="20.100000000000001" customHeight="1" x14ac:dyDescent="0.2">
      <c r="A19" s="2729"/>
      <c r="B19" s="2727"/>
      <c r="C19" s="129" t="s">
        <v>575</v>
      </c>
      <c r="D19" s="221"/>
      <c r="E19" s="221"/>
      <c r="F19" s="221"/>
      <c r="G19" s="221"/>
      <c r="H19" s="221"/>
      <c r="I19" s="221"/>
      <c r="J19" s="221"/>
      <c r="K19" s="221"/>
      <c r="L19" s="221"/>
      <c r="M19" s="221"/>
      <c r="N19" s="221"/>
      <c r="O19" s="221"/>
      <c r="P19" s="723"/>
      <c r="Q19" s="2732"/>
    </row>
    <row r="20" spans="1:17" ht="20.100000000000001" customHeight="1" x14ac:dyDescent="0.2">
      <c r="A20" s="2729"/>
      <c r="B20" s="2713" t="s">
        <v>575</v>
      </c>
      <c r="C20" s="128"/>
      <c r="D20" s="221"/>
      <c r="E20" s="221"/>
      <c r="F20" s="221"/>
      <c r="G20" s="221"/>
      <c r="H20" s="221"/>
      <c r="I20" s="221"/>
      <c r="J20" s="221"/>
      <c r="K20" s="221"/>
      <c r="L20" s="221"/>
      <c r="M20" s="221"/>
      <c r="N20" s="221"/>
      <c r="O20" s="221"/>
      <c r="P20" s="723"/>
      <c r="Q20" s="2732"/>
    </row>
    <row r="21" spans="1:17" ht="20.100000000000001" customHeight="1" x14ac:dyDescent="0.2">
      <c r="A21" s="2734"/>
      <c r="B21" s="2713"/>
      <c r="C21" s="129" t="s">
        <v>575</v>
      </c>
      <c r="D21" s="221"/>
      <c r="E21" s="221"/>
      <c r="F21" s="221"/>
      <c r="G21" s="221"/>
      <c r="H21" s="221"/>
      <c r="I21" s="221"/>
      <c r="J21" s="221"/>
      <c r="K21" s="221"/>
      <c r="L21" s="221"/>
      <c r="M21" s="221"/>
      <c r="N21" s="221"/>
      <c r="O21" s="221"/>
      <c r="P21" s="723"/>
      <c r="Q21" s="2732"/>
    </row>
    <row r="22" spans="1:17" ht="20.100000000000001" customHeight="1" x14ac:dyDescent="0.2">
      <c r="A22" s="2728" t="s">
        <v>2534</v>
      </c>
      <c r="B22" s="2727" t="s">
        <v>574</v>
      </c>
      <c r="C22" s="128" t="s">
        <v>2939</v>
      </c>
      <c r="D22" s="1580">
        <v>42460</v>
      </c>
      <c r="E22" s="1580"/>
      <c r="F22" s="1580"/>
      <c r="H22" s="1580"/>
      <c r="I22" s="1580"/>
      <c r="J22" s="1580"/>
      <c r="K22" s="1580">
        <v>42460</v>
      </c>
      <c r="L22" s="221"/>
      <c r="M22" s="1580"/>
      <c r="N22" s="1580">
        <v>42545</v>
      </c>
      <c r="O22" s="221"/>
      <c r="P22" s="723"/>
      <c r="Q22" s="2732"/>
    </row>
    <row r="23" spans="1:17" ht="20.100000000000001" customHeight="1" x14ac:dyDescent="0.2">
      <c r="A23" s="2729"/>
      <c r="B23" s="2727"/>
      <c r="C23" s="129" t="s">
        <v>575</v>
      </c>
      <c r="D23" s="221"/>
      <c r="E23" s="221"/>
      <c r="F23" s="221"/>
      <c r="G23" s="221"/>
      <c r="H23" s="221"/>
      <c r="I23" s="221"/>
      <c r="J23" s="221"/>
      <c r="K23" s="221"/>
      <c r="L23" s="221"/>
      <c r="M23" s="221"/>
      <c r="N23" s="221"/>
      <c r="O23" s="221"/>
      <c r="P23" s="723"/>
      <c r="Q23" s="2732"/>
    </row>
    <row r="24" spans="1:17" ht="20.100000000000001" customHeight="1" x14ac:dyDescent="0.2">
      <c r="A24" s="2729"/>
      <c r="B24" s="2713" t="s">
        <v>575</v>
      </c>
      <c r="C24" s="128"/>
      <c r="D24" s="221"/>
      <c r="E24" s="221"/>
      <c r="F24" s="221"/>
      <c r="G24" s="221"/>
      <c r="H24" s="221"/>
      <c r="I24" s="221"/>
      <c r="J24" s="221"/>
      <c r="K24" s="221"/>
      <c r="L24" s="221"/>
      <c r="M24" s="221"/>
      <c r="N24" s="221"/>
      <c r="O24" s="221"/>
      <c r="P24" s="723"/>
      <c r="Q24" s="2732"/>
    </row>
    <row r="25" spans="1:17" ht="20.100000000000001" customHeight="1" thickBot="1" x14ac:dyDescent="0.25">
      <c r="A25" s="2730"/>
      <c r="B25" s="2736"/>
      <c r="C25" s="131" t="s">
        <v>575</v>
      </c>
      <c r="D25" s="756"/>
      <c r="E25" s="756"/>
      <c r="F25" s="756"/>
      <c r="G25" s="756"/>
      <c r="H25" s="756"/>
      <c r="I25" s="756"/>
      <c r="J25" s="756"/>
      <c r="K25" s="756"/>
      <c r="L25" s="756"/>
      <c r="M25" s="756"/>
      <c r="N25" s="756"/>
      <c r="O25" s="756"/>
      <c r="P25" s="757"/>
      <c r="Q25" s="2733"/>
    </row>
    <row r="26" spans="1:17" ht="40.5" customHeight="1" x14ac:dyDescent="0.2">
      <c r="A26" s="2715" t="s">
        <v>2535</v>
      </c>
      <c r="B26" s="2716"/>
      <c r="C26" s="2717"/>
      <c r="D26" s="2718"/>
      <c r="E26" s="2718"/>
      <c r="F26" s="2718"/>
      <c r="G26" s="2718"/>
      <c r="H26" s="2718"/>
      <c r="I26" s="2718"/>
      <c r="J26" s="2718"/>
      <c r="K26" s="2718"/>
      <c r="L26" s="2718"/>
      <c r="M26" s="2718"/>
      <c r="N26" s="2718"/>
      <c r="O26" s="2718"/>
      <c r="P26" s="2719"/>
      <c r="Q26" s="2720" t="s">
        <v>564</v>
      </c>
    </row>
    <row r="27" spans="1:17" ht="20.100000000000001" customHeight="1" x14ac:dyDescent="0.2">
      <c r="A27" s="2724" t="s">
        <v>2536</v>
      </c>
      <c r="B27" s="2727" t="s">
        <v>574</v>
      </c>
      <c r="C27" s="128"/>
      <c r="D27" s="221"/>
      <c r="E27" s="221"/>
      <c r="F27" s="221"/>
      <c r="G27" s="221"/>
      <c r="H27" s="221"/>
      <c r="I27" s="221"/>
      <c r="J27" s="221"/>
      <c r="K27" s="221"/>
      <c r="L27" s="221"/>
      <c r="M27" s="221"/>
      <c r="N27" s="221"/>
      <c r="O27" s="221"/>
      <c r="P27" s="723"/>
      <c r="Q27" s="2721"/>
    </row>
    <row r="28" spans="1:17" ht="20.100000000000001" customHeight="1" x14ac:dyDescent="0.2">
      <c r="A28" s="2725"/>
      <c r="B28" s="2727"/>
      <c r="C28" s="129" t="s">
        <v>575</v>
      </c>
      <c r="D28" s="221"/>
      <c r="E28" s="221"/>
      <c r="F28" s="221"/>
      <c r="G28" s="221"/>
      <c r="H28" s="221"/>
      <c r="I28" s="221"/>
      <c r="J28" s="221"/>
      <c r="K28" s="221"/>
      <c r="L28" s="221"/>
      <c r="M28" s="221"/>
      <c r="N28" s="221"/>
      <c r="O28" s="221"/>
      <c r="P28" s="723"/>
      <c r="Q28" s="2722"/>
    </row>
    <row r="29" spans="1:17" ht="20.100000000000001" customHeight="1" x14ac:dyDescent="0.2">
      <c r="A29" s="2725"/>
      <c r="B29" s="2713" t="s">
        <v>575</v>
      </c>
      <c r="C29" s="128"/>
      <c r="D29" s="221"/>
      <c r="E29" s="221"/>
      <c r="F29" s="221"/>
      <c r="G29" s="221"/>
      <c r="H29" s="221"/>
      <c r="I29" s="221"/>
      <c r="J29" s="221"/>
      <c r="K29" s="221"/>
      <c r="L29" s="221"/>
      <c r="M29" s="221"/>
      <c r="N29" s="221"/>
      <c r="O29" s="221"/>
      <c r="P29" s="723"/>
      <c r="Q29" s="2722"/>
    </row>
    <row r="30" spans="1:17" ht="20.100000000000001" customHeight="1" x14ac:dyDescent="0.2">
      <c r="A30" s="2726"/>
      <c r="B30" s="2713"/>
      <c r="C30" s="129" t="s">
        <v>575</v>
      </c>
      <c r="D30" s="221"/>
      <c r="E30" s="221"/>
      <c r="F30" s="221"/>
      <c r="G30" s="221"/>
      <c r="H30" s="221"/>
      <c r="I30" s="221"/>
      <c r="J30" s="221"/>
      <c r="K30" s="221"/>
      <c r="L30" s="221"/>
      <c r="M30" s="221"/>
      <c r="N30" s="221"/>
      <c r="O30" s="221"/>
      <c r="P30" s="723"/>
      <c r="Q30" s="2722"/>
    </row>
    <row r="31" spans="1:17" ht="20.100000000000001" customHeight="1" x14ac:dyDescent="0.2">
      <c r="A31" s="2728" t="s">
        <v>2537</v>
      </c>
      <c r="B31" s="2727" t="s">
        <v>574</v>
      </c>
      <c r="C31" s="128"/>
      <c r="D31" s="221"/>
      <c r="E31" s="221"/>
      <c r="F31" s="221"/>
      <c r="G31" s="221"/>
      <c r="H31" s="221"/>
      <c r="I31" s="221"/>
      <c r="J31" s="221"/>
      <c r="K31" s="221"/>
      <c r="L31" s="221"/>
      <c r="M31" s="221"/>
      <c r="N31" s="221"/>
      <c r="O31" s="221"/>
      <c r="P31" s="723"/>
      <c r="Q31" s="2722"/>
    </row>
    <row r="32" spans="1:17" ht="20.100000000000001" customHeight="1" x14ac:dyDescent="0.2">
      <c r="A32" s="2729"/>
      <c r="B32" s="2727"/>
      <c r="C32" s="129" t="s">
        <v>575</v>
      </c>
      <c r="D32" s="221"/>
      <c r="E32" s="221"/>
      <c r="F32" s="221"/>
      <c r="G32" s="221"/>
      <c r="H32" s="221"/>
      <c r="I32" s="221"/>
      <c r="J32" s="221"/>
      <c r="K32" s="221"/>
      <c r="L32" s="221"/>
      <c r="M32" s="221"/>
      <c r="N32" s="221"/>
      <c r="O32" s="221"/>
      <c r="P32" s="723"/>
      <c r="Q32" s="2722"/>
    </row>
    <row r="33" spans="1:17" ht="20.100000000000001" customHeight="1" x14ac:dyDescent="0.2">
      <c r="A33" s="2729"/>
      <c r="B33" s="2713" t="s">
        <v>575</v>
      </c>
      <c r="C33" s="128"/>
      <c r="D33" s="221"/>
      <c r="E33" s="221"/>
      <c r="F33" s="221"/>
      <c r="G33" s="221"/>
      <c r="H33" s="221"/>
      <c r="I33" s="221"/>
      <c r="J33" s="221"/>
      <c r="K33" s="221"/>
      <c r="L33" s="221"/>
      <c r="M33" s="221"/>
      <c r="N33" s="221"/>
      <c r="O33" s="221"/>
      <c r="P33" s="723"/>
      <c r="Q33" s="2722"/>
    </row>
    <row r="34" spans="1:17" ht="20.100000000000001" customHeight="1" thickBot="1" x14ac:dyDescent="0.25">
      <c r="A34" s="2730"/>
      <c r="B34" s="2714"/>
      <c r="C34" s="130" t="s">
        <v>575</v>
      </c>
      <c r="D34" s="751"/>
      <c r="E34" s="751"/>
      <c r="F34" s="751"/>
      <c r="G34" s="751"/>
      <c r="H34" s="751"/>
      <c r="I34" s="751"/>
      <c r="J34" s="751"/>
      <c r="K34" s="751"/>
      <c r="L34" s="751"/>
      <c r="M34" s="751"/>
      <c r="N34" s="751"/>
      <c r="O34" s="751"/>
      <c r="P34" s="752"/>
      <c r="Q34" s="2723"/>
    </row>
    <row r="35" spans="1:17" ht="12.75" x14ac:dyDescent="0.2"/>
    <row r="36" spans="1:17" ht="42" customHeight="1" x14ac:dyDescent="0.2">
      <c r="A36" s="1595" t="s">
        <v>2454</v>
      </c>
      <c r="B36" s="1595"/>
      <c r="C36" s="1595"/>
      <c r="D36" s="1595"/>
      <c r="E36" s="1595"/>
      <c r="F36" s="1595"/>
      <c r="G36" s="1595"/>
      <c r="H36" s="1595"/>
      <c r="I36" s="1595"/>
      <c r="J36" s="1595"/>
    </row>
    <row r="37" spans="1:17" ht="25.5" customHeight="1" x14ac:dyDescent="0.2">
      <c r="A37" s="1595" t="s">
        <v>2455</v>
      </c>
      <c r="B37" s="1595"/>
      <c r="C37" s="1595"/>
      <c r="D37" s="1595"/>
      <c r="E37" s="1595"/>
      <c r="F37" s="1595"/>
      <c r="G37" s="1595"/>
      <c r="H37" s="1595"/>
      <c r="I37" s="1595"/>
      <c r="J37" s="1595"/>
    </row>
    <row r="38" spans="1:17" ht="15" customHeight="1" x14ac:dyDescent="0.2">
      <c r="A38" s="1595" t="s">
        <v>2456</v>
      </c>
      <c r="B38" s="1595"/>
      <c r="C38" s="1595"/>
      <c r="D38" s="1595"/>
      <c r="E38" s="1595"/>
      <c r="F38" s="1595"/>
      <c r="G38" s="1595"/>
      <c r="H38" s="1595"/>
      <c r="I38" s="1595"/>
      <c r="J38" s="1595"/>
    </row>
    <row r="39" spans="1:17" ht="15" customHeight="1" x14ac:dyDescent="0.2">
      <c r="A39" s="1595" t="s">
        <v>2457</v>
      </c>
      <c r="B39" s="1595"/>
      <c r="C39" s="1595"/>
      <c r="D39" s="1595"/>
      <c r="E39" s="1595"/>
      <c r="F39" s="1595"/>
      <c r="G39" s="1595"/>
      <c r="H39" s="1595"/>
      <c r="I39" s="1595"/>
      <c r="J39" s="1595"/>
    </row>
    <row r="40" spans="1:17" ht="15" customHeight="1" x14ac:dyDescent="0.2">
      <c r="A40" s="1595" t="s">
        <v>2458</v>
      </c>
      <c r="B40" s="1595"/>
      <c r="C40" s="1595"/>
      <c r="D40" s="1595"/>
      <c r="E40" s="1595"/>
      <c r="F40" s="1595"/>
      <c r="G40" s="1595"/>
      <c r="H40" s="1595"/>
      <c r="I40" s="1595"/>
      <c r="J40" s="1595"/>
    </row>
    <row r="41" spans="1:17" ht="26.25" customHeight="1" x14ac:dyDescent="0.2">
      <c r="A41" s="1595" t="s">
        <v>2459</v>
      </c>
      <c r="B41" s="1595"/>
      <c r="C41" s="1595"/>
      <c r="D41" s="1595"/>
      <c r="E41" s="1595"/>
      <c r="F41" s="1595"/>
      <c r="G41" s="1595"/>
      <c r="H41" s="1595"/>
      <c r="I41" s="1595"/>
      <c r="J41" s="1595"/>
    </row>
    <row r="42" spans="1:17" ht="26.25" customHeight="1" x14ac:dyDescent="0.2">
      <c r="A42" s="1595" t="s">
        <v>2481</v>
      </c>
      <c r="B42" s="1595"/>
      <c r="C42" s="1595"/>
      <c r="D42" s="1595"/>
      <c r="E42" s="1595"/>
      <c r="F42" s="1595"/>
      <c r="G42" s="1595"/>
      <c r="H42" s="1595"/>
      <c r="I42" s="1595"/>
      <c r="J42" s="1595"/>
    </row>
    <row r="43" spans="1:17" ht="15" customHeight="1" x14ac:dyDescent="0.2">
      <c r="A43" s="1595" t="s">
        <v>2482</v>
      </c>
      <c r="B43" s="1595"/>
      <c r="C43" s="1595"/>
      <c r="D43" s="1595"/>
      <c r="E43" s="1595"/>
      <c r="F43" s="1595"/>
      <c r="G43" s="1595"/>
      <c r="H43" s="1595"/>
      <c r="I43" s="1595"/>
      <c r="J43" s="1595"/>
    </row>
  </sheetData>
  <mergeCells count="44">
    <mergeCell ref="B1:L1"/>
    <mergeCell ref="A5:F5"/>
    <mergeCell ref="B7:B8"/>
    <mergeCell ref="C7:C8"/>
    <mergeCell ref="E7:F7"/>
    <mergeCell ref="G7:H7"/>
    <mergeCell ref="I7:J7"/>
    <mergeCell ref="K7:L7"/>
    <mergeCell ref="M7:N7"/>
    <mergeCell ref="O7:P7"/>
    <mergeCell ref="Q7:Q8"/>
    <mergeCell ref="A9:A12"/>
    <mergeCell ref="B9:B10"/>
    <mergeCell ref="Q9:Q12"/>
    <mergeCell ref="B11:B12"/>
    <mergeCell ref="A13:B13"/>
    <mergeCell ref="C13:P13"/>
    <mergeCell ref="Q13:Q25"/>
    <mergeCell ref="A14:A17"/>
    <mergeCell ref="B14:B15"/>
    <mergeCell ref="B16:B17"/>
    <mergeCell ref="A18:A21"/>
    <mergeCell ref="B18:B19"/>
    <mergeCell ref="B20:B21"/>
    <mergeCell ref="A22:A25"/>
    <mergeCell ref="B22:B23"/>
    <mergeCell ref="B24:B25"/>
    <mergeCell ref="A26:B26"/>
    <mergeCell ref="C26:P26"/>
    <mergeCell ref="Q26:Q34"/>
    <mergeCell ref="A27:A30"/>
    <mergeCell ref="B27:B28"/>
    <mergeCell ref="B29:B30"/>
    <mergeCell ref="A31:A34"/>
    <mergeCell ref="B31:B32"/>
    <mergeCell ref="A41:J41"/>
    <mergeCell ref="A42:J42"/>
    <mergeCell ref="A43:J43"/>
    <mergeCell ref="B33:B34"/>
    <mergeCell ref="A36:J36"/>
    <mergeCell ref="A37:J37"/>
    <mergeCell ref="A38:J38"/>
    <mergeCell ref="A39:J39"/>
    <mergeCell ref="A40:J40"/>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scale="51" orientation="landscape" r:id="rId3"/>
  <headerFooter>
    <oddHeader xml:space="preserve">&amp;R&amp;10&amp;"Arial"Air Bank / interní
&amp;"Arial"&amp;06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85" zoomScaleNormal="85" zoomScaleSheetLayoutView="100" workbookViewId="0"/>
  </sheetViews>
  <sheetFormatPr defaultColWidth="9.140625" defaultRowHeight="30.75" customHeight="1" x14ac:dyDescent="0.2"/>
  <cols>
    <col min="1" max="1" width="23.5703125" style="23" customWidth="1"/>
    <col min="2" max="9" width="11.5703125" style="23" customWidth="1"/>
    <col min="10" max="10" width="15" style="23" customWidth="1"/>
    <col min="11" max="16384" width="9.140625" style="23"/>
  </cols>
  <sheetData>
    <row r="1" spans="1:10" ht="30.75" customHeight="1" x14ac:dyDescent="0.2">
      <c r="A1" s="626" t="s">
        <v>1653</v>
      </c>
      <c r="B1" s="1602" t="s">
        <v>559</v>
      </c>
      <c r="C1" s="1602"/>
      <c r="D1" s="1602"/>
      <c r="E1" s="1602"/>
      <c r="F1" s="1602"/>
      <c r="G1" s="1602"/>
      <c r="H1" s="1602"/>
      <c r="I1" s="1602"/>
      <c r="J1" s="993"/>
    </row>
    <row r="2" spans="1:10" ht="30.75" customHeight="1" x14ac:dyDescent="0.2">
      <c r="A2" s="200" t="s">
        <v>558</v>
      </c>
      <c r="B2" s="1301" t="s">
        <v>534</v>
      </c>
      <c r="C2" s="869"/>
      <c r="D2" s="869"/>
      <c r="E2" s="869"/>
      <c r="F2" s="869"/>
      <c r="G2" s="869"/>
      <c r="H2" s="869"/>
      <c r="I2" s="869"/>
      <c r="J2" s="870"/>
    </row>
    <row r="3" spans="1:10" ht="12.75" x14ac:dyDescent="0.2">
      <c r="A3" s="2750" t="s">
        <v>402</v>
      </c>
      <c r="B3" s="2751"/>
      <c r="C3" s="2751"/>
      <c r="D3" s="2751"/>
      <c r="E3" s="2751"/>
      <c r="F3" s="2751"/>
      <c r="G3" s="2751"/>
      <c r="H3" s="2751"/>
      <c r="I3" s="2751"/>
      <c r="J3" s="902"/>
    </row>
    <row r="4" spans="1:10" ht="13.5" thickBot="1" x14ac:dyDescent="0.25">
      <c r="A4" s="1097"/>
      <c r="B4" s="1098"/>
      <c r="C4" s="1098"/>
      <c r="D4" s="1098"/>
      <c r="E4" s="1098"/>
      <c r="F4" s="1098"/>
      <c r="G4" s="1098"/>
      <c r="H4" s="1098"/>
      <c r="I4" s="1098"/>
      <c r="J4" s="1059"/>
    </row>
    <row r="5" spans="1:10" ht="30.75" customHeight="1" thickBot="1" x14ac:dyDescent="0.25">
      <c r="A5" s="2686" t="s">
        <v>743</v>
      </c>
      <c r="B5" s="2746"/>
      <c r="C5" s="2747"/>
      <c r="D5" s="2748"/>
      <c r="E5" s="2687"/>
      <c r="F5" s="2687"/>
      <c r="G5" s="2687"/>
      <c r="H5" s="2687"/>
      <c r="I5" s="2687"/>
      <c r="J5" s="2698"/>
    </row>
    <row r="6" spans="1:10" ht="19.5" customHeight="1" thickBot="1" x14ac:dyDescent="0.25">
      <c r="A6" s="121" t="s">
        <v>573</v>
      </c>
      <c r="B6" s="559"/>
      <c r="C6" s="324"/>
      <c r="D6" s="1569">
        <v>44196</v>
      </c>
      <c r="E6" s="122"/>
      <c r="F6" s="122"/>
      <c r="G6" s="122"/>
      <c r="H6" s="122"/>
      <c r="I6" s="122"/>
      <c r="J6" s="191"/>
    </row>
    <row r="7" spans="1:10" ht="21" customHeight="1" thickBot="1" x14ac:dyDescent="0.25">
      <c r="A7" s="136" t="s">
        <v>551</v>
      </c>
      <c r="B7" s="124"/>
      <c r="C7" s="186"/>
      <c r="D7" s="186">
        <v>2020</v>
      </c>
      <c r="E7" s="186"/>
      <c r="F7" s="186"/>
      <c r="G7" s="186"/>
      <c r="H7" s="186"/>
      <c r="I7" s="186"/>
      <c r="J7" s="190"/>
    </row>
    <row r="8" spans="1:10" ht="54.75" customHeight="1" thickBot="1" x14ac:dyDescent="0.25">
      <c r="A8" s="154"/>
      <c r="B8" s="165" t="s">
        <v>591</v>
      </c>
      <c r="C8" s="166" t="s">
        <v>592</v>
      </c>
      <c r="D8" s="155" t="s">
        <v>552</v>
      </c>
      <c r="E8" s="155" t="s">
        <v>553</v>
      </c>
      <c r="F8" s="155" t="s">
        <v>556</v>
      </c>
      <c r="G8" s="155" t="s">
        <v>554</v>
      </c>
      <c r="H8" s="167" t="s">
        <v>557</v>
      </c>
      <c r="I8" s="156" t="s">
        <v>580</v>
      </c>
      <c r="J8" s="2752" t="s">
        <v>629</v>
      </c>
    </row>
    <row r="9" spans="1:10" ht="25.5" x14ac:dyDescent="0.2">
      <c r="A9" s="182" t="s">
        <v>742</v>
      </c>
      <c r="B9" s="994">
        <v>3</v>
      </c>
      <c r="C9" s="753">
        <v>3</v>
      </c>
      <c r="D9" s="995"/>
      <c r="E9" s="995"/>
      <c r="F9" s="995"/>
      <c r="G9" s="995"/>
      <c r="H9" s="995"/>
      <c r="I9" s="996"/>
      <c r="J9" s="2753"/>
    </row>
    <row r="10" spans="1:10" ht="39.75" x14ac:dyDescent="0.2">
      <c r="A10" s="1099" t="s">
        <v>2539</v>
      </c>
      <c r="B10" s="997"/>
      <c r="C10" s="998"/>
      <c r="D10" s="221">
        <v>0</v>
      </c>
      <c r="E10" s="221">
        <v>501.47999999999996</v>
      </c>
      <c r="F10" s="221">
        <v>0</v>
      </c>
      <c r="G10" s="221">
        <v>258.08</v>
      </c>
      <c r="H10" s="221">
        <v>31.47</v>
      </c>
      <c r="I10" s="723">
        <v>0</v>
      </c>
      <c r="J10" s="2753"/>
    </row>
    <row r="11" spans="1:10" ht="39.75" x14ac:dyDescent="0.2">
      <c r="A11" s="188" t="s">
        <v>2483</v>
      </c>
      <c r="B11" s="2755">
        <v>1351017475.23</v>
      </c>
      <c r="C11" s="2755"/>
      <c r="D11" s="2755"/>
      <c r="E11" s="2755"/>
      <c r="F11" s="2755"/>
      <c r="G11" s="2755"/>
      <c r="H11" s="2755"/>
      <c r="I11" s="2756"/>
      <c r="J11" s="2753"/>
    </row>
    <row r="12" spans="1:10" ht="27" x14ac:dyDescent="0.2">
      <c r="A12" s="188" t="s">
        <v>627</v>
      </c>
      <c r="B12" s="1567">
        <v>3957027</v>
      </c>
      <c r="C12" s="1568">
        <v>31134624</v>
      </c>
      <c r="D12" s="1568">
        <v>0</v>
      </c>
      <c r="E12" s="1568">
        <v>226692307.75</v>
      </c>
      <c r="F12" s="1568">
        <v>0</v>
      </c>
      <c r="G12" s="1568">
        <v>209883806</v>
      </c>
      <c r="H12" s="1568">
        <v>21509898</v>
      </c>
      <c r="I12" s="1566">
        <v>0</v>
      </c>
      <c r="J12" s="2753"/>
    </row>
    <row r="13" spans="1:10" ht="27.75" thickBot="1" x14ac:dyDescent="0.25">
      <c r="A13" s="189" t="s">
        <v>560</v>
      </c>
      <c r="B13" s="1581">
        <v>368685</v>
      </c>
      <c r="C13" s="1582">
        <v>5153040</v>
      </c>
      <c r="D13" s="1582">
        <v>0</v>
      </c>
      <c r="E13" s="1582">
        <v>38706558.75</v>
      </c>
      <c r="F13" s="1582">
        <v>0</v>
      </c>
      <c r="G13" s="1582">
        <v>23201319</v>
      </c>
      <c r="H13" s="1582">
        <v>2913904</v>
      </c>
      <c r="I13" s="1583">
        <v>0</v>
      </c>
      <c r="J13" s="2754"/>
    </row>
    <row r="14" spans="1:10" ht="15" customHeight="1" x14ac:dyDescent="0.2"/>
    <row r="15" spans="1:10" ht="42" customHeight="1" x14ac:dyDescent="0.2">
      <c r="A15" s="2094" t="s">
        <v>2484</v>
      </c>
      <c r="B15" s="2094"/>
      <c r="C15" s="2094"/>
      <c r="D15" s="2094"/>
      <c r="E15" s="2094"/>
      <c r="F15" s="2094"/>
      <c r="G15" s="2094"/>
      <c r="H15" s="2094"/>
      <c r="I15" s="2094"/>
      <c r="J15" s="2094"/>
    </row>
    <row r="16" spans="1:10" ht="30.75" customHeight="1" x14ac:dyDescent="0.2">
      <c r="A16" s="2094" t="s">
        <v>2455</v>
      </c>
      <c r="B16" s="2094"/>
      <c r="C16" s="2094"/>
      <c r="D16" s="2094"/>
      <c r="E16" s="2094"/>
      <c r="F16" s="2094"/>
      <c r="G16" s="2094"/>
      <c r="H16" s="2094"/>
      <c r="I16" s="2094"/>
      <c r="J16" s="2094"/>
    </row>
    <row r="17" spans="1:10" ht="16.5" customHeight="1" x14ac:dyDescent="0.2">
      <c r="A17" s="2094" t="s">
        <v>2456</v>
      </c>
      <c r="B17" s="2094"/>
      <c r="C17" s="2094"/>
      <c r="D17" s="2094"/>
      <c r="E17" s="2094"/>
      <c r="F17" s="2094"/>
      <c r="G17" s="2094"/>
      <c r="H17" s="2094"/>
      <c r="I17" s="2094"/>
      <c r="J17" s="2094"/>
    </row>
    <row r="18" spans="1:10" ht="17.25" customHeight="1" x14ac:dyDescent="0.2">
      <c r="A18" s="2094" t="s">
        <v>2457</v>
      </c>
      <c r="B18" s="2094"/>
      <c r="C18" s="2094"/>
      <c r="D18" s="2094"/>
      <c r="E18" s="2094"/>
      <c r="F18" s="2094"/>
      <c r="G18" s="2094"/>
      <c r="H18" s="2094"/>
      <c r="I18" s="2094"/>
      <c r="J18" s="2094"/>
    </row>
    <row r="19" spans="1:10" ht="15.75" customHeight="1" x14ac:dyDescent="0.2">
      <c r="A19" s="2094" t="s">
        <v>2458</v>
      </c>
      <c r="B19" s="2094"/>
      <c r="C19" s="2094"/>
      <c r="D19" s="2094"/>
      <c r="E19" s="2094"/>
      <c r="F19" s="2094"/>
      <c r="G19" s="2094"/>
      <c r="H19" s="2094"/>
      <c r="I19" s="2094"/>
      <c r="J19" s="2094"/>
    </row>
    <row r="20" spans="1:10" ht="30.75" customHeight="1" x14ac:dyDescent="0.2">
      <c r="A20" s="2094" t="s">
        <v>2459</v>
      </c>
      <c r="B20" s="2094"/>
      <c r="C20" s="2094"/>
      <c r="D20" s="2094"/>
      <c r="E20" s="2094"/>
      <c r="F20" s="2094"/>
      <c r="G20" s="2094"/>
      <c r="H20" s="2094"/>
      <c r="I20" s="2094"/>
      <c r="J20" s="2094"/>
    </row>
    <row r="21" spans="1:10" ht="40.5" customHeight="1" x14ac:dyDescent="0.2">
      <c r="A21" s="2094" t="s">
        <v>2481</v>
      </c>
      <c r="B21" s="2094"/>
      <c r="C21" s="2094"/>
      <c r="D21" s="2094"/>
      <c r="E21" s="2094"/>
      <c r="F21" s="2094"/>
      <c r="G21" s="2094"/>
      <c r="H21" s="2094"/>
      <c r="I21" s="2094"/>
      <c r="J21" s="2094"/>
    </row>
    <row r="22" spans="1:10" ht="18.75" customHeight="1" x14ac:dyDescent="0.2">
      <c r="A22" s="2094" t="s">
        <v>2482</v>
      </c>
      <c r="B22" s="2094"/>
      <c r="C22" s="2094"/>
      <c r="D22" s="2094"/>
      <c r="E22" s="2094"/>
      <c r="F22" s="2094"/>
      <c r="G22" s="2094"/>
      <c r="H22" s="2094"/>
      <c r="I22" s="2094"/>
      <c r="J22" s="2094"/>
    </row>
    <row r="23" spans="1:10" ht="37.5" customHeight="1" x14ac:dyDescent="0.2">
      <c r="A23" s="2094" t="s">
        <v>2485</v>
      </c>
      <c r="B23" s="2094"/>
      <c r="C23" s="2094"/>
      <c r="D23" s="2094"/>
      <c r="E23" s="2094"/>
      <c r="F23" s="2094"/>
      <c r="G23" s="2094"/>
      <c r="H23" s="2094"/>
      <c r="I23" s="2094"/>
      <c r="J23" s="2094"/>
    </row>
    <row r="24" spans="1:10" ht="30.75" customHeight="1" x14ac:dyDescent="0.2">
      <c r="A24" s="2094" t="s">
        <v>2486</v>
      </c>
      <c r="B24" s="2094"/>
      <c r="C24" s="2094"/>
      <c r="D24" s="2094"/>
      <c r="E24" s="2094"/>
      <c r="F24" s="2094"/>
      <c r="G24" s="2094"/>
      <c r="H24" s="2094"/>
      <c r="I24" s="2094"/>
      <c r="J24" s="2094"/>
    </row>
    <row r="25" spans="1:10" ht="30.75" customHeight="1" x14ac:dyDescent="0.2">
      <c r="A25" s="2094" t="s">
        <v>2487</v>
      </c>
      <c r="B25" s="2094"/>
      <c r="C25" s="2094"/>
      <c r="D25" s="2094"/>
      <c r="E25" s="2094"/>
      <c r="F25" s="2094"/>
      <c r="G25" s="2094"/>
      <c r="H25" s="2094"/>
      <c r="I25" s="2094"/>
      <c r="J25" s="2094"/>
    </row>
    <row r="26" spans="1:10" ht="52.5" customHeight="1" x14ac:dyDescent="0.2">
      <c r="A26" s="2749" t="s">
        <v>2538</v>
      </c>
      <c r="B26" s="2749"/>
      <c r="C26" s="2749"/>
      <c r="D26" s="2749"/>
      <c r="E26" s="2749"/>
      <c r="F26" s="2749"/>
      <c r="G26" s="2749"/>
      <c r="H26" s="2749"/>
      <c r="I26" s="2749"/>
      <c r="J26" s="2749"/>
    </row>
  </sheetData>
  <mergeCells count="17">
    <mergeCell ref="A21:J21"/>
    <mergeCell ref="B1:I1"/>
    <mergeCell ref="A3:I3"/>
    <mergeCell ref="A5:J5"/>
    <mergeCell ref="J8:J13"/>
    <mergeCell ref="B11:I11"/>
    <mergeCell ref="A15:J15"/>
    <mergeCell ref="A16:J16"/>
    <mergeCell ref="A17:J17"/>
    <mergeCell ref="A18:J18"/>
    <mergeCell ref="A19:J19"/>
    <mergeCell ref="A20:J20"/>
    <mergeCell ref="A22:J22"/>
    <mergeCell ref="A23:J23"/>
    <mergeCell ref="A24:J24"/>
    <mergeCell ref="A25:J25"/>
    <mergeCell ref="A26:J26"/>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headerFooter>
    <oddHeader xml:space="preserve">&amp;R&amp;10&amp;"Arial"Air Bank / interní
&amp;"Arial"&amp;06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85" zoomScaleNormal="85" zoomScaleSheetLayoutView="100" workbookViewId="0"/>
  </sheetViews>
  <sheetFormatPr defaultColWidth="9.140625" defaultRowHeight="12.75" x14ac:dyDescent="0.2"/>
  <cols>
    <col min="1" max="1" width="32.85546875" style="23" customWidth="1"/>
    <col min="2" max="2" width="77.7109375" style="23" customWidth="1"/>
    <col min="3" max="16384" width="9.140625" style="23"/>
  </cols>
  <sheetData>
    <row r="1" spans="1:2" ht="28.5" customHeight="1" x14ac:dyDescent="0.2">
      <c r="A1" s="626" t="s">
        <v>1654</v>
      </c>
      <c r="B1" s="1488" t="s">
        <v>559</v>
      </c>
    </row>
    <row r="2" spans="1:2" ht="23.25" customHeight="1" x14ac:dyDescent="0.2">
      <c r="A2" s="200" t="s">
        <v>550</v>
      </c>
      <c r="B2" s="1302" t="s">
        <v>534</v>
      </c>
    </row>
    <row r="3" spans="1:2" ht="17.25" customHeight="1" thickBot="1" x14ac:dyDescent="0.25">
      <c r="A3" s="2750" t="s">
        <v>402</v>
      </c>
      <c r="B3" s="2757"/>
    </row>
    <row r="4" spans="1:2" ht="36.75" customHeight="1" thickBot="1" x14ac:dyDescent="0.25">
      <c r="A4" s="2746" t="s">
        <v>589</v>
      </c>
      <c r="B4" s="2758"/>
    </row>
    <row r="5" spans="1:2" ht="13.5" thickBot="1" x14ac:dyDescent="0.25">
      <c r="A5" s="121" t="s">
        <v>573</v>
      </c>
      <c r="B5" s="1584">
        <v>44196</v>
      </c>
    </row>
    <row r="6" spans="1:2" x14ac:dyDescent="0.2">
      <c r="A6" s="158" t="s">
        <v>584</v>
      </c>
      <c r="B6" s="516" t="s">
        <v>630</v>
      </c>
    </row>
    <row r="7" spans="1:2" ht="20.25" customHeight="1" thickBot="1" x14ac:dyDescent="0.25">
      <c r="A7" s="159" t="s">
        <v>585</v>
      </c>
      <c r="B7" s="160" t="s">
        <v>540</v>
      </c>
    </row>
    <row r="8" spans="1:2" ht="15" customHeight="1" x14ac:dyDescent="0.2">
      <c r="A8" s="105" t="s">
        <v>521</v>
      </c>
      <c r="B8" s="110"/>
    </row>
    <row r="9" spans="1:2" ht="15" customHeight="1" x14ac:dyDescent="0.2">
      <c r="A9" s="105" t="s">
        <v>522</v>
      </c>
      <c r="B9" s="110"/>
    </row>
    <row r="10" spans="1:2" ht="15" customHeight="1" x14ac:dyDescent="0.2">
      <c r="A10" s="105" t="s">
        <v>523</v>
      </c>
      <c r="B10" s="110"/>
    </row>
    <row r="11" spans="1:2" ht="15" customHeight="1" x14ac:dyDescent="0.2">
      <c r="A11" s="105" t="s">
        <v>524</v>
      </c>
      <c r="B11" s="110"/>
    </row>
    <row r="12" spans="1:2" ht="15" customHeight="1" x14ac:dyDescent="0.2">
      <c r="A12" s="105" t="s">
        <v>525</v>
      </c>
      <c r="B12" s="110"/>
    </row>
    <row r="13" spans="1:2" ht="15" customHeight="1" x14ac:dyDescent="0.2">
      <c r="A13" s="105" t="s">
        <v>526</v>
      </c>
      <c r="B13" s="110"/>
    </row>
    <row r="14" spans="1:2" ht="15" customHeight="1" x14ac:dyDescent="0.2">
      <c r="A14" s="105" t="s">
        <v>527</v>
      </c>
      <c r="B14" s="110"/>
    </row>
    <row r="15" spans="1:2" ht="15" customHeight="1" x14ac:dyDescent="0.2">
      <c r="A15" s="105" t="s">
        <v>528</v>
      </c>
      <c r="B15" s="110"/>
    </row>
    <row r="16" spans="1:2" ht="15" customHeight="1" x14ac:dyDescent="0.2">
      <c r="A16" s="105" t="s">
        <v>529</v>
      </c>
      <c r="B16" s="110"/>
    </row>
    <row r="17" spans="1:2" ht="15" customHeight="1" x14ac:dyDescent="0.2">
      <c r="A17" s="105" t="s">
        <v>530</v>
      </c>
      <c r="B17" s="110"/>
    </row>
    <row r="18" spans="1:2" ht="15" customHeight="1" x14ac:dyDescent="0.2">
      <c r="A18" s="105" t="s">
        <v>531</v>
      </c>
      <c r="B18" s="110"/>
    </row>
    <row r="19" spans="1:2" ht="15" customHeight="1" x14ac:dyDescent="0.2">
      <c r="A19" s="105" t="s">
        <v>532</v>
      </c>
      <c r="B19" s="110"/>
    </row>
    <row r="20" spans="1:2" ht="15" customHeight="1" x14ac:dyDescent="0.2">
      <c r="A20" s="105" t="s">
        <v>533</v>
      </c>
      <c r="B20" s="110"/>
    </row>
    <row r="21" spans="1:2" ht="15" customHeight="1" x14ac:dyDescent="0.2">
      <c r="A21" s="105" t="s">
        <v>519</v>
      </c>
      <c r="B21" s="110"/>
    </row>
    <row r="22" spans="1:2" ht="25.5" x14ac:dyDescent="0.2">
      <c r="A22" s="157" t="s">
        <v>583</v>
      </c>
      <c r="B22" s="110"/>
    </row>
    <row r="23" spans="1:2" ht="13.5" thickBot="1" x14ac:dyDescent="0.25">
      <c r="A23" s="106"/>
      <c r="B23" s="111"/>
    </row>
    <row r="24" spans="1:2" ht="41.25" customHeight="1" x14ac:dyDescent="0.2">
      <c r="A24" s="2759" t="s">
        <v>588</v>
      </c>
      <c r="B24" s="2759"/>
    </row>
    <row r="25" spans="1:2" ht="28.5" customHeight="1" x14ac:dyDescent="0.2">
      <c r="A25" s="2094" t="s">
        <v>594</v>
      </c>
      <c r="B25" s="2094"/>
    </row>
    <row r="26" spans="1:2" ht="27.75" customHeight="1" x14ac:dyDescent="0.2"/>
  </sheetData>
  <mergeCells count="4">
    <mergeCell ref="A3:B3"/>
    <mergeCell ref="A4:B4"/>
    <mergeCell ref="A24:B24"/>
    <mergeCell ref="A25:B25"/>
  </mergeCells>
  <hyperlinks>
    <hyperlink ref="B1" r:id="rId1"/>
    <hyperlink ref="B2" r:id="rId2"/>
  </hyperlinks>
  <pageMargins left="0.25" right="0.25" top="0.75" bottom="0.75" header="0.3" footer="0.3"/>
  <pageSetup paperSize="9" orientation="landscape" r:id="rId3"/>
  <headerFooter>
    <oddHeader xml:space="preserve">&amp;R&amp;10&amp;"Arial"Air Bank / interní
&amp;"Arial"&amp;06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38"/>
  <sheetViews>
    <sheetView showGridLines="0" zoomScaleNormal="100" zoomScaleSheetLayoutView="100" workbookViewId="0"/>
  </sheetViews>
  <sheetFormatPr defaultColWidth="9.140625" defaultRowHeight="15" x14ac:dyDescent="0.25"/>
  <cols>
    <col min="1" max="1" width="9.140625" style="1104"/>
    <col min="2" max="2" width="4.140625" style="1104" customWidth="1"/>
    <col min="3" max="3" width="17.7109375" style="1104" customWidth="1"/>
    <col min="4" max="4" width="9.5703125" style="1104" customWidth="1"/>
    <col min="5" max="7" width="9.140625" style="1104"/>
    <col min="8" max="8" width="10.28515625" style="1104" customWidth="1"/>
    <col min="9" max="9" width="10.140625" style="1104" customWidth="1"/>
    <col min="10" max="10" width="10.7109375" style="1104" customWidth="1"/>
    <col min="11" max="11" width="13.85546875" style="1104" customWidth="1"/>
    <col min="12" max="16384" width="9.140625" style="1104"/>
  </cols>
  <sheetData>
    <row r="1" spans="1:16" ht="30.75" customHeight="1" x14ac:dyDescent="0.25">
      <c r="A1" s="1296" t="s">
        <v>2540</v>
      </c>
      <c r="B1" s="1293"/>
      <c r="C1" s="2762" t="s">
        <v>2751</v>
      </c>
      <c r="D1" s="2762"/>
      <c r="E1" s="2762"/>
      <c r="F1" s="2762"/>
      <c r="G1" s="2762"/>
      <c r="H1" s="2762"/>
      <c r="I1" s="2762"/>
      <c r="J1" s="2762"/>
      <c r="K1" s="2762"/>
    </row>
    <row r="2" spans="1:16" x14ac:dyDescent="0.25">
      <c r="A2" s="1297" t="s">
        <v>2541</v>
      </c>
      <c r="B2" s="1292"/>
      <c r="C2" s="1292"/>
      <c r="D2" s="1292"/>
      <c r="E2" s="1292"/>
      <c r="F2" s="1292"/>
      <c r="G2" s="1292"/>
      <c r="H2" s="1292"/>
      <c r="I2" s="1292"/>
      <c r="J2" s="1292"/>
      <c r="K2" s="1292"/>
    </row>
    <row r="3" spans="1:16" ht="15.75" thickBot="1" x14ac:dyDescent="0.3">
      <c r="A3" s="1304" t="s">
        <v>573</v>
      </c>
      <c r="B3" s="1303"/>
      <c r="C3" s="1303"/>
      <c r="D3" s="2760"/>
      <c r="E3" s="2760"/>
      <c r="F3" s="1303"/>
      <c r="G3" s="2760"/>
      <c r="H3" s="2760"/>
      <c r="I3" s="1303"/>
      <c r="J3" s="2761">
        <f>Obsah!D4</f>
        <v>44196</v>
      </c>
      <c r="K3" s="2760"/>
    </row>
    <row r="4" spans="1:16" ht="19.5" customHeight="1" thickBot="1" x14ac:dyDescent="0.3">
      <c r="A4" s="1305"/>
      <c r="B4" s="2783" t="s">
        <v>2542</v>
      </c>
      <c r="C4" s="2784"/>
      <c r="D4" s="2784"/>
      <c r="E4" s="2784"/>
      <c r="F4" s="2784"/>
      <c r="G4" s="2784"/>
      <c r="H4" s="2784"/>
      <c r="I4" s="2784"/>
      <c r="J4" s="2784"/>
      <c r="K4" s="2785"/>
    </row>
    <row r="5" spans="1:16" ht="15.75" thickBot="1" x14ac:dyDescent="0.3">
      <c r="B5" s="2783" t="s">
        <v>2814</v>
      </c>
      <c r="C5" s="2784"/>
      <c r="D5" s="2784"/>
      <c r="E5" s="2784"/>
      <c r="F5" s="2784"/>
      <c r="G5" s="2784"/>
      <c r="H5" s="2784"/>
      <c r="I5" s="2784"/>
      <c r="J5" s="2784"/>
      <c r="K5" s="2785"/>
    </row>
    <row r="6" spans="1:16" ht="37.5" customHeight="1" thickBot="1" x14ac:dyDescent="0.3">
      <c r="B6" s="2783" t="s">
        <v>2543</v>
      </c>
      <c r="C6" s="2784"/>
      <c r="D6" s="2784"/>
      <c r="E6" s="2784"/>
      <c r="F6" s="2784"/>
      <c r="G6" s="2784"/>
      <c r="H6" s="2784"/>
      <c r="I6" s="2784"/>
      <c r="J6" s="2784"/>
      <c r="K6" s="2785"/>
    </row>
    <row r="7" spans="1:16" ht="15.75" customHeight="1" thickBot="1" x14ac:dyDescent="0.3">
      <c r="B7" s="2783" t="s">
        <v>2798</v>
      </c>
      <c r="C7" s="2784"/>
      <c r="D7" s="2784"/>
      <c r="E7" s="2784"/>
      <c r="F7" s="2784"/>
      <c r="G7" s="2784"/>
      <c r="H7" s="2784"/>
      <c r="I7" s="2784"/>
      <c r="J7" s="2784"/>
      <c r="K7" s="2785"/>
    </row>
    <row r="8" spans="1:16" ht="15.75" customHeight="1" thickBot="1" x14ac:dyDescent="0.3">
      <c r="B8" s="2783" t="s">
        <v>2544</v>
      </c>
      <c r="C8" s="2784"/>
      <c r="D8" s="2784"/>
      <c r="E8" s="2784"/>
      <c r="F8" s="2784"/>
      <c r="G8" s="2784"/>
      <c r="H8" s="2784"/>
      <c r="I8" s="2784"/>
      <c r="J8" s="2784"/>
      <c r="K8" s="2785"/>
    </row>
    <row r="9" spans="1:16" ht="25.5" customHeight="1" thickBot="1" x14ac:dyDescent="0.3">
      <c r="B9" s="2783" t="s">
        <v>2820</v>
      </c>
      <c r="C9" s="2784"/>
      <c r="D9" s="2784"/>
      <c r="E9" s="2784"/>
      <c r="F9" s="2784"/>
      <c r="G9" s="2784"/>
      <c r="H9" s="2784"/>
      <c r="I9" s="2784"/>
      <c r="J9" s="2784"/>
      <c r="K9" s="2785"/>
    </row>
    <row r="10" spans="1:16" ht="16.5" thickBot="1" x14ac:dyDescent="0.3">
      <c r="B10" s="1234"/>
      <c r="C10" s="1235"/>
      <c r="D10" s="1235"/>
      <c r="E10" s="1235"/>
      <c r="F10" s="1235"/>
      <c r="G10" s="1235"/>
      <c r="H10" s="1235"/>
      <c r="I10" s="1235"/>
      <c r="J10" s="1235"/>
      <c r="K10" s="1127"/>
    </row>
    <row r="11" spans="1:16" ht="16.5" thickBot="1" x14ac:dyDescent="0.3">
      <c r="B11" s="1236"/>
      <c r="C11" s="1236"/>
      <c r="D11" s="1147" t="s">
        <v>803</v>
      </c>
      <c r="E11" s="1222" t="s">
        <v>804</v>
      </c>
      <c r="F11" s="1222" t="s">
        <v>808</v>
      </c>
      <c r="G11" s="1222" t="s">
        <v>809</v>
      </c>
      <c r="H11" s="1222" t="s">
        <v>812</v>
      </c>
      <c r="I11" s="1222" t="s">
        <v>871</v>
      </c>
      <c r="J11" s="1222" t="s">
        <v>872</v>
      </c>
      <c r="K11" s="1222" t="s">
        <v>1101</v>
      </c>
      <c r="P11" s="1137"/>
    </row>
    <row r="12" spans="1:16" ht="78.75" customHeight="1" thickBot="1" x14ac:dyDescent="0.3">
      <c r="B12" s="1236"/>
      <c r="C12" s="1236"/>
      <c r="D12" s="2768" t="s">
        <v>2545</v>
      </c>
      <c r="E12" s="2769"/>
      <c r="F12" s="2769"/>
      <c r="G12" s="2770"/>
      <c r="H12" s="2768" t="s">
        <v>2546</v>
      </c>
      <c r="I12" s="2769"/>
      <c r="J12" s="2771" t="s">
        <v>2547</v>
      </c>
      <c r="K12" s="2772"/>
    </row>
    <row r="13" spans="1:16" ht="104.25" customHeight="1" thickBot="1" x14ac:dyDescent="0.3">
      <c r="B13" s="1236"/>
      <c r="C13" s="1236"/>
      <c r="D13" s="2773" t="s">
        <v>2548</v>
      </c>
      <c r="E13" s="2775" t="s">
        <v>2549</v>
      </c>
      <c r="F13" s="2776"/>
      <c r="G13" s="2777"/>
      <c r="H13" s="2778" t="s">
        <v>2552</v>
      </c>
      <c r="I13" s="2775" t="s">
        <v>2553</v>
      </c>
      <c r="J13" s="1141"/>
      <c r="K13" s="2778" t="s">
        <v>2554</v>
      </c>
    </row>
    <row r="14" spans="1:16" ht="45" customHeight="1" thickBot="1" x14ac:dyDescent="0.3">
      <c r="B14" s="1236"/>
      <c r="C14" s="1236"/>
      <c r="D14" s="2774"/>
      <c r="E14" s="1109"/>
      <c r="F14" s="1138" t="s">
        <v>2550</v>
      </c>
      <c r="G14" s="1223" t="s">
        <v>2551</v>
      </c>
      <c r="H14" s="2779"/>
      <c r="I14" s="2779"/>
      <c r="J14" s="1110"/>
      <c r="K14" s="2780"/>
    </row>
    <row r="15" spans="1:16" ht="26.25" thickBot="1" x14ac:dyDescent="0.3">
      <c r="B15" s="1108">
        <v>1</v>
      </c>
      <c r="C15" s="1224" t="s">
        <v>2555</v>
      </c>
      <c r="D15" s="1471">
        <v>30848.118750000012</v>
      </c>
      <c r="E15" s="1471">
        <v>45493.624189999988</v>
      </c>
      <c r="F15" s="1471">
        <v>45493.624189999988</v>
      </c>
      <c r="G15" s="1471">
        <v>45493.624189999988</v>
      </c>
      <c r="H15" s="1472">
        <v>-333.90393999999998</v>
      </c>
      <c r="I15" s="1472">
        <v>-21842.67657</v>
      </c>
      <c r="J15" s="1472">
        <v>0</v>
      </c>
      <c r="K15" s="1472">
        <v>0</v>
      </c>
    </row>
    <row r="16" spans="1:16" ht="15.75" thickBot="1" x14ac:dyDescent="0.3">
      <c r="B16" s="1111">
        <v>2</v>
      </c>
      <c r="C16" s="1162" t="s">
        <v>2556</v>
      </c>
      <c r="D16" s="1471"/>
      <c r="E16" s="1471"/>
      <c r="F16" s="1471"/>
      <c r="G16" s="1471"/>
      <c r="H16" s="1471"/>
      <c r="I16" s="1471"/>
      <c r="J16" s="1472"/>
      <c r="K16" s="1472"/>
    </row>
    <row r="17" spans="2:11" ht="23.25" thickBot="1" x14ac:dyDescent="0.3">
      <c r="B17" s="1111">
        <v>3</v>
      </c>
      <c r="C17" s="1162" t="s">
        <v>2557</v>
      </c>
      <c r="D17" s="1471"/>
      <c r="E17" s="1471"/>
      <c r="F17" s="1471"/>
      <c r="G17" s="1471"/>
      <c r="H17" s="1471"/>
      <c r="I17" s="1471"/>
      <c r="J17" s="1472"/>
      <c r="K17" s="1472"/>
    </row>
    <row r="18" spans="2:11" ht="15.75" thickBot="1" x14ac:dyDescent="0.3">
      <c r="B18" s="1111">
        <v>4</v>
      </c>
      <c r="C18" s="1162" t="s">
        <v>2558</v>
      </c>
      <c r="D18" s="1471"/>
      <c r="E18" s="1471"/>
      <c r="F18" s="1471"/>
      <c r="G18" s="1471"/>
      <c r="H18" s="1471"/>
      <c r="I18" s="1471"/>
      <c r="J18" s="1472"/>
      <c r="K18" s="1472"/>
    </row>
    <row r="19" spans="2:11" ht="15.75" thickBot="1" x14ac:dyDescent="0.3">
      <c r="B19" s="1111">
        <v>5</v>
      </c>
      <c r="C19" s="1162" t="s">
        <v>2559</v>
      </c>
      <c r="D19" s="1471"/>
      <c r="E19" s="1471"/>
      <c r="F19" s="1471"/>
      <c r="G19" s="1471"/>
      <c r="H19" s="1471"/>
      <c r="I19" s="1471"/>
      <c r="J19" s="1472"/>
      <c r="K19" s="1472"/>
    </row>
    <row r="20" spans="2:11" ht="15.75" thickBot="1" x14ac:dyDescent="0.3">
      <c r="B20" s="1111">
        <v>6</v>
      </c>
      <c r="C20" s="1162" t="s">
        <v>2560</v>
      </c>
      <c r="D20" s="1471"/>
      <c r="E20" s="1471"/>
      <c r="F20" s="1471"/>
      <c r="G20" s="1471"/>
      <c r="H20" s="1471"/>
      <c r="I20" s="1471"/>
      <c r="J20" s="1472"/>
      <c r="K20" s="1472"/>
    </row>
    <row r="21" spans="2:11" ht="15.75" thickBot="1" x14ac:dyDescent="0.3">
      <c r="B21" s="1111">
        <v>7</v>
      </c>
      <c r="C21" s="1162" t="s">
        <v>2561</v>
      </c>
      <c r="D21" s="1471">
        <v>30848.118750000012</v>
      </c>
      <c r="E21" s="1471">
        <v>45493.624189999988</v>
      </c>
      <c r="F21" s="1471">
        <v>45493.624189999988</v>
      </c>
      <c r="G21" s="1471">
        <v>45493.624189999988</v>
      </c>
      <c r="H21" s="1471">
        <v>-333.90393999999998</v>
      </c>
      <c r="I21" s="1471">
        <v>-21842.67657</v>
      </c>
      <c r="J21" s="1472">
        <v>0</v>
      </c>
      <c r="K21" s="1472">
        <v>0</v>
      </c>
    </row>
    <row r="22" spans="2:11" ht="26.25" thickBot="1" x14ac:dyDescent="0.3">
      <c r="B22" s="1112">
        <v>8</v>
      </c>
      <c r="C22" s="1143" t="s">
        <v>388</v>
      </c>
      <c r="D22" s="1471"/>
      <c r="E22" s="1471"/>
      <c r="F22" s="1471"/>
      <c r="G22" s="1471"/>
      <c r="H22" s="1471"/>
      <c r="I22" s="1471"/>
      <c r="J22" s="1472"/>
      <c r="K22" s="1472"/>
    </row>
    <row r="23" spans="2:11" ht="26.25" thickBot="1" x14ac:dyDescent="0.3">
      <c r="B23" s="1112">
        <v>9</v>
      </c>
      <c r="C23" s="1143" t="s">
        <v>2562</v>
      </c>
      <c r="D23" s="1471"/>
      <c r="E23" s="1471"/>
      <c r="F23" s="1471"/>
      <c r="G23" s="1472"/>
      <c r="H23" s="1472"/>
      <c r="I23" s="1472"/>
      <c r="J23" s="1472"/>
      <c r="K23" s="1472"/>
    </row>
    <row r="24" spans="2:11" ht="15.75" thickBot="1" x14ac:dyDescent="0.3">
      <c r="B24" s="1114">
        <v>10</v>
      </c>
      <c r="C24" s="1144" t="s">
        <v>418</v>
      </c>
      <c r="D24" s="1473">
        <f>D15</f>
        <v>30848.118750000012</v>
      </c>
      <c r="E24" s="1473">
        <f t="shared" ref="E24:K24" si="0">E15</f>
        <v>45493.624189999988</v>
      </c>
      <c r="F24" s="1473">
        <f t="shared" si="0"/>
        <v>45493.624189999988</v>
      </c>
      <c r="G24" s="1473">
        <f t="shared" si="0"/>
        <v>45493.624189999988</v>
      </c>
      <c r="H24" s="1473">
        <f t="shared" si="0"/>
        <v>-333.90393999999998</v>
      </c>
      <c r="I24" s="1473">
        <f t="shared" si="0"/>
        <v>-21842.67657</v>
      </c>
      <c r="J24" s="1473">
        <f t="shared" si="0"/>
        <v>0</v>
      </c>
      <c r="K24" s="1473">
        <f t="shared" si="0"/>
        <v>0</v>
      </c>
    </row>
    <row r="25" spans="2:11" x14ac:dyDescent="0.25">
      <c r="B25" s="1145"/>
      <c r="C25" s="1146"/>
      <c r="D25" s="1116"/>
      <c r="E25" s="1116"/>
      <c r="F25" s="1116"/>
      <c r="G25" s="1119"/>
      <c r="H25" s="1119"/>
      <c r="I25" s="1119"/>
      <c r="J25" s="1119"/>
      <c r="K25" s="1119"/>
    </row>
    <row r="26" spans="2:11" ht="15.75" customHeight="1" x14ac:dyDescent="0.25">
      <c r="B26" s="2781" t="s">
        <v>944</v>
      </c>
      <c r="C26" s="2781"/>
      <c r="D26" s="2781"/>
      <c r="E26" s="2781"/>
      <c r="F26" s="1193"/>
      <c r="G26" s="1194"/>
      <c r="H26" s="1194"/>
      <c r="I26" s="1194"/>
      <c r="J26" s="1194"/>
      <c r="K26" s="1194"/>
    </row>
    <row r="27" spans="2:11" ht="15.75" customHeight="1" x14ac:dyDescent="0.25">
      <c r="B27" s="2782" t="s">
        <v>1221</v>
      </c>
      <c r="C27" s="2782"/>
      <c r="D27" s="2782"/>
      <c r="E27" s="2782"/>
      <c r="F27" s="1193"/>
      <c r="G27" s="1193"/>
      <c r="H27" s="1194"/>
      <c r="I27" s="1194"/>
      <c r="J27" s="1194"/>
      <c r="K27" s="1194"/>
    </row>
    <row r="28" spans="2:11" ht="49.5" customHeight="1" x14ac:dyDescent="0.25">
      <c r="B28" s="2763" t="s">
        <v>2809</v>
      </c>
      <c r="C28" s="2763"/>
      <c r="D28" s="2763"/>
      <c r="E28" s="2763"/>
      <c r="F28" s="2763"/>
      <c r="G28" s="2763"/>
      <c r="H28" s="2763"/>
      <c r="I28" s="2763"/>
      <c r="J28" s="2763"/>
      <c r="K28" s="2763"/>
    </row>
    <row r="29" spans="2:11" ht="21" customHeight="1" x14ac:dyDescent="0.25">
      <c r="B29" s="2763" t="s">
        <v>2563</v>
      </c>
      <c r="C29" s="2763"/>
      <c r="D29" s="2763"/>
      <c r="E29" s="2763"/>
      <c r="F29" s="2763"/>
      <c r="G29" s="2763"/>
      <c r="H29" s="2763"/>
      <c r="I29" s="2763"/>
      <c r="J29" s="2763"/>
      <c r="K29" s="2763"/>
    </row>
    <row r="30" spans="2:11" ht="49.5" customHeight="1" x14ac:dyDescent="0.25">
      <c r="B30" s="2763" t="s">
        <v>2574</v>
      </c>
      <c r="C30" s="2763"/>
      <c r="D30" s="2763"/>
      <c r="E30" s="2763"/>
      <c r="F30" s="2763"/>
      <c r="G30" s="2763"/>
      <c r="H30" s="2763"/>
      <c r="I30" s="2763"/>
      <c r="J30" s="2763"/>
      <c r="K30" s="2763"/>
    </row>
    <row r="31" spans="2:11" ht="40.5" customHeight="1" x14ac:dyDescent="0.25">
      <c r="B31" s="2766" t="s">
        <v>2564</v>
      </c>
      <c r="C31" s="2767"/>
      <c r="D31" s="2767"/>
      <c r="E31" s="2767"/>
      <c r="F31" s="2767"/>
      <c r="G31" s="2767"/>
      <c r="H31" s="2767"/>
      <c r="I31" s="2767"/>
      <c r="J31" s="2767"/>
      <c r="K31" s="2767"/>
    </row>
    <row r="32" spans="2:11" ht="18" customHeight="1" x14ac:dyDescent="0.25">
      <c r="B32" s="2764" t="s">
        <v>2565</v>
      </c>
      <c r="C32" s="2763"/>
      <c r="D32" s="2763"/>
      <c r="E32" s="2763"/>
      <c r="F32" s="2763"/>
      <c r="G32" s="2763"/>
      <c r="H32" s="2763"/>
      <c r="I32" s="2763"/>
      <c r="J32" s="2763"/>
      <c r="K32" s="2763"/>
    </row>
    <row r="33" spans="2:11" ht="39.75" customHeight="1" x14ac:dyDescent="0.25">
      <c r="B33" s="2763" t="s">
        <v>2575</v>
      </c>
      <c r="C33" s="2763"/>
      <c r="D33" s="2763"/>
      <c r="E33" s="2763"/>
      <c r="F33" s="2763"/>
      <c r="G33" s="2763"/>
      <c r="H33" s="2763"/>
      <c r="I33" s="2763"/>
      <c r="J33" s="2763"/>
      <c r="K33" s="2763"/>
    </row>
    <row r="34" spans="2:11" ht="62.25" customHeight="1" x14ac:dyDescent="0.25">
      <c r="B34" s="2763" t="s">
        <v>2576</v>
      </c>
      <c r="C34" s="2763"/>
      <c r="D34" s="2763"/>
      <c r="E34" s="2763"/>
      <c r="F34" s="2763"/>
      <c r="G34" s="2763"/>
      <c r="H34" s="2763"/>
      <c r="I34" s="2763"/>
      <c r="J34" s="2763"/>
      <c r="K34" s="2763"/>
    </row>
    <row r="35" spans="2:11" ht="84" customHeight="1" x14ac:dyDescent="0.25">
      <c r="B35" s="2763" t="s">
        <v>2577</v>
      </c>
      <c r="C35" s="2763"/>
      <c r="D35" s="2763"/>
      <c r="E35" s="2763"/>
      <c r="F35" s="2763"/>
      <c r="G35" s="2763"/>
      <c r="H35" s="2763"/>
      <c r="I35" s="2763"/>
      <c r="J35" s="2763"/>
      <c r="K35" s="2763"/>
    </row>
    <row r="36" spans="2:11" ht="15" customHeight="1" x14ac:dyDescent="0.25">
      <c r="B36" s="2765" t="s">
        <v>1222</v>
      </c>
      <c r="C36" s="2765"/>
      <c r="D36" s="2765"/>
      <c r="E36" s="2765"/>
      <c r="F36" s="2765"/>
      <c r="G36" s="2765"/>
      <c r="H36" s="2765"/>
      <c r="I36" s="2765"/>
      <c r="J36" s="1191"/>
      <c r="K36" s="1191"/>
    </row>
    <row r="37" spans="2:11" ht="30" customHeight="1" x14ac:dyDescent="0.25">
      <c r="B37" s="2763" t="s">
        <v>2578</v>
      </c>
      <c r="C37" s="2763"/>
      <c r="D37" s="2763"/>
      <c r="E37" s="2763"/>
      <c r="F37" s="2763"/>
      <c r="G37" s="2763"/>
      <c r="H37" s="2763"/>
      <c r="I37" s="2763"/>
      <c r="J37" s="2763"/>
      <c r="K37" s="2763"/>
    </row>
    <row r="38" spans="2:11" ht="58.5" customHeight="1" x14ac:dyDescent="0.25">
      <c r="B38" s="2763" t="s">
        <v>2566</v>
      </c>
      <c r="C38" s="2763"/>
      <c r="D38" s="2763"/>
      <c r="E38" s="2763"/>
      <c r="F38" s="2763"/>
      <c r="G38" s="2763"/>
      <c r="H38" s="2763"/>
      <c r="I38" s="2763"/>
      <c r="J38" s="2763"/>
      <c r="K38" s="2763"/>
    </row>
  </sheetData>
  <mergeCells count="31">
    <mergeCell ref="B9:K9"/>
    <mergeCell ref="B4:K4"/>
    <mergeCell ref="B5:K5"/>
    <mergeCell ref="B6:K6"/>
    <mergeCell ref="B7:K7"/>
    <mergeCell ref="B8:K8"/>
    <mergeCell ref="E13:G13"/>
    <mergeCell ref="H13:H14"/>
    <mergeCell ref="I13:I14"/>
    <mergeCell ref="B30:K30"/>
    <mergeCell ref="K13:K14"/>
    <mergeCell ref="B26:E26"/>
    <mergeCell ref="B27:E27"/>
    <mergeCell ref="B28:K28"/>
    <mergeCell ref="B29:K29"/>
    <mergeCell ref="D3:E3"/>
    <mergeCell ref="G3:H3"/>
    <mergeCell ref="J3:K3"/>
    <mergeCell ref="C1:K1"/>
    <mergeCell ref="B38:K38"/>
    <mergeCell ref="B32:K32"/>
    <mergeCell ref="B33:K33"/>
    <mergeCell ref="B34:K34"/>
    <mergeCell ref="B35:K35"/>
    <mergeCell ref="B36:I36"/>
    <mergeCell ref="B37:K37"/>
    <mergeCell ref="B31:K31"/>
    <mergeCell ref="D12:G12"/>
    <mergeCell ref="H12:I12"/>
    <mergeCell ref="J12:K12"/>
    <mergeCell ref="D13:D14"/>
  </mergeCells>
  <hyperlinks>
    <hyperlink ref="D1" r:id="rId1" display="Obecné pokyny ke zpřístupňování informací o nevýkonných expozicích a expozicích s úlevou (EBA/GL/2018/10)"/>
  </hyperlinks>
  <pageMargins left="0.25" right="0.25" top="0.75" bottom="0.75" header="0.3" footer="0.3"/>
  <pageSetup paperSize="9" scale="77" orientation="portrait" r:id="rId2"/>
  <headerFooter>
    <oddHeader xml:space="preserve">&amp;R&amp;10&amp;"Arial"Air Bank / interní
&amp;"Arial"&amp;06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D24"/>
  <sheetViews>
    <sheetView showGridLines="0" zoomScaleNormal="100" zoomScaleSheetLayoutView="100" workbookViewId="0"/>
  </sheetViews>
  <sheetFormatPr defaultColWidth="9.140625" defaultRowHeight="15" x14ac:dyDescent="0.25"/>
  <cols>
    <col min="1" max="1" width="9.140625" style="1104"/>
    <col min="2" max="2" width="5.42578125" style="1104" customWidth="1"/>
    <col min="3" max="3" width="41.85546875" style="1104" customWidth="1"/>
    <col min="4" max="4" width="49.42578125" style="1104" customWidth="1"/>
    <col min="5" max="16384" width="9.140625" style="1104"/>
  </cols>
  <sheetData>
    <row r="1" spans="1:4" ht="26.25" customHeight="1" x14ac:dyDescent="0.25">
      <c r="A1" s="1296" t="s">
        <v>2567</v>
      </c>
      <c r="B1" s="1293"/>
      <c r="C1" s="2035" t="s">
        <v>2751</v>
      </c>
      <c r="D1" s="2790"/>
    </row>
    <row r="2" spans="1:4" x14ac:dyDescent="0.25">
      <c r="A2" s="1297" t="s">
        <v>2568</v>
      </c>
      <c r="B2" s="1292"/>
      <c r="C2" s="1292"/>
      <c r="D2" s="1292"/>
    </row>
    <row r="3" spans="1:4" ht="15.75" thickBot="1" x14ac:dyDescent="0.3">
      <c r="A3" s="2792" t="s">
        <v>573</v>
      </c>
      <c r="B3" s="2793"/>
      <c r="C3" s="2793"/>
      <c r="D3" s="1469">
        <f>Obsah!D4</f>
        <v>44196</v>
      </c>
    </row>
    <row r="4" spans="1:4" ht="17.25" customHeight="1" thickBot="1" x14ac:dyDescent="0.3">
      <c r="A4" s="1305"/>
      <c r="B4" s="2783" t="s">
        <v>2569</v>
      </c>
      <c r="C4" s="2784"/>
      <c r="D4" s="2785"/>
    </row>
    <row r="5" spans="1:4" ht="40.5" customHeight="1" thickBot="1" x14ac:dyDescent="0.3">
      <c r="B5" s="2783" t="s">
        <v>2815</v>
      </c>
      <c r="C5" s="2784"/>
      <c r="D5" s="2785"/>
    </row>
    <row r="6" spans="1:4" ht="35.25" customHeight="1" thickBot="1" x14ac:dyDescent="0.3">
      <c r="B6" s="2783" t="s">
        <v>2570</v>
      </c>
      <c r="C6" s="2784"/>
      <c r="D6" s="2785"/>
    </row>
    <row r="7" spans="1:4" ht="18" customHeight="1" thickBot="1" x14ac:dyDescent="0.3">
      <c r="B7" s="2783" t="s">
        <v>2799</v>
      </c>
      <c r="C7" s="2784"/>
      <c r="D7" s="2791"/>
    </row>
    <row r="8" spans="1:4" ht="15.75" customHeight="1" thickBot="1" x14ac:dyDescent="0.3">
      <c r="B8" s="2783" t="s">
        <v>2544</v>
      </c>
      <c r="C8" s="2784"/>
      <c r="D8" s="2791"/>
    </row>
    <row r="9" spans="1:4" ht="32.25" customHeight="1" thickBot="1" x14ac:dyDescent="0.3">
      <c r="B9" s="2783" t="s">
        <v>2821</v>
      </c>
      <c r="C9" s="2784"/>
      <c r="D9" s="2791"/>
    </row>
    <row r="10" spans="1:4" ht="16.5" thickBot="1" x14ac:dyDescent="0.3">
      <c r="B10" s="1105"/>
      <c r="C10" s="1106"/>
      <c r="D10" s="1106"/>
    </row>
    <row r="11" spans="1:4" ht="16.5" thickBot="1" x14ac:dyDescent="0.3">
      <c r="B11" s="1107"/>
      <c r="C11" s="1107"/>
      <c r="D11" s="1147" t="s">
        <v>803</v>
      </c>
    </row>
    <row r="12" spans="1:4" ht="36" customHeight="1" x14ac:dyDescent="0.25">
      <c r="B12" s="1107"/>
      <c r="C12" s="1107"/>
      <c r="D12" s="2778" t="s">
        <v>2571</v>
      </c>
    </row>
    <row r="13" spans="1:4" ht="16.5" thickBot="1" x14ac:dyDescent="0.3">
      <c r="B13" s="1107"/>
      <c r="C13" s="1107"/>
      <c r="D13" s="2780"/>
    </row>
    <row r="14" spans="1:4" ht="29.25" customHeight="1" thickBot="1" x14ac:dyDescent="0.3">
      <c r="B14" s="1108">
        <v>1</v>
      </c>
      <c r="C14" s="1142" t="s">
        <v>2572</v>
      </c>
      <c r="D14" s="1115">
        <v>0</v>
      </c>
    </row>
    <row r="15" spans="1:4" ht="50.25" customHeight="1" thickBot="1" x14ac:dyDescent="0.3">
      <c r="B15" s="1112">
        <v>2</v>
      </c>
      <c r="C15" s="1143" t="s">
        <v>2573</v>
      </c>
      <c r="D15" s="1115">
        <v>0</v>
      </c>
    </row>
    <row r="16" spans="1:4" ht="26.25" customHeight="1" x14ac:dyDescent="0.25">
      <c r="B16" s="2789" t="s">
        <v>2810</v>
      </c>
      <c r="C16" s="2789"/>
      <c r="D16" s="2789"/>
    </row>
    <row r="17" spans="1:4" ht="13.5" customHeight="1" x14ac:dyDescent="0.25">
      <c r="B17" s="1294"/>
      <c r="C17" s="1151"/>
      <c r="D17" s="1152"/>
    </row>
    <row r="18" spans="1:4" ht="15.75" customHeight="1" x14ac:dyDescent="0.25">
      <c r="B18" s="2781" t="s">
        <v>944</v>
      </c>
      <c r="C18" s="2781"/>
      <c r="D18" s="1194"/>
    </row>
    <row r="19" spans="1:4" ht="17.25" customHeight="1" x14ac:dyDescent="0.25">
      <c r="A19" s="1137"/>
      <c r="B19" s="2765" t="s">
        <v>1221</v>
      </c>
      <c r="C19" s="2765"/>
      <c r="D19" s="1191"/>
    </row>
    <row r="20" spans="1:4" ht="20.25" customHeight="1" x14ac:dyDescent="0.25">
      <c r="A20" s="1137"/>
      <c r="B20" s="2786" t="s">
        <v>2579</v>
      </c>
      <c r="C20" s="2786"/>
      <c r="D20" s="2786"/>
    </row>
    <row r="21" spans="1:4" ht="21" customHeight="1" x14ac:dyDescent="0.25">
      <c r="A21" s="1137"/>
      <c r="B21" s="2786" t="s">
        <v>2598</v>
      </c>
      <c r="C21" s="2786"/>
      <c r="D21" s="2786"/>
    </row>
    <row r="22" spans="1:4" ht="17.25" customHeight="1" x14ac:dyDescent="0.25">
      <c r="A22" s="1137"/>
      <c r="B22" s="2788" t="s">
        <v>1222</v>
      </c>
      <c r="C22" s="2788"/>
      <c r="D22" s="1190"/>
    </row>
    <row r="23" spans="1:4" ht="62.25" customHeight="1" x14ac:dyDescent="0.25">
      <c r="A23" s="1137"/>
      <c r="B23" s="2786" t="s">
        <v>2596</v>
      </c>
      <c r="C23" s="2787"/>
      <c r="D23" s="2787"/>
    </row>
    <row r="24" spans="1:4" ht="63" customHeight="1" x14ac:dyDescent="0.25">
      <c r="A24" s="1137"/>
      <c r="B24" s="2786" t="s">
        <v>2597</v>
      </c>
      <c r="C24" s="2786"/>
      <c r="D24" s="2786"/>
    </row>
  </sheetData>
  <mergeCells count="17">
    <mergeCell ref="C1:D1"/>
    <mergeCell ref="B9:D9"/>
    <mergeCell ref="B4:D4"/>
    <mergeCell ref="B5:D5"/>
    <mergeCell ref="B6:D6"/>
    <mergeCell ref="B7:D7"/>
    <mergeCell ref="B8:D8"/>
    <mergeCell ref="A3:C3"/>
    <mergeCell ref="B23:D23"/>
    <mergeCell ref="B24:D24"/>
    <mergeCell ref="D12:D13"/>
    <mergeCell ref="B18:C18"/>
    <mergeCell ref="B19:C19"/>
    <mergeCell ref="B20:D20"/>
    <mergeCell ref="B21:D21"/>
    <mergeCell ref="B22:C22"/>
    <mergeCell ref="B16:D16"/>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5" right="0.25" top="0.75" bottom="0.75" header="0.3" footer="0.3"/>
  <pageSetup paperSize="9" scale="93" orientation="portrait" r:id="rId3"/>
  <headerFooter>
    <oddHeader xml:space="preserve">&amp;R&amp;10&amp;"Arial"Air Bank / interní
&amp;"Arial"&amp;06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view="pageBreakPreview" zoomScaleNormal="100" zoomScaleSheetLayoutView="100" workbookViewId="0">
      <selection activeCell="H13" sqref="H13"/>
    </sheetView>
  </sheetViews>
  <sheetFormatPr defaultColWidth="9.140625" defaultRowHeight="12.75" x14ac:dyDescent="0.2"/>
  <cols>
    <col min="1" max="1" width="21.140625" style="23" customWidth="1"/>
    <col min="2" max="2" width="37.42578125" style="23" customWidth="1"/>
    <col min="3" max="3" width="12" style="23" customWidth="1"/>
    <col min="4" max="4" width="12.5703125" style="23" customWidth="1"/>
    <col min="5" max="5" width="9.140625" style="23" customWidth="1"/>
    <col min="6" max="16384" width="9.140625" style="23"/>
  </cols>
  <sheetData>
    <row r="1" spans="1:4" ht="25.5" customHeight="1" x14ac:dyDescent="0.2">
      <c r="A1" s="626" t="s">
        <v>862</v>
      </c>
      <c r="B1" s="1602" t="s">
        <v>775</v>
      </c>
      <c r="C1" s="1602"/>
      <c r="D1" s="1603"/>
    </row>
    <row r="2" spans="1:4" ht="18.75" customHeight="1" x14ac:dyDescent="0.2">
      <c r="A2" s="1707" t="s">
        <v>912</v>
      </c>
      <c r="B2" s="1708"/>
      <c r="C2" s="1708"/>
      <c r="D2" s="194"/>
    </row>
    <row r="3" spans="1:4" ht="13.5" thickBot="1" x14ac:dyDescent="0.25">
      <c r="A3" s="1709"/>
      <c r="B3" s="1710"/>
      <c r="C3" s="1710"/>
      <c r="D3" s="1711"/>
    </row>
    <row r="4" spans="1:4" ht="13.5" thickBot="1" x14ac:dyDescent="0.25">
      <c r="A4" s="1635" t="s">
        <v>863</v>
      </c>
      <c r="B4" s="1604"/>
      <c r="C4" s="1605"/>
      <c r="D4" s="1714" t="s">
        <v>391</v>
      </c>
    </row>
    <row r="5" spans="1:4" ht="13.5" thickBot="1" x14ac:dyDescent="0.25">
      <c r="A5" s="1712"/>
      <c r="B5" s="1713"/>
      <c r="C5" s="1713"/>
      <c r="D5" s="1715"/>
    </row>
    <row r="6" spans="1:4" ht="13.5" thickBot="1" x14ac:dyDescent="0.25">
      <c r="A6" s="579" t="s">
        <v>573</v>
      </c>
      <c r="B6" s="210" t="s">
        <v>5</v>
      </c>
      <c r="C6" s="583"/>
      <c r="D6" s="234"/>
    </row>
    <row r="7" spans="1:4" ht="26.25" customHeight="1" x14ac:dyDescent="0.2">
      <c r="A7" s="1716" t="s">
        <v>848</v>
      </c>
      <c r="B7" s="1717"/>
      <c r="C7" s="1717"/>
      <c r="D7" s="1701" t="s">
        <v>849</v>
      </c>
    </row>
    <row r="8" spans="1:4" x14ac:dyDescent="0.2">
      <c r="A8" s="1718" t="s">
        <v>850</v>
      </c>
      <c r="B8" s="1719"/>
      <c r="C8" s="574" t="s">
        <v>851</v>
      </c>
      <c r="D8" s="1698"/>
    </row>
    <row r="9" spans="1:4" x14ac:dyDescent="0.2">
      <c r="A9" s="1720"/>
      <c r="B9" s="1721"/>
      <c r="C9" s="574"/>
      <c r="D9" s="1698"/>
    </row>
    <row r="10" spans="1:4" x14ac:dyDescent="0.2">
      <c r="A10" s="575"/>
      <c r="B10" s="576"/>
      <c r="C10" s="574"/>
      <c r="D10" s="1698"/>
    </row>
    <row r="11" spans="1:4" x14ac:dyDescent="0.2">
      <c r="A11" s="575"/>
      <c r="B11" s="576"/>
      <c r="C11" s="574"/>
      <c r="D11" s="1698"/>
    </row>
    <row r="12" spans="1:4" x14ac:dyDescent="0.2">
      <c r="A12" s="575"/>
      <c r="B12" s="576"/>
      <c r="C12" s="574"/>
      <c r="D12" s="1698"/>
    </row>
    <row r="13" spans="1:4" x14ac:dyDescent="0.2">
      <c r="A13" s="575"/>
      <c r="B13" s="576"/>
      <c r="C13" s="574"/>
      <c r="D13" s="1698"/>
    </row>
    <row r="14" spans="1:4" x14ac:dyDescent="0.2">
      <c r="A14" s="575"/>
      <c r="B14" s="576"/>
      <c r="C14" s="574"/>
      <c r="D14" s="1698"/>
    </row>
    <row r="15" spans="1:4" x14ac:dyDescent="0.2">
      <c r="A15" s="575"/>
      <c r="B15" s="576"/>
      <c r="C15" s="574"/>
      <c r="D15" s="1698"/>
    </row>
    <row r="16" spans="1:4" x14ac:dyDescent="0.2">
      <c r="A16" s="575"/>
      <c r="B16" s="576"/>
      <c r="C16" s="574"/>
      <c r="D16" s="1698"/>
    </row>
    <row r="17" spans="1:4" x14ac:dyDescent="0.2">
      <c r="A17" s="575"/>
      <c r="B17" s="576"/>
      <c r="C17" s="574"/>
      <c r="D17" s="1698"/>
    </row>
    <row r="18" spans="1:4" x14ac:dyDescent="0.2">
      <c r="A18" s="575"/>
      <c r="B18" s="576"/>
      <c r="C18" s="574"/>
      <c r="D18" s="1698"/>
    </row>
    <row r="19" spans="1:4" x14ac:dyDescent="0.2">
      <c r="A19" s="1720"/>
      <c r="B19" s="1721"/>
      <c r="C19" s="574"/>
      <c r="D19" s="1698"/>
    </row>
    <row r="20" spans="1:4" x14ac:dyDescent="0.2">
      <c r="A20" s="1720"/>
      <c r="B20" s="1721"/>
      <c r="C20" s="574"/>
      <c r="D20" s="1698"/>
    </row>
    <row r="21" spans="1:4" x14ac:dyDescent="0.2">
      <c r="A21" s="1720"/>
      <c r="B21" s="1721"/>
      <c r="C21" s="574"/>
      <c r="D21" s="1698"/>
    </row>
    <row r="22" spans="1:4" ht="13.5" thickBot="1" x14ac:dyDescent="0.25">
      <c r="A22" s="1725"/>
      <c r="B22" s="1700"/>
      <c r="C22" s="588"/>
      <c r="D22" s="1702"/>
    </row>
    <row r="23" spans="1:4" ht="28.5" customHeight="1" x14ac:dyDescent="0.2">
      <c r="A23" s="1726" t="s">
        <v>852</v>
      </c>
      <c r="B23" s="1727"/>
      <c r="C23" s="1727"/>
      <c r="D23" s="1698" t="s">
        <v>853</v>
      </c>
    </row>
    <row r="24" spans="1:4" ht="52.5" customHeight="1" thickBot="1" x14ac:dyDescent="0.25">
      <c r="A24" s="1722"/>
      <c r="B24" s="1723"/>
      <c r="C24" s="1724"/>
      <c r="D24" s="1698"/>
    </row>
    <row r="25" spans="1:4" ht="36" customHeight="1" x14ac:dyDescent="0.2">
      <c r="A25" s="1705" t="s">
        <v>854</v>
      </c>
      <c r="B25" s="1706"/>
      <c r="C25" s="1704"/>
      <c r="D25" s="1701" t="s">
        <v>855</v>
      </c>
    </row>
    <row r="26" spans="1:4" ht="52.5" customHeight="1" thickBot="1" x14ac:dyDescent="0.25">
      <c r="A26" s="1722"/>
      <c r="B26" s="1723"/>
      <c r="C26" s="1724"/>
      <c r="D26" s="1698"/>
    </row>
    <row r="27" spans="1:4" ht="34.5" customHeight="1" x14ac:dyDescent="0.2">
      <c r="A27" s="573" t="s">
        <v>856</v>
      </c>
      <c r="B27" s="1703" t="s">
        <v>857</v>
      </c>
      <c r="C27" s="1704"/>
      <c r="D27" s="1701" t="s">
        <v>858</v>
      </c>
    </row>
    <row r="28" spans="1:4" ht="56.25" customHeight="1" thickBot="1" x14ac:dyDescent="0.25">
      <c r="A28" s="581"/>
      <c r="B28" s="1699"/>
      <c r="C28" s="1700"/>
      <c r="D28" s="1702"/>
    </row>
    <row r="29" spans="1:4" s="643" customFormat="1" ht="13.5" customHeight="1" x14ac:dyDescent="0.2">
      <c r="A29" s="1697"/>
      <c r="B29" s="1697"/>
      <c r="C29" s="1697"/>
    </row>
    <row r="30" spans="1:4" s="643" customFormat="1" ht="13.5" customHeight="1" x14ac:dyDescent="0.2">
      <c r="A30" s="1697" t="s">
        <v>867</v>
      </c>
      <c r="B30" s="1697"/>
      <c r="C30" s="1697"/>
    </row>
    <row r="31" spans="1:4" s="643" customFormat="1" ht="32.25" customHeight="1" x14ac:dyDescent="0.2">
      <c r="A31" s="1697" t="s">
        <v>864</v>
      </c>
      <c r="B31" s="1697"/>
      <c r="C31" s="1697"/>
    </row>
    <row r="32" spans="1:4" s="643" customFormat="1" ht="78" customHeight="1" x14ac:dyDescent="0.2">
      <c r="A32" s="1697" t="s">
        <v>865</v>
      </c>
      <c r="B32" s="1697"/>
      <c r="C32" s="1697"/>
    </row>
    <row r="33" spans="1:3" s="643" customFormat="1" ht="52.5" customHeight="1" x14ac:dyDescent="0.2">
      <c r="A33" s="1697" t="s">
        <v>866</v>
      </c>
      <c r="B33" s="1697"/>
      <c r="C33" s="1697"/>
    </row>
    <row r="34" spans="1:3" s="643" customFormat="1" ht="53.25" customHeight="1" x14ac:dyDescent="0.2">
      <c r="A34" s="1697" t="s">
        <v>859</v>
      </c>
      <c r="B34" s="1697"/>
      <c r="C34" s="1697"/>
    </row>
    <row r="35" spans="1:3" s="643" customFormat="1" ht="102" customHeight="1" x14ac:dyDescent="0.2">
      <c r="A35" s="1697" t="s">
        <v>860</v>
      </c>
      <c r="B35" s="1697"/>
      <c r="C35" s="1697"/>
    </row>
    <row r="36" spans="1:3" s="643" customFormat="1" ht="53.25" customHeight="1" x14ac:dyDescent="0.2">
      <c r="A36" s="1697" t="s">
        <v>861</v>
      </c>
      <c r="B36" s="1697"/>
      <c r="C36" s="1697"/>
    </row>
    <row r="38" spans="1:3" x14ac:dyDescent="0.2">
      <c r="A38" s="625"/>
    </row>
    <row r="86" spans="2:4" ht="96" customHeight="1" x14ac:dyDescent="0.2">
      <c r="B86" s="235"/>
      <c r="C86" s="235"/>
      <c r="D86" s="235"/>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S52"/>
  <sheetViews>
    <sheetView showGridLines="0" zoomScaleNormal="100" zoomScaleSheetLayoutView="100" workbookViewId="0"/>
  </sheetViews>
  <sheetFormatPr defaultColWidth="9.140625" defaultRowHeight="15" x14ac:dyDescent="0.25"/>
  <cols>
    <col min="1" max="1" width="9.140625" style="1104"/>
    <col min="2" max="2" width="3.7109375" style="1104" customWidth="1"/>
    <col min="3" max="3" width="15.28515625" style="1104" customWidth="1"/>
    <col min="4" max="4" width="12.5703125" style="1104" bestFit="1" customWidth="1"/>
    <col min="5" max="5" width="15.140625" style="1104" customWidth="1"/>
    <col min="6" max="6" width="9.140625" style="1104"/>
    <col min="7" max="7" width="12.42578125" style="1104" customWidth="1"/>
    <col min="8" max="14" width="9.140625" style="1104"/>
    <col min="15" max="15" width="10.140625" style="1104" bestFit="1" customWidth="1"/>
    <col min="16" max="16384" width="9.140625" style="1104"/>
  </cols>
  <sheetData>
    <row r="1" spans="1:19" ht="29.25" customHeight="1" x14ac:dyDescent="0.25">
      <c r="A1" s="1296" t="s">
        <v>2580</v>
      </c>
      <c r="B1" s="1293"/>
      <c r="C1" s="2035" t="s">
        <v>2802</v>
      </c>
      <c r="D1" s="2035"/>
      <c r="E1" s="2035"/>
      <c r="F1" s="2035"/>
      <c r="G1" s="2035"/>
      <c r="H1" s="2035"/>
      <c r="I1" s="2035"/>
      <c r="J1" s="2035"/>
      <c r="K1" s="2035"/>
      <c r="L1" s="2035"/>
      <c r="M1" s="302"/>
      <c r="N1" s="1136"/>
      <c r="O1" s="1136"/>
    </row>
    <row r="2" spans="1:19" x14ac:dyDescent="0.25">
      <c r="A2" s="1297" t="s">
        <v>2581</v>
      </c>
      <c r="B2" s="1292"/>
      <c r="C2" s="1292"/>
      <c r="D2" s="1292"/>
      <c r="E2" s="1292"/>
      <c r="F2" s="1292"/>
      <c r="G2" s="302"/>
      <c r="H2" s="302"/>
      <c r="I2" s="302"/>
      <c r="J2" s="302"/>
      <c r="K2" s="302"/>
      <c r="L2" s="302"/>
      <c r="M2" s="302"/>
      <c r="N2" s="302"/>
      <c r="O2" s="302"/>
    </row>
    <row r="3" spans="1:19" ht="15.75" thickBot="1" x14ac:dyDescent="0.3">
      <c r="A3" s="2792" t="s">
        <v>573</v>
      </c>
      <c r="B3" s="2793"/>
      <c r="C3" s="2793"/>
      <c r="D3" s="2798"/>
      <c r="E3" s="2799"/>
      <c r="F3" s="1299"/>
      <c r="G3" s="1299"/>
      <c r="H3" s="1299"/>
      <c r="I3" s="1299"/>
      <c r="J3" s="1299"/>
      <c r="K3" s="1299"/>
      <c r="L3" s="1299"/>
      <c r="M3" s="1299"/>
      <c r="N3" s="1299"/>
      <c r="O3" s="1470">
        <f>Obsah!D4</f>
        <v>44196</v>
      </c>
    </row>
    <row r="4" spans="1:19" ht="16.5" customHeight="1" thickBot="1" x14ac:dyDescent="0.3">
      <c r="A4" s="1305"/>
      <c r="B4" s="2783" t="s">
        <v>2582</v>
      </c>
      <c r="C4" s="2784"/>
      <c r="D4" s="2784"/>
      <c r="E4" s="2784"/>
      <c r="F4" s="2784"/>
      <c r="G4" s="2784"/>
      <c r="H4" s="2784"/>
      <c r="I4" s="2784"/>
      <c r="J4" s="2784"/>
      <c r="K4" s="2784"/>
      <c r="L4" s="2784"/>
      <c r="M4" s="2784"/>
      <c r="N4" s="2784"/>
      <c r="O4" s="2785"/>
    </row>
    <row r="5" spans="1:19" ht="16.5" customHeight="1" thickBot="1" x14ac:dyDescent="0.3">
      <c r="B5" s="2783" t="s">
        <v>2814</v>
      </c>
      <c r="C5" s="2784"/>
      <c r="D5" s="2784"/>
      <c r="E5" s="2784"/>
      <c r="F5" s="2784"/>
      <c r="G5" s="2784"/>
      <c r="H5" s="2784"/>
      <c r="I5" s="2784"/>
      <c r="J5" s="2784"/>
      <c r="K5" s="2784"/>
      <c r="L5" s="2784"/>
      <c r="M5" s="2784"/>
      <c r="N5" s="2784"/>
      <c r="O5" s="2784"/>
    </row>
    <row r="6" spans="1:19" ht="25.5" customHeight="1" thickBot="1" x14ac:dyDescent="0.3">
      <c r="B6" s="2783" t="s">
        <v>2583</v>
      </c>
      <c r="C6" s="2784"/>
      <c r="D6" s="2784"/>
      <c r="E6" s="2784"/>
      <c r="F6" s="2784"/>
      <c r="G6" s="2784"/>
      <c r="H6" s="2784"/>
      <c r="I6" s="2784"/>
      <c r="J6" s="2784"/>
      <c r="K6" s="2784"/>
      <c r="L6" s="2784"/>
      <c r="M6" s="2784"/>
      <c r="N6" s="2784"/>
      <c r="O6" s="2784"/>
    </row>
    <row r="7" spans="1:19" ht="15.75" thickBot="1" x14ac:dyDescent="0.3">
      <c r="B7" s="2783" t="s">
        <v>2798</v>
      </c>
      <c r="C7" s="2784"/>
      <c r="D7" s="2784"/>
      <c r="E7" s="2784"/>
      <c r="F7" s="2784"/>
      <c r="G7" s="2784"/>
      <c r="H7" s="2784"/>
      <c r="I7" s="2784"/>
      <c r="J7" s="2784"/>
      <c r="K7" s="2784"/>
      <c r="L7" s="2784"/>
      <c r="M7" s="2784"/>
      <c r="N7" s="2784"/>
      <c r="O7" s="2784"/>
    </row>
    <row r="8" spans="1:19" ht="15.75" thickBot="1" x14ac:dyDescent="0.3">
      <c r="B8" s="2783" t="s">
        <v>2544</v>
      </c>
      <c r="C8" s="2784"/>
      <c r="D8" s="2784"/>
      <c r="E8" s="2784"/>
      <c r="F8" s="2784"/>
      <c r="G8" s="2784"/>
      <c r="H8" s="2784"/>
      <c r="I8" s="2784"/>
      <c r="J8" s="2784"/>
      <c r="K8" s="2784"/>
      <c r="L8" s="2784"/>
      <c r="M8" s="2784"/>
      <c r="N8" s="2784"/>
      <c r="O8" s="2784"/>
    </row>
    <row r="9" spans="1:19" ht="36" customHeight="1" thickBot="1" x14ac:dyDescent="0.3">
      <c r="B9" s="2800" t="s">
        <v>2822</v>
      </c>
      <c r="C9" s="2784"/>
      <c r="D9" s="2784"/>
      <c r="E9" s="2784"/>
      <c r="F9" s="2784"/>
      <c r="G9" s="2784"/>
      <c r="H9" s="2784"/>
      <c r="I9" s="2784"/>
      <c r="J9" s="2784"/>
      <c r="K9" s="2784"/>
      <c r="L9" s="2784"/>
      <c r="M9" s="2784"/>
      <c r="N9" s="2784"/>
      <c r="O9" s="2784"/>
    </row>
    <row r="10" spans="1:19" ht="16.5" thickBot="1" x14ac:dyDescent="0.3">
      <c r="B10" s="1105"/>
      <c r="C10" s="1106"/>
      <c r="D10" s="1106"/>
      <c r="E10" s="1106"/>
      <c r="F10" s="1106"/>
      <c r="G10" s="1106"/>
      <c r="H10" s="1106"/>
      <c r="I10" s="1106"/>
      <c r="J10" s="1106"/>
      <c r="K10" s="1106"/>
      <c r="L10" s="1106"/>
      <c r="M10" s="1106"/>
      <c r="N10" s="1106"/>
      <c r="O10" s="1106"/>
    </row>
    <row r="11" spans="1:19" ht="16.5" thickBot="1" x14ac:dyDescent="0.3">
      <c r="B11" s="1107"/>
      <c r="C11" s="1107"/>
      <c r="D11" s="1147" t="s">
        <v>803</v>
      </c>
      <c r="E11" s="1140" t="s">
        <v>804</v>
      </c>
      <c r="F11" s="1140" t="s">
        <v>808</v>
      </c>
      <c r="G11" s="1140" t="s">
        <v>809</v>
      </c>
      <c r="H11" s="1140" t="s">
        <v>812</v>
      </c>
      <c r="I11" s="1140" t="s">
        <v>871</v>
      </c>
      <c r="J11" s="1140" t="s">
        <v>872</v>
      </c>
      <c r="K11" s="1140" t="s">
        <v>1101</v>
      </c>
      <c r="L11" s="1140" t="s">
        <v>1102</v>
      </c>
      <c r="M11" s="1140" t="s">
        <v>1103</v>
      </c>
      <c r="N11" s="1140" t="s">
        <v>1104</v>
      </c>
      <c r="O11" s="1140" t="s">
        <v>1105</v>
      </c>
    </row>
    <row r="12" spans="1:19" ht="16.5" customHeight="1" thickBot="1" x14ac:dyDescent="0.3">
      <c r="B12" s="1107"/>
      <c r="C12" s="1107"/>
      <c r="D12" s="2801" t="s">
        <v>2584</v>
      </c>
      <c r="E12" s="2802"/>
      <c r="F12" s="2802"/>
      <c r="G12" s="2802"/>
      <c r="H12" s="2802"/>
      <c r="I12" s="2802"/>
      <c r="J12" s="2802"/>
      <c r="K12" s="2802"/>
      <c r="L12" s="2802"/>
      <c r="M12" s="2802"/>
      <c r="N12" s="2802"/>
      <c r="O12" s="2803"/>
    </row>
    <row r="13" spans="1:19" ht="16.5" customHeight="1" thickBot="1" x14ac:dyDescent="0.3">
      <c r="B13" s="1107"/>
      <c r="C13" s="1107"/>
      <c r="D13" s="2775" t="s">
        <v>1192</v>
      </c>
      <c r="E13" s="2776"/>
      <c r="F13" s="2804"/>
      <c r="G13" s="2805" t="s">
        <v>1193</v>
      </c>
      <c r="H13" s="2776"/>
      <c r="I13" s="2776"/>
      <c r="J13" s="2776"/>
      <c r="K13" s="2776"/>
      <c r="L13" s="2776"/>
      <c r="M13" s="2776"/>
      <c r="N13" s="2776"/>
      <c r="O13" s="2777"/>
    </row>
    <row r="14" spans="1:19" ht="30.75" customHeight="1" x14ac:dyDescent="0.25">
      <c r="B14" s="2806"/>
      <c r="C14" s="2807"/>
      <c r="D14" s="2796"/>
      <c r="E14" s="2778" t="s">
        <v>2585</v>
      </c>
      <c r="F14" s="2778" t="s">
        <v>2586</v>
      </c>
      <c r="G14" s="2796"/>
      <c r="H14" s="2778" t="s">
        <v>2587</v>
      </c>
      <c r="I14" s="2778" t="s">
        <v>2588</v>
      </c>
      <c r="J14" s="2778" t="s">
        <v>2589</v>
      </c>
      <c r="K14" s="2778" t="s">
        <v>2590</v>
      </c>
      <c r="L14" s="2778" t="s">
        <v>2591</v>
      </c>
      <c r="M14" s="2778" t="s">
        <v>2592</v>
      </c>
      <c r="N14" s="2778" t="s">
        <v>2593</v>
      </c>
      <c r="O14" s="2778" t="s">
        <v>2550</v>
      </c>
      <c r="S14" s="1118"/>
    </row>
    <row r="15" spans="1:19" ht="23.25" customHeight="1" x14ac:dyDescent="0.25">
      <c r="B15" s="2806"/>
      <c r="C15" s="2807"/>
      <c r="D15" s="2796"/>
      <c r="E15" s="2795"/>
      <c r="F15" s="2795"/>
      <c r="G15" s="2796"/>
      <c r="H15" s="2795"/>
      <c r="I15" s="2795"/>
      <c r="J15" s="2795"/>
      <c r="K15" s="2795"/>
      <c r="L15" s="2795"/>
      <c r="M15" s="2795"/>
      <c r="N15" s="2795"/>
      <c r="O15" s="2795"/>
      <c r="S15" s="1118"/>
    </row>
    <row r="16" spans="1:19" ht="75.75" customHeight="1" thickBot="1" x14ac:dyDescent="0.3">
      <c r="B16" s="1107"/>
      <c r="C16" s="1107"/>
      <c r="D16" s="1148"/>
      <c r="E16" s="2780"/>
      <c r="F16" s="2780"/>
      <c r="G16" s="2797"/>
      <c r="H16" s="2780"/>
      <c r="I16" s="2779"/>
      <c r="J16" s="2779"/>
      <c r="K16" s="2779"/>
      <c r="L16" s="2779"/>
      <c r="M16" s="2779"/>
      <c r="N16" s="2779"/>
      <c r="O16" s="2779"/>
    </row>
    <row r="17" spans="2:15" ht="27.75" customHeight="1" thickBot="1" x14ac:dyDescent="0.3">
      <c r="B17" s="1147">
        <v>1</v>
      </c>
      <c r="C17" s="1142" t="s">
        <v>2555</v>
      </c>
      <c r="D17" s="1478">
        <v>101141483.15739584</v>
      </c>
      <c r="E17" s="1471">
        <v>101126999.90394585</v>
      </c>
      <c r="F17" s="1471">
        <v>14483.253450000002</v>
      </c>
      <c r="G17" s="1471">
        <v>444200.89069999475</v>
      </c>
      <c r="H17" s="1471">
        <v>115463.91118751273</v>
      </c>
      <c r="I17" s="1471">
        <v>40140.147044731988</v>
      </c>
      <c r="J17" s="1471">
        <v>82723.771321790016</v>
      </c>
      <c r="K17" s="1471">
        <v>185101.99033444002</v>
      </c>
      <c r="L17" s="1471">
        <v>15430.083340980002</v>
      </c>
      <c r="M17" s="1471">
        <v>5175.8271405399992</v>
      </c>
      <c r="N17" s="1471">
        <v>165.16032999999999</v>
      </c>
      <c r="O17" s="1471">
        <v>444200.89069999469</v>
      </c>
    </row>
    <row r="18" spans="2:15" ht="15.75" thickBot="1" x14ac:dyDescent="0.3">
      <c r="B18" s="1149">
        <v>2</v>
      </c>
      <c r="C18" s="1162" t="s">
        <v>2594</v>
      </c>
      <c r="D18" s="1478">
        <v>41656433.472220004</v>
      </c>
      <c r="E18" s="1471">
        <v>41656433.472220004</v>
      </c>
      <c r="F18" s="1471">
        <v>0</v>
      </c>
      <c r="G18" s="1471">
        <v>0</v>
      </c>
      <c r="H18" s="1471">
        <v>0</v>
      </c>
      <c r="I18" s="1471">
        <v>0</v>
      </c>
      <c r="J18" s="1471">
        <v>0</v>
      </c>
      <c r="K18" s="1471">
        <v>0</v>
      </c>
      <c r="L18" s="1471">
        <v>0</v>
      </c>
      <c r="M18" s="1471">
        <v>0</v>
      </c>
      <c r="N18" s="1471">
        <v>0</v>
      </c>
      <c r="O18" s="1471">
        <v>0</v>
      </c>
    </row>
    <row r="19" spans="2:15" ht="30" customHeight="1" thickBot="1" x14ac:dyDescent="0.3">
      <c r="B19" s="1149">
        <v>3</v>
      </c>
      <c r="C19" s="1162" t="s">
        <v>2557</v>
      </c>
      <c r="D19" s="1478">
        <v>0</v>
      </c>
      <c r="E19" s="1471">
        <v>0</v>
      </c>
      <c r="F19" s="1471">
        <v>0</v>
      </c>
      <c r="G19" s="1471">
        <v>0</v>
      </c>
      <c r="H19" s="1471">
        <v>0</v>
      </c>
      <c r="I19" s="1471">
        <v>0</v>
      </c>
      <c r="J19" s="1471">
        <v>0</v>
      </c>
      <c r="K19" s="1471">
        <v>0</v>
      </c>
      <c r="L19" s="1471">
        <v>0</v>
      </c>
      <c r="M19" s="1471">
        <v>0</v>
      </c>
      <c r="N19" s="1471">
        <v>0</v>
      </c>
      <c r="O19" s="1471">
        <v>0</v>
      </c>
    </row>
    <row r="20" spans="2:15" ht="27" customHeight="1" thickBot="1" x14ac:dyDescent="0.3">
      <c r="B20" s="1149">
        <v>4</v>
      </c>
      <c r="C20" s="1162" t="s">
        <v>2558</v>
      </c>
      <c r="D20" s="1478">
        <v>77863.274000000005</v>
      </c>
      <c r="E20" s="1471">
        <v>77863.274000000005</v>
      </c>
      <c r="F20" s="1471">
        <v>0</v>
      </c>
      <c r="G20" s="1471">
        <v>0</v>
      </c>
      <c r="H20" s="1471">
        <v>0</v>
      </c>
      <c r="I20" s="1471">
        <v>0</v>
      </c>
      <c r="J20" s="1471">
        <v>0</v>
      </c>
      <c r="K20" s="1471">
        <v>0</v>
      </c>
      <c r="L20" s="1471">
        <v>0</v>
      </c>
      <c r="M20" s="1471">
        <v>0</v>
      </c>
      <c r="N20" s="1471">
        <v>0</v>
      </c>
      <c r="O20" s="1471">
        <v>0</v>
      </c>
    </row>
    <row r="21" spans="2:15" ht="27.75" customHeight="1" thickBot="1" x14ac:dyDescent="0.3">
      <c r="B21" s="1149">
        <v>5</v>
      </c>
      <c r="C21" s="1162" t="s">
        <v>2559</v>
      </c>
      <c r="D21" s="1478">
        <v>32118392.81085721</v>
      </c>
      <c r="E21" s="1471">
        <v>32118392.81085721</v>
      </c>
      <c r="F21" s="1471">
        <v>0</v>
      </c>
      <c r="G21" s="1471">
        <v>0</v>
      </c>
      <c r="H21" s="1471">
        <v>0</v>
      </c>
      <c r="I21" s="1471">
        <v>0</v>
      </c>
      <c r="J21" s="1471">
        <v>0</v>
      </c>
      <c r="K21" s="1471">
        <v>0</v>
      </c>
      <c r="L21" s="1471">
        <v>0</v>
      </c>
      <c r="M21" s="1471">
        <v>0</v>
      </c>
      <c r="N21" s="1471">
        <v>0</v>
      </c>
      <c r="O21" s="1471">
        <v>0</v>
      </c>
    </row>
    <row r="22" spans="2:15" ht="29.25" customHeight="1" thickBot="1" x14ac:dyDescent="0.3">
      <c r="B22" s="1149">
        <v>6</v>
      </c>
      <c r="C22" s="1162" t="s">
        <v>2560</v>
      </c>
      <c r="D22" s="1478">
        <v>886804.36987278704</v>
      </c>
      <c r="E22" s="1471">
        <v>886804.36987278704</v>
      </c>
      <c r="F22" s="1471">
        <v>0</v>
      </c>
      <c r="G22" s="1471">
        <v>0</v>
      </c>
      <c r="H22" s="1471">
        <v>0</v>
      </c>
      <c r="I22" s="1471">
        <v>0</v>
      </c>
      <c r="J22" s="1471">
        <v>0</v>
      </c>
      <c r="K22" s="1471">
        <v>0</v>
      </c>
      <c r="L22" s="1471">
        <v>0</v>
      </c>
      <c r="M22" s="1471">
        <v>0</v>
      </c>
      <c r="N22" s="1471">
        <v>0</v>
      </c>
      <c r="O22" s="1471">
        <v>0</v>
      </c>
    </row>
    <row r="23" spans="2:15" ht="29.25" customHeight="1" thickBot="1" x14ac:dyDescent="0.3">
      <c r="B23" s="1149">
        <v>7</v>
      </c>
      <c r="C23" s="1162" t="s">
        <v>2595</v>
      </c>
      <c r="D23" s="1478">
        <v>0</v>
      </c>
      <c r="E23" s="1471">
        <v>0</v>
      </c>
      <c r="F23" s="1471">
        <v>0</v>
      </c>
      <c r="G23" s="1471">
        <v>0</v>
      </c>
      <c r="H23" s="1471">
        <v>0</v>
      </c>
      <c r="I23" s="1471">
        <v>0</v>
      </c>
      <c r="J23" s="1471">
        <v>0</v>
      </c>
      <c r="K23" s="1471">
        <v>0</v>
      </c>
      <c r="L23" s="1471">
        <v>0</v>
      </c>
      <c r="M23" s="1471">
        <v>0</v>
      </c>
      <c r="N23" s="1471">
        <v>0</v>
      </c>
      <c r="O23" s="1471">
        <v>0</v>
      </c>
    </row>
    <row r="24" spans="2:15" ht="21.75" customHeight="1" thickBot="1" x14ac:dyDescent="0.3">
      <c r="B24" s="1149">
        <v>8</v>
      </c>
      <c r="C24" s="1162" t="s">
        <v>2561</v>
      </c>
      <c r="D24" s="1478">
        <v>26401989.230445851</v>
      </c>
      <c r="E24" s="1471">
        <v>26387505.976995848</v>
      </c>
      <c r="F24" s="1471">
        <v>14483.253450000002</v>
      </c>
      <c r="G24" s="1471">
        <v>444200.89069999475</v>
      </c>
      <c r="H24" s="1471">
        <v>115463.91118751273</v>
      </c>
      <c r="I24" s="1471">
        <v>40140.147044731988</v>
      </c>
      <c r="J24" s="1471">
        <v>82723.771321790016</v>
      </c>
      <c r="K24" s="1471">
        <v>185101.99033444002</v>
      </c>
      <c r="L24" s="1471">
        <v>15430.083340980002</v>
      </c>
      <c r="M24" s="1471">
        <v>5175.8271405399992</v>
      </c>
      <c r="N24" s="1471">
        <v>165.16032999999999</v>
      </c>
      <c r="O24" s="1471">
        <v>444200.89069999469</v>
      </c>
    </row>
    <row r="25" spans="2:15" ht="26.25" thickBot="1" x14ac:dyDescent="0.3">
      <c r="B25" s="1148">
        <v>9</v>
      </c>
      <c r="C25" s="1143" t="s">
        <v>388</v>
      </c>
      <c r="D25" s="1478">
        <v>26054875.328831647</v>
      </c>
      <c r="E25" s="1478">
        <v>26054875.328831647</v>
      </c>
      <c r="F25" s="1471">
        <v>0</v>
      </c>
      <c r="G25" s="1471">
        <v>0</v>
      </c>
      <c r="H25" s="1471">
        <v>0</v>
      </c>
      <c r="I25" s="1471">
        <v>0</v>
      </c>
      <c r="J25" s="1471">
        <v>0</v>
      </c>
      <c r="K25" s="1471">
        <v>0</v>
      </c>
      <c r="L25" s="1471">
        <v>0</v>
      </c>
      <c r="M25" s="1471">
        <v>0</v>
      </c>
      <c r="N25" s="1471">
        <v>0</v>
      </c>
      <c r="O25" s="1471">
        <v>0</v>
      </c>
    </row>
    <row r="26" spans="2:15" ht="15.75" thickBot="1" x14ac:dyDescent="0.3">
      <c r="B26" s="1149">
        <v>10</v>
      </c>
      <c r="C26" s="1162" t="s">
        <v>2594</v>
      </c>
      <c r="D26" s="1478">
        <v>0</v>
      </c>
      <c r="E26" s="1478">
        <v>0</v>
      </c>
      <c r="F26" s="1471">
        <v>0</v>
      </c>
      <c r="G26" s="1471">
        <v>0</v>
      </c>
      <c r="H26" s="1471">
        <v>0</v>
      </c>
      <c r="I26" s="1471">
        <v>0</v>
      </c>
      <c r="J26" s="1471">
        <v>0</v>
      </c>
      <c r="K26" s="1471">
        <v>0</v>
      </c>
      <c r="L26" s="1471">
        <v>0</v>
      </c>
      <c r="M26" s="1471">
        <v>0</v>
      </c>
      <c r="N26" s="1471">
        <v>0</v>
      </c>
      <c r="O26" s="1471">
        <v>0</v>
      </c>
    </row>
    <row r="27" spans="2:15" ht="23.25" thickBot="1" x14ac:dyDescent="0.3">
      <c r="B27" s="1149">
        <v>11</v>
      </c>
      <c r="C27" s="1162" t="s">
        <v>2557</v>
      </c>
      <c r="D27" s="1478">
        <v>26054875.328831647</v>
      </c>
      <c r="E27" s="1478">
        <v>26054875.328831647</v>
      </c>
      <c r="F27" s="1471">
        <v>0</v>
      </c>
      <c r="G27" s="1471">
        <v>0</v>
      </c>
      <c r="H27" s="1471">
        <v>0</v>
      </c>
      <c r="I27" s="1471">
        <v>0</v>
      </c>
      <c r="J27" s="1471">
        <v>0</v>
      </c>
      <c r="K27" s="1471">
        <v>0</v>
      </c>
      <c r="L27" s="1471">
        <v>0</v>
      </c>
      <c r="M27" s="1471">
        <v>0</v>
      </c>
      <c r="N27" s="1471">
        <v>0</v>
      </c>
      <c r="O27" s="1471">
        <v>0</v>
      </c>
    </row>
    <row r="28" spans="2:15" ht="15.75" thickBot="1" x14ac:dyDescent="0.3">
      <c r="B28" s="1149">
        <v>12</v>
      </c>
      <c r="C28" s="1162" t="s">
        <v>2558</v>
      </c>
      <c r="D28" s="1478">
        <v>0</v>
      </c>
      <c r="E28" s="1471">
        <v>0</v>
      </c>
      <c r="F28" s="1471">
        <v>0</v>
      </c>
      <c r="G28" s="1471">
        <v>0</v>
      </c>
      <c r="H28" s="1471">
        <v>0</v>
      </c>
      <c r="I28" s="1471">
        <v>0</v>
      </c>
      <c r="J28" s="1471">
        <v>0</v>
      </c>
      <c r="K28" s="1471">
        <v>0</v>
      </c>
      <c r="L28" s="1471">
        <v>0</v>
      </c>
      <c r="M28" s="1471">
        <v>0</v>
      </c>
      <c r="N28" s="1471">
        <v>0</v>
      </c>
      <c r="O28" s="1471">
        <v>0</v>
      </c>
    </row>
    <row r="29" spans="2:15" ht="35.25" customHeight="1" thickBot="1" x14ac:dyDescent="0.3">
      <c r="B29" s="1149">
        <v>13</v>
      </c>
      <c r="C29" s="1162" t="s">
        <v>2559</v>
      </c>
      <c r="D29" s="1478">
        <v>0</v>
      </c>
      <c r="E29" s="1471">
        <v>0</v>
      </c>
      <c r="F29" s="1471">
        <v>0</v>
      </c>
      <c r="G29" s="1471">
        <v>0</v>
      </c>
      <c r="H29" s="1471">
        <v>0</v>
      </c>
      <c r="I29" s="1471">
        <v>0</v>
      </c>
      <c r="J29" s="1471">
        <v>0</v>
      </c>
      <c r="K29" s="1471">
        <v>0</v>
      </c>
      <c r="L29" s="1471">
        <v>0</v>
      </c>
      <c r="M29" s="1471">
        <v>0</v>
      </c>
      <c r="N29" s="1471">
        <v>0</v>
      </c>
      <c r="O29" s="1471">
        <v>0</v>
      </c>
    </row>
    <row r="30" spans="2:15" ht="33.75" customHeight="1" thickBot="1" x14ac:dyDescent="0.3">
      <c r="B30" s="1149">
        <v>14</v>
      </c>
      <c r="C30" s="1162" t="s">
        <v>2560</v>
      </c>
      <c r="D30" s="1478">
        <v>0</v>
      </c>
      <c r="E30" s="1471">
        <v>0</v>
      </c>
      <c r="F30" s="1471">
        <v>0</v>
      </c>
      <c r="G30" s="1471">
        <v>0</v>
      </c>
      <c r="H30" s="1471">
        <v>0</v>
      </c>
      <c r="I30" s="1471">
        <v>0</v>
      </c>
      <c r="J30" s="1471">
        <v>0</v>
      </c>
      <c r="K30" s="1471">
        <v>0</v>
      </c>
      <c r="L30" s="1471">
        <v>0</v>
      </c>
      <c r="M30" s="1471">
        <v>0</v>
      </c>
      <c r="N30" s="1471">
        <v>0</v>
      </c>
      <c r="O30" s="1471">
        <v>0</v>
      </c>
    </row>
    <row r="31" spans="2:15" ht="26.25" thickBot="1" x14ac:dyDescent="0.3">
      <c r="B31" s="1148">
        <v>15</v>
      </c>
      <c r="C31" s="1143" t="s">
        <v>1194</v>
      </c>
      <c r="D31" s="1478">
        <v>4799005.0349300001</v>
      </c>
      <c r="E31" s="1479"/>
      <c r="F31" s="1479"/>
      <c r="G31" s="1471">
        <v>0</v>
      </c>
      <c r="H31" s="1479"/>
      <c r="I31" s="1479"/>
      <c r="J31" s="1479"/>
      <c r="K31" s="1479"/>
      <c r="L31" s="1479"/>
      <c r="M31" s="1479"/>
      <c r="N31" s="1479"/>
      <c r="O31" s="1471">
        <v>0</v>
      </c>
    </row>
    <row r="32" spans="2:15" ht="15.75" thickBot="1" x14ac:dyDescent="0.3">
      <c r="B32" s="1149">
        <v>16</v>
      </c>
      <c r="C32" s="1162" t="s">
        <v>2594</v>
      </c>
      <c r="D32" s="1478">
        <v>0</v>
      </c>
      <c r="E32" s="1479"/>
      <c r="F32" s="1479"/>
      <c r="G32" s="1471">
        <v>0</v>
      </c>
      <c r="H32" s="1479"/>
      <c r="I32" s="1479"/>
      <c r="J32" s="1479"/>
      <c r="K32" s="1479"/>
      <c r="L32" s="1479"/>
      <c r="M32" s="1479"/>
      <c r="N32" s="1479"/>
      <c r="O32" s="1471">
        <v>0</v>
      </c>
    </row>
    <row r="33" spans="1:15" ht="23.25" thickBot="1" x14ac:dyDescent="0.3">
      <c r="B33" s="1149">
        <v>17</v>
      </c>
      <c r="C33" s="1162" t="s">
        <v>2557</v>
      </c>
      <c r="D33" s="1478">
        <v>0</v>
      </c>
      <c r="E33" s="1479"/>
      <c r="F33" s="1479"/>
      <c r="G33" s="1471">
        <v>0</v>
      </c>
      <c r="H33" s="1479"/>
      <c r="I33" s="1479"/>
      <c r="J33" s="1479"/>
      <c r="K33" s="1479"/>
      <c r="L33" s="1479"/>
      <c r="M33" s="1479"/>
      <c r="N33" s="1479"/>
      <c r="O33" s="1471">
        <v>0</v>
      </c>
    </row>
    <row r="34" spans="1:15" ht="15.75" thickBot="1" x14ac:dyDescent="0.3">
      <c r="B34" s="1149">
        <v>18</v>
      </c>
      <c r="C34" s="1162" t="s">
        <v>2558</v>
      </c>
      <c r="D34" s="1478">
        <v>0</v>
      </c>
      <c r="E34" s="1479"/>
      <c r="F34" s="1479"/>
      <c r="G34" s="1471">
        <v>0</v>
      </c>
      <c r="H34" s="1479"/>
      <c r="I34" s="1479"/>
      <c r="J34" s="1479"/>
      <c r="K34" s="1479"/>
      <c r="L34" s="1479"/>
      <c r="M34" s="1479"/>
      <c r="N34" s="1479"/>
      <c r="O34" s="1471">
        <v>0</v>
      </c>
    </row>
    <row r="35" spans="1:15" ht="35.25" customHeight="1" thickBot="1" x14ac:dyDescent="0.3">
      <c r="B35" s="1149">
        <v>19</v>
      </c>
      <c r="C35" s="1162" t="s">
        <v>2559</v>
      </c>
      <c r="D35" s="1478">
        <v>3328727.327</v>
      </c>
      <c r="E35" s="1479"/>
      <c r="F35" s="1479"/>
      <c r="G35" s="1471">
        <v>0</v>
      </c>
      <c r="H35" s="1479"/>
      <c r="I35" s="1479"/>
      <c r="J35" s="1479"/>
      <c r="K35" s="1479"/>
      <c r="L35" s="1479"/>
      <c r="M35" s="1479"/>
      <c r="N35" s="1479"/>
      <c r="O35" s="1471">
        <v>0</v>
      </c>
    </row>
    <row r="36" spans="1:15" ht="32.25" customHeight="1" thickBot="1" x14ac:dyDescent="0.3">
      <c r="B36" s="1149">
        <v>20</v>
      </c>
      <c r="C36" s="1162" t="s">
        <v>2560</v>
      </c>
      <c r="D36" s="1478">
        <v>0</v>
      </c>
      <c r="E36" s="1479"/>
      <c r="F36" s="1479"/>
      <c r="G36" s="1471">
        <v>0</v>
      </c>
      <c r="H36" s="1479"/>
      <c r="I36" s="1479"/>
      <c r="J36" s="1479"/>
      <c r="K36" s="1479"/>
      <c r="L36" s="1479"/>
      <c r="M36" s="1479"/>
      <c r="N36" s="1479"/>
      <c r="O36" s="1471">
        <v>0</v>
      </c>
    </row>
    <row r="37" spans="1:15" ht="15.75" thickBot="1" x14ac:dyDescent="0.3">
      <c r="B37" s="1149">
        <v>21</v>
      </c>
      <c r="C37" s="1162" t="s">
        <v>2561</v>
      </c>
      <c r="D37" s="1478">
        <v>1470277.7079299998</v>
      </c>
      <c r="E37" s="1479"/>
      <c r="F37" s="1479"/>
      <c r="G37" s="1471">
        <v>0</v>
      </c>
      <c r="H37" s="1479"/>
      <c r="I37" s="1479"/>
      <c r="J37" s="1479"/>
      <c r="K37" s="1479"/>
      <c r="L37" s="1479"/>
      <c r="M37" s="1479"/>
      <c r="N37" s="1479"/>
      <c r="O37" s="1471">
        <v>0</v>
      </c>
    </row>
    <row r="38" spans="1:15" ht="15.75" thickBot="1" x14ac:dyDescent="0.3">
      <c r="B38" s="1150">
        <v>22</v>
      </c>
      <c r="C38" s="1144" t="s">
        <v>418</v>
      </c>
      <c r="D38" s="1478">
        <f>D31+D25+D17</f>
        <v>131995363.52115749</v>
      </c>
      <c r="E38" s="1478">
        <f t="shared" ref="E38:O38" si="0">E31+E25+E17</f>
        <v>127181875.23277749</v>
      </c>
      <c r="F38" s="1478">
        <f t="shared" si="0"/>
        <v>14483.253450000002</v>
      </c>
      <c r="G38" s="1478">
        <f t="shared" si="0"/>
        <v>444200.89069999475</v>
      </c>
      <c r="H38" s="1478">
        <f t="shared" si="0"/>
        <v>115463.91118751273</v>
      </c>
      <c r="I38" s="1478">
        <f t="shared" si="0"/>
        <v>40140.147044731988</v>
      </c>
      <c r="J38" s="1478">
        <f t="shared" si="0"/>
        <v>82723.771321790016</v>
      </c>
      <c r="K38" s="1478">
        <f t="shared" si="0"/>
        <v>185101.99033444002</v>
      </c>
      <c r="L38" s="1478">
        <f t="shared" si="0"/>
        <v>15430.083340980002</v>
      </c>
      <c r="M38" s="1478">
        <f t="shared" si="0"/>
        <v>5175.8271405399992</v>
      </c>
      <c r="N38" s="1478">
        <f t="shared" si="0"/>
        <v>165.16032999999999</v>
      </c>
      <c r="O38" s="1478">
        <f t="shared" si="0"/>
        <v>444200.89069999469</v>
      </c>
    </row>
    <row r="39" spans="1:15" ht="26.25" customHeight="1" x14ac:dyDescent="0.25">
      <c r="A39" s="1290"/>
      <c r="B39" s="2794" t="s">
        <v>2810</v>
      </c>
      <c r="C39" s="2794"/>
      <c r="D39" s="2794"/>
      <c r="E39" s="2794"/>
      <c r="F39" s="2794"/>
      <c r="G39" s="2794"/>
      <c r="H39" s="2794"/>
      <c r="I39" s="2794"/>
      <c r="J39" s="2794"/>
      <c r="K39" s="2794"/>
      <c r="L39" s="2794"/>
      <c r="M39" s="2794"/>
      <c r="N39" s="2794"/>
      <c r="O39" s="2794"/>
    </row>
    <row r="40" spans="1:15" x14ac:dyDescent="0.25">
      <c r="B40" s="1153"/>
      <c r="C40" s="1146"/>
      <c r="D40" s="1116"/>
      <c r="E40" s="1116"/>
      <c r="F40" s="1116"/>
      <c r="G40" s="1116"/>
      <c r="H40" s="1116"/>
      <c r="I40" s="1116"/>
      <c r="J40" s="1116"/>
      <c r="K40" s="1116"/>
      <c r="L40" s="1116"/>
      <c r="M40" s="1116"/>
      <c r="N40" s="1116"/>
      <c r="O40" s="1116"/>
    </row>
    <row r="41" spans="1:15" ht="15.75" customHeight="1" x14ac:dyDescent="0.25">
      <c r="B41" s="2781" t="s">
        <v>944</v>
      </c>
      <c r="C41" s="2781"/>
      <c r="D41" s="2781"/>
      <c r="E41" s="2781"/>
      <c r="F41" s="2781"/>
      <c r="G41" s="2781"/>
      <c r="H41" s="2781"/>
      <c r="I41" s="2781"/>
      <c r="J41" s="1193"/>
      <c r="K41" s="1194"/>
      <c r="L41" s="1194"/>
      <c r="M41" s="1194"/>
      <c r="N41" s="1194"/>
      <c r="O41" s="1194"/>
    </row>
    <row r="42" spans="1:15" ht="15" customHeight="1" x14ac:dyDescent="0.25">
      <c r="B42" s="2782" t="s">
        <v>1221</v>
      </c>
      <c r="C42" s="2782"/>
      <c r="D42" s="2782"/>
      <c r="E42" s="2782"/>
      <c r="F42" s="2782"/>
      <c r="G42" s="2782"/>
      <c r="H42" s="2782"/>
      <c r="I42" s="2782"/>
      <c r="J42" s="1190"/>
      <c r="K42" s="1190"/>
      <c r="L42" s="1191"/>
      <c r="M42" s="1191"/>
      <c r="N42" s="1191"/>
      <c r="O42" s="1191"/>
    </row>
    <row r="43" spans="1:15" ht="16.5" customHeight="1" x14ac:dyDescent="0.25">
      <c r="B43" s="2786" t="s">
        <v>2579</v>
      </c>
      <c r="C43" s="2786"/>
      <c r="D43" s="2786"/>
      <c r="E43" s="2786"/>
      <c r="F43" s="2786"/>
      <c r="G43" s="2786"/>
      <c r="H43" s="2786"/>
      <c r="I43" s="2786"/>
      <c r="J43" s="2786"/>
      <c r="K43" s="2786"/>
      <c r="L43" s="2786"/>
      <c r="M43" s="2786"/>
      <c r="N43" s="2786"/>
      <c r="O43" s="2786"/>
    </row>
    <row r="44" spans="1:15" ht="29.25" customHeight="1" x14ac:dyDescent="0.25">
      <c r="B44" s="2787" t="s">
        <v>2599</v>
      </c>
      <c r="C44" s="2787"/>
      <c r="D44" s="2787"/>
      <c r="E44" s="2787"/>
      <c r="F44" s="2787"/>
      <c r="G44" s="2787"/>
      <c r="H44" s="2787"/>
      <c r="I44" s="2787"/>
      <c r="J44" s="2787"/>
      <c r="K44" s="2787"/>
      <c r="L44" s="2787"/>
      <c r="M44" s="2787"/>
      <c r="N44" s="2787"/>
      <c r="O44" s="2787"/>
    </row>
    <row r="45" spans="1:15" ht="30" customHeight="1" x14ac:dyDescent="0.25">
      <c r="B45" s="2786" t="s">
        <v>2600</v>
      </c>
      <c r="C45" s="2787"/>
      <c r="D45" s="2787"/>
      <c r="E45" s="2787"/>
      <c r="F45" s="2787"/>
      <c r="G45" s="2787"/>
      <c r="H45" s="2787"/>
      <c r="I45" s="2787"/>
      <c r="J45" s="2787"/>
      <c r="K45" s="2787"/>
      <c r="L45" s="2787"/>
      <c r="M45" s="2787"/>
      <c r="N45" s="2787"/>
      <c r="O45" s="2787"/>
    </row>
    <row r="46" spans="1:15" ht="17.25" customHeight="1" x14ac:dyDescent="0.25">
      <c r="B46" s="2787" t="s">
        <v>2601</v>
      </c>
      <c r="C46" s="2787"/>
      <c r="D46" s="2787"/>
      <c r="E46" s="2787"/>
      <c r="F46" s="2787"/>
      <c r="G46" s="2787"/>
      <c r="H46" s="2787"/>
      <c r="I46" s="2787"/>
      <c r="J46" s="2787"/>
      <c r="K46" s="2787"/>
      <c r="L46" s="2787"/>
      <c r="M46" s="2787"/>
      <c r="N46" s="2787"/>
      <c r="O46" s="2787"/>
    </row>
    <row r="47" spans="1:15" ht="27.75" customHeight="1" x14ac:dyDescent="0.25">
      <c r="B47" s="2786" t="s">
        <v>2602</v>
      </c>
      <c r="C47" s="2787"/>
      <c r="D47" s="2787"/>
      <c r="E47" s="2787"/>
      <c r="F47" s="2787"/>
      <c r="G47" s="2787"/>
      <c r="H47" s="2787"/>
      <c r="I47" s="2787"/>
      <c r="J47" s="2787"/>
      <c r="K47" s="2787"/>
      <c r="L47" s="2787"/>
      <c r="M47" s="2787"/>
      <c r="N47" s="2787"/>
      <c r="O47" s="2787"/>
    </row>
    <row r="48" spans="1:15" ht="42.75" customHeight="1" x14ac:dyDescent="0.25">
      <c r="B48" s="2787" t="s">
        <v>2603</v>
      </c>
      <c r="C48" s="2787"/>
      <c r="D48" s="2787"/>
      <c r="E48" s="2787"/>
      <c r="F48" s="2787"/>
      <c r="G48" s="2787"/>
      <c r="H48" s="2787"/>
      <c r="I48" s="2787"/>
      <c r="J48" s="2787"/>
      <c r="K48" s="2787"/>
      <c r="L48" s="2787"/>
      <c r="M48" s="2787"/>
      <c r="N48" s="2787"/>
      <c r="O48" s="2787"/>
    </row>
    <row r="49" spans="2:15" ht="16.5" customHeight="1" x14ac:dyDescent="0.25">
      <c r="B49" s="2765" t="s">
        <v>1222</v>
      </c>
      <c r="C49" s="2765"/>
      <c r="D49" s="2765"/>
      <c r="E49" s="2765"/>
      <c r="F49" s="2765"/>
      <c r="G49" s="2765"/>
      <c r="H49" s="2765"/>
      <c r="I49" s="2765"/>
      <c r="J49" s="1191"/>
      <c r="K49" s="1191"/>
      <c r="L49" s="1191"/>
      <c r="M49" s="1191"/>
      <c r="N49" s="1191"/>
      <c r="O49" s="1191"/>
    </row>
    <row r="50" spans="2:15" ht="17.25" customHeight="1" x14ac:dyDescent="0.25">
      <c r="B50" s="2787" t="s">
        <v>2604</v>
      </c>
      <c r="C50" s="2787"/>
      <c r="D50" s="2787"/>
      <c r="E50" s="2787"/>
      <c r="F50" s="2787"/>
      <c r="G50" s="2787"/>
      <c r="H50" s="2787"/>
      <c r="I50" s="2787"/>
      <c r="J50" s="2787"/>
      <c r="K50" s="2787"/>
      <c r="L50" s="2787"/>
      <c r="M50" s="2787"/>
      <c r="N50" s="2787"/>
      <c r="O50" s="2787"/>
    </row>
    <row r="51" spans="2:15" ht="51.75" customHeight="1" x14ac:dyDescent="0.25">
      <c r="B51" s="2787" t="s">
        <v>2566</v>
      </c>
      <c r="C51" s="2787"/>
      <c r="D51" s="2787"/>
      <c r="E51" s="2787"/>
      <c r="F51" s="2787"/>
      <c r="G51" s="2787"/>
      <c r="H51" s="2787"/>
      <c r="I51" s="2787"/>
      <c r="J51" s="2787"/>
      <c r="K51" s="2787"/>
      <c r="L51" s="2787"/>
      <c r="M51" s="2787"/>
      <c r="N51" s="2787"/>
      <c r="O51" s="2787"/>
    </row>
    <row r="52" spans="2:15" ht="15" customHeight="1" x14ac:dyDescent="0.25">
      <c r="B52" s="2786" t="s">
        <v>2605</v>
      </c>
      <c r="C52" s="2787"/>
      <c r="D52" s="2787"/>
      <c r="E52" s="2787"/>
      <c r="F52" s="2787"/>
      <c r="G52" s="2787"/>
      <c r="H52" s="2787"/>
      <c r="I52" s="2787"/>
      <c r="J52" s="2787"/>
      <c r="K52" s="2787"/>
      <c r="L52" s="2787"/>
      <c r="M52" s="2787"/>
      <c r="N52" s="2787"/>
      <c r="O52" s="2787"/>
    </row>
  </sheetData>
  <mergeCells count="42">
    <mergeCell ref="D12:O12"/>
    <mergeCell ref="D13:F13"/>
    <mergeCell ref="G13:O13"/>
    <mergeCell ref="B14:B15"/>
    <mergeCell ref="C14:C15"/>
    <mergeCell ref="D14:D15"/>
    <mergeCell ref="N14:N16"/>
    <mergeCell ref="C1:L1"/>
    <mergeCell ref="A3:C3"/>
    <mergeCell ref="D3:E3"/>
    <mergeCell ref="B9:O9"/>
    <mergeCell ref="B4:O4"/>
    <mergeCell ref="B5:O5"/>
    <mergeCell ref="B6:O6"/>
    <mergeCell ref="B7:O7"/>
    <mergeCell ref="B8:O8"/>
    <mergeCell ref="B39:O39"/>
    <mergeCell ref="E14:E16"/>
    <mergeCell ref="F14:F16"/>
    <mergeCell ref="G14:G16"/>
    <mergeCell ref="H14:H16"/>
    <mergeCell ref="O14:O16"/>
    <mergeCell ref="I14:I16"/>
    <mergeCell ref="J14:J16"/>
    <mergeCell ref="K14:K16"/>
    <mergeCell ref="L14:L16"/>
    <mergeCell ref="M14:M16"/>
    <mergeCell ref="B51:O51"/>
    <mergeCell ref="B52:O52"/>
    <mergeCell ref="B41:C41"/>
    <mergeCell ref="D41:E41"/>
    <mergeCell ref="F41:G41"/>
    <mergeCell ref="H41:I41"/>
    <mergeCell ref="B45:O45"/>
    <mergeCell ref="B46:O46"/>
    <mergeCell ref="B47:O47"/>
    <mergeCell ref="B48:O48"/>
    <mergeCell ref="B49:I49"/>
    <mergeCell ref="B50:O50"/>
    <mergeCell ref="B42:I42"/>
    <mergeCell ref="B43:O43"/>
    <mergeCell ref="B44:O44"/>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5" right="0.25" top="0.75" bottom="0.75" header="0.3" footer="0.3"/>
  <pageSetup paperSize="9" scale="61" orientation="portrait" r:id="rId3"/>
  <headerFooter>
    <oddHeader xml:space="preserve">&amp;R&amp;10&amp;"Arial"Air Bank / interní
&amp;"Arial"&amp;06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R50"/>
  <sheetViews>
    <sheetView showGridLines="0" zoomScaleNormal="100" zoomScaleSheetLayoutView="100" workbookViewId="0">
      <selection activeCell="C13" sqref="C13"/>
    </sheetView>
  </sheetViews>
  <sheetFormatPr defaultColWidth="9.140625" defaultRowHeight="15" x14ac:dyDescent="0.25"/>
  <cols>
    <col min="1" max="1" width="9.140625" style="1104"/>
    <col min="2" max="2" width="3.7109375" style="1104" customWidth="1"/>
    <col min="3" max="3" width="18.28515625" style="1104" customWidth="1"/>
    <col min="4" max="4" width="9.5703125" style="1104" bestFit="1" customWidth="1"/>
    <col min="5" max="6" width="13.5703125" style="1104" bestFit="1" customWidth="1"/>
    <col min="7" max="9" width="9.140625" style="1104"/>
    <col min="10" max="10" width="10.140625" style="1104" bestFit="1" customWidth="1"/>
    <col min="11" max="15" width="9.140625" style="1104"/>
    <col min="16" max="16" width="11.7109375" style="1104" customWidth="1"/>
    <col min="17" max="17" width="9.140625" style="1104"/>
    <col min="18" max="18" width="10.140625" style="1104" customWidth="1"/>
    <col min="19" max="16384" width="9.140625" style="1104"/>
  </cols>
  <sheetData>
    <row r="1" spans="1:18" ht="26.25" customHeight="1" x14ac:dyDescent="0.25">
      <c r="A1" s="1296" t="s">
        <v>2606</v>
      </c>
      <c r="B1" s="1101"/>
      <c r="C1" s="2817" t="s">
        <v>2751</v>
      </c>
      <c r="D1" s="2818"/>
      <c r="E1" s="2818"/>
      <c r="F1" s="2818"/>
      <c r="G1" s="2818"/>
      <c r="H1" s="2818"/>
      <c r="I1" s="2818"/>
      <c r="J1" s="2818"/>
      <c r="K1" s="2819"/>
      <c r="L1" s="2819"/>
      <c r="M1" s="1136"/>
      <c r="N1" s="1136"/>
      <c r="O1" s="1136"/>
      <c r="P1" s="1136"/>
      <c r="Q1" s="1136"/>
      <c r="R1" s="1136"/>
    </row>
    <row r="2" spans="1:18" x14ac:dyDescent="0.25">
      <c r="A2" s="1297" t="s">
        <v>2608</v>
      </c>
      <c r="B2" s="1100"/>
      <c r="C2" s="1100"/>
      <c r="D2" s="1100"/>
      <c r="E2" s="1100"/>
      <c r="F2" s="1100"/>
      <c r="G2" s="302"/>
      <c r="H2" s="302"/>
      <c r="I2" s="302"/>
      <c r="J2" s="302"/>
      <c r="K2" s="302"/>
      <c r="L2" s="302"/>
      <c r="M2" s="302"/>
      <c r="N2" s="302"/>
      <c r="O2" s="302"/>
      <c r="P2" s="302"/>
      <c r="Q2" s="302"/>
      <c r="R2" s="302"/>
    </row>
    <row r="3" spans="1:18" ht="15.75" thickBot="1" x14ac:dyDescent="0.3">
      <c r="A3" s="1299" t="s">
        <v>573</v>
      </c>
      <c r="B3" s="1300"/>
      <c r="C3" s="1299"/>
      <c r="D3" s="2798"/>
      <c r="E3" s="2799"/>
      <c r="F3" s="1299"/>
      <c r="G3" s="1299"/>
      <c r="H3" s="1299"/>
      <c r="I3" s="1299"/>
      <c r="J3" s="1299"/>
      <c r="K3" s="1299"/>
      <c r="L3" s="1299"/>
      <c r="M3" s="1299"/>
      <c r="N3" s="1299"/>
      <c r="O3" s="1299"/>
      <c r="P3" s="1299"/>
      <c r="Q3" s="1299"/>
      <c r="R3" s="1470">
        <f>Obsah!D4</f>
        <v>44196</v>
      </c>
    </row>
    <row r="4" spans="1:18" ht="17.25" customHeight="1" thickBot="1" x14ac:dyDescent="0.3">
      <c r="B4" s="2783" t="s">
        <v>2609</v>
      </c>
      <c r="C4" s="2784"/>
      <c r="D4" s="2784"/>
      <c r="E4" s="2784"/>
      <c r="F4" s="2784"/>
      <c r="G4" s="2784"/>
      <c r="H4" s="2784"/>
      <c r="I4" s="2784"/>
      <c r="J4" s="2784"/>
      <c r="K4" s="2784"/>
      <c r="L4" s="2784"/>
      <c r="M4" s="2784"/>
      <c r="N4" s="2784"/>
      <c r="O4" s="2784"/>
      <c r="P4" s="2784"/>
      <c r="Q4" s="2784"/>
      <c r="R4" s="2785"/>
    </row>
    <row r="5" spans="1:18" ht="17.25" customHeight="1" thickBot="1" x14ac:dyDescent="0.3">
      <c r="B5" s="2783" t="s">
        <v>2814</v>
      </c>
      <c r="C5" s="2784"/>
      <c r="D5" s="2784"/>
      <c r="E5" s="2784"/>
      <c r="F5" s="2784"/>
      <c r="G5" s="2784"/>
      <c r="H5" s="2784"/>
      <c r="I5" s="2784"/>
      <c r="J5" s="2784"/>
      <c r="K5" s="2784"/>
      <c r="L5" s="2784"/>
      <c r="M5" s="2784"/>
      <c r="N5" s="2784"/>
      <c r="O5" s="2784"/>
      <c r="P5" s="2784"/>
      <c r="Q5" s="2784"/>
      <c r="R5" s="2785"/>
    </row>
    <row r="6" spans="1:18" ht="25.5" customHeight="1" thickBot="1" x14ac:dyDescent="0.3">
      <c r="B6" s="2783" t="s">
        <v>2610</v>
      </c>
      <c r="C6" s="2784"/>
      <c r="D6" s="2784"/>
      <c r="E6" s="2784"/>
      <c r="F6" s="2784"/>
      <c r="G6" s="2784"/>
      <c r="H6" s="2784"/>
      <c r="I6" s="2784"/>
      <c r="J6" s="2784"/>
      <c r="K6" s="2784"/>
      <c r="L6" s="2784"/>
      <c r="M6" s="2784"/>
      <c r="N6" s="2784"/>
      <c r="O6" s="2784"/>
      <c r="P6" s="2784"/>
      <c r="Q6" s="2784"/>
      <c r="R6" s="2785"/>
    </row>
    <row r="7" spans="1:18" ht="15.75" thickBot="1" x14ac:dyDescent="0.3">
      <c r="B7" s="2783" t="s">
        <v>2798</v>
      </c>
      <c r="C7" s="2784"/>
      <c r="D7" s="2784"/>
      <c r="E7" s="2784"/>
      <c r="F7" s="2784"/>
      <c r="G7" s="2784"/>
      <c r="H7" s="2784"/>
      <c r="I7" s="2784"/>
      <c r="J7" s="2784"/>
      <c r="K7" s="2784"/>
      <c r="L7" s="2784"/>
      <c r="M7" s="2784"/>
      <c r="N7" s="2784"/>
      <c r="O7" s="2784"/>
      <c r="P7" s="2784"/>
      <c r="Q7" s="2784"/>
      <c r="R7" s="2785"/>
    </row>
    <row r="8" spans="1:18" ht="15.75" thickBot="1" x14ac:dyDescent="0.3">
      <c r="B8" s="2783" t="s">
        <v>2607</v>
      </c>
      <c r="C8" s="2784"/>
      <c r="D8" s="2784"/>
      <c r="E8" s="2784"/>
      <c r="F8" s="2784"/>
      <c r="G8" s="2784"/>
      <c r="H8" s="2784"/>
      <c r="I8" s="2784"/>
      <c r="J8" s="2784"/>
      <c r="K8" s="2784"/>
      <c r="L8" s="2784"/>
      <c r="M8" s="2784"/>
      <c r="N8" s="2784"/>
      <c r="O8" s="2784"/>
      <c r="P8" s="2784"/>
      <c r="Q8" s="2784"/>
      <c r="R8" s="2785"/>
    </row>
    <row r="9" spans="1:18" ht="18.75" customHeight="1" thickBot="1" x14ac:dyDescent="0.3">
      <c r="B9" s="2783" t="s">
        <v>2821</v>
      </c>
      <c r="C9" s="2784"/>
      <c r="D9" s="2784"/>
      <c r="E9" s="2784"/>
      <c r="F9" s="2784"/>
      <c r="G9" s="2784"/>
      <c r="H9" s="2784"/>
      <c r="I9" s="2784"/>
      <c r="J9" s="2784"/>
      <c r="K9" s="2784"/>
      <c r="L9" s="2784"/>
      <c r="M9" s="2784"/>
      <c r="N9" s="2784"/>
      <c r="O9" s="2784"/>
      <c r="P9" s="2784"/>
      <c r="Q9" s="2784"/>
      <c r="R9" s="2785"/>
    </row>
    <row r="10" spans="1:18" ht="15.75" x14ac:dyDescent="0.25">
      <c r="B10" s="1105"/>
      <c r="C10" s="1106"/>
      <c r="D10" s="1106"/>
      <c r="E10" s="1106"/>
      <c r="F10" s="1106"/>
      <c r="G10" s="1106"/>
      <c r="H10" s="1106"/>
      <c r="I10" s="1106"/>
      <c r="J10" s="1106"/>
      <c r="K10" s="1106"/>
      <c r="L10" s="1106"/>
      <c r="M10" s="1106"/>
      <c r="N10" s="1106"/>
      <c r="O10" s="1106"/>
      <c r="P10" s="1106"/>
      <c r="Q10" s="1106"/>
      <c r="R10" s="1106"/>
    </row>
    <row r="11" spans="1:18" ht="16.5" thickBot="1" x14ac:dyDescent="0.3">
      <c r="B11" s="1105"/>
      <c r="C11" s="1106"/>
      <c r="D11" s="1106"/>
      <c r="E11" s="1106"/>
      <c r="F11" s="1106"/>
      <c r="G11" s="1106"/>
      <c r="H11" s="1106"/>
      <c r="I11" s="1106"/>
      <c r="J11" s="1106"/>
      <c r="K11" s="1106"/>
      <c r="L11" s="1106"/>
      <c r="M11" s="1106"/>
      <c r="N11" s="1106"/>
      <c r="O11" s="1106"/>
      <c r="P11" s="1106"/>
      <c r="Q11" s="1106"/>
      <c r="R11" s="1106"/>
    </row>
    <row r="12" spans="1:18" ht="16.5" thickBot="1" x14ac:dyDescent="0.3">
      <c r="B12" s="1107"/>
      <c r="C12" s="1107"/>
      <c r="D12" s="1147" t="s">
        <v>803</v>
      </c>
      <c r="E12" s="1140" t="s">
        <v>804</v>
      </c>
      <c r="F12" s="1140" t="s">
        <v>808</v>
      </c>
      <c r="G12" s="1140" t="s">
        <v>809</v>
      </c>
      <c r="H12" s="1140" t="s">
        <v>812</v>
      </c>
      <c r="I12" s="1140" t="s">
        <v>871</v>
      </c>
      <c r="J12" s="1140" t="s">
        <v>872</v>
      </c>
      <c r="K12" s="1140" t="s">
        <v>1101</v>
      </c>
      <c r="L12" s="1140" t="s">
        <v>1102</v>
      </c>
      <c r="M12" s="1140" t="s">
        <v>1103</v>
      </c>
      <c r="N12" s="1140" t="s">
        <v>1104</v>
      </c>
      <c r="O12" s="1140" t="s">
        <v>1105</v>
      </c>
      <c r="P12" s="1140" t="s">
        <v>1106</v>
      </c>
      <c r="Q12" s="1140" t="s">
        <v>1107</v>
      </c>
      <c r="R12" s="1140" t="s">
        <v>1120</v>
      </c>
    </row>
    <row r="13" spans="1:18" ht="38.25" customHeight="1" thickBot="1" x14ac:dyDescent="0.3">
      <c r="A13" s="1154"/>
      <c r="B13" s="1155"/>
      <c r="C13" s="1155"/>
      <c r="D13" s="2768" t="s">
        <v>2584</v>
      </c>
      <c r="E13" s="2769"/>
      <c r="F13" s="2769"/>
      <c r="G13" s="2769"/>
      <c r="H13" s="2769"/>
      <c r="I13" s="2813"/>
      <c r="J13" s="2814" t="s">
        <v>2546</v>
      </c>
      <c r="K13" s="2769"/>
      <c r="L13" s="2769"/>
      <c r="M13" s="2769"/>
      <c r="N13" s="2769"/>
      <c r="O13" s="2813"/>
      <c r="P13" s="2815" t="s">
        <v>2612</v>
      </c>
      <c r="Q13" s="2768" t="s">
        <v>2611</v>
      </c>
      <c r="R13" s="2813"/>
    </row>
    <row r="14" spans="1:18" ht="87.75" customHeight="1" thickBot="1" x14ac:dyDescent="0.3">
      <c r="A14" s="1154"/>
      <c r="B14" s="1155"/>
      <c r="C14" s="1155"/>
      <c r="D14" s="2775" t="s">
        <v>1192</v>
      </c>
      <c r="E14" s="2776"/>
      <c r="F14" s="2804"/>
      <c r="G14" s="2805" t="s">
        <v>1193</v>
      </c>
      <c r="H14" s="2776"/>
      <c r="I14" s="2804"/>
      <c r="J14" s="2805" t="s">
        <v>2613</v>
      </c>
      <c r="K14" s="2776"/>
      <c r="L14" s="2804"/>
      <c r="M14" s="2805" t="s">
        <v>2614</v>
      </c>
      <c r="N14" s="2776"/>
      <c r="O14" s="2804"/>
      <c r="P14" s="2816"/>
      <c r="Q14" s="2778" t="s">
        <v>1192</v>
      </c>
      <c r="R14" s="2778" t="s">
        <v>1193</v>
      </c>
    </row>
    <row r="15" spans="1:18" ht="41.25" customHeight="1" thickBot="1" x14ac:dyDescent="0.3">
      <c r="A15" s="1154"/>
      <c r="B15" s="1155"/>
      <c r="C15" s="1156"/>
      <c r="D15" s="1157"/>
      <c r="E15" s="1140" t="s">
        <v>2615</v>
      </c>
      <c r="F15" s="1140" t="s">
        <v>2616</v>
      </c>
      <c r="G15" s="1157"/>
      <c r="H15" s="1140" t="s">
        <v>2616</v>
      </c>
      <c r="I15" s="1140" t="s">
        <v>2617</v>
      </c>
      <c r="J15" s="1157"/>
      <c r="K15" s="1139" t="s">
        <v>2615</v>
      </c>
      <c r="L15" s="1139" t="s">
        <v>2616</v>
      </c>
      <c r="M15" s="1157"/>
      <c r="N15" s="1139" t="s">
        <v>2616</v>
      </c>
      <c r="O15" s="1139" t="s">
        <v>2617</v>
      </c>
      <c r="P15" s="1157"/>
      <c r="Q15" s="2779"/>
      <c r="R15" s="2779"/>
    </row>
    <row r="16" spans="1:18" ht="24.75" customHeight="1" thickBot="1" x14ac:dyDescent="0.3">
      <c r="A16" s="1154"/>
      <c r="B16" s="1147">
        <v>1</v>
      </c>
      <c r="C16" s="1142" t="s">
        <v>2555</v>
      </c>
      <c r="D16" s="1478">
        <v>101141483.15739584</v>
      </c>
      <c r="E16" s="1478">
        <f>SUM(E17:E23)</f>
        <v>92242087.295249984</v>
      </c>
      <c r="F16" s="1478">
        <v>2382645.7154639401</v>
      </c>
      <c r="G16" s="1478">
        <v>444200.89069999475</v>
      </c>
      <c r="H16" s="1478"/>
      <c r="I16" s="1478">
        <v>444200.89069999475</v>
      </c>
      <c r="J16" s="1478">
        <v>-723447.32377533126</v>
      </c>
      <c r="K16" s="1478">
        <v>-199548.0097241326</v>
      </c>
      <c r="L16" s="1478">
        <v>-215879.12696727712</v>
      </c>
      <c r="M16" s="1478">
        <v>-308020.18708392145</v>
      </c>
      <c r="N16" s="1478">
        <v>0</v>
      </c>
      <c r="O16" s="1478">
        <v>-308020.18708392145</v>
      </c>
      <c r="P16" s="1478">
        <v>0</v>
      </c>
      <c r="Q16" s="1478">
        <v>50309503.724893384</v>
      </c>
      <c r="R16" s="1478">
        <v>1506.0266182346907</v>
      </c>
    </row>
    <row r="17" spans="1:18" ht="15.75" thickBot="1" x14ac:dyDescent="0.3">
      <c r="A17" s="1154"/>
      <c r="B17" s="1149">
        <v>2</v>
      </c>
      <c r="C17" s="1162" t="s">
        <v>2556</v>
      </c>
      <c r="D17" s="1478">
        <v>41656433.472220004</v>
      </c>
      <c r="E17" s="1478">
        <v>41656433.472220004</v>
      </c>
      <c r="F17" s="1478">
        <v>0</v>
      </c>
      <c r="G17" s="1478">
        <v>0</v>
      </c>
      <c r="H17" s="1478">
        <v>0</v>
      </c>
      <c r="I17" s="1478">
        <v>0</v>
      </c>
      <c r="J17" s="1478">
        <v>0</v>
      </c>
      <c r="K17" s="1478">
        <v>0</v>
      </c>
      <c r="L17" s="1478">
        <v>0</v>
      </c>
      <c r="M17" s="1478">
        <v>0</v>
      </c>
      <c r="N17" s="1478">
        <v>0</v>
      </c>
      <c r="O17" s="1478">
        <v>0</v>
      </c>
      <c r="P17" s="1478">
        <v>0</v>
      </c>
      <c r="Q17" s="1478">
        <v>40906000</v>
      </c>
      <c r="R17" s="1478">
        <v>0</v>
      </c>
    </row>
    <row r="18" spans="1:18" ht="27.75" customHeight="1" thickBot="1" x14ac:dyDescent="0.3">
      <c r="A18" s="1154"/>
      <c r="B18" s="1149">
        <v>3</v>
      </c>
      <c r="C18" s="1162" t="s">
        <v>2557</v>
      </c>
      <c r="D18" s="1478">
        <v>0</v>
      </c>
      <c r="E18" s="1478">
        <v>0</v>
      </c>
      <c r="F18" s="1478">
        <v>0</v>
      </c>
      <c r="G18" s="1478">
        <v>0</v>
      </c>
      <c r="H18" s="1478">
        <v>0</v>
      </c>
      <c r="I18" s="1478">
        <v>0</v>
      </c>
      <c r="J18" s="1478">
        <v>0</v>
      </c>
      <c r="K18" s="1478">
        <v>0</v>
      </c>
      <c r="L18" s="1478">
        <v>0</v>
      </c>
      <c r="M18" s="1478">
        <v>0</v>
      </c>
      <c r="N18" s="1478">
        <v>0</v>
      </c>
      <c r="O18" s="1478">
        <v>0</v>
      </c>
      <c r="P18" s="1478">
        <v>0</v>
      </c>
      <c r="Q18" s="1478">
        <v>0</v>
      </c>
      <c r="R18" s="1478">
        <v>0</v>
      </c>
    </row>
    <row r="19" spans="1:18" ht="15.75" thickBot="1" x14ac:dyDescent="0.3">
      <c r="A19" s="1154"/>
      <c r="B19" s="1149">
        <v>4</v>
      </c>
      <c r="C19" s="1162" t="s">
        <v>2558</v>
      </c>
      <c r="D19" s="1478">
        <v>77863.274000000005</v>
      </c>
      <c r="E19" s="1478">
        <v>77863.274000000005</v>
      </c>
      <c r="F19" s="1478">
        <v>0</v>
      </c>
      <c r="G19" s="1478">
        <v>0</v>
      </c>
      <c r="H19" s="1478">
        <v>0</v>
      </c>
      <c r="I19" s="1478">
        <v>0</v>
      </c>
      <c r="J19" s="1478">
        <v>0</v>
      </c>
      <c r="K19" s="1478">
        <v>0</v>
      </c>
      <c r="L19" s="1478">
        <v>0</v>
      </c>
      <c r="M19" s="1478">
        <v>0</v>
      </c>
      <c r="N19" s="1478">
        <v>0</v>
      </c>
      <c r="O19" s="1478">
        <v>0</v>
      </c>
      <c r="P19" s="1478">
        <v>0</v>
      </c>
      <c r="Q19" s="1478">
        <v>0</v>
      </c>
      <c r="R19" s="1478">
        <v>0</v>
      </c>
    </row>
    <row r="20" spans="1:18" ht="26.25" customHeight="1" thickBot="1" x14ac:dyDescent="0.3">
      <c r="A20" s="1154"/>
      <c r="B20" s="1149">
        <v>5</v>
      </c>
      <c r="C20" s="1162" t="s">
        <v>2559</v>
      </c>
      <c r="D20" s="1478">
        <v>32118392.81085721</v>
      </c>
      <c r="E20" s="1478">
        <v>25601642.664175302</v>
      </c>
      <c r="F20" s="1478">
        <v>6516750.1466818899</v>
      </c>
      <c r="G20" s="1478">
        <v>0</v>
      </c>
      <c r="H20" s="1478">
        <v>0</v>
      </c>
      <c r="I20" s="1478">
        <v>0</v>
      </c>
      <c r="J20" s="1478">
        <v>-123099.83575</v>
      </c>
      <c r="K20" s="1478">
        <v>-10821.026111588702</v>
      </c>
      <c r="L20" s="1478">
        <v>-112278.8096384113</v>
      </c>
      <c r="M20" s="1478">
        <v>0</v>
      </c>
      <c r="N20" s="1478">
        <v>0</v>
      </c>
      <c r="O20" s="1478">
        <v>0</v>
      </c>
      <c r="P20" s="1478">
        <v>0</v>
      </c>
      <c r="Q20" s="1478">
        <v>1209903.4881300002</v>
      </c>
      <c r="R20" s="1478">
        <v>0</v>
      </c>
    </row>
    <row r="21" spans="1:18" ht="26.25" customHeight="1" thickBot="1" x14ac:dyDescent="0.3">
      <c r="A21" s="1154"/>
      <c r="B21" s="1149">
        <v>6</v>
      </c>
      <c r="C21" s="1162" t="s">
        <v>2560</v>
      </c>
      <c r="D21" s="1478">
        <v>886804.36987278704</v>
      </c>
      <c r="E21" s="1478">
        <v>886804.36987278704</v>
      </c>
      <c r="F21" s="1478">
        <v>0</v>
      </c>
      <c r="G21" s="1478">
        <v>0</v>
      </c>
      <c r="H21" s="1478">
        <v>0</v>
      </c>
      <c r="I21" s="1478">
        <v>0</v>
      </c>
      <c r="J21" s="1478">
        <v>-650.47535000000005</v>
      </c>
      <c r="K21" s="1478">
        <v>-650.47535000000005</v>
      </c>
      <c r="L21" s="1478">
        <v>0</v>
      </c>
      <c r="M21" s="1478">
        <v>0</v>
      </c>
      <c r="N21" s="1478">
        <v>0</v>
      </c>
      <c r="O21" s="1478">
        <v>0</v>
      </c>
      <c r="P21" s="1478">
        <v>0</v>
      </c>
      <c r="Q21" s="1478">
        <v>874003.80516999995</v>
      </c>
      <c r="R21" s="1478">
        <v>0</v>
      </c>
    </row>
    <row r="22" spans="1:18" ht="15.75" thickBot="1" x14ac:dyDescent="0.3">
      <c r="A22" s="1154"/>
      <c r="B22" s="1149">
        <v>7</v>
      </c>
      <c r="C22" s="1163" t="s">
        <v>2618</v>
      </c>
      <c r="D22" s="1478">
        <v>0</v>
      </c>
      <c r="E22" s="1478">
        <v>0</v>
      </c>
      <c r="F22" s="1478">
        <v>0</v>
      </c>
      <c r="G22" s="1478">
        <v>0</v>
      </c>
      <c r="H22" s="1478">
        <v>0</v>
      </c>
      <c r="I22" s="1478">
        <v>0</v>
      </c>
      <c r="J22" s="1478">
        <v>0</v>
      </c>
      <c r="K22" s="1478">
        <v>0</v>
      </c>
      <c r="L22" s="1478">
        <v>0</v>
      </c>
      <c r="M22" s="1478">
        <v>0</v>
      </c>
      <c r="N22" s="1478">
        <v>0</v>
      </c>
      <c r="O22" s="1478">
        <v>0</v>
      </c>
      <c r="P22" s="1478">
        <v>0</v>
      </c>
      <c r="Q22" s="1478">
        <v>0</v>
      </c>
      <c r="R22" s="1478">
        <v>0</v>
      </c>
    </row>
    <row r="23" spans="1:18" ht="15.75" thickBot="1" x14ac:dyDescent="0.3">
      <c r="A23" s="1154"/>
      <c r="B23" s="1149">
        <v>8</v>
      </c>
      <c r="C23" s="1162" t="s">
        <v>2561</v>
      </c>
      <c r="D23" s="1478">
        <v>26401989.230445851</v>
      </c>
      <c r="E23" s="1478">
        <v>24019343.514981899</v>
      </c>
      <c r="F23" s="1478">
        <v>2382645.7154639401</v>
      </c>
      <c r="G23" s="1478">
        <v>444200.89069999475</v>
      </c>
      <c r="H23" s="1478"/>
      <c r="I23" s="1478">
        <v>444200.89069999475</v>
      </c>
      <c r="J23" s="1478">
        <v>-599697.01267533121</v>
      </c>
      <c r="K23" s="1478">
        <v>-188076.50826254388</v>
      </c>
      <c r="L23" s="1478">
        <v>-103600.31732886583</v>
      </c>
      <c r="M23" s="1478">
        <v>-308020.18708392145</v>
      </c>
      <c r="N23" s="1478">
        <v>0</v>
      </c>
      <c r="O23" s="1478">
        <v>-308020.18708392145</v>
      </c>
      <c r="P23" s="1478">
        <v>0</v>
      </c>
      <c r="Q23" s="1478">
        <v>7319596.4315933911</v>
      </c>
      <c r="R23" s="1478">
        <v>1506.0266182346907</v>
      </c>
    </row>
    <row r="24" spans="1:18" ht="26.25" thickBot="1" x14ac:dyDescent="0.3">
      <c r="A24" s="1154"/>
      <c r="B24" s="1148">
        <v>9</v>
      </c>
      <c r="C24" s="1143" t="s">
        <v>388</v>
      </c>
      <c r="D24" s="1478">
        <v>26054875.328831647</v>
      </c>
      <c r="E24" s="1478">
        <v>26054875.328831647</v>
      </c>
      <c r="F24" s="1478">
        <v>0</v>
      </c>
      <c r="G24" s="1478">
        <v>0</v>
      </c>
      <c r="H24" s="1478">
        <v>0</v>
      </c>
      <c r="I24" s="1478">
        <v>0</v>
      </c>
      <c r="J24" s="1478">
        <v>0</v>
      </c>
      <c r="K24" s="1478">
        <v>0</v>
      </c>
      <c r="L24" s="1478">
        <v>0</v>
      </c>
      <c r="M24" s="1478">
        <v>0</v>
      </c>
      <c r="N24" s="1478">
        <v>0</v>
      </c>
      <c r="O24" s="1478">
        <v>0</v>
      </c>
      <c r="P24" s="1478">
        <v>0</v>
      </c>
      <c r="Q24" s="1478">
        <v>0</v>
      </c>
      <c r="R24" s="1478">
        <v>0</v>
      </c>
    </row>
    <row r="25" spans="1:18" ht="15.75" thickBot="1" x14ac:dyDescent="0.3">
      <c r="A25" s="1154"/>
      <c r="B25" s="1149">
        <v>10</v>
      </c>
      <c r="C25" s="1162" t="s">
        <v>2556</v>
      </c>
      <c r="D25" s="1478">
        <v>0</v>
      </c>
      <c r="E25" s="1478">
        <v>0</v>
      </c>
      <c r="F25" s="1478">
        <v>0</v>
      </c>
      <c r="G25" s="1478">
        <v>0</v>
      </c>
      <c r="H25" s="1478">
        <v>0</v>
      </c>
      <c r="I25" s="1478">
        <v>0</v>
      </c>
      <c r="J25" s="1478">
        <v>0</v>
      </c>
      <c r="K25" s="1478">
        <v>0</v>
      </c>
      <c r="L25" s="1478">
        <v>0</v>
      </c>
      <c r="M25" s="1478">
        <v>0</v>
      </c>
      <c r="N25" s="1478">
        <v>0</v>
      </c>
      <c r="O25" s="1478">
        <v>0</v>
      </c>
      <c r="P25" s="1478">
        <v>0</v>
      </c>
      <c r="Q25" s="1478">
        <v>0</v>
      </c>
      <c r="R25" s="1478">
        <v>0</v>
      </c>
    </row>
    <row r="26" spans="1:18" ht="27" customHeight="1" thickBot="1" x14ac:dyDescent="0.3">
      <c r="A26" s="1154"/>
      <c r="B26" s="1149">
        <v>11</v>
      </c>
      <c r="C26" s="1162" t="s">
        <v>2557</v>
      </c>
      <c r="D26" s="1478">
        <v>26054875.328831647</v>
      </c>
      <c r="E26" s="1478">
        <v>26054875.328831647</v>
      </c>
      <c r="F26" s="1478">
        <v>0</v>
      </c>
      <c r="G26" s="1478">
        <v>0</v>
      </c>
      <c r="H26" s="1478">
        <v>0</v>
      </c>
      <c r="I26" s="1478">
        <v>0</v>
      </c>
      <c r="J26" s="1478">
        <v>0</v>
      </c>
      <c r="K26" s="1478">
        <v>0</v>
      </c>
      <c r="L26" s="1478">
        <v>0</v>
      </c>
      <c r="M26" s="1478">
        <v>0</v>
      </c>
      <c r="N26" s="1478">
        <v>0</v>
      </c>
      <c r="O26" s="1478">
        <v>0</v>
      </c>
      <c r="P26" s="1478">
        <v>0</v>
      </c>
      <c r="Q26" s="1478">
        <v>0</v>
      </c>
      <c r="R26" s="1478">
        <v>0</v>
      </c>
    </row>
    <row r="27" spans="1:18" ht="15.75" thickBot="1" x14ac:dyDescent="0.3">
      <c r="A27" s="1154"/>
      <c r="B27" s="1149">
        <v>12</v>
      </c>
      <c r="C27" s="1162" t="s">
        <v>2558</v>
      </c>
      <c r="D27" s="1478">
        <v>0</v>
      </c>
      <c r="E27" s="1478"/>
      <c r="F27" s="1478">
        <v>0</v>
      </c>
      <c r="G27" s="1478">
        <v>0</v>
      </c>
      <c r="H27" s="1478">
        <v>0</v>
      </c>
      <c r="I27" s="1478">
        <v>0</v>
      </c>
      <c r="J27" s="1478">
        <v>0</v>
      </c>
      <c r="K27" s="1478">
        <v>0</v>
      </c>
      <c r="L27" s="1478">
        <v>0</v>
      </c>
      <c r="M27" s="1478">
        <v>0</v>
      </c>
      <c r="N27" s="1478">
        <v>0</v>
      </c>
      <c r="O27" s="1478">
        <v>0</v>
      </c>
      <c r="P27" s="1478">
        <v>0</v>
      </c>
      <c r="Q27" s="1478">
        <v>0</v>
      </c>
      <c r="R27" s="1478">
        <v>0</v>
      </c>
    </row>
    <row r="28" spans="1:18" ht="25.5" customHeight="1" thickBot="1" x14ac:dyDescent="0.3">
      <c r="A28" s="1154"/>
      <c r="B28" s="1149">
        <v>13</v>
      </c>
      <c r="C28" s="1162" t="s">
        <v>2559</v>
      </c>
      <c r="D28" s="1478">
        <v>0</v>
      </c>
      <c r="E28" s="1478">
        <v>0</v>
      </c>
      <c r="F28" s="1478">
        <v>0</v>
      </c>
      <c r="G28" s="1478">
        <v>0</v>
      </c>
      <c r="H28" s="1478">
        <v>0</v>
      </c>
      <c r="I28" s="1478">
        <v>0</v>
      </c>
      <c r="J28" s="1478">
        <v>0</v>
      </c>
      <c r="K28" s="1478">
        <v>0</v>
      </c>
      <c r="L28" s="1478">
        <v>0</v>
      </c>
      <c r="M28" s="1478">
        <v>0</v>
      </c>
      <c r="N28" s="1478">
        <v>0</v>
      </c>
      <c r="O28" s="1478">
        <v>0</v>
      </c>
      <c r="P28" s="1478">
        <v>0</v>
      </c>
      <c r="Q28" s="1478">
        <v>0</v>
      </c>
      <c r="R28" s="1478">
        <v>0</v>
      </c>
    </row>
    <row r="29" spans="1:18" ht="27.75" customHeight="1" thickBot="1" x14ac:dyDescent="0.3">
      <c r="A29" s="1154"/>
      <c r="B29" s="1149">
        <v>14</v>
      </c>
      <c r="C29" s="1162" t="s">
        <v>2560</v>
      </c>
      <c r="D29" s="1478">
        <v>0</v>
      </c>
      <c r="E29" s="1478">
        <v>0</v>
      </c>
      <c r="F29" s="1478">
        <v>0</v>
      </c>
      <c r="G29" s="1478">
        <v>0</v>
      </c>
      <c r="H29" s="1478">
        <v>0</v>
      </c>
      <c r="I29" s="1478">
        <v>0</v>
      </c>
      <c r="J29" s="1478">
        <v>0</v>
      </c>
      <c r="K29" s="1478">
        <v>0</v>
      </c>
      <c r="L29" s="1478">
        <v>0</v>
      </c>
      <c r="M29" s="1478">
        <v>0</v>
      </c>
      <c r="N29" s="1478">
        <v>0</v>
      </c>
      <c r="O29" s="1478">
        <v>0</v>
      </c>
      <c r="P29" s="1478">
        <v>0</v>
      </c>
      <c r="Q29" s="1478">
        <v>0</v>
      </c>
      <c r="R29" s="1478">
        <v>0</v>
      </c>
    </row>
    <row r="30" spans="1:18" ht="24.75" customHeight="1" thickBot="1" x14ac:dyDescent="0.3">
      <c r="A30" s="1154"/>
      <c r="B30" s="1148">
        <v>15</v>
      </c>
      <c r="C30" s="1143" t="s">
        <v>1194</v>
      </c>
      <c r="D30" s="1478">
        <v>4799005.0349300001</v>
      </c>
      <c r="E30" s="1478">
        <v>4799005.0349300001</v>
      </c>
      <c r="F30" s="1478">
        <v>0</v>
      </c>
      <c r="G30" s="1478">
        <v>0</v>
      </c>
      <c r="H30" s="1478">
        <v>0</v>
      </c>
      <c r="I30" s="1478">
        <v>0</v>
      </c>
      <c r="J30" s="1478">
        <v>0</v>
      </c>
      <c r="K30" s="1478">
        <v>0</v>
      </c>
      <c r="L30" s="1478">
        <v>0</v>
      </c>
      <c r="M30" s="1478">
        <v>0</v>
      </c>
      <c r="N30" s="1478">
        <v>0</v>
      </c>
      <c r="O30" s="1478">
        <v>0</v>
      </c>
      <c r="P30" s="1480"/>
      <c r="Q30" s="1143">
        <v>0</v>
      </c>
      <c r="R30" s="1143">
        <v>0</v>
      </c>
    </row>
    <row r="31" spans="1:18" ht="15.75" thickBot="1" x14ac:dyDescent="0.3">
      <c r="A31" s="1154"/>
      <c r="B31" s="1149">
        <v>16</v>
      </c>
      <c r="C31" s="1162" t="s">
        <v>2556</v>
      </c>
      <c r="D31" s="1478">
        <v>0</v>
      </c>
      <c r="E31" s="1478">
        <v>0</v>
      </c>
      <c r="F31" s="1478">
        <v>0</v>
      </c>
      <c r="G31" s="1478">
        <v>0</v>
      </c>
      <c r="H31" s="1478">
        <v>0</v>
      </c>
      <c r="I31" s="1478">
        <v>0</v>
      </c>
      <c r="J31" s="1478">
        <v>0</v>
      </c>
      <c r="K31" s="1478">
        <v>0</v>
      </c>
      <c r="L31" s="1478">
        <v>0</v>
      </c>
      <c r="M31" s="1478">
        <v>0</v>
      </c>
      <c r="N31" s="1478">
        <v>0</v>
      </c>
      <c r="O31" s="1478">
        <v>0</v>
      </c>
      <c r="P31" s="1480"/>
      <c r="Q31" s="1143">
        <v>0</v>
      </c>
      <c r="R31" s="1143">
        <v>0</v>
      </c>
    </row>
    <row r="32" spans="1:18" ht="25.5" customHeight="1" thickBot="1" x14ac:dyDescent="0.3">
      <c r="A32" s="1154"/>
      <c r="B32" s="1149">
        <v>17</v>
      </c>
      <c r="C32" s="1162" t="s">
        <v>2557</v>
      </c>
      <c r="D32" s="1478">
        <v>0</v>
      </c>
      <c r="E32" s="1478">
        <v>0</v>
      </c>
      <c r="F32" s="1478">
        <v>0</v>
      </c>
      <c r="G32" s="1478">
        <v>0</v>
      </c>
      <c r="H32" s="1478">
        <v>0</v>
      </c>
      <c r="I32" s="1478">
        <v>0</v>
      </c>
      <c r="J32" s="1478">
        <v>0</v>
      </c>
      <c r="K32" s="1478">
        <v>0</v>
      </c>
      <c r="L32" s="1478">
        <v>0</v>
      </c>
      <c r="M32" s="1478">
        <v>0</v>
      </c>
      <c r="N32" s="1478">
        <v>0</v>
      </c>
      <c r="O32" s="1478">
        <v>0</v>
      </c>
      <c r="P32" s="1480"/>
      <c r="Q32" s="1143">
        <v>0</v>
      </c>
      <c r="R32" s="1143">
        <v>0</v>
      </c>
    </row>
    <row r="33" spans="1:18" ht="15.75" thickBot="1" x14ac:dyDescent="0.3">
      <c r="A33" s="1154"/>
      <c r="B33" s="1149">
        <v>18</v>
      </c>
      <c r="C33" s="1162" t="s">
        <v>2558</v>
      </c>
      <c r="D33" s="1478">
        <v>0</v>
      </c>
      <c r="E33" s="1478">
        <v>0</v>
      </c>
      <c r="F33" s="1478">
        <v>0</v>
      </c>
      <c r="G33" s="1478">
        <v>0</v>
      </c>
      <c r="H33" s="1478">
        <v>0</v>
      </c>
      <c r="I33" s="1478">
        <v>0</v>
      </c>
      <c r="J33" s="1478">
        <v>0</v>
      </c>
      <c r="K33" s="1478">
        <v>0</v>
      </c>
      <c r="L33" s="1478">
        <v>0</v>
      </c>
      <c r="M33" s="1478">
        <v>0</v>
      </c>
      <c r="N33" s="1478">
        <v>0</v>
      </c>
      <c r="O33" s="1478">
        <v>0</v>
      </c>
      <c r="P33" s="1480"/>
      <c r="Q33" s="1143">
        <v>0</v>
      </c>
      <c r="R33" s="1143">
        <v>0</v>
      </c>
    </row>
    <row r="34" spans="1:18" ht="27" customHeight="1" thickBot="1" x14ac:dyDescent="0.3">
      <c r="A34" s="1154"/>
      <c r="B34" s="1149">
        <v>19</v>
      </c>
      <c r="C34" s="1162" t="s">
        <v>2559</v>
      </c>
      <c r="D34" s="1478">
        <v>3328727.327</v>
      </c>
      <c r="E34" s="1478">
        <v>3328727.327</v>
      </c>
      <c r="F34" s="1478">
        <v>0</v>
      </c>
      <c r="G34" s="1478">
        <v>0</v>
      </c>
      <c r="H34" s="1478">
        <v>0</v>
      </c>
      <c r="I34" s="1478">
        <v>0</v>
      </c>
      <c r="J34" s="1478">
        <v>-364.25992000000002</v>
      </c>
      <c r="K34" s="1478">
        <v>0</v>
      </c>
      <c r="L34" s="1478">
        <v>0</v>
      </c>
      <c r="M34" s="1478">
        <v>0</v>
      </c>
      <c r="N34" s="1478">
        <v>0</v>
      </c>
      <c r="O34" s="1478">
        <v>0</v>
      </c>
      <c r="P34" s="1480"/>
      <c r="Q34" s="1143">
        <v>0</v>
      </c>
      <c r="R34" s="1143">
        <v>0</v>
      </c>
    </row>
    <row r="35" spans="1:18" ht="27" customHeight="1" thickBot="1" x14ac:dyDescent="0.3">
      <c r="A35" s="1154"/>
      <c r="B35" s="1149">
        <v>20</v>
      </c>
      <c r="C35" s="1162" t="s">
        <v>2560</v>
      </c>
      <c r="D35" s="1478">
        <v>0</v>
      </c>
      <c r="E35" s="1478">
        <v>0</v>
      </c>
      <c r="F35" s="1478">
        <v>0</v>
      </c>
      <c r="G35" s="1478">
        <v>0</v>
      </c>
      <c r="H35" s="1478">
        <v>0</v>
      </c>
      <c r="I35" s="1478">
        <v>0</v>
      </c>
      <c r="J35" s="1478">
        <v>0</v>
      </c>
      <c r="K35" s="1478">
        <v>0</v>
      </c>
      <c r="L35" s="1478">
        <v>0</v>
      </c>
      <c r="M35" s="1478">
        <v>0</v>
      </c>
      <c r="N35" s="1478">
        <v>0</v>
      </c>
      <c r="O35" s="1478">
        <v>0</v>
      </c>
      <c r="P35" s="1480"/>
      <c r="Q35" s="1143">
        <v>0</v>
      </c>
      <c r="R35" s="1143">
        <v>0</v>
      </c>
    </row>
    <row r="36" spans="1:18" ht="15.75" thickBot="1" x14ac:dyDescent="0.3">
      <c r="A36" s="1154"/>
      <c r="B36" s="1149">
        <v>21</v>
      </c>
      <c r="C36" s="1162" t="s">
        <v>2561</v>
      </c>
      <c r="D36" s="1478">
        <v>1470277.7079299998</v>
      </c>
      <c r="E36" s="1478">
        <v>1470277.7079299998</v>
      </c>
      <c r="F36" s="1478">
        <v>0</v>
      </c>
      <c r="G36" s="1478">
        <v>0</v>
      </c>
      <c r="H36" s="1478">
        <v>0</v>
      </c>
      <c r="I36" s="1478">
        <v>0</v>
      </c>
      <c r="J36" s="1478">
        <v>-2198.8987000000002</v>
      </c>
      <c r="K36" s="1478">
        <v>0</v>
      </c>
      <c r="L36" s="1478">
        <v>0</v>
      </c>
      <c r="M36" s="1478">
        <v>0</v>
      </c>
      <c r="N36" s="1478">
        <v>0</v>
      </c>
      <c r="O36" s="1478">
        <v>0</v>
      </c>
      <c r="P36" s="1480"/>
      <c r="Q36" s="1143">
        <v>0</v>
      </c>
      <c r="R36" s="1143">
        <v>0</v>
      </c>
    </row>
    <row r="37" spans="1:18" ht="15.75" thickBot="1" x14ac:dyDescent="0.3">
      <c r="A37" s="1154"/>
      <c r="B37" s="1150">
        <v>22</v>
      </c>
      <c r="C37" s="1144" t="s">
        <v>418</v>
      </c>
      <c r="D37" s="1481">
        <f>D30+D24+D16</f>
        <v>131995363.52115749</v>
      </c>
      <c r="E37" s="1481">
        <f t="shared" ref="E37:R37" si="0">E30+E24+E16</f>
        <v>123095967.65901163</v>
      </c>
      <c r="F37" s="1481">
        <f t="shared" si="0"/>
        <v>2382645.7154639401</v>
      </c>
      <c r="G37" s="1481">
        <f t="shared" si="0"/>
        <v>444200.89069999475</v>
      </c>
      <c r="H37" s="1481">
        <f t="shared" si="0"/>
        <v>0</v>
      </c>
      <c r="I37" s="1481">
        <f t="shared" si="0"/>
        <v>444200.89069999475</v>
      </c>
      <c r="J37" s="1481">
        <f t="shared" si="0"/>
        <v>-723447.32377533126</v>
      </c>
      <c r="K37" s="1481">
        <f t="shared" si="0"/>
        <v>-199548.0097241326</v>
      </c>
      <c r="L37" s="1481">
        <f t="shared" si="0"/>
        <v>-215879.12696727712</v>
      </c>
      <c r="M37" s="1481">
        <f t="shared" si="0"/>
        <v>-308020.18708392145</v>
      </c>
      <c r="N37" s="1481">
        <f t="shared" si="0"/>
        <v>0</v>
      </c>
      <c r="O37" s="1481">
        <f t="shared" si="0"/>
        <v>-308020.18708392145</v>
      </c>
      <c r="P37" s="1481">
        <f t="shared" si="0"/>
        <v>0</v>
      </c>
      <c r="Q37" s="1481">
        <f t="shared" si="0"/>
        <v>50309503.724893384</v>
      </c>
      <c r="R37" s="1481">
        <f t="shared" si="0"/>
        <v>1506.0266182346907</v>
      </c>
    </row>
    <row r="38" spans="1:18" x14ac:dyDescent="0.25">
      <c r="A38" s="1154"/>
      <c r="B38" s="1153"/>
      <c r="C38" s="1146"/>
      <c r="D38" s="1146"/>
      <c r="E38" s="1146"/>
      <c r="F38" s="1146"/>
      <c r="G38" s="1146"/>
      <c r="H38" s="1146"/>
      <c r="I38" s="1146"/>
      <c r="J38" s="1146"/>
      <c r="K38" s="1146"/>
      <c r="L38" s="1146"/>
      <c r="M38" s="1146"/>
      <c r="N38" s="1146"/>
      <c r="O38" s="1146"/>
      <c r="P38" s="1146"/>
      <c r="Q38" s="1146"/>
      <c r="R38" s="1146"/>
    </row>
    <row r="39" spans="1:18" ht="19.5" customHeight="1" x14ac:dyDescent="0.25">
      <c r="A39" s="1154"/>
      <c r="B39" s="2781" t="s">
        <v>919</v>
      </c>
      <c r="C39" s="2781"/>
      <c r="D39" s="1188"/>
      <c r="E39" s="1189"/>
      <c r="F39" s="1189"/>
      <c r="G39" s="1189"/>
      <c r="H39" s="1189"/>
      <c r="I39" s="1189"/>
      <c r="J39" s="1189"/>
      <c r="K39" s="1189"/>
      <c r="L39" s="1189"/>
      <c r="M39" s="1189"/>
      <c r="N39" s="1189"/>
      <c r="O39" s="1189"/>
      <c r="P39" s="1189"/>
      <c r="Q39" s="1189"/>
      <c r="R39" s="1189"/>
    </row>
    <row r="40" spans="1:18" ht="15.75" customHeight="1" x14ac:dyDescent="0.25">
      <c r="B40" s="2810" t="s">
        <v>1222</v>
      </c>
      <c r="C40" s="2810"/>
      <c r="D40" s="1190"/>
      <c r="E40" s="1191"/>
      <c r="F40" s="1191"/>
      <c r="G40" s="1191"/>
      <c r="H40" s="1191"/>
      <c r="I40" s="1191"/>
      <c r="J40" s="1192"/>
      <c r="K40" s="1192"/>
      <c r="L40" s="1192"/>
      <c r="M40" s="1192"/>
      <c r="N40" s="1192"/>
      <c r="O40" s="1192"/>
      <c r="P40" s="1192"/>
      <c r="Q40" s="1192"/>
      <c r="R40" s="1192"/>
    </row>
    <row r="41" spans="1:18" ht="21.75" customHeight="1" x14ac:dyDescent="0.25">
      <c r="B41" s="2811" t="s">
        <v>2621</v>
      </c>
      <c r="C41" s="2812"/>
      <c r="D41" s="2812"/>
      <c r="E41" s="2812"/>
      <c r="F41" s="2812"/>
      <c r="G41" s="2812"/>
      <c r="H41" s="2812"/>
      <c r="I41" s="2812"/>
      <c r="J41" s="2812"/>
      <c r="K41" s="2812"/>
      <c r="L41" s="2812"/>
      <c r="M41" s="2812"/>
      <c r="N41" s="2812"/>
      <c r="O41" s="2812"/>
      <c r="P41" s="2812"/>
      <c r="Q41" s="2812"/>
      <c r="R41" s="2812"/>
    </row>
    <row r="42" spans="1:18" ht="18" customHeight="1" x14ac:dyDescent="0.25">
      <c r="B42" s="2788" t="s">
        <v>1221</v>
      </c>
      <c r="C42" s="2788"/>
      <c r="D42" s="1190"/>
      <c r="E42" s="1191"/>
      <c r="F42" s="1191"/>
      <c r="G42" s="1191"/>
      <c r="H42" s="1191"/>
      <c r="I42" s="1191"/>
      <c r="J42" s="1192"/>
      <c r="K42" s="1192"/>
      <c r="L42" s="1192"/>
      <c r="M42" s="1192"/>
      <c r="N42" s="1192"/>
      <c r="O42" s="1192"/>
      <c r="P42" s="1192"/>
      <c r="Q42" s="1192"/>
      <c r="R42" s="1192"/>
    </row>
    <row r="43" spans="1:18" ht="17.25" customHeight="1" x14ac:dyDescent="0.25">
      <c r="B43" s="2808" t="s">
        <v>2622</v>
      </c>
      <c r="C43" s="2808"/>
      <c r="D43" s="2808"/>
      <c r="E43" s="2808"/>
      <c r="F43" s="2808"/>
      <c r="G43" s="2808"/>
      <c r="H43" s="2808"/>
      <c r="I43" s="2808"/>
      <c r="J43" s="2808"/>
      <c r="K43" s="2808"/>
      <c r="L43" s="2808"/>
      <c r="M43" s="2808"/>
      <c r="N43" s="2808"/>
      <c r="O43" s="2808"/>
      <c r="P43" s="2808"/>
      <c r="Q43" s="2808"/>
      <c r="R43" s="2808"/>
    </row>
    <row r="44" spans="1:18" ht="27.75" customHeight="1" x14ac:dyDescent="0.25">
      <c r="B44" s="2808" t="s">
        <v>2623</v>
      </c>
      <c r="C44" s="2809"/>
      <c r="D44" s="2809"/>
      <c r="E44" s="2809"/>
      <c r="F44" s="2809"/>
      <c r="G44" s="2809"/>
      <c r="H44" s="2809"/>
      <c r="I44" s="2809"/>
      <c r="J44" s="2809"/>
      <c r="K44" s="2809"/>
      <c r="L44" s="2809"/>
      <c r="M44" s="2809"/>
      <c r="N44" s="2809"/>
      <c r="O44" s="2809"/>
      <c r="P44" s="2809"/>
      <c r="Q44" s="2809"/>
      <c r="R44" s="2809"/>
    </row>
    <row r="45" spans="1:18" ht="25.5" customHeight="1" x14ac:dyDescent="0.25">
      <c r="B45" s="2808" t="s">
        <v>2624</v>
      </c>
      <c r="C45" s="2809"/>
      <c r="D45" s="2809"/>
      <c r="E45" s="2809"/>
      <c r="F45" s="2809"/>
      <c r="G45" s="2809"/>
      <c r="H45" s="2809"/>
      <c r="I45" s="2809"/>
      <c r="J45" s="2809"/>
      <c r="K45" s="2809"/>
      <c r="L45" s="2809"/>
      <c r="M45" s="2809"/>
      <c r="N45" s="2809"/>
      <c r="O45" s="2809"/>
      <c r="P45" s="2809"/>
      <c r="Q45" s="2809"/>
      <c r="R45" s="2809"/>
    </row>
    <row r="46" spans="1:18" ht="54" customHeight="1" x14ac:dyDescent="0.25">
      <c r="B46" s="2809" t="s">
        <v>2625</v>
      </c>
      <c r="C46" s="2809"/>
      <c r="D46" s="2809"/>
      <c r="E46" s="2809"/>
      <c r="F46" s="2809"/>
      <c r="G46" s="2809"/>
      <c r="H46" s="2809"/>
      <c r="I46" s="2809"/>
      <c r="J46" s="2809"/>
      <c r="K46" s="2809"/>
      <c r="L46" s="2809"/>
      <c r="M46" s="2809"/>
      <c r="N46" s="2809"/>
      <c r="O46" s="2809"/>
      <c r="P46" s="2809"/>
      <c r="Q46" s="2809"/>
      <c r="R46" s="2809"/>
    </row>
    <row r="47" spans="1:18" ht="31.5" customHeight="1" x14ac:dyDescent="0.25">
      <c r="B47" s="2809" t="s">
        <v>2619</v>
      </c>
      <c r="C47" s="2809"/>
      <c r="D47" s="2809"/>
      <c r="E47" s="2809"/>
      <c r="F47" s="2809"/>
      <c r="G47" s="2809"/>
      <c r="H47" s="2809"/>
      <c r="I47" s="2809"/>
      <c r="J47" s="2809"/>
      <c r="K47" s="2809"/>
      <c r="L47" s="2809"/>
      <c r="M47" s="2809"/>
      <c r="N47" s="2809"/>
      <c r="O47" s="2809"/>
      <c r="P47" s="2809"/>
      <c r="Q47" s="2809"/>
      <c r="R47" s="2809"/>
    </row>
    <row r="48" spans="1:18" ht="33.75" customHeight="1" x14ac:dyDescent="0.25">
      <c r="B48" s="2808" t="s">
        <v>2626</v>
      </c>
      <c r="C48" s="2809"/>
      <c r="D48" s="2809"/>
      <c r="E48" s="2809"/>
      <c r="F48" s="2809"/>
      <c r="G48" s="2809"/>
      <c r="H48" s="2809"/>
      <c r="I48" s="2809"/>
      <c r="J48" s="2809"/>
      <c r="K48" s="2809"/>
      <c r="L48" s="2809"/>
      <c r="M48" s="2809"/>
      <c r="N48" s="2809"/>
      <c r="O48" s="2809"/>
      <c r="P48" s="2809"/>
      <c r="Q48" s="2809"/>
      <c r="R48" s="2809"/>
    </row>
    <row r="49" spans="2:18" ht="31.5" customHeight="1" x14ac:dyDescent="0.25">
      <c r="B49" s="2809" t="s">
        <v>2620</v>
      </c>
      <c r="C49" s="2809"/>
      <c r="D49" s="2809"/>
      <c r="E49" s="2809"/>
      <c r="F49" s="2809"/>
      <c r="G49" s="2809"/>
      <c r="H49" s="2809"/>
      <c r="I49" s="2809"/>
      <c r="J49" s="2809"/>
      <c r="K49" s="2809"/>
      <c r="L49" s="2809"/>
      <c r="M49" s="2809"/>
      <c r="N49" s="2809"/>
      <c r="O49" s="2809"/>
      <c r="P49" s="2809"/>
      <c r="Q49" s="2809"/>
      <c r="R49" s="2809"/>
    </row>
    <row r="50" spans="2:18" ht="29.25" customHeight="1" x14ac:dyDescent="0.25">
      <c r="B50" s="2808" t="s">
        <v>2627</v>
      </c>
      <c r="C50" s="2809"/>
      <c r="D50" s="2809"/>
      <c r="E50" s="2809"/>
      <c r="F50" s="2809"/>
      <c r="G50" s="2809"/>
      <c r="H50" s="2809"/>
      <c r="I50" s="2809"/>
      <c r="J50" s="2809"/>
      <c r="K50" s="2809"/>
      <c r="L50" s="2809"/>
      <c r="M50" s="2809"/>
      <c r="N50" s="2809"/>
      <c r="O50" s="2809"/>
      <c r="P50" s="2809"/>
      <c r="Q50" s="2809"/>
      <c r="R50" s="2809"/>
    </row>
  </sheetData>
  <mergeCells count="30">
    <mergeCell ref="C1:L1"/>
    <mergeCell ref="D3:E3"/>
    <mergeCell ref="B9:R9"/>
    <mergeCell ref="B4:R4"/>
    <mergeCell ref="B5:R5"/>
    <mergeCell ref="B6:R6"/>
    <mergeCell ref="B7:R7"/>
    <mergeCell ref="B8:R8"/>
    <mergeCell ref="D13:I13"/>
    <mergeCell ref="J13:O13"/>
    <mergeCell ref="P13:P14"/>
    <mergeCell ref="Q13:R13"/>
    <mergeCell ref="D14:F14"/>
    <mergeCell ref="G14:I14"/>
    <mergeCell ref="J14:L14"/>
    <mergeCell ref="M14:O14"/>
    <mergeCell ref="Q14:Q15"/>
    <mergeCell ref="R14:R15"/>
    <mergeCell ref="B50:R50"/>
    <mergeCell ref="B39:C39"/>
    <mergeCell ref="B40:C40"/>
    <mergeCell ref="B41:R41"/>
    <mergeCell ref="B42:C42"/>
    <mergeCell ref="B43:R43"/>
    <mergeCell ref="B44:R44"/>
    <mergeCell ref="B45:R45"/>
    <mergeCell ref="B46:R46"/>
    <mergeCell ref="B47:R47"/>
    <mergeCell ref="B48:R48"/>
    <mergeCell ref="B49:R49"/>
  </mergeCells>
  <hyperlinks>
    <hyperlink ref="C1:L1" r:id="rId1" display="Obecné pokyny ke zpřístupňování informací o nevýkonných expozicích a expozicích s úlevou (EBA/GL/2018/10)"/>
  </hyperlinks>
  <pageMargins left="0.25" right="0.25" top="0.75" bottom="0.75" header="0.3" footer="0.3"/>
  <pageSetup paperSize="9" scale="76" orientation="landscape" r:id="rId2"/>
  <headerFooter>
    <oddHeader xml:space="preserve">&amp;R&amp;10&amp;"Arial"Air Bank / interní
&amp;"Arial"&amp;06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K47"/>
  <sheetViews>
    <sheetView showGridLines="0" zoomScaleNormal="100" zoomScaleSheetLayoutView="100" workbookViewId="0">
      <selection activeCell="J13" sqref="J13:K16"/>
    </sheetView>
  </sheetViews>
  <sheetFormatPr defaultColWidth="9.140625" defaultRowHeight="15" x14ac:dyDescent="0.25"/>
  <cols>
    <col min="1" max="1" width="9.140625" style="1104"/>
    <col min="2" max="2" width="4.28515625" style="1104" customWidth="1"/>
    <col min="3" max="3" width="14.7109375" style="1104" customWidth="1"/>
    <col min="4" max="4" width="11.28515625" style="1104" customWidth="1"/>
    <col min="5" max="6" width="9.140625" style="1104"/>
    <col min="7" max="7" width="11.42578125" style="1104" customWidth="1"/>
    <col min="8" max="8" width="12.42578125" style="1104" customWidth="1"/>
    <col min="9" max="9" width="16" style="1104" customWidth="1"/>
    <col min="10" max="10" width="10.85546875" style="1104" customWidth="1"/>
    <col min="11" max="11" width="14.42578125" style="1104" customWidth="1"/>
    <col min="12" max="16384" width="9.140625" style="1104"/>
  </cols>
  <sheetData>
    <row r="1" spans="1:11" x14ac:dyDescent="0.25">
      <c r="A1" s="1296" t="s">
        <v>2628</v>
      </c>
      <c r="B1" s="1103"/>
      <c r="C1" s="2839" t="s">
        <v>2751</v>
      </c>
      <c r="D1" s="2840"/>
      <c r="E1" s="2840"/>
      <c r="F1" s="2840"/>
      <c r="G1" s="2840"/>
      <c r="H1" s="2840"/>
      <c r="I1" s="2840"/>
      <c r="J1" s="2841"/>
      <c r="K1" s="1136"/>
    </row>
    <row r="2" spans="1:11" x14ac:dyDescent="0.25">
      <c r="A2" s="1297" t="s">
        <v>2629</v>
      </c>
      <c r="B2" s="1102"/>
      <c r="C2" s="1102"/>
      <c r="D2" s="1102"/>
      <c r="E2" s="1102"/>
      <c r="F2" s="1102"/>
      <c r="G2" s="302"/>
      <c r="H2" s="302"/>
      <c r="I2" s="302"/>
      <c r="J2" s="302"/>
      <c r="K2" s="302"/>
    </row>
    <row r="3" spans="1:11" ht="15.75" thickBot="1" x14ac:dyDescent="0.3">
      <c r="A3" s="1299" t="s">
        <v>573</v>
      </c>
      <c r="B3" s="1300"/>
      <c r="C3" s="1299"/>
      <c r="D3" s="2798"/>
      <c r="E3" s="2799"/>
      <c r="F3" s="1299"/>
      <c r="G3" s="1299"/>
      <c r="H3" s="1299"/>
      <c r="I3" s="1299"/>
      <c r="J3" s="1299"/>
      <c r="K3" s="1470">
        <f>Obsah!D4</f>
        <v>44196</v>
      </c>
    </row>
    <row r="4" spans="1:11" ht="27.75" customHeight="1" thickBot="1" x14ac:dyDescent="0.3">
      <c r="B4" s="2783" t="s">
        <v>2630</v>
      </c>
      <c r="C4" s="2784"/>
      <c r="D4" s="2784"/>
      <c r="E4" s="2784"/>
      <c r="F4" s="2784"/>
      <c r="G4" s="2784"/>
      <c r="H4" s="2784"/>
      <c r="I4" s="2784"/>
      <c r="J4" s="2784"/>
      <c r="K4" s="2785"/>
    </row>
    <row r="5" spans="1:11" ht="54" customHeight="1" thickBot="1" x14ac:dyDescent="0.3">
      <c r="B5" s="2783" t="s">
        <v>2816</v>
      </c>
      <c r="C5" s="2784"/>
      <c r="D5" s="2784"/>
      <c r="E5" s="2784"/>
      <c r="F5" s="2784"/>
      <c r="G5" s="2784"/>
      <c r="H5" s="2784"/>
      <c r="I5" s="2784"/>
      <c r="J5" s="2784"/>
      <c r="K5" s="2785"/>
    </row>
    <row r="6" spans="1:11" ht="43.5" customHeight="1" thickBot="1" x14ac:dyDescent="0.3">
      <c r="B6" s="2783" t="s">
        <v>2631</v>
      </c>
      <c r="C6" s="2784"/>
      <c r="D6" s="2784"/>
      <c r="E6" s="2784"/>
      <c r="F6" s="2784"/>
      <c r="G6" s="2784"/>
      <c r="H6" s="2784"/>
      <c r="I6" s="2784"/>
      <c r="J6" s="2784"/>
      <c r="K6" s="2785"/>
    </row>
    <row r="7" spans="1:11" ht="15.75" thickBot="1" x14ac:dyDescent="0.3">
      <c r="B7" s="2783" t="s">
        <v>2799</v>
      </c>
      <c r="C7" s="2784"/>
      <c r="D7" s="2784"/>
      <c r="E7" s="2784"/>
      <c r="F7" s="2784"/>
      <c r="G7" s="2784"/>
      <c r="H7" s="2784"/>
      <c r="I7" s="2784"/>
      <c r="J7" s="2784"/>
      <c r="K7" s="2785"/>
    </row>
    <row r="8" spans="1:11" ht="15.75" thickBot="1" x14ac:dyDescent="0.3">
      <c r="B8" s="2783" t="s">
        <v>2632</v>
      </c>
      <c r="C8" s="2784"/>
      <c r="D8" s="2784"/>
      <c r="E8" s="2784"/>
      <c r="F8" s="2784"/>
      <c r="G8" s="2784"/>
      <c r="H8" s="2784"/>
      <c r="I8" s="2784"/>
      <c r="J8" s="2784"/>
      <c r="K8" s="2785"/>
    </row>
    <row r="9" spans="1:11" ht="48" customHeight="1" thickBot="1" x14ac:dyDescent="0.3">
      <c r="B9" s="2783" t="s">
        <v>2823</v>
      </c>
      <c r="C9" s="2784"/>
      <c r="D9" s="2784"/>
      <c r="E9" s="2784"/>
      <c r="F9" s="2784"/>
      <c r="G9" s="2784"/>
      <c r="H9" s="2784"/>
      <c r="I9" s="2784"/>
      <c r="J9" s="2784"/>
      <c r="K9" s="2785"/>
    </row>
    <row r="10" spans="1:11" ht="15.75" x14ac:dyDescent="0.25">
      <c r="B10" s="1105"/>
      <c r="C10" s="1106"/>
      <c r="D10" s="1106"/>
      <c r="E10" s="1106"/>
      <c r="F10" s="2842"/>
      <c r="G10" s="2842"/>
      <c r="H10" s="1106"/>
      <c r="I10" s="1106"/>
      <c r="J10" s="1121"/>
      <c r="K10" s="1106"/>
    </row>
    <row r="11" spans="1:11" ht="16.5" thickBot="1" x14ac:dyDescent="0.3">
      <c r="B11" s="1105"/>
      <c r="C11" s="1106"/>
      <c r="D11" s="1106"/>
      <c r="E11" s="1106"/>
      <c r="F11" s="2843"/>
      <c r="G11" s="2843"/>
      <c r="H11" s="1106"/>
      <c r="I11" s="1106"/>
      <c r="J11" s="1121"/>
      <c r="K11" s="1106"/>
    </row>
    <row r="12" spans="1:11" ht="16.5" thickBot="1" x14ac:dyDescent="0.3">
      <c r="B12" s="1107"/>
      <c r="C12" s="1107"/>
      <c r="D12" s="1147" t="s">
        <v>803</v>
      </c>
      <c r="E12" s="1140" t="s">
        <v>804</v>
      </c>
      <c r="F12" s="1140" t="s">
        <v>808</v>
      </c>
      <c r="G12" s="1140" t="s">
        <v>809</v>
      </c>
      <c r="H12" s="1140" t="s">
        <v>812</v>
      </c>
      <c r="I12" s="1140" t="s">
        <v>2633</v>
      </c>
      <c r="J12" s="2768" t="s">
        <v>872</v>
      </c>
      <c r="K12" s="2770"/>
    </row>
    <row r="13" spans="1:11" ht="84" customHeight="1" thickBot="1" x14ac:dyDescent="0.3">
      <c r="B13" s="1107"/>
      <c r="C13" s="1107"/>
      <c r="D13" s="2775" t="s">
        <v>2637</v>
      </c>
      <c r="E13" s="2776"/>
      <c r="F13" s="2776"/>
      <c r="G13" s="2804"/>
      <c r="H13" s="2777" t="s">
        <v>2636</v>
      </c>
      <c r="I13" s="2778" t="s">
        <v>2635</v>
      </c>
      <c r="J13" s="2775" t="s">
        <v>2634</v>
      </c>
      <c r="K13" s="2777"/>
    </row>
    <row r="14" spans="1:11" ht="34.5" customHeight="1" thickBot="1" x14ac:dyDescent="0.3">
      <c r="B14" s="1122"/>
      <c r="C14" s="1122"/>
      <c r="D14" s="1160"/>
      <c r="E14" s="2775" t="s">
        <v>2639</v>
      </c>
      <c r="F14" s="2777"/>
      <c r="G14" s="2834" t="s">
        <v>2638</v>
      </c>
      <c r="H14" s="2831"/>
      <c r="I14" s="2795"/>
      <c r="J14" s="2830"/>
      <c r="K14" s="2831"/>
    </row>
    <row r="15" spans="1:11" ht="15.75" x14ac:dyDescent="0.25">
      <c r="B15" s="1107"/>
      <c r="C15" s="1107"/>
      <c r="D15" s="1160"/>
      <c r="E15" s="2837"/>
      <c r="F15" s="2778" t="s">
        <v>2550</v>
      </c>
      <c r="G15" s="2835"/>
      <c r="H15" s="2837"/>
      <c r="I15" s="2795"/>
      <c r="J15" s="2830"/>
      <c r="K15" s="2831"/>
    </row>
    <row r="16" spans="1:11" ht="16.5" thickBot="1" x14ac:dyDescent="0.3">
      <c r="B16" s="1107"/>
      <c r="C16" s="1107"/>
      <c r="D16" s="1160"/>
      <c r="E16" s="2838"/>
      <c r="F16" s="2780"/>
      <c r="G16" s="2836"/>
      <c r="H16" s="2838"/>
      <c r="I16" s="2780"/>
      <c r="J16" s="2832"/>
      <c r="K16" s="2833"/>
    </row>
    <row r="17" spans="2:11" ht="21.75" thickBot="1" x14ac:dyDescent="0.3">
      <c r="B17" s="1183">
        <v>1</v>
      </c>
      <c r="C17" s="1184" t="s">
        <v>1786</v>
      </c>
      <c r="D17" s="1483">
        <v>139583114.10083002</v>
      </c>
      <c r="E17" s="1483">
        <v>444200.89069999498</v>
      </c>
      <c r="F17" s="1483">
        <v>444200.89069999498</v>
      </c>
      <c r="G17" s="1483">
        <v>444200.89069999498</v>
      </c>
      <c r="H17" s="1483">
        <v>-2787910.1894653314</v>
      </c>
      <c r="I17" s="1123"/>
      <c r="J17" s="2821">
        <v>-308020.18708392145</v>
      </c>
      <c r="K17" s="2822"/>
    </row>
    <row r="18" spans="2:11" ht="15.75" thickBot="1" x14ac:dyDescent="0.3">
      <c r="B18" s="1185">
        <v>2</v>
      </c>
      <c r="C18" s="1186" t="s">
        <v>574</v>
      </c>
      <c r="D18" s="1484">
        <v>106825263.11567701</v>
      </c>
      <c r="E18" s="1484">
        <v>444200.89069999498</v>
      </c>
      <c r="F18" s="1484">
        <v>444200.89069999498</v>
      </c>
      <c r="G18" s="1484">
        <v>444200.89069999498</v>
      </c>
      <c r="H18" s="1484">
        <v>-2664810.3537153318</v>
      </c>
      <c r="I18" s="1124"/>
      <c r="J18" s="2823">
        <v>-308020.18708392145</v>
      </c>
      <c r="K18" s="2824"/>
    </row>
    <row r="19" spans="2:11" ht="15.75" thickBot="1" x14ac:dyDescent="0.3">
      <c r="B19" s="1185">
        <v>3</v>
      </c>
      <c r="C19" s="1186" t="s">
        <v>2944</v>
      </c>
      <c r="D19" s="1484">
        <v>30826212.342022981</v>
      </c>
      <c r="E19" s="1484">
        <v>0</v>
      </c>
      <c r="F19" s="1484">
        <v>0</v>
      </c>
      <c r="G19" s="1484"/>
      <c r="H19" s="1484">
        <v>-31083.86004</v>
      </c>
      <c r="I19" s="1124"/>
      <c r="J19" s="2825"/>
      <c r="K19" s="2826"/>
    </row>
    <row r="20" spans="2:11" ht="15.75" thickBot="1" x14ac:dyDescent="0.3">
      <c r="B20" s="1185">
        <v>4</v>
      </c>
      <c r="C20" s="1186" t="s">
        <v>2946</v>
      </c>
      <c r="D20" s="1484">
        <v>1209903.4881300002</v>
      </c>
      <c r="E20" s="1484">
        <v>0</v>
      </c>
      <c r="F20" s="1484">
        <v>0</v>
      </c>
      <c r="G20" s="1484"/>
      <c r="H20" s="1484">
        <v>-92015.975709999999</v>
      </c>
      <c r="I20" s="1124"/>
      <c r="J20" s="2825"/>
      <c r="K20" s="2826"/>
    </row>
    <row r="21" spans="2:11" ht="15.75" thickBot="1" x14ac:dyDescent="0.3">
      <c r="B21" s="1185">
        <v>5</v>
      </c>
      <c r="C21" s="1186" t="s">
        <v>1110</v>
      </c>
      <c r="D21" s="1113"/>
      <c r="E21" s="1113"/>
      <c r="F21" s="1113"/>
      <c r="G21" s="1113"/>
      <c r="H21" s="1484"/>
      <c r="I21" s="1124"/>
      <c r="J21" s="2825"/>
      <c r="K21" s="2826"/>
    </row>
    <row r="22" spans="2:11" ht="15.75" thickBot="1" x14ac:dyDescent="0.3">
      <c r="B22" s="1185">
        <v>6</v>
      </c>
      <c r="C22" s="1186" t="s">
        <v>1111</v>
      </c>
      <c r="D22" s="1113"/>
      <c r="E22" s="1113"/>
      <c r="F22" s="1113"/>
      <c r="G22" s="1113"/>
      <c r="H22" s="1484"/>
      <c r="I22" s="1124"/>
      <c r="J22" s="2825"/>
      <c r="K22" s="2826"/>
    </row>
    <row r="23" spans="2:11" ht="23.25" thickBot="1" x14ac:dyDescent="0.3">
      <c r="B23" s="1185">
        <v>7</v>
      </c>
      <c r="C23" s="1186" t="s">
        <v>2966</v>
      </c>
      <c r="D23" s="1484">
        <v>721735.15500000003</v>
      </c>
      <c r="E23" s="1113">
        <v>0</v>
      </c>
      <c r="F23" s="1113">
        <v>0</v>
      </c>
      <c r="G23" s="1113"/>
      <c r="H23" s="1484">
        <v>0</v>
      </c>
      <c r="I23" s="1124"/>
      <c r="J23" s="2825"/>
      <c r="K23" s="2826"/>
    </row>
    <row r="24" spans="2:11" ht="21.75" thickBot="1" x14ac:dyDescent="0.3">
      <c r="B24" s="1181">
        <v>8</v>
      </c>
      <c r="C24" s="1182" t="s">
        <v>1194</v>
      </c>
      <c r="D24" s="1483">
        <v>4799005.0349300001</v>
      </c>
      <c r="E24" s="1483">
        <v>0</v>
      </c>
      <c r="F24" s="1483">
        <v>0</v>
      </c>
      <c r="G24" s="1125"/>
      <c r="H24" s="1125"/>
      <c r="I24" s="1483">
        <v>-2563.1586200000002</v>
      </c>
      <c r="J24" s="2828"/>
      <c r="K24" s="2829"/>
    </row>
    <row r="25" spans="2:11" ht="15.75" thickBot="1" x14ac:dyDescent="0.3">
      <c r="B25" s="1185">
        <v>9</v>
      </c>
      <c r="C25" s="1186" t="s">
        <v>574</v>
      </c>
      <c r="D25" s="1484">
        <v>1470277.70793</v>
      </c>
      <c r="E25" s="1484">
        <v>0</v>
      </c>
      <c r="F25" s="1484">
        <v>0</v>
      </c>
      <c r="G25" s="1124"/>
      <c r="H25" s="1124"/>
      <c r="I25" s="1484">
        <v>-2198.8987000000002</v>
      </c>
      <c r="J25" s="2828"/>
      <c r="K25" s="2829"/>
    </row>
    <row r="26" spans="2:11" ht="15.75" thickBot="1" x14ac:dyDescent="0.3">
      <c r="B26" s="1185">
        <v>10</v>
      </c>
      <c r="C26" s="1186" t="s">
        <v>2944</v>
      </c>
      <c r="D26" s="1484">
        <v>3328727.327</v>
      </c>
      <c r="E26" s="1484">
        <v>0</v>
      </c>
      <c r="F26" s="1484">
        <v>0</v>
      </c>
      <c r="G26" s="1124"/>
      <c r="H26" s="1124"/>
      <c r="I26" s="1484">
        <v>-364.25991999999997</v>
      </c>
      <c r="J26" s="2828"/>
      <c r="K26" s="2829"/>
    </row>
    <row r="27" spans="2:11" ht="15.75" thickBot="1" x14ac:dyDescent="0.3">
      <c r="B27" s="1185">
        <v>11</v>
      </c>
      <c r="C27" s="1186" t="s">
        <v>1109</v>
      </c>
      <c r="D27" s="1113"/>
      <c r="E27" s="1113"/>
      <c r="F27" s="1113"/>
      <c r="G27" s="1124"/>
      <c r="H27" s="1124"/>
      <c r="I27" s="1113"/>
      <c r="J27" s="2828"/>
      <c r="K27" s="2829"/>
    </row>
    <row r="28" spans="2:11" ht="15.75" thickBot="1" x14ac:dyDescent="0.3">
      <c r="B28" s="1185">
        <v>12</v>
      </c>
      <c r="C28" s="1186" t="s">
        <v>1110</v>
      </c>
      <c r="D28" s="1113"/>
      <c r="E28" s="1113"/>
      <c r="F28" s="1113"/>
      <c r="G28" s="1124"/>
      <c r="H28" s="1124"/>
      <c r="I28" s="1113"/>
      <c r="J28" s="2828"/>
      <c r="K28" s="2829"/>
    </row>
    <row r="29" spans="2:11" ht="15.75" thickBot="1" x14ac:dyDescent="0.3">
      <c r="B29" s="1185">
        <v>13</v>
      </c>
      <c r="C29" s="1186" t="s">
        <v>1111</v>
      </c>
      <c r="D29" s="1113"/>
      <c r="E29" s="1113"/>
      <c r="F29" s="1113"/>
      <c r="G29" s="1124"/>
      <c r="H29" s="1124"/>
      <c r="I29" s="1113"/>
      <c r="J29" s="2828"/>
      <c r="K29" s="2829"/>
    </row>
    <row r="30" spans="2:11" ht="15.75" thickBot="1" x14ac:dyDescent="0.3">
      <c r="B30" s="1185">
        <v>14</v>
      </c>
      <c r="C30" s="1186" t="s">
        <v>1112</v>
      </c>
      <c r="D30" s="1113"/>
      <c r="E30" s="1113"/>
      <c r="F30" s="1113"/>
      <c r="G30" s="1124"/>
      <c r="H30" s="1124"/>
      <c r="I30" s="1113"/>
      <c r="J30" s="2828"/>
      <c r="K30" s="2829"/>
    </row>
    <row r="31" spans="2:11" ht="15.75" thickBot="1" x14ac:dyDescent="0.3">
      <c r="B31" s="1181">
        <v>15</v>
      </c>
      <c r="C31" s="1182" t="s">
        <v>418</v>
      </c>
      <c r="D31" s="1485">
        <f>D24+D17</f>
        <v>144382119.13576001</v>
      </c>
      <c r="E31" s="1485">
        <f t="shared" ref="E31:I31" si="0">E24+E17</f>
        <v>444200.89069999498</v>
      </c>
      <c r="F31" s="1485">
        <f t="shared" si="0"/>
        <v>444200.89069999498</v>
      </c>
      <c r="G31" s="1485">
        <f t="shared" si="0"/>
        <v>444200.89069999498</v>
      </c>
      <c r="H31" s="1485">
        <f t="shared" si="0"/>
        <v>-2787910.1894653314</v>
      </c>
      <c r="I31" s="1485">
        <f t="shared" si="0"/>
        <v>-2563.1586200000002</v>
      </c>
      <c r="J31" s="2821">
        <f>J17</f>
        <v>-308020.18708392145</v>
      </c>
      <c r="K31" s="2822"/>
    </row>
    <row r="32" spans="2:11" ht="23.25" customHeight="1" x14ac:dyDescent="0.25">
      <c r="B32" s="2789" t="s">
        <v>2810</v>
      </c>
      <c r="C32" s="2789"/>
      <c r="D32" s="2789"/>
      <c r="E32" s="2789"/>
      <c r="F32" s="2789"/>
      <c r="G32" s="2789"/>
      <c r="H32" s="2789"/>
      <c r="I32" s="2789"/>
      <c r="J32" s="2789"/>
      <c r="K32" s="2789"/>
    </row>
    <row r="33" spans="2:11" x14ac:dyDescent="0.25">
      <c r="B33" s="1145"/>
      <c r="C33" s="1164"/>
      <c r="D33" s="1117"/>
      <c r="E33" s="1117"/>
      <c r="F33" s="1117"/>
      <c r="G33" s="1117"/>
      <c r="H33" s="1117"/>
      <c r="I33" s="1117"/>
      <c r="J33" s="1165"/>
      <c r="K33" s="1165"/>
    </row>
    <row r="34" spans="2:11" ht="18" customHeight="1" x14ac:dyDescent="0.25">
      <c r="B34" s="2827" t="s">
        <v>944</v>
      </c>
      <c r="C34" s="2827"/>
      <c r="D34" s="1126"/>
      <c r="E34" s="1126"/>
      <c r="F34" s="1126"/>
      <c r="G34" s="1126"/>
      <c r="H34" s="1126"/>
      <c r="I34" s="1126"/>
      <c r="J34" s="1126"/>
      <c r="K34" s="1126"/>
    </row>
    <row r="35" spans="2:11" ht="20.25" customHeight="1" x14ac:dyDescent="0.25">
      <c r="B35" s="2820" t="s">
        <v>1221</v>
      </c>
      <c r="C35" s="2820"/>
      <c r="D35" s="1166"/>
      <c r="E35" s="1166"/>
      <c r="F35" s="1166"/>
      <c r="G35" s="1166"/>
      <c r="H35" s="1166"/>
      <c r="I35" s="1166"/>
      <c r="J35" s="1166"/>
      <c r="K35" s="1166"/>
    </row>
    <row r="36" spans="2:11" ht="18" customHeight="1" x14ac:dyDescent="0.25">
      <c r="B36" s="2808" t="s">
        <v>2642</v>
      </c>
      <c r="C36" s="2808"/>
      <c r="D36" s="2808"/>
      <c r="E36" s="2808"/>
      <c r="F36" s="2808"/>
      <c r="G36" s="2808"/>
      <c r="H36" s="2808"/>
      <c r="I36" s="2808"/>
      <c r="J36" s="2808"/>
      <c r="K36" s="2808"/>
    </row>
    <row r="37" spans="2:11" ht="24.75" customHeight="1" x14ac:dyDescent="0.25">
      <c r="B37" s="2808" t="s">
        <v>2643</v>
      </c>
      <c r="C37" s="2809"/>
      <c r="D37" s="2809"/>
      <c r="E37" s="2809"/>
      <c r="F37" s="2809"/>
      <c r="G37" s="2809"/>
      <c r="H37" s="2809"/>
      <c r="I37" s="2809"/>
      <c r="J37" s="2809"/>
      <c r="K37" s="2809"/>
    </row>
    <row r="38" spans="2:11" ht="19.5" customHeight="1" x14ac:dyDescent="0.25">
      <c r="B38" s="2808" t="s">
        <v>2623</v>
      </c>
      <c r="C38" s="2809"/>
      <c r="D38" s="2809"/>
      <c r="E38" s="2809"/>
      <c r="F38" s="2809"/>
      <c r="G38" s="2809"/>
      <c r="H38" s="2809"/>
      <c r="I38" s="2809"/>
      <c r="J38" s="2809"/>
      <c r="K38" s="2809"/>
    </row>
    <row r="39" spans="2:11" ht="18.75" customHeight="1" x14ac:dyDescent="0.25">
      <c r="B39" s="2809" t="s">
        <v>2803</v>
      </c>
      <c r="C39" s="2809"/>
      <c r="D39" s="2809"/>
      <c r="E39" s="2809"/>
      <c r="F39" s="2809"/>
      <c r="G39" s="2809"/>
      <c r="H39" s="2809"/>
      <c r="I39" s="2809"/>
      <c r="J39" s="2809"/>
      <c r="K39" s="2809"/>
    </row>
    <row r="40" spans="2:11" ht="27" customHeight="1" x14ac:dyDescent="0.25">
      <c r="B40" s="2808" t="s">
        <v>2644</v>
      </c>
      <c r="C40" s="2809"/>
      <c r="D40" s="2809"/>
      <c r="E40" s="2809"/>
      <c r="F40" s="2809"/>
      <c r="G40" s="2809"/>
      <c r="H40" s="2809"/>
      <c r="I40" s="2809"/>
      <c r="J40" s="2809"/>
      <c r="K40" s="2809"/>
    </row>
    <row r="41" spans="2:11" ht="36" customHeight="1" x14ac:dyDescent="0.25">
      <c r="B41" s="2808" t="s">
        <v>2624</v>
      </c>
      <c r="C41" s="2809"/>
      <c r="D41" s="2809"/>
      <c r="E41" s="2809"/>
      <c r="F41" s="2809"/>
      <c r="G41" s="2809"/>
      <c r="H41" s="2809"/>
      <c r="I41" s="2809"/>
      <c r="J41" s="2809"/>
      <c r="K41" s="2809"/>
    </row>
    <row r="42" spans="2:11" ht="17.25" customHeight="1" x14ac:dyDescent="0.25">
      <c r="B42" s="2788" t="s">
        <v>1222</v>
      </c>
      <c r="C42" s="2788"/>
      <c r="D42" s="1187"/>
      <c r="E42" s="1187"/>
      <c r="F42" s="1187"/>
      <c r="G42" s="1187"/>
      <c r="H42" s="1187"/>
      <c r="I42" s="1187"/>
      <c r="J42" s="1187"/>
      <c r="K42" s="1187"/>
    </row>
    <row r="43" spans="2:11" ht="18.75" customHeight="1" x14ac:dyDescent="0.25">
      <c r="B43" s="2808" t="s">
        <v>2645</v>
      </c>
      <c r="C43" s="2808"/>
      <c r="D43" s="2808"/>
      <c r="E43" s="2808"/>
      <c r="F43" s="2808"/>
      <c r="G43" s="2808"/>
      <c r="H43" s="2808"/>
      <c r="I43" s="2808"/>
      <c r="J43" s="2808"/>
      <c r="K43" s="2808"/>
    </row>
    <row r="44" spans="2:11" ht="34.5" customHeight="1" x14ac:dyDescent="0.25">
      <c r="B44" s="2809" t="s">
        <v>2640</v>
      </c>
      <c r="C44" s="2809"/>
      <c r="D44" s="2809"/>
      <c r="E44" s="2809"/>
      <c r="F44" s="2809"/>
      <c r="G44" s="2809"/>
      <c r="H44" s="2809"/>
      <c r="I44" s="2809"/>
      <c r="J44" s="2809"/>
      <c r="K44" s="2809"/>
    </row>
    <row r="45" spans="2:11" ht="36" customHeight="1" x14ac:dyDescent="0.25">
      <c r="B45" s="2809" t="s">
        <v>2641</v>
      </c>
      <c r="C45" s="2809"/>
      <c r="D45" s="2809"/>
      <c r="E45" s="2809"/>
      <c r="F45" s="2809"/>
      <c r="G45" s="2809"/>
      <c r="H45" s="2809"/>
      <c r="I45" s="2809"/>
      <c r="J45" s="2809"/>
      <c r="K45" s="2809"/>
    </row>
    <row r="46" spans="2:11" x14ac:dyDescent="0.25">
      <c r="B46" s="1126"/>
      <c r="C46" s="1126"/>
      <c r="D46" s="1126"/>
      <c r="E46" s="1126"/>
      <c r="F46" s="1126"/>
      <c r="G46" s="1126"/>
      <c r="H46" s="1126"/>
      <c r="I46" s="1126"/>
      <c r="J46" s="1126"/>
      <c r="K46" s="1126"/>
    </row>
    <row r="47" spans="2:11" x14ac:dyDescent="0.25">
      <c r="B47" s="1126"/>
      <c r="C47" s="1126"/>
      <c r="D47" s="1126"/>
      <c r="E47" s="1126"/>
      <c r="F47" s="1126"/>
      <c r="G47" s="1126"/>
      <c r="H47" s="1126"/>
      <c r="I47" s="1126"/>
      <c r="J47" s="1126"/>
      <c r="K47" s="1126"/>
    </row>
  </sheetData>
  <mergeCells count="48">
    <mergeCell ref="F10:G10"/>
    <mergeCell ref="F11:G11"/>
    <mergeCell ref="J12:K12"/>
    <mergeCell ref="D13:G13"/>
    <mergeCell ref="H13:H14"/>
    <mergeCell ref="I13:I16"/>
    <mergeCell ref="C1:J1"/>
    <mergeCell ref="B9:K9"/>
    <mergeCell ref="B4:K4"/>
    <mergeCell ref="B5:K5"/>
    <mergeCell ref="B6:K6"/>
    <mergeCell ref="B7:K7"/>
    <mergeCell ref="B8:K8"/>
    <mergeCell ref="D3:E3"/>
    <mergeCell ref="J31:K31"/>
    <mergeCell ref="J13:K16"/>
    <mergeCell ref="E14:F14"/>
    <mergeCell ref="G14:G16"/>
    <mergeCell ref="E15:E16"/>
    <mergeCell ref="F15:F16"/>
    <mergeCell ref="H15:H16"/>
    <mergeCell ref="J20:K20"/>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B39:K39"/>
    <mergeCell ref="B40:K40"/>
    <mergeCell ref="B41:K41"/>
    <mergeCell ref="B42:C42"/>
    <mergeCell ref="B43:K43"/>
    <mergeCell ref="B32:K32"/>
    <mergeCell ref="B35:C35"/>
    <mergeCell ref="B36:K36"/>
    <mergeCell ref="B37:K37"/>
    <mergeCell ref="B38:K38"/>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headerFooter>
    <oddHeader xml:space="preserve">&amp;R&amp;10&amp;"Arial"Air Bank / interní
&amp;"Arial"&amp;06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48"/>
  <sheetViews>
    <sheetView showGridLines="0" zoomScaleNormal="100" zoomScaleSheetLayoutView="100" workbookViewId="0"/>
  </sheetViews>
  <sheetFormatPr defaultColWidth="9.140625" defaultRowHeight="15" x14ac:dyDescent="0.25"/>
  <cols>
    <col min="1" max="1" width="9.140625" style="1104"/>
    <col min="2" max="2" width="3.28515625" style="1104" customWidth="1"/>
    <col min="3" max="3" width="21" style="1104" customWidth="1"/>
    <col min="4" max="6" width="9.140625" style="1104"/>
    <col min="7" max="7" width="13" style="1104" customWidth="1"/>
    <col min="8" max="8" width="12.42578125" style="1104" customWidth="1"/>
    <col min="9" max="9" width="20.28515625" style="1104" customWidth="1"/>
    <col min="10" max="16384" width="9.140625" style="1104"/>
  </cols>
  <sheetData>
    <row r="1" spans="1:9" ht="19.5" customHeight="1" x14ac:dyDescent="0.25">
      <c r="A1" s="1296" t="s">
        <v>2646</v>
      </c>
      <c r="B1" s="1103"/>
      <c r="C1" s="2839" t="s">
        <v>2751</v>
      </c>
      <c r="D1" s="2854"/>
      <c r="E1" s="2854"/>
      <c r="F1" s="2854"/>
      <c r="G1" s="2854"/>
      <c r="H1" s="2854"/>
      <c r="I1" s="2854"/>
    </row>
    <row r="2" spans="1:9" x14ac:dyDescent="0.25">
      <c r="A2" s="1297" t="s">
        <v>2647</v>
      </c>
      <c r="B2" s="1102"/>
      <c r="C2" s="1102"/>
      <c r="D2" s="1102"/>
      <c r="E2" s="1102"/>
      <c r="F2" s="1102"/>
      <c r="G2" s="302"/>
      <c r="H2" s="302"/>
      <c r="I2" s="302"/>
    </row>
    <row r="3" spans="1:9" ht="15.75" thickBot="1" x14ac:dyDescent="0.3">
      <c r="A3" s="1299" t="s">
        <v>573</v>
      </c>
      <c r="B3" s="1300"/>
      <c r="C3" s="1299"/>
      <c r="D3" s="2798"/>
      <c r="E3" s="2799"/>
      <c r="F3" s="1299"/>
      <c r="G3" s="1299"/>
      <c r="H3" s="1299"/>
      <c r="I3" s="1470">
        <f>Obsah!D4</f>
        <v>44196</v>
      </c>
    </row>
    <row r="4" spans="1:9" ht="25.5" customHeight="1" thickBot="1" x14ac:dyDescent="0.3">
      <c r="B4" s="2783" t="s">
        <v>2648</v>
      </c>
      <c r="C4" s="2784"/>
      <c r="D4" s="2784"/>
      <c r="E4" s="2784"/>
      <c r="F4" s="2784"/>
      <c r="G4" s="2784"/>
      <c r="H4" s="2784"/>
      <c r="I4" s="2785"/>
    </row>
    <row r="5" spans="1:9" ht="35.25" customHeight="1" thickBot="1" x14ac:dyDescent="0.3">
      <c r="B5" s="2783" t="s">
        <v>2817</v>
      </c>
      <c r="C5" s="2784"/>
      <c r="D5" s="2784"/>
      <c r="E5" s="2784"/>
      <c r="F5" s="2784"/>
      <c r="G5" s="2784"/>
      <c r="H5" s="2784"/>
      <c r="I5" s="2785"/>
    </row>
    <row r="6" spans="1:9" ht="42" customHeight="1" thickBot="1" x14ac:dyDescent="0.3">
      <c r="B6" s="2783" t="s">
        <v>2649</v>
      </c>
      <c r="C6" s="2784"/>
      <c r="D6" s="2784"/>
      <c r="E6" s="2784"/>
      <c r="F6" s="2784"/>
      <c r="G6" s="2784"/>
      <c r="H6" s="2784"/>
      <c r="I6" s="2785"/>
    </row>
    <row r="7" spans="1:9" ht="15.75" thickBot="1" x14ac:dyDescent="0.3">
      <c r="B7" s="2783" t="s">
        <v>2800</v>
      </c>
      <c r="C7" s="2784"/>
      <c r="D7" s="2784"/>
      <c r="E7" s="2784"/>
      <c r="F7" s="2784"/>
      <c r="G7" s="2784"/>
      <c r="H7" s="2784"/>
      <c r="I7" s="2785"/>
    </row>
    <row r="8" spans="1:9" ht="15.75" thickBot="1" x14ac:dyDescent="0.3">
      <c r="B8" s="2783" t="s">
        <v>2544</v>
      </c>
      <c r="C8" s="2784"/>
      <c r="D8" s="2784"/>
      <c r="E8" s="2784"/>
      <c r="F8" s="2784"/>
      <c r="G8" s="2784"/>
      <c r="H8" s="2784"/>
      <c r="I8" s="2785"/>
    </row>
    <row r="9" spans="1:9" ht="26.25" customHeight="1" thickBot="1" x14ac:dyDescent="0.3">
      <c r="B9" s="2783" t="s">
        <v>2821</v>
      </c>
      <c r="C9" s="2784"/>
      <c r="D9" s="2784"/>
      <c r="E9" s="2784"/>
      <c r="F9" s="2784"/>
      <c r="G9" s="2784"/>
      <c r="H9" s="2784"/>
      <c r="I9" s="2785"/>
    </row>
    <row r="10" spans="1:9" ht="15.75" x14ac:dyDescent="0.25">
      <c r="B10" s="1105"/>
      <c r="C10" s="1106"/>
      <c r="D10" s="1106"/>
      <c r="E10" s="2842"/>
      <c r="F10" s="2842"/>
      <c r="G10" s="1106"/>
      <c r="H10" s="1106"/>
      <c r="I10" s="1106"/>
    </row>
    <row r="11" spans="1:9" ht="16.5" thickBot="1" x14ac:dyDescent="0.3">
      <c r="B11" s="1105"/>
      <c r="C11" s="1106"/>
      <c r="D11" s="1106"/>
      <c r="E11" s="2843"/>
      <c r="F11" s="2843"/>
      <c r="G11" s="1106"/>
      <c r="H11" s="1106"/>
      <c r="I11" s="1106"/>
    </row>
    <row r="12" spans="1:9" ht="16.5" thickBot="1" x14ac:dyDescent="0.3">
      <c r="B12" s="1107"/>
      <c r="C12" s="1107"/>
      <c r="D12" s="1147" t="s">
        <v>803</v>
      </c>
      <c r="E12" s="1158" t="s">
        <v>804</v>
      </c>
      <c r="F12" s="1158" t="s">
        <v>808</v>
      </c>
      <c r="G12" s="1158" t="s">
        <v>809</v>
      </c>
      <c r="H12" s="1158" t="s">
        <v>812</v>
      </c>
      <c r="I12" s="1158" t="s">
        <v>871</v>
      </c>
    </row>
    <row r="13" spans="1:9" ht="19.5" customHeight="1" thickBot="1" x14ac:dyDescent="0.3">
      <c r="B13" s="1107"/>
      <c r="C13" s="1107"/>
      <c r="D13" s="2775" t="s">
        <v>2650</v>
      </c>
      <c r="E13" s="2776"/>
      <c r="F13" s="2776"/>
      <c r="G13" s="2804"/>
      <c r="H13" s="2777" t="s">
        <v>2636</v>
      </c>
      <c r="I13" s="2778" t="s">
        <v>2634</v>
      </c>
    </row>
    <row r="14" spans="1:9" ht="72" customHeight="1" thickBot="1" x14ac:dyDescent="0.3">
      <c r="B14" s="1122"/>
      <c r="C14" s="1122"/>
      <c r="D14" s="1175"/>
      <c r="E14" s="2775" t="s">
        <v>2639</v>
      </c>
      <c r="F14" s="2777"/>
      <c r="G14" s="1159" t="s">
        <v>2651</v>
      </c>
      <c r="H14" s="2831"/>
      <c r="I14" s="2795"/>
    </row>
    <row r="15" spans="1:9" ht="15.75" x14ac:dyDescent="0.25">
      <c r="B15" s="1107"/>
      <c r="C15" s="1107"/>
      <c r="D15" s="1161"/>
      <c r="E15" s="2847"/>
      <c r="F15" s="2778" t="s">
        <v>2550</v>
      </c>
      <c r="G15" s="2847"/>
      <c r="H15" s="2831"/>
      <c r="I15" s="2795"/>
    </row>
    <row r="16" spans="1:9" ht="16.5" thickBot="1" x14ac:dyDescent="0.3">
      <c r="B16" s="1107"/>
      <c r="C16" s="1107"/>
      <c r="D16" s="1176"/>
      <c r="E16" s="2848"/>
      <c r="F16" s="2780"/>
      <c r="G16" s="2849"/>
      <c r="H16" s="2846"/>
      <c r="I16" s="2779"/>
    </row>
    <row r="17" spans="2:9" ht="23.25" thickBot="1" x14ac:dyDescent="0.3">
      <c r="B17" s="1177">
        <v>1</v>
      </c>
      <c r="C17" s="1178" t="s">
        <v>2652</v>
      </c>
      <c r="D17" s="1113"/>
      <c r="E17" s="1113"/>
      <c r="F17" s="1113"/>
      <c r="G17" s="1113"/>
      <c r="H17" s="1113"/>
      <c r="I17" s="1113"/>
    </row>
    <row r="18" spans="2:9" ht="15.75" thickBot="1" x14ac:dyDescent="0.3">
      <c r="B18" s="1179">
        <v>2</v>
      </c>
      <c r="C18" s="1180" t="s">
        <v>2653</v>
      </c>
      <c r="D18" s="1113"/>
      <c r="E18" s="1113"/>
      <c r="F18" s="1113"/>
      <c r="G18" s="1113"/>
      <c r="H18" s="1113"/>
      <c r="I18" s="1113"/>
    </row>
    <row r="19" spans="2:9" ht="15.75" thickBot="1" x14ac:dyDescent="0.3">
      <c r="B19" s="1179">
        <v>3</v>
      </c>
      <c r="C19" s="1180" t="s">
        <v>1128</v>
      </c>
      <c r="D19" s="1113"/>
      <c r="E19" s="1113"/>
      <c r="F19" s="1113"/>
      <c r="G19" s="1113"/>
      <c r="H19" s="1113"/>
      <c r="I19" s="1113"/>
    </row>
    <row r="20" spans="2:9" ht="34.5" thickBot="1" x14ac:dyDescent="0.3">
      <c r="B20" s="1179">
        <v>4</v>
      </c>
      <c r="C20" s="1180" t="s">
        <v>2654</v>
      </c>
      <c r="D20" s="1113"/>
      <c r="E20" s="1113"/>
      <c r="F20" s="1113"/>
      <c r="G20" s="1113"/>
      <c r="H20" s="1113"/>
      <c r="I20" s="1113"/>
    </row>
    <row r="21" spans="2:9" ht="15.75" thickBot="1" x14ac:dyDescent="0.3">
      <c r="B21" s="1179">
        <v>5</v>
      </c>
      <c r="C21" s="1180" t="s">
        <v>1130</v>
      </c>
      <c r="D21" s="1113"/>
      <c r="E21" s="1113"/>
      <c r="F21" s="1113"/>
      <c r="G21" s="1113"/>
      <c r="H21" s="1113"/>
      <c r="I21" s="1113"/>
    </row>
    <row r="22" spans="2:9" ht="15.75" thickBot="1" x14ac:dyDescent="0.3">
      <c r="B22" s="1179">
        <v>6</v>
      </c>
      <c r="C22" s="1180" t="s">
        <v>1131</v>
      </c>
      <c r="D22" s="1113"/>
      <c r="E22" s="1113"/>
      <c r="F22" s="1113"/>
      <c r="G22" s="1113"/>
      <c r="H22" s="1113"/>
      <c r="I22" s="1113"/>
    </row>
    <row r="23" spans="2:9" ht="15.75" thickBot="1" x14ac:dyDescent="0.3">
      <c r="B23" s="1179">
        <v>7</v>
      </c>
      <c r="C23" s="1180" t="s">
        <v>2655</v>
      </c>
      <c r="D23" s="1113"/>
      <c r="E23" s="1113"/>
      <c r="F23" s="1113"/>
      <c r="G23" s="1113"/>
      <c r="H23" s="1113"/>
      <c r="I23" s="1113"/>
    </row>
    <row r="24" spans="2:9" ht="15.75" thickBot="1" x14ac:dyDescent="0.3">
      <c r="B24" s="1179">
        <v>8</v>
      </c>
      <c r="C24" s="1180" t="s">
        <v>2656</v>
      </c>
      <c r="D24" s="1113"/>
      <c r="E24" s="1113"/>
      <c r="F24" s="1113"/>
      <c r="G24" s="1113"/>
      <c r="H24" s="1113"/>
      <c r="I24" s="1113"/>
    </row>
    <row r="25" spans="2:9" ht="23.25" thickBot="1" x14ac:dyDescent="0.3">
      <c r="B25" s="1179">
        <v>9</v>
      </c>
      <c r="C25" s="1180" t="s">
        <v>2657</v>
      </c>
      <c r="D25" s="1113"/>
      <c r="E25" s="1113"/>
      <c r="F25" s="1113"/>
      <c r="G25" s="1113"/>
      <c r="H25" s="1113"/>
      <c r="I25" s="1113"/>
    </row>
    <row r="26" spans="2:9" ht="23.25" thickBot="1" x14ac:dyDescent="0.3">
      <c r="B26" s="1179">
        <v>10</v>
      </c>
      <c r="C26" s="1180" t="s">
        <v>2658</v>
      </c>
      <c r="D26" s="1113"/>
      <c r="E26" s="1113"/>
      <c r="F26" s="1113"/>
      <c r="G26" s="1113"/>
      <c r="H26" s="1113"/>
      <c r="I26" s="1113"/>
    </row>
    <row r="27" spans="2:9" ht="15.75" thickBot="1" x14ac:dyDescent="0.3">
      <c r="B27" s="1179">
        <v>11</v>
      </c>
      <c r="C27" s="1180" t="s">
        <v>2659</v>
      </c>
      <c r="D27" s="1113"/>
      <c r="E27" s="2850"/>
      <c r="F27" s="2851"/>
      <c r="G27" s="1113"/>
      <c r="H27" s="1113"/>
      <c r="I27" s="1113"/>
    </row>
    <row r="28" spans="2:9" ht="15.75" thickBot="1" x14ac:dyDescent="0.3">
      <c r="B28" s="1179">
        <v>12</v>
      </c>
      <c r="C28" s="1180" t="s">
        <v>2660</v>
      </c>
      <c r="D28" s="1113"/>
      <c r="E28" s="1113"/>
      <c r="F28" s="1113"/>
      <c r="G28" s="1113"/>
      <c r="H28" s="1113"/>
      <c r="I28" s="1113"/>
    </row>
    <row r="29" spans="2:9" ht="23.25" thickBot="1" x14ac:dyDescent="0.3">
      <c r="B29" s="1179">
        <v>13</v>
      </c>
      <c r="C29" s="1180" t="s">
        <v>2661</v>
      </c>
      <c r="D29" s="1113"/>
      <c r="E29" s="1113"/>
      <c r="F29" s="1113"/>
      <c r="G29" s="1113"/>
      <c r="H29" s="1113"/>
      <c r="I29" s="1113"/>
    </row>
    <row r="30" spans="2:9" ht="23.25" thickBot="1" x14ac:dyDescent="0.3">
      <c r="B30" s="1179">
        <v>14</v>
      </c>
      <c r="C30" s="1180" t="s">
        <v>2662</v>
      </c>
      <c r="D30" s="1113"/>
      <c r="E30" s="1113"/>
      <c r="F30" s="1113"/>
      <c r="G30" s="1113"/>
      <c r="H30" s="1113"/>
      <c r="I30" s="1113"/>
    </row>
    <row r="31" spans="2:9" ht="34.5" thickBot="1" x14ac:dyDescent="0.3">
      <c r="B31" s="1179">
        <v>15</v>
      </c>
      <c r="C31" s="1180" t="s">
        <v>2663</v>
      </c>
      <c r="D31" s="1113"/>
      <c r="E31" s="1113"/>
      <c r="F31" s="1113"/>
      <c r="G31" s="1113"/>
      <c r="H31" s="1113"/>
      <c r="I31" s="1113"/>
    </row>
    <row r="32" spans="2:9" ht="15.75" thickBot="1" x14ac:dyDescent="0.3">
      <c r="B32" s="1179">
        <v>16</v>
      </c>
      <c r="C32" s="1180" t="s">
        <v>1140</v>
      </c>
      <c r="D32" s="1113"/>
      <c r="E32" s="1113"/>
      <c r="F32" s="1113"/>
      <c r="G32" s="1113"/>
      <c r="H32" s="1113"/>
      <c r="I32" s="1113"/>
    </row>
    <row r="33" spans="2:9" ht="15.75" thickBot="1" x14ac:dyDescent="0.3">
      <c r="B33" s="1179">
        <v>17</v>
      </c>
      <c r="C33" s="1180" t="s">
        <v>2664</v>
      </c>
      <c r="D33" s="1113"/>
      <c r="E33" s="1113"/>
      <c r="F33" s="1113"/>
      <c r="G33" s="1113"/>
      <c r="H33" s="1113"/>
      <c r="I33" s="1113"/>
    </row>
    <row r="34" spans="2:9" ht="23.25" thickBot="1" x14ac:dyDescent="0.3">
      <c r="B34" s="1179">
        <v>18</v>
      </c>
      <c r="C34" s="1180" t="s">
        <v>2665</v>
      </c>
      <c r="D34" s="1113"/>
      <c r="E34" s="1113"/>
      <c r="F34" s="1113"/>
      <c r="G34" s="1113"/>
      <c r="H34" s="1113"/>
      <c r="I34" s="1113"/>
    </row>
    <row r="35" spans="2:9" ht="15.75" thickBot="1" x14ac:dyDescent="0.3">
      <c r="B35" s="1179">
        <v>19</v>
      </c>
      <c r="C35" s="1180" t="s">
        <v>1143</v>
      </c>
      <c r="D35" s="1486">
        <v>886804.36987278704</v>
      </c>
      <c r="E35" s="1486">
        <v>0</v>
      </c>
      <c r="F35" s="1486">
        <v>0</v>
      </c>
      <c r="G35" s="1486">
        <v>0</v>
      </c>
      <c r="H35" s="1486">
        <v>-650.47535000000005</v>
      </c>
      <c r="I35" s="1486">
        <v>0</v>
      </c>
    </row>
    <row r="36" spans="2:9" ht="15.75" thickBot="1" x14ac:dyDescent="0.3">
      <c r="B36" s="1181">
        <v>20</v>
      </c>
      <c r="C36" s="1182" t="s">
        <v>418</v>
      </c>
      <c r="D36" s="1487">
        <f>SUM(D17:D35)</f>
        <v>886804.36987278704</v>
      </c>
      <c r="E36" s="1487">
        <f t="shared" ref="E36:I36" si="0">SUM(E17:E35)</f>
        <v>0</v>
      </c>
      <c r="F36" s="1487">
        <f t="shared" si="0"/>
        <v>0</v>
      </c>
      <c r="G36" s="1487">
        <f t="shared" si="0"/>
        <v>0</v>
      </c>
      <c r="H36" s="1487">
        <f t="shared" si="0"/>
        <v>-650.47535000000005</v>
      </c>
      <c r="I36" s="1487">
        <f t="shared" si="0"/>
        <v>0</v>
      </c>
    </row>
    <row r="37" spans="2:9" ht="25.5" customHeight="1" x14ac:dyDescent="0.25">
      <c r="B37" s="2789" t="s">
        <v>2811</v>
      </c>
      <c r="C37" s="2789"/>
      <c r="D37" s="2789"/>
      <c r="E37" s="2789"/>
      <c r="F37" s="2789"/>
      <c r="G37" s="2789"/>
      <c r="H37" s="2789"/>
      <c r="I37" s="2789"/>
    </row>
    <row r="38" spans="2:9" x14ac:dyDescent="0.25">
      <c r="B38" s="1195"/>
      <c r="C38" s="1196"/>
      <c r="D38" s="1164"/>
      <c r="E38" s="1164"/>
      <c r="F38" s="1164"/>
      <c r="G38" s="1164"/>
      <c r="H38" s="1164"/>
      <c r="I38" s="1164"/>
    </row>
    <row r="39" spans="2:9" ht="15" customHeight="1" x14ac:dyDescent="0.25">
      <c r="B39" s="2852" t="s">
        <v>944</v>
      </c>
      <c r="C39" s="2852"/>
      <c r="D39" s="1197"/>
      <c r="E39" s="1197"/>
      <c r="F39" s="1197"/>
      <c r="G39" s="1197"/>
      <c r="H39" s="1197"/>
      <c r="I39" s="1166"/>
    </row>
    <row r="40" spans="2:9" ht="15.75" customHeight="1" x14ac:dyDescent="0.25">
      <c r="B40" s="2845" t="s">
        <v>1221</v>
      </c>
      <c r="C40" s="2845"/>
      <c r="D40" s="1198"/>
      <c r="E40" s="1198"/>
      <c r="F40" s="1198"/>
      <c r="G40" s="1198"/>
      <c r="H40" s="1198"/>
      <c r="I40" s="1199"/>
    </row>
    <row r="41" spans="2:9" ht="15.75" customHeight="1" x14ac:dyDescent="0.25">
      <c r="B41" s="2853" t="s">
        <v>2622</v>
      </c>
      <c r="C41" s="2853"/>
      <c r="D41" s="2853"/>
      <c r="E41" s="2853"/>
      <c r="F41" s="2853"/>
      <c r="G41" s="2853"/>
      <c r="H41" s="2853"/>
      <c r="I41" s="2853"/>
    </row>
    <row r="42" spans="2:9" ht="32.25" customHeight="1" x14ac:dyDescent="0.25">
      <c r="B42" s="2844" t="s">
        <v>2804</v>
      </c>
      <c r="C42" s="2844"/>
      <c r="D42" s="2844"/>
      <c r="E42" s="2844"/>
      <c r="F42" s="2844"/>
      <c r="G42" s="2844"/>
      <c r="H42" s="2844"/>
      <c r="I42" s="2844"/>
    </row>
    <row r="43" spans="2:9" ht="31.5" customHeight="1" x14ac:dyDescent="0.25">
      <c r="B43" s="2844" t="s">
        <v>2805</v>
      </c>
      <c r="C43" s="2844"/>
      <c r="D43" s="2844"/>
      <c r="E43" s="2844"/>
      <c r="F43" s="2844"/>
      <c r="G43" s="2844"/>
      <c r="H43" s="2844"/>
      <c r="I43" s="2844"/>
    </row>
    <row r="44" spans="2:9" ht="31.5" customHeight="1" x14ac:dyDescent="0.25">
      <c r="B44" s="2844" t="s">
        <v>2806</v>
      </c>
      <c r="C44" s="2844"/>
      <c r="D44" s="2844"/>
      <c r="E44" s="2844"/>
      <c r="F44" s="2844"/>
      <c r="G44" s="2844"/>
      <c r="H44" s="2844"/>
      <c r="I44" s="2844"/>
    </row>
    <row r="45" spans="2:9" ht="42" customHeight="1" x14ac:dyDescent="0.25">
      <c r="B45" s="2844" t="s">
        <v>2807</v>
      </c>
      <c r="C45" s="2844"/>
      <c r="D45" s="2844"/>
      <c r="E45" s="2844"/>
      <c r="F45" s="2844"/>
      <c r="G45" s="2844"/>
      <c r="H45" s="2844"/>
      <c r="I45" s="2844"/>
    </row>
    <row r="46" spans="2:9" ht="18.75" customHeight="1" x14ac:dyDescent="0.25">
      <c r="B46" s="2845" t="s">
        <v>1222</v>
      </c>
      <c r="C46" s="2845"/>
      <c r="D46" s="1198"/>
      <c r="E46" s="1198"/>
      <c r="F46" s="1198"/>
      <c r="G46" s="1198"/>
      <c r="H46" s="1198"/>
      <c r="I46" s="1199"/>
    </row>
    <row r="47" spans="2:9" ht="42" customHeight="1" x14ac:dyDescent="0.25">
      <c r="B47" s="2844" t="s">
        <v>2666</v>
      </c>
      <c r="C47" s="2844"/>
      <c r="D47" s="2844"/>
      <c r="E47" s="2844"/>
      <c r="F47" s="2844"/>
      <c r="G47" s="2844"/>
      <c r="H47" s="2844"/>
      <c r="I47" s="2844"/>
    </row>
    <row r="48" spans="2:9" ht="36" customHeight="1" x14ac:dyDescent="0.25">
      <c r="B48" s="2844" t="s">
        <v>2667</v>
      </c>
      <c r="C48" s="2844"/>
      <c r="D48" s="2844"/>
      <c r="E48" s="2844"/>
      <c r="F48" s="2844"/>
      <c r="G48" s="2844"/>
      <c r="H48" s="2844"/>
      <c r="I48" s="2844"/>
    </row>
  </sheetData>
  <mergeCells count="29">
    <mergeCell ref="C1:I1"/>
    <mergeCell ref="B9:I9"/>
    <mergeCell ref="B4:I4"/>
    <mergeCell ref="B5:I5"/>
    <mergeCell ref="B6:I6"/>
    <mergeCell ref="B7:I7"/>
    <mergeCell ref="B8:I8"/>
    <mergeCell ref="D3:E3"/>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B37:I37"/>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headerFooter>
    <oddHeader xml:space="preserve">&amp;R&amp;10&amp;"Arial"Air Bank / interní
&amp;"Arial"&amp;06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60"/>
  <sheetViews>
    <sheetView showGridLines="0" zoomScaleNormal="100" zoomScaleSheetLayoutView="100" workbookViewId="0"/>
  </sheetViews>
  <sheetFormatPr defaultColWidth="9.140625" defaultRowHeight="15" x14ac:dyDescent="0.25"/>
  <cols>
    <col min="1" max="1" width="9.140625" style="1104"/>
    <col min="2" max="2" width="3.42578125" style="1104" customWidth="1"/>
    <col min="3" max="3" width="27.7109375" style="1104" customWidth="1"/>
    <col min="4" max="4" width="10.5703125" style="1104" bestFit="1" customWidth="1"/>
    <col min="5" max="5" width="9.5703125" style="1104" bestFit="1" customWidth="1"/>
    <col min="6" max="14" width="9.28515625" style="1104" bestFit="1" customWidth="1"/>
    <col min="15" max="15" width="10.28515625" style="1104" bestFit="1" customWidth="1"/>
    <col min="16" max="16384" width="9.140625" style="1104"/>
  </cols>
  <sheetData>
    <row r="1" spans="1:15" ht="20.25" customHeight="1" x14ac:dyDescent="0.25">
      <c r="A1" s="1296" t="s">
        <v>2668</v>
      </c>
      <c r="B1" s="1226"/>
      <c r="C1" s="2817" t="s">
        <v>2751</v>
      </c>
      <c r="D1" s="2818"/>
      <c r="E1" s="2818"/>
      <c r="F1" s="2818"/>
      <c r="G1" s="2818"/>
      <c r="H1" s="2818"/>
      <c r="I1" s="2818"/>
      <c r="J1" s="2818"/>
      <c r="K1" s="2819"/>
      <c r="L1" s="2819"/>
      <c r="M1" s="1136"/>
      <c r="N1" s="1136"/>
      <c r="O1" s="302"/>
    </row>
    <row r="2" spans="1:15" x14ac:dyDescent="0.25">
      <c r="A2" s="1297" t="s">
        <v>2669</v>
      </c>
      <c r="B2" s="1225"/>
      <c r="C2" s="1225"/>
      <c r="D2" s="1225"/>
      <c r="E2" s="1225"/>
      <c r="F2" s="1225"/>
      <c r="G2" s="302"/>
      <c r="H2" s="302"/>
      <c r="I2" s="302"/>
      <c r="J2" s="302"/>
      <c r="K2" s="302"/>
      <c r="L2" s="302"/>
      <c r="M2" s="302"/>
      <c r="N2" s="302"/>
      <c r="O2" s="302"/>
    </row>
    <row r="3" spans="1:15" ht="15.75" thickBot="1" x14ac:dyDescent="0.3">
      <c r="A3" s="1299" t="s">
        <v>573</v>
      </c>
      <c r="B3" s="1300"/>
      <c r="C3" s="1299"/>
      <c r="D3" s="2798"/>
      <c r="E3" s="2799"/>
      <c r="F3" s="1299"/>
      <c r="G3" s="1299"/>
      <c r="H3" s="1299"/>
      <c r="I3" s="1299"/>
      <c r="J3" s="1299"/>
      <c r="K3" s="1299"/>
      <c r="L3" s="1299"/>
      <c r="M3" s="1299"/>
      <c r="N3" s="1299"/>
      <c r="O3" s="1470">
        <f>Obsah!D4</f>
        <v>44196</v>
      </c>
    </row>
    <row r="4" spans="1:15" ht="15.75" thickBot="1" x14ac:dyDescent="0.3">
      <c r="B4" s="2858" t="s">
        <v>2753</v>
      </c>
      <c r="C4" s="2859"/>
      <c r="D4" s="2859"/>
      <c r="E4" s="2859"/>
      <c r="F4" s="2859"/>
      <c r="G4" s="2859"/>
      <c r="H4" s="2859"/>
      <c r="I4" s="2859"/>
      <c r="J4" s="2859"/>
      <c r="K4" s="2859"/>
      <c r="L4" s="2859"/>
      <c r="M4" s="2859"/>
      <c r="N4" s="2859"/>
      <c r="O4" s="2860"/>
    </row>
    <row r="5" spans="1:15" ht="27" customHeight="1" thickBot="1" x14ac:dyDescent="0.3">
      <c r="B5" s="2858" t="s">
        <v>2818</v>
      </c>
      <c r="C5" s="2859"/>
      <c r="D5" s="2859"/>
      <c r="E5" s="2859"/>
      <c r="F5" s="2859"/>
      <c r="G5" s="2859"/>
      <c r="H5" s="2859"/>
      <c r="I5" s="2859"/>
      <c r="J5" s="2859"/>
      <c r="K5" s="2859"/>
      <c r="L5" s="2859"/>
      <c r="M5" s="2859"/>
      <c r="N5" s="2859"/>
      <c r="O5" s="2860"/>
    </row>
    <row r="6" spans="1:15" ht="25.5" customHeight="1" thickBot="1" x14ac:dyDescent="0.3">
      <c r="B6" s="2858" t="s">
        <v>2754</v>
      </c>
      <c r="C6" s="2859"/>
      <c r="D6" s="2859"/>
      <c r="E6" s="2859"/>
      <c r="F6" s="2859"/>
      <c r="G6" s="2859"/>
      <c r="H6" s="2859"/>
      <c r="I6" s="2859"/>
      <c r="J6" s="2859"/>
      <c r="K6" s="2859"/>
      <c r="L6" s="2859"/>
      <c r="M6" s="2859"/>
      <c r="N6" s="2859"/>
      <c r="O6" s="2860"/>
    </row>
    <row r="7" spans="1:15" ht="15.75" thickBot="1" x14ac:dyDescent="0.3">
      <c r="B7" s="2858" t="s">
        <v>2801</v>
      </c>
      <c r="C7" s="2859"/>
      <c r="D7" s="2859"/>
      <c r="E7" s="2859"/>
      <c r="F7" s="2859"/>
      <c r="G7" s="2859"/>
      <c r="H7" s="2859"/>
      <c r="I7" s="2859"/>
      <c r="J7" s="2859"/>
      <c r="K7" s="2859"/>
      <c r="L7" s="2859"/>
      <c r="M7" s="2859"/>
      <c r="N7" s="2859"/>
      <c r="O7" s="2860"/>
    </row>
    <row r="8" spans="1:15" ht="15.75" thickBot="1" x14ac:dyDescent="0.3">
      <c r="B8" s="2858" t="s">
        <v>2755</v>
      </c>
      <c r="C8" s="2859"/>
      <c r="D8" s="2859"/>
      <c r="E8" s="2859"/>
      <c r="F8" s="2859"/>
      <c r="G8" s="2859"/>
      <c r="H8" s="2859"/>
      <c r="I8" s="2859"/>
      <c r="J8" s="2859"/>
      <c r="K8" s="2859"/>
      <c r="L8" s="2859"/>
      <c r="M8" s="2859"/>
      <c r="N8" s="2859"/>
      <c r="O8" s="2860"/>
    </row>
    <row r="9" spans="1:15" ht="15.75" thickBot="1" x14ac:dyDescent="0.3">
      <c r="B9" s="2858" t="s">
        <v>2824</v>
      </c>
      <c r="C9" s="2859"/>
      <c r="D9" s="2859"/>
      <c r="E9" s="2859"/>
      <c r="F9" s="2859"/>
      <c r="G9" s="2859"/>
      <c r="H9" s="2859"/>
      <c r="I9" s="2859"/>
      <c r="J9" s="2859"/>
      <c r="K9" s="2859"/>
      <c r="L9" s="2859"/>
      <c r="M9" s="2859"/>
      <c r="N9" s="2859"/>
      <c r="O9" s="2860"/>
    </row>
    <row r="10" spans="1:15" ht="15.75" x14ac:dyDescent="0.25">
      <c r="B10" s="1105"/>
      <c r="C10" s="1231"/>
      <c r="D10" s="1231"/>
      <c r="E10" s="1231"/>
      <c r="F10" s="1231"/>
      <c r="G10" s="1231"/>
      <c r="H10" s="1231"/>
      <c r="I10" s="1231"/>
      <c r="J10" s="1231"/>
      <c r="K10" s="1231"/>
      <c r="L10" s="1231"/>
      <c r="M10" s="1231"/>
      <c r="N10" s="1231"/>
      <c r="O10" s="1231"/>
    </row>
    <row r="11" spans="1:15" ht="15.75" thickBot="1" x14ac:dyDescent="0.3">
      <c r="A11" s="1298"/>
      <c r="B11" s="1267"/>
      <c r="C11" s="1268"/>
      <c r="D11" s="1269"/>
      <c r="E11" s="1269"/>
      <c r="F11" s="1269"/>
      <c r="G11" s="1269"/>
      <c r="H11" s="1269"/>
      <c r="I11" s="1269"/>
      <c r="J11" s="1269"/>
      <c r="K11" s="1269"/>
      <c r="L11" s="1269"/>
      <c r="M11" s="1269"/>
      <c r="N11" s="1269"/>
      <c r="O11" s="1269"/>
    </row>
    <row r="12" spans="1:15" ht="16.5" thickBot="1" x14ac:dyDescent="0.3">
      <c r="B12" s="1105"/>
      <c r="C12" s="1127"/>
      <c r="D12" s="1270" t="s">
        <v>803</v>
      </c>
      <c r="E12" s="1270" t="s">
        <v>804</v>
      </c>
      <c r="F12" s="1270" t="s">
        <v>808</v>
      </c>
      <c r="G12" s="1270" t="s">
        <v>809</v>
      </c>
      <c r="H12" s="1270" t="s">
        <v>812</v>
      </c>
      <c r="I12" s="1270" t="s">
        <v>871</v>
      </c>
      <c r="J12" s="1270" t="s">
        <v>872</v>
      </c>
      <c r="K12" s="1270" t="s">
        <v>1101</v>
      </c>
      <c r="L12" s="1270" t="s">
        <v>1102</v>
      </c>
      <c r="M12" s="1270" t="s">
        <v>1103</v>
      </c>
      <c r="N12" s="1270" t="s">
        <v>1104</v>
      </c>
      <c r="O12" s="1270" t="s">
        <v>1105</v>
      </c>
    </row>
    <row r="13" spans="1:15" ht="21" customHeight="1" thickBot="1" x14ac:dyDescent="0.3">
      <c r="B13" s="1228"/>
      <c r="C13" s="1228"/>
      <c r="D13" s="1271" t="s">
        <v>2555</v>
      </c>
      <c r="E13" s="1155"/>
      <c r="F13" s="1155"/>
      <c r="G13" s="1155"/>
      <c r="H13" s="1155"/>
      <c r="I13" s="1155"/>
      <c r="J13" s="1155"/>
      <c r="K13" s="1155"/>
      <c r="L13" s="1155"/>
      <c r="M13" s="1155"/>
      <c r="N13" s="1155"/>
      <c r="O13" s="1156"/>
    </row>
    <row r="14" spans="1:15" ht="23.25" customHeight="1" thickBot="1" x14ac:dyDescent="0.3">
      <c r="B14" s="1228"/>
      <c r="C14" s="1228"/>
      <c r="D14" s="1272"/>
      <c r="E14" s="1232" t="s">
        <v>2756</v>
      </c>
      <c r="F14" s="1233"/>
      <c r="G14" s="1232" t="s">
        <v>2757</v>
      </c>
      <c r="H14" s="1229"/>
      <c r="I14" s="1229"/>
      <c r="J14" s="1229"/>
      <c r="K14" s="1229"/>
      <c r="L14" s="1229"/>
      <c r="M14" s="1229"/>
      <c r="N14" s="1229"/>
      <c r="O14" s="1230"/>
    </row>
    <row r="15" spans="1:15" ht="19.5" customHeight="1" thickBot="1" x14ac:dyDescent="0.3">
      <c r="B15" s="1228"/>
      <c r="C15" s="1228"/>
      <c r="D15" s="1272"/>
      <c r="E15" s="1272"/>
      <c r="F15" s="1273"/>
      <c r="G15" s="1272"/>
      <c r="H15" s="2778" t="s">
        <v>2587</v>
      </c>
      <c r="I15" s="2861" t="s">
        <v>2758</v>
      </c>
      <c r="J15" s="2862"/>
      <c r="K15" s="2862"/>
      <c r="L15" s="2862"/>
      <c r="M15" s="2862"/>
      <c r="N15" s="2862"/>
      <c r="O15" s="2863"/>
    </row>
    <row r="16" spans="1:15" ht="108.75" customHeight="1" thickBot="1" x14ac:dyDescent="0.3">
      <c r="B16" s="1228"/>
      <c r="C16" s="1228"/>
      <c r="D16" s="1272"/>
      <c r="E16" s="1272"/>
      <c r="F16" s="1274" t="s">
        <v>2791</v>
      </c>
      <c r="G16" s="1275"/>
      <c r="H16" s="2780"/>
      <c r="I16" s="1276"/>
      <c r="J16" s="1227" t="s">
        <v>2792</v>
      </c>
      <c r="K16" s="1227" t="s">
        <v>2793</v>
      </c>
      <c r="L16" s="1227" t="s">
        <v>2794</v>
      </c>
      <c r="M16" s="1227" t="s">
        <v>2795</v>
      </c>
      <c r="N16" s="1227" t="s">
        <v>2813</v>
      </c>
      <c r="O16" s="1227" t="s">
        <v>2759</v>
      </c>
    </row>
    <row r="17" spans="2:15" ht="15.75" thickBot="1" x14ac:dyDescent="0.3">
      <c r="B17" s="1277">
        <v>1</v>
      </c>
      <c r="C17" s="1278" t="s">
        <v>2650</v>
      </c>
      <c r="D17" s="1494">
        <v>101585684.04809584</v>
      </c>
      <c r="E17" s="1494">
        <v>101141483.15739584</v>
      </c>
      <c r="F17" s="1494">
        <v>14483.253450000002</v>
      </c>
      <c r="G17" s="1494">
        <v>444200.89069999475</v>
      </c>
      <c r="H17" s="1494">
        <v>115463.91118751273</v>
      </c>
      <c r="I17" s="1494">
        <v>328736.97951248201</v>
      </c>
      <c r="J17" s="1494">
        <v>40140.147044731988</v>
      </c>
      <c r="K17" s="1494">
        <v>82723.771321790016</v>
      </c>
      <c r="L17" s="1494">
        <v>185101.99033444002</v>
      </c>
      <c r="M17" s="1494">
        <v>15430.083340980002</v>
      </c>
      <c r="N17" s="1494">
        <v>5175.8271405399992</v>
      </c>
      <c r="O17" s="1494">
        <v>165.16032999999999</v>
      </c>
    </row>
    <row r="18" spans="2:15" ht="15.75" thickBot="1" x14ac:dyDescent="0.3">
      <c r="B18" s="1279">
        <v>2</v>
      </c>
      <c r="C18" s="1280" t="s">
        <v>2760</v>
      </c>
      <c r="D18" s="1495">
        <v>51083651.5796628</v>
      </c>
      <c r="E18" s="1495">
        <v>51082159.584312797</v>
      </c>
      <c r="F18" s="1495">
        <v>0</v>
      </c>
      <c r="G18" s="1495">
        <v>1491.9953499999999</v>
      </c>
      <c r="H18" s="1495">
        <v>874.22817999999995</v>
      </c>
      <c r="I18" s="1495">
        <v>617.76716999999996</v>
      </c>
      <c r="J18" s="1495"/>
      <c r="K18" s="1495">
        <v>617.76716999999996</v>
      </c>
      <c r="L18" s="1495"/>
      <c r="M18" s="1495"/>
      <c r="N18" s="1495"/>
      <c r="O18" s="1495"/>
    </row>
    <row r="19" spans="2:15" ht="32.25" customHeight="1" thickBot="1" x14ac:dyDescent="0.3">
      <c r="B19" s="1279">
        <v>3</v>
      </c>
      <c r="C19" s="1281" t="s">
        <v>2761</v>
      </c>
      <c r="D19" s="1495">
        <v>8217314.6193127902</v>
      </c>
      <c r="E19" s="1495">
        <v>8215822.6239627898</v>
      </c>
      <c r="F19" s="1495">
        <v>0</v>
      </c>
      <c r="G19" s="1495">
        <v>1491.9953499999999</v>
      </c>
      <c r="H19" s="1495">
        <v>874.22817999999995</v>
      </c>
      <c r="I19" s="1495">
        <v>617.76716999999996</v>
      </c>
      <c r="J19" s="1495">
        <v>0</v>
      </c>
      <c r="K19" s="1495">
        <v>617.76716999999996</v>
      </c>
      <c r="L19" s="1495">
        <v>0</v>
      </c>
      <c r="M19" s="1495">
        <v>0</v>
      </c>
      <c r="N19" s="1495">
        <v>0</v>
      </c>
      <c r="O19" s="1495">
        <v>0</v>
      </c>
    </row>
    <row r="20" spans="2:15" ht="79.5" thickBot="1" x14ac:dyDescent="0.3">
      <c r="B20" s="1279">
        <v>4</v>
      </c>
      <c r="C20" s="1282" t="s">
        <v>2762</v>
      </c>
      <c r="D20" s="1495">
        <v>3703634.3628573692</v>
      </c>
      <c r="E20" s="1495">
        <v>3703634.3628573692</v>
      </c>
      <c r="F20" s="1496"/>
      <c r="G20" s="1495">
        <v>0</v>
      </c>
      <c r="H20" s="1495">
        <v>0</v>
      </c>
      <c r="I20" s="1495">
        <v>0</v>
      </c>
      <c r="J20" s="1496"/>
      <c r="K20" s="1496"/>
      <c r="L20" s="1496"/>
      <c r="M20" s="1496"/>
      <c r="N20" s="1496"/>
      <c r="O20" s="1496"/>
    </row>
    <row r="21" spans="2:15" ht="90.75" thickBot="1" x14ac:dyDescent="0.3">
      <c r="B21" s="1279">
        <v>5</v>
      </c>
      <c r="C21" s="1282" t="s">
        <v>2763</v>
      </c>
      <c r="D21" s="1495">
        <v>312026.79879999993</v>
      </c>
      <c r="E21" s="1495">
        <v>312026.79879999993</v>
      </c>
      <c r="F21" s="1496"/>
      <c r="G21" s="1495">
        <v>0</v>
      </c>
      <c r="H21" s="1495">
        <v>0</v>
      </c>
      <c r="I21" s="1495">
        <v>0</v>
      </c>
      <c r="J21" s="1496"/>
      <c r="K21" s="1496"/>
      <c r="L21" s="1496"/>
      <c r="M21" s="1496"/>
      <c r="N21" s="1496"/>
      <c r="O21" s="1496"/>
    </row>
    <row r="22" spans="2:15" ht="55.5" customHeight="1" thickBot="1" x14ac:dyDescent="0.3">
      <c r="B22" s="1279">
        <v>6</v>
      </c>
      <c r="C22" s="1282" t="s">
        <v>2764</v>
      </c>
      <c r="D22" s="1495">
        <v>76114</v>
      </c>
      <c r="E22" s="1495">
        <v>76114</v>
      </c>
      <c r="F22" s="1496"/>
      <c r="G22" s="1495">
        <v>0</v>
      </c>
      <c r="H22" s="1495">
        <v>0</v>
      </c>
      <c r="I22" s="1495">
        <v>0</v>
      </c>
      <c r="J22" s="1496"/>
      <c r="K22" s="1496"/>
      <c r="L22" s="1496"/>
      <c r="M22" s="1496"/>
      <c r="N22" s="1496"/>
      <c r="O22" s="1496"/>
    </row>
    <row r="23" spans="2:15" ht="35.25" customHeight="1" thickBot="1" x14ac:dyDescent="0.3">
      <c r="B23" s="1283">
        <v>7</v>
      </c>
      <c r="C23" s="1284" t="s">
        <v>2765</v>
      </c>
      <c r="D23" s="1495">
        <v>-102074.24228999999</v>
      </c>
      <c r="E23" s="1495">
        <v>-102074.24228999999</v>
      </c>
      <c r="F23" s="1495">
        <v>0</v>
      </c>
      <c r="G23" s="1495">
        <v>0</v>
      </c>
      <c r="H23" s="1495">
        <v>0</v>
      </c>
      <c r="I23" s="1495">
        <v>0</v>
      </c>
      <c r="J23" s="1495">
        <v>0</v>
      </c>
      <c r="K23" s="1495">
        <v>0</v>
      </c>
      <c r="L23" s="1495">
        <v>0</v>
      </c>
      <c r="M23" s="1495">
        <v>0</v>
      </c>
      <c r="N23" s="1495">
        <v>0</v>
      </c>
      <c r="O23" s="1495">
        <v>0</v>
      </c>
    </row>
    <row r="24" spans="2:15" ht="15.75" thickBot="1" x14ac:dyDescent="0.3">
      <c r="B24" s="1283">
        <v>8</v>
      </c>
      <c r="C24" s="1284" t="s">
        <v>2766</v>
      </c>
      <c r="D24" s="1497"/>
      <c r="E24" s="1497"/>
      <c r="F24" s="1497"/>
      <c r="G24" s="1497"/>
      <c r="H24" s="1497"/>
      <c r="I24" s="1497"/>
      <c r="J24" s="1497"/>
      <c r="K24" s="1497"/>
      <c r="L24" s="1497"/>
      <c r="M24" s="1497"/>
      <c r="N24" s="1497"/>
      <c r="O24" s="1497"/>
    </row>
    <row r="25" spans="2:15" ht="31.5" customHeight="1" thickBot="1" x14ac:dyDescent="0.3">
      <c r="B25" s="1279">
        <v>9</v>
      </c>
      <c r="C25" s="1280" t="s">
        <v>2767</v>
      </c>
      <c r="D25" s="1498">
        <v>50331704.107442789</v>
      </c>
      <c r="E25" s="1498">
        <v>50331704.107442789</v>
      </c>
      <c r="F25" s="1498">
        <v>0</v>
      </c>
      <c r="G25" s="1498">
        <v>1491.9953499999999</v>
      </c>
      <c r="H25" s="1498">
        <v>874.22817999999995</v>
      </c>
      <c r="I25" s="1498">
        <v>617.76716999999996</v>
      </c>
      <c r="J25" s="1499">
        <v>0</v>
      </c>
      <c r="K25" s="1499">
        <v>617.76716999999996</v>
      </c>
      <c r="L25" s="1499">
        <v>0</v>
      </c>
      <c r="M25" s="1499">
        <v>0</v>
      </c>
      <c r="N25" s="1499">
        <v>0</v>
      </c>
      <c r="O25" s="1499">
        <v>0</v>
      </c>
    </row>
    <row r="26" spans="2:15" ht="30.75" customHeight="1" thickBot="1" x14ac:dyDescent="0.3">
      <c r="B26" s="1279">
        <v>10</v>
      </c>
      <c r="C26" s="1281" t="s">
        <v>2768</v>
      </c>
      <c r="D26" s="1498">
        <v>8215800.6193127865</v>
      </c>
      <c r="E26" s="1498">
        <v>8215800.6193127865</v>
      </c>
      <c r="F26" s="1498">
        <v>0</v>
      </c>
      <c r="G26" s="1498">
        <v>1491.9953499999999</v>
      </c>
      <c r="H26" s="1498">
        <v>874.22817999999995</v>
      </c>
      <c r="I26" s="1498">
        <v>617.76716999999996</v>
      </c>
      <c r="J26" s="1499">
        <v>0</v>
      </c>
      <c r="K26" s="1499">
        <v>617.76716999999996</v>
      </c>
      <c r="L26" s="1499">
        <v>0</v>
      </c>
      <c r="M26" s="1499">
        <v>0</v>
      </c>
      <c r="N26" s="1499">
        <v>0</v>
      </c>
      <c r="O26" s="1499">
        <v>0</v>
      </c>
    </row>
    <row r="27" spans="2:15" ht="31.5" customHeight="1" thickBot="1" x14ac:dyDescent="0.3">
      <c r="B27" s="1279">
        <v>11</v>
      </c>
      <c r="C27" s="1280" t="s">
        <v>2769</v>
      </c>
      <c r="D27" s="1498">
        <v>11179013.780357214</v>
      </c>
      <c r="E27" s="1498">
        <v>11179013.780357214</v>
      </c>
      <c r="F27" s="1498">
        <v>0</v>
      </c>
      <c r="G27" s="1498">
        <v>2122.00965</v>
      </c>
      <c r="H27" s="1498">
        <v>1136.1978200000001</v>
      </c>
      <c r="I27" s="1498">
        <v>985.81182999999999</v>
      </c>
      <c r="J27" s="1499">
        <v>0</v>
      </c>
      <c r="K27" s="1499">
        <v>985.81182999999999</v>
      </c>
      <c r="L27" s="1499">
        <v>0</v>
      </c>
      <c r="M27" s="1499">
        <v>0</v>
      </c>
      <c r="N27" s="1499">
        <v>0</v>
      </c>
      <c r="O27" s="1499">
        <v>0</v>
      </c>
    </row>
    <row r="28" spans="2:15" ht="29.25" customHeight="1" thickBot="1" x14ac:dyDescent="0.3">
      <c r="B28" s="1279">
        <v>12</v>
      </c>
      <c r="C28" s="1281" t="s">
        <v>2768</v>
      </c>
      <c r="D28" s="1498">
        <v>10617377.603007214</v>
      </c>
      <c r="E28" s="1498">
        <v>10617377.603007214</v>
      </c>
      <c r="F28" s="1498">
        <v>0</v>
      </c>
      <c r="G28" s="1498">
        <v>2122.00965</v>
      </c>
      <c r="H28" s="1498">
        <v>1136.1978200000001</v>
      </c>
      <c r="I28" s="1498">
        <v>985.81182999999999</v>
      </c>
      <c r="J28" s="1499">
        <v>0</v>
      </c>
      <c r="K28" s="1499">
        <v>985.81182999999999</v>
      </c>
      <c r="L28" s="1499">
        <v>0</v>
      </c>
      <c r="M28" s="1499">
        <v>0</v>
      </c>
      <c r="N28" s="1499">
        <v>0</v>
      </c>
      <c r="O28" s="1499">
        <v>0</v>
      </c>
    </row>
    <row r="29" spans="2:15" ht="15.75" thickBot="1" x14ac:dyDescent="0.3">
      <c r="B29" s="1283">
        <v>13</v>
      </c>
      <c r="C29" s="1284" t="s">
        <v>2770</v>
      </c>
      <c r="D29" s="1498">
        <v>0</v>
      </c>
      <c r="E29" s="1498">
        <v>0</v>
      </c>
      <c r="F29" s="1498">
        <v>0</v>
      </c>
      <c r="G29" s="1498">
        <v>0</v>
      </c>
      <c r="H29" s="1498">
        <v>0</v>
      </c>
      <c r="I29" s="1498">
        <v>0</v>
      </c>
      <c r="J29" s="1499">
        <v>0</v>
      </c>
      <c r="K29" s="1499">
        <v>0</v>
      </c>
      <c r="L29" s="1499">
        <v>0</v>
      </c>
      <c r="M29" s="1499">
        <v>0</v>
      </c>
      <c r="N29" s="1499">
        <v>0</v>
      </c>
      <c r="O29" s="1499">
        <v>0</v>
      </c>
    </row>
    <row r="30" spans="2:15" ht="15.75" thickBot="1" x14ac:dyDescent="0.3">
      <c r="B30" s="1283">
        <v>14</v>
      </c>
      <c r="C30" s="1284" t="s">
        <v>2612</v>
      </c>
      <c r="D30" s="1498">
        <v>0</v>
      </c>
      <c r="E30" s="1498">
        <v>0</v>
      </c>
      <c r="F30" s="1498">
        <v>0</v>
      </c>
      <c r="G30" s="1498">
        <v>0</v>
      </c>
      <c r="H30" s="1498">
        <v>0</v>
      </c>
      <c r="I30" s="1498">
        <v>0</v>
      </c>
      <c r="J30" s="1499">
        <v>0</v>
      </c>
      <c r="K30" s="1499">
        <v>0</v>
      </c>
      <c r="L30" s="1499">
        <v>0</v>
      </c>
      <c r="M30" s="1499">
        <v>0</v>
      </c>
      <c r="N30" s="1499">
        <v>0</v>
      </c>
      <c r="O30" s="1499">
        <v>0</v>
      </c>
    </row>
    <row r="31" spans="2:15" ht="25.5" customHeight="1" x14ac:dyDescent="0.25">
      <c r="B31" s="2789" t="s">
        <v>2812</v>
      </c>
      <c r="C31" s="2789"/>
      <c r="D31" s="2789"/>
      <c r="E31" s="2789"/>
      <c r="F31" s="2789"/>
      <c r="G31" s="2789"/>
      <c r="H31" s="2789"/>
      <c r="I31" s="2789"/>
      <c r="J31" s="2789"/>
      <c r="K31" s="2789"/>
      <c r="L31" s="2789"/>
      <c r="M31" s="2789"/>
      <c r="N31" s="2789"/>
      <c r="O31" s="2789"/>
    </row>
    <row r="32" spans="2:15" x14ac:dyDescent="0.25">
      <c r="B32" s="1285"/>
      <c r="C32" s="1116"/>
      <c r="D32" s="1286"/>
      <c r="E32" s="1285"/>
      <c r="F32" s="1285"/>
      <c r="G32" s="1285"/>
      <c r="H32" s="1285"/>
      <c r="I32" s="1285"/>
      <c r="J32" s="1287"/>
      <c r="K32" s="1287"/>
      <c r="L32" s="1287"/>
      <c r="M32" s="1287"/>
      <c r="N32" s="1287"/>
      <c r="O32" s="1287"/>
    </row>
    <row r="33" spans="2:15" ht="15.75" customHeight="1" x14ac:dyDescent="0.25">
      <c r="B33" s="2864" t="s">
        <v>919</v>
      </c>
      <c r="C33" s="2864"/>
      <c r="D33" s="2864"/>
      <c r="E33" s="2864"/>
      <c r="F33" s="2864"/>
      <c r="G33" s="1295"/>
      <c r="H33" s="1295"/>
      <c r="I33" s="1295"/>
      <c r="J33" s="1295"/>
      <c r="K33" s="1295"/>
      <c r="L33" s="1295"/>
      <c r="M33" s="1295"/>
      <c r="N33" s="1295"/>
      <c r="O33" s="1295"/>
    </row>
    <row r="34" spans="2:15" ht="15.75" customHeight="1" x14ac:dyDescent="0.25">
      <c r="B34" s="2865" t="s">
        <v>1221</v>
      </c>
      <c r="C34" s="2865"/>
      <c r="D34" s="2865"/>
      <c r="E34" s="2865"/>
      <c r="F34" s="2865"/>
      <c r="G34" s="1295"/>
      <c r="H34" s="1295"/>
      <c r="I34" s="1295"/>
      <c r="J34" s="1295"/>
      <c r="K34" s="1295"/>
      <c r="L34" s="1295"/>
      <c r="M34" s="1295"/>
      <c r="N34" s="1295"/>
      <c r="O34" s="1295"/>
    </row>
    <row r="35" spans="2:15" ht="22.5" customHeight="1" x14ac:dyDescent="0.25">
      <c r="B35" s="2856" t="s">
        <v>2771</v>
      </c>
      <c r="C35" s="2856"/>
      <c r="D35" s="2856"/>
      <c r="E35" s="2856"/>
      <c r="F35" s="2856"/>
      <c r="G35" s="2856"/>
      <c r="H35" s="2856"/>
      <c r="I35" s="2856"/>
      <c r="J35" s="2856"/>
      <c r="K35" s="2856"/>
      <c r="L35" s="2856"/>
      <c r="M35" s="2856"/>
      <c r="N35" s="2856"/>
      <c r="O35" s="2856"/>
    </row>
    <row r="36" spans="2:15" ht="21" customHeight="1" x14ac:dyDescent="0.25">
      <c r="B36" s="2856" t="s">
        <v>2772</v>
      </c>
      <c r="C36" s="2857"/>
      <c r="D36" s="2857"/>
      <c r="E36" s="2857"/>
      <c r="F36" s="2857"/>
      <c r="G36" s="2857"/>
      <c r="H36" s="2857"/>
      <c r="I36" s="2857"/>
      <c r="J36" s="2857"/>
      <c r="K36" s="2857"/>
      <c r="L36" s="2857"/>
      <c r="M36" s="2857"/>
      <c r="N36" s="2857"/>
      <c r="O36" s="2857"/>
    </row>
    <row r="37" spans="2:15" ht="38.25" customHeight="1" x14ac:dyDescent="0.25">
      <c r="B37" s="2856" t="s">
        <v>2773</v>
      </c>
      <c r="C37" s="2857"/>
      <c r="D37" s="2857"/>
      <c r="E37" s="2857"/>
      <c r="F37" s="2857"/>
      <c r="G37" s="2857"/>
      <c r="H37" s="2857"/>
      <c r="I37" s="2857"/>
      <c r="J37" s="2857"/>
      <c r="K37" s="2857"/>
      <c r="L37" s="2857"/>
      <c r="M37" s="2857"/>
      <c r="N37" s="2857"/>
      <c r="O37" s="2857"/>
    </row>
    <row r="38" spans="2:15" ht="15" customHeight="1" x14ac:dyDescent="0.25">
      <c r="B38" s="2856" t="s">
        <v>2774</v>
      </c>
      <c r="C38" s="2856"/>
      <c r="D38" s="2856"/>
      <c r="E38" s="2856"/>
      <c r="F38" s="2856"/>
      <c r="G38" s="2856"/>
      <c r="H38" s="2856"/>
      <c r="I38" s="2856"/>
      <c r="J38" s="2856"/>
      <c r="K38" s="2856"/>
      <c r="L38" s="2856"/>
      <c r="M38" s="2856"/>
      <c r="N38" s="2856"/>
      <c r="O38" s="2856"/>
    </row>
    <row r="39" spans="2:15" ht="15" customHeight="1" x14ac:dyDescent="0.25">
      <c r="B39" s="2856" t="s">
        <v>2775</v>
      </c>
      <c r="C39" s="2856"/>
      <c r="D39" s="2856"/>
      <c r="E39" s="2856"/>
      <c r="F39" s="2856"/>
      <c r="G39" s="2856"/>
      <c r="H39" s="2856"/>
      <c r="I39" s="2856"/>
      <c r="J39" s="2856"/>
      <c r="K39" s="2856"/>
      <c r="L39" s="2856"/>
      <c r="M39" s="2856"/>
      <c r="N39" s="2856"/>
      <c r="O39" s="2856"/>
    </row>
    <row r="40" spans="2:15" ht="15" customHeight="1" x14ac:dyDescent="0.25">
      <c r="B40" s="2856" t="s">
        <v>2776</v>
      </c>
      <c r="C40" s="2856"/>
      <c r="D40" s="2856"/>
      <c r="E40" s="2856"/>
      <c r="F40" s="2856"/>
      <c r="G40" s="2856"/>
      <c r="H40" s="2856"/>
      <c r="I40" s="2856"/>
      <c r="J40" s="2856"/>
      <c r="K40" s="2856"/>
      <c r="L40" s="2856"/>
      <c r="M40" s="2856"/>
      <c r="N40" s="2856"/>
      <c r="O40" s="2856"/>
    </row>
    <row r="41" spans="2:15" ht="15" customHeight="1" x14ac:dyDescent="0.25">
      <c r="B41" s="2856" t="s">
        <v>2777</v>
      </c>
      <c r="C41" s="2856"/>
      <c r="D41" s="2856"/>
      <c r="E41" s="2856"/>
      <c r="F41" s="2856"/>
      <c r="G41" s="2856"/>
      <c r="H41" s="2856"/>
      <c r="I41" s="2856"/>
      <c r="J41" s="2856"/>
      <c r="K41" s="2856"/>
      <c r="L41" s="2856"/>
      <c r="M41" s="2856"/>
      <c r="N41" s="2856"/>
      <c r="O41" s="2856"/>
    </row>
    <row r="42" spans="2:15" ht="15" customHeight="1" x14ac:dyDescent="0.25">
      <c r="B42" s="2856" t="s">
        <v>2778</v>
      </c>
      <c r="C42" s="2856"/>
      <c r="D42" s="2856"/>
      <c r="E42" s="2856"/>
      <c r="F42" s="2856"/>
      <c r="G42" s="2856"/>
      <c r="H42" s="2856"/>
      <c r="I42" s="2856"/>
      <c r="J42" s="2856"/>
      <c r="K42" s="2856"/>
      <c r="L42" s="2856"/>
      <c r="M42" s="2856"/>
      <c r="N42" s="2856"/>
      <c r="O42" s="2856"/>
    </row>
    <row r="43" spans="2:15" ht="15" customHeight="1" x14ac:dyDescent="0.25">
      <c r="B43" s="2856" t="s">
        <v>2779</v>
      </c>
      <c r="C43" s="2856"/>
      <c r="D43" s="2856"/>
      <c r="E43" s="2856"/>
      <c r="F43" s="2856"/>
      <c r="G43" s="2856"/>
      <c r="H43" s="2856"/>
      <c r="I43" s="2856"/>
      <c r="J43" s="2856"/>
      <c r="K43" s="2856"/>
      <c r="L43" s="2856"/>
      <c r="M43" s="2856"/>
      <c r="N43" s="2856"/>
      <c r="O43" s="2856"/>
    </row>
    <row r="44" spans="2:15" ht="18.75" customHeight="1" x14ac:dyDescent="0.25">
      <c r="B44" s="2865" t="s">
        <v>2670</v>
      </c>
      <c r="C44" s="2865"/>
      <c r="D44" s="2865"/>
      <c r="E44" s="2865"/>
      <c r="F44" s="2865"/>
      <c r="G44" s="2865"/>
      <c r="H44" s="2865"/>
      <c r="I44" s="2865"/>
      <c r="J44" s="2865"/>
      <c r="K44" s="2865"/>
      <c r="L44" s="2865"/>
      <c r="M44" s="2865"/>
      <c r="N44" s="2865"/>
      <c r="O44" s="2865"/>
    </row>
    <row r="45" spans="2:15" ht="19.5" customHeight="1" x14ac:dyDescent="0.25">
      <c r="B45" s="2866" t="s">
        <v>2579</v>
      </c>
      <c r="C45" s="2866"/>
      <c r="D45" s="2866"/>
      <c r="E45" s="2866"/>
      <c r="F45" s="2866"/>
      <c r="G45" s="2866"/>
      <c r="H45" s="2866"/>
      <c r="I45" s="2866"/>
      <c r="J45" s="2866"/>
      <c r="K45" s="2866"/>
      <c r="L45" s="2866"/>
      <c r="M45" s="2866"/>
      <c r="N45" s="2866"/>
      <c r="O45" s="2866"/>
    </row>
    <row r="46" spans="2:15" ht="17.25" customHeight="1" x14ac:dyDescent="0.25">
      <c r="B46" s="2868" t="s">
        <v>2780</v>
      </c>
      <c r="C46" s="2868"/>
      <c r="D46" s="2868"/>
      <c r="E46" s="2868"/>
      <c r="F46" s="2868"/>
      <c r="G46" s="2868"/>
      <c r="H46" s="2868"/>
      <c r="I46" s="2868"/>
      <c r="J46" s="2868"/>
      <c r="K46" s="2868"/>
      <c r="L46" s="2868"/>
      <c r="M46" s="2868"/>
      <c r="N46" s="2868"/>
      <c r="O46" s="2868"/>
    </row>
    <row r="47" spans="2:15" ht="45" customHeight="1" x14ac:dyDescent="0.25">
      <c r="B47" s="2855" t="s">
        <v>2781</v>
      </c>
      <c r="C47" s="2855"/>
      <c r="D47" s="2855"/>
      <c r="E47" s="2855"/>
      <c r="F47" s="2855"/>
      <c r="G47" s="2855"/>
      <c r="H47" s="2855"/>
      <c r="I47" s="2855"/>
      <c r="J47" s="2855"/>
      <c r="K47" s="2855"/>
      <c r="L47" s="2855"/>
      <c r="M47" s="2855"/>
      <c r="N47" s="2855"/>
      <c r="O47" s="2855"/>
    </row>
    <row r="48" spans="2:15" ht="35.25" customHeight="1" x14ac:dyDescent="0.25">
      <c r="B48" s="2867" t="s">
        <v>2782</v>
      </c>
      <c r="C48" s="2867"/>
      <c r="D48" s="2867"/>
      <c r="E48" s="2867"/>
      <c r="F48" s="2867"/>
      <c r="G48" s="2867"/>
      <c r="H48" s="2867"/>
      <c r="I48" s="2867"/>
      <c r="J48" s="2867"/>
      <c r="K48" s="2867"/>
      <c r="L48" s="2867"/>
      <c r="M48" s="2867"/>
      <c r="N48" s="2867"/>
      <c r="O48" s="2867"/>
    </row>
    <row r="49" spans="2:15" ht="44.25" customHeight="1" x14ac:dyDescent="0.25">
      <c r="B49" s="2866" t="s">
        <v>2783</v>
      </c>
      <c r="C49" s="2867"/>
      <c r="D49" s="2867"/>
      <c r="E49" s="2867"/>
      <c r="F49" s="2867"/>
      <c r="G49" s="2867"/>
      <c r="H49" s="2867"/>
      <c r="I49" s="2867"/>
      <c r="J49" s="2867"/>
      <c r="K49" s="2867"/>
      <c r="L49" s="2867"/>
      <c r="M49" s="2867"/>
      <c r="N49" s="2867"/>
      <c r="O49" s="2867"/>
    </row>
    <row r="50" spans="2:15" ht="36.75" customHeight="1" x14ac:dyDescent="0.25">
      <c r="B50" s="2856" t="s">
        <v>2784</v>
      </c>
      <c r="C50" s="2857"/>
      <c r="D50" s="2857"/>
      <c r="E50" s="2857"/>
      <c r="F50" s="2857"/>
      <c r="G50" s="2857"/>
      <c r="H50" s="2857"/>
      <c r="I50" s="2857"/>
      <c r="J50" s="2857"/>
      <c r="K50" s="2857"/>
      <c r="L50" s="2857"/>
      <c r="M50" s="2857"/>
      <c r="N50" s="2857"/>
      <c r="O50" s="2857"/>
    </row>
    <row r="51" spans="2:15" ht="27" customHeight="1" x14ac:dyDescent="0.25">
      <c r="B51" s="2856" t="s">
        <v>2785</v>
      </c>
      <c r="C51" s="2857"/>
      <c r="D51" s="2857"/>
      <c r="E51" s="2857"/>
      <c r="F51" s="2857"/>
      <c r="G51" s="2857"/>
      <c r="H51" s="2857"/>
      <c r="I51" s="2857"/>
      <c r="J51" s="2857"/>
      <c r="K51" s="2857"/>
      <c r="L51" s="2857"/>
      <c r="M51" s="2857"/>
      <c r="N51" s="2857"/>
      <c r="O51" s="2857"/>
    </row>
    <row r="52" spans="2:15" ht="51.75" customHeight="1" x14ac:dyDescent="0.25">
      <c r="B52" s="2868" t="s">
        <v>2786</v>
      </c>
      <c r="C52" s="2855"/>
      <c r="D52" s="2855"/>
      <c r="E52" s="2855"/>
      <c r="F52" s="2855"/>
      <c r="G52" s="2855"/>
      <c r="H52" s="2855"/>
      <c r="I52" s="2855"/>
      <c r="J52" s="2855"/>
      <c r="K52" s="2855"/>
      <c r="L52" s="2855"/>
      <c r="M52" s="2855"/>
      <c r="N52" s="2855"/>
      <c r="O52" s="2855"/>
    </row>
    <row r="53" spans="2:15" ht="44.25" customHeight="1" x14ac:dyDescent="0.25">
      <c r="B53" s="2869" t="s">
        <v>2787</v>
      </c>
      <c r="C53" s="2870"/>
      <c r="D53" s="2870"/>
      <c r="E53" s="2870"/>
      <c r="F53" s="2870"/>
      <c r="G53" s="2870"/>
      <c r="H53" s="2870"/>
      <c r="I53" s="2870"/>
      <c r="J53" s="2870"/>
      <c r="K53" s="2870"/>
      <c r="L53" s="2870"/>
      <c r="M53" s="2870"/>
      <c r="N53" s="2870"/>
      <c r="O53" s="2870"/>
    </row>
    <row r="54" spans="2:15" ht="62.25" customHeight="1" x14ac:dyDescent="0.25">
      <c r="B54" s="2871" t="s">
        <v>2796</v>
      </c>
      <c r="C54" s="2872"/>
      <c r="D54" s="2872"/>
      <c r="E54" s="2872"/>
      <c r="F54" s="2872"/>
      <c r="G54" s="2872"/>
      <c r="H54" s="2872"/>
      <c r="I54" s="2872"/>
      <c r="J54" s="2872"/>
      <c r="K54" s="2872"/>
      <c r="L54" s="2872"/>
      <c r="M54" s="2872"/>
      <c r="N54" s="2872"/>
      <c r="O54" s="2872"/>
    </row>
    <row r="55" spans="2:15" ht="32.25" customHeight="1" x14ac:dyDescent="0.25">
      <c r="B55" s="2856" t="s">
        <v>2788</v>
      </c>
      <c r="C55" s="2857"/>
      <c r="D55" s="2857"/>
      <c r="E55" s="2857"/>
      <c r="F55" s="2857"/>
      <c r="G55" s="2857"/>
      <c r="H55" s="2857"/>
      <c r="I55" s="2857"/>
      <c r="J55" s="2857"/>
      <c r="K55" s="2857"/>
      <c r="L55" s="2857"/>
      <c r="M55" s="2857"/>
      <c r="N55" s="2857"/>
      <c r="O55" s="2857"/>
    </row>
    <row r="56" spans="2:15" s="1291" customFormat="1" ht="48" customHeight="1" x14ac:dyDescent="0.25">
      <c r="B56" s="2871" t="s">
        <v>2797</v>
      </c>
      <c r="C56" s="2872"/>
      <c r="D56" s="2872"/>
      <c r="E56" s="2872"/>
      <c r="F56" s="2872"/>
      <c r="G56" s="2872"/>
      <c r="H56" s="2872"/>
      <c r="I56" s="2872"/>
      <c r="J56" s="2872"/>
      <c r="K56" s="2872"/>
      <c r="L56" s="2872"/>
      <c r="M56" s="2872"/>
      <c r="N56" s="2872"/>
      <c r="O56" s="2872"/>
    </row>
    <row r="57" spans="2:15" ht="33" customHeight="1" x14ac:dyDescent="0.25">
      <c r="B57" s="2857" t="s">
        <v>2789</v>
      </c>
      <c r="C57" s="2857"/>
      <c r="D57" s="2857"/>
      <c r="E57" s="2857"/>
      <c r="F57" s="2857"/>
      <c r="G57" s="2857"/>
      <c r="H57" s="2857"/>
      <c r="I57" s="2857"/>
      <c r="J57" s="2857"/>
      <c r="K57" s="2857"/>
      <c r="L57" s="2857"/>
      <c r="M57" s="2857"/>
      <c r="N57" s="2857"/>
      <c r="O57" s="2857"/>
    </row>
    <row r="58" spans="2:15" ht="31.5" customHeight="1" x14ac:dyDescent="0.25">
      <c r="B58" s="2856" t="s">
        <v>2790</v>
      </c>
      <c r="C58" s="2857"/>
      <c r="D58" s="2857"/>
      <c r="E58" s="2857"/>
      <c r="F58" s="2857"/>
      <c r="G58" s="2857"/>
      <c r="H58" s="2857"/>
      <c r="I58" s="2857"/>
      <c r="J58" s="2857"/>
      <c r="K58" s="2857"/>
      <c r="L58" s="2857"/>
      <c r="M58" s="2857"/>
      <c r="N58" s="2857"/>
      <c r="O58" s="2857"/>
    </row>
    <row r="59" spans="2:15" x14ac:dyDescent="0.25">
      <c r="B59" s="1288"/>
    </row>
    <row r="60" spans="2:15" x14ac:dyDescent="0.25">
      <c r="B60" s="1289"/>
    </row>
  </sheetData>
  <mergeCells count="37">
    <mergeCell ref="B48:O48"/>
    <mergeCell ref="B37:O37"/>
    <mergeCell ref="B38:O38"/>
    <mergeCell ref="B39:O39"/>
    <mergeCell ref="B40:O40"/>
    <mergeCell ref="B41:O41"/>
    <mergeCell ref="B42:O42"/>
    <mergeCell ref="B43:O43"/>
    <mergeCell ref="B44:O44"/>
    <mergeCell ref="B45:O45"/>
    <mergeCell ref="B46:O46"/>
    <mergeCell ref="B58:O58"/>
    <mergeCell ref="B49:O49"/>
    <mergeCell ref="B50:O50"/>
    <mergeCell ref="B51:O51"/>
    <mergeCell ref="B52:O52"/>
    <mergeCell ref="B53:O53"/>
    <mergeCell ref="B56:O56"/>
    <mergeCell ref="B54:O54"/>
    <mergeCell ref="B55:O55"/>
    <mergeCell ref="B57:O5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headerFooter>
    <oddHeader xml:space="preserve">&amp;R&amp;10&amp;"Arial"Air Bank / interní
&amp;"Arial"&amp;06 </oddHeader>
  </headerFooter>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E46"/>
  <sheetViews>
    <sheetView showGridLines="0" zoomScaleNormal="100" zoomScaleSheetLayoutView="100" workbookViewId="0">
      <selection activeCell="I24" sqref="I24"/>
    </sheetView>
  </sheetViews>
  <sheetFormatPr defaultColWidth="9.140625" defaultRowHeight="15" x14ac:dyDescent="0.25"/>
  <cols>
    <col min="1" max="1" width="9.140625" style="1104"/>
    <col min="2" max="2" width="4.7109375" style="1104" customWidth="1"/>
    <col min="3" max="3" width="58.5703125" style="1104" customWidth="1"/>
    <col min="4" max="4" width="38.28515625" style="1104" customWidth="1"/>
    <col min="5" max="5" width="37.140625" style="1104" customWidth="1"/>
    <col min="6" max="16384" width="9.140625" style="1104"/>
  </cols>
  <sheetData>
    <row r="1" spans="1:5" ht="20.25" customHeight="1" x14ac:dyDescent="0.25">
      <c r="A1" s="1296" t="s">
        <v>2671</v>
      </c>
      <c r="B1" s="1168"/>
      <c r="C1" s="2839" t="s">
        <v>2751</v>
      </c>
      <c r="D1" s="2854"/>
      <c r="E1" s="2854"/>
    </row>
    <row r="2" spans="1:5" x14ac:dyDescent="0.25">
      <c r="A2" s="1297" t="s">
        <v>2672</v>
      </c>
      <c r="B2" s="1167"/>
      <c r="C2" s="1167"/>
      <c r="D2" s="1167"/>
      <c r="E2" s="1167"/>
    </row>
    <row r="3" spans="1:5" ht="15.75" thickBot="1" x14ac:dyDescent="0.3">
      <c r="A3" s="1299" t="s">
        <v>573</v>
      </c>
      <c r="B3" s="1300"/>
      <c r="C3" s="1299"/>
      <c r="D3" s="1299"/>
      <c r="E3" s="1470">
        <f>Obsah!D4</f>
        <v>44196</v>
      </c>
    </row>
    <row r="4" spans="1:5" ht="21" customHeight="1" thickBot="1" x14ac:dyDescent="0.3">
      <c r="B4" s="2783" t="s">
        <v>2673</v>
      </c>
      <c r="C4" s="2784"/>
      <c r="D4" s="2784"/>
      <c r="E4" s="2785"/>
    </row>
    <row r="5" spans="1:5" ht="33" customHeight="1" thickBot="1" x14ac:dyDescent="0.3">
      <c r="B5" s="2783" t="s">
        <v>2817</v>
      </c>
      <c r="C5" s="2875"/>
      <c r="D5" s="2875"/>
      <c r="E5" s="2876"/>
    </row>
    <row r="6" spans="1:5" ht="17.25" customHeight="1" thickBot="1" x14ac:dyDescent="0.3">
      <c r="B6" s="2783" t="s">
        <v>2674</v>
      </c>
      <c r="C6" s="2784"/>
      <c r="D6" s="2784"/>
      <c r="E6" s="2785"/>
    </row>
    <row r="7" spans="1:5" ht="17.25" customHeight="1" thickBot="1" x14ac:dyDescent="0.3">
      <c r="B7" s="2783" t="s">
        <v>2799</v>
      </c>
      <c r="C7" s="2784"/>
      <c r="D7" s="2784"/>
      <c r="E7" s="2785"/>
    </row>
    <row r="8" spans="1:5" ht="15.75" thickBot="1" x14ac:dyDescent="0.3">
      <c r="B8" s="2783" t="s">
        <v>2544</v>
      </c>
      <c r="C8" s="2784"/>
      <c r="D8" s="2784"/>
      <c r="E8" s="2785"/>
    </row>
    <row r="9" spans="1:5" ht="17.25" customHeight="1" thickBot="1" x14ac:dyDescent="0.3">
      <c r="B9" s="2783" t="s">
        <v>2825</v>
      </c>
      <c r="C9" s="2784"/>
      <c r="D9" s="2784"/>
      <c r="E9" s="2785"/>
    </row>
    <row r="10" spans="1:5" ht="16.5" thickBot="1" x14ac:dyDescent="0.3">
      <c r="B10" s="1105"/>
      <c r="C10" s="1106"/>
      <c r="D10" s="1106"/>
      <c r="E10" s="1131"/>
    </row>
    <row r="11" spans="1:5" ht="16.5" thickBot="1" x14ac:dyDescent="0.3">
      <c r="B11" s="1105"/>
      <c r="C11" s="1154"/>
      <c r="D11" s="1147" t="s">
        <v>803</v>
      </c>
      <c r="E11" s="1173" t="s">
        <v>804</v>
      </c>
    </row>
    <row r="12" spans="1:5" ht="26.25" thickBot="1" x14ac:dyDescent="0.3">
      <c r="B12" s="1105"/>
      <c r="C12" s="1154"/>
      <c r="D12" s="1171" t="s">
        <v>2650</v>
      </c>
      <c r="E12" s="1173" t="s">
        <v>2675</v>
      </c>
    </row>
    <row r="13" spans="1:5" ht="25.5" customHeight="1" thickBot="1" x14ac:dyDescent="0.3">
      <c r="B13" s="1130">
        <v>1</v>
      </c>
      <c r="C13" s="1169" t="s">
        <v>2676</v>
      </c>
      <c r="D13" s="1477">
        <v>385155.217</v>
      </c>
      <c r="E13" s="1205"/>
    </row>
    <row r="14" spans="1:5" ht="25.5" customHeight="1" thickBot="1" x14ac:dyDescent="0.3">
      <c r="B14" s="1112">
        <v>2</v>
      </c>
      <c r="C14" s="1143" t="s">
        <v>2677</v>
      </c>
      <c r="D14" s="1474">
        <v>247963.53443999501</v>
      </c>
      <c r="E14" s="1205"/>
    </row>
    <row r="15" spans="1:5" ht="25.5" customHeight="1" thickBot="1" x14ac:dyDescent="0.3">
      <c r="B15" s="1112">
        <v>3</v>
      </c>
      <c r="C15" s="1143" t="s">
        <v>2678</v>
      </c>
      <c r="D15" s="1474">
        <f>D16+D17+D18+D19+D20+D21+D22+D23+D24</f>
        <v>-188917.86073999997</v>
      </c>
      <c r="E15" s="1205"/>
    </row>
    <row r="16" spans="1:5" ht="25.5" customHeight="1" thickBot="1" x14ac:dyDescent="0.3">
      <c r="B16" s="1112">
        <v>4</v>
      </c>
      <c r="C16" s="1206" t="s">
        <v>2679</v>
      </c>
      <c r="D16" s="1474">
        <v>-17276.026610000001</v>
      </c>
      <c r="E16" s="1205"/>
    </row>
    <row r="17" spans="2:5" ht="25.5" customHeight="1" thickBot="1" x14ac:dyDescent="0.3">
      <c r="B17" s="1112">
        <v>5</v>
      </c>
      <c r="C17" s="1206" t="s">
        <v>2680</v>
      </c>
      <c r="D17" s="1475">
        <v>-15687.53968</v>
      </c>
      <c r="E17" s="1205"/>
    </row>
    <row r="18" spans="2:5" ht="25.5" customHeight="1" thickBot="1" x14ac:dyDescent="0.3">
      <c r="B18" s="1112">
        <v>6</v>
      </c>
      <c r="C18" s="1206" t="s">
        <v>2681</v>
      </c>
      <c r="D18" s="1475">
        <v>0</v>
      </c>
      <c r="E18" s="1143">
        <v>0</v>
      </c>
    </row>
    <row r="19" spans="2:5" ht="25.5" customHeight="1" thickBot="1" x14ac:dyDescent="0.3">
      <c r="B19" s="1112">
        <v>7</v>
      </c>
      <c r="C19" s="1206" t="s">
        <v>2682</v>
      </c>
      <c r="D19" s="1475">
        <v>0</v>
      </c>
      <c r="E19" s="1143">
        <v>0</v>
      </c>
    </row>
    <row r="20" spans="2:5" ht="25.5" customHeight="1" thickBot="1" x14ac:dyDescent="0.3">
      <c r="B20" s="1112">
        <v>8</v>
      </c>
      <c r="C20" s="1206" t="s">
        <v>2683</v>
      </c>
      <c r="D20" s="1475">
        <v>0</v>
      </c>
      <c r="E20" s="1143">
        <v>0</v>
      </c>
    </row>
    <row r="21" spans="2:5" ht="25.5" customHeight="1" thickBot="1" x14ac:dyDescent="0.3">
      <c r="B21" s="1112">
        <v>9</v>
      </c>
      <c r="C21" s="1206" t="s">
        <v>2684</v>
      </c>
      <c r="D21" s="1475">
        <v>0</v>
      </c>
      <c r="E21" s="1143">
        <v>0</v>
      </c>
    </row>
    <row r="22" spans="2:5" ht="25.5" customHeight="1" thickBot="1" x14ac:dyDescent="0.3">
      <c r="B22" s="1112">
        <v>10</v>
      </c>
      <c r="C22" s="1206" t="s">
        <v>2685</v>
      </c>
      <c r="D22" s="1475">
        <v>-155954.29444999999</v>
      </c>
      <c r="E22" s="1205"/>
    </row>
    <row r="23" spans="2:5" ht="25.5" customHeight="1" thickBot="1" x14ac:dyDescent="0.3">
      <c r="B23" s="1112">
        <v>11</v>
      </c>
      <c r="C23" s="1206" t="s">
        <v>2686</v>
      </c>
      <c r="D23" s="1475">
        <v>0</v>
      </c>
      <c r="E23" s="1205"/>
    </row>
    <row r="24" spans="2:5" ht="25.5" customHeight="1" thickBot="1" x14ac:dyDescent="0.3">
      <c r="B24" s="1129">
        <v>12</v>
      </c>
      <c r="C24" s="1208" t="s">
        <v>2687</v>
      </c>
      <c r="D24" s="1475">
        <v>0</v>
      </c>
      <c r="E24" s="1209"/>
    </row>
    <row r="25" spans="2:5" ht="25.5" customHeight="1" thickBot="1" x14ac:dyDescent="0.3">
      <c r="B25" s="1128">
        <v>13</v>
      </c>
      <c r="C25" s="1210" t="s">
        <v>2688</v>
      </c>
      <c r="D25" s="1476">
        <f>D13+D14+D15</f>
        <v>444200.89069999504</v>
      </c>
      <c r="E25" s="1205"/>
    </row>
    <row r="26" spans="2:5" ht="25.5" customHeight="1" x14ac:dyDescent="0.25">
      <c r="B26" s="2789" t="s">
        <v>2810</v>
      </c>
      <c r="C26" s="2877"/>
      <c r="D26" s="2877"/>
      <c r="E26" s="2877"/>
    </row>
    <row r="27" spans="2:5" ht="18" customHeight="1" x14ac:dyDescent="0.25">
      <c r="B27" s="1203"/>
      <c r="C27" s="1204"/>
      <c r="D27" s="1152"/>
      <c r="E27" s="1152"/>
    </row>
    <row r="28" spans="2:5" ht="15" customHeight="1" x14ac:dyDescent="0.25">
      <c r="B28" s="2852" t="s">
        <v>944</v>
      </c>
      <c r="C28" s="2852"/>
      <c r="D28" s="2852"/>
      <c r="E28" s="1211"/>
    </row>
    <row r="29" spans="2:5" ht="15" customHeight="1" x14ac:dyDescent="0.25">
      <c r="B29" s="2820" t="s">
        <v>1221</v>
      </c>
      <c r="C29" s="2820"/>
      <c r="D29" s="2820"/>
      <c r="E29" s="1211"/>
    </row>
    <row r="30" spans="2:5" ht="29.25" customHeight="1" x14ac:dyDescent="0.25">
      <c r="B30" s="2874" t="s">
        <v>2689</v>
      </c>
      <c r="C30" s="2874"/>
      <c r="D30" s="2874"/>
      <c r="E30" s="2874"/>
    </row>
    <row r="31" spans="2:5" ht="15" customHeight="1" x14ac:dyDescent="0.25">
      <c r="B31" s="2820" t="s">
        <v>1222</v>
      </c>
      <c r="C31" s="2820"/>
      <c r="D31" s="2820"/>
      <c r="E31" s="1211"/>
    </row>
    <row r="32" spans="2:5" ht="26.25" customHeight="1" x14ac:dyDescent="0.25">
      <c r="B32" s="2873" t="s">
        <v>2808</v>
      </c>
      <c r="C32" s="2874"/>
      <c r="D32" s="2874"/>
      <c r="E32" s="2874"/>
    </row>
    <row r="33" spans="2:5" ht="29.25" customHeight="1" x14ac:dyDescent="0.25">
      <c r="B33" s="2873" t="s">
        <v>2690</v>
      </c>
      <c r="C33" s="2874"/>
      <c r="D33" s="2874"/>
      <c r="E33" s="2874"/>
    </row>
    <row r="34" spans="2:5" ht="25.5" customHeight="1" x14ac:dyDescent="0.25">
      <c r="B34" s="2873" t="s">
        <v>2691</v>
      </c>
      <c r="C34" s="2874"/>
      <c r="D34" s="2874"/>
      <c r="E34" s="2874"/>
    </row>
    <row r="35" spans="2:5" ht="29.25" customHeight="1" x14ac:dyDescent="0.25">
      <c r="B35" s="2873" t="s">
        <v>2692</v>
      </c>
      <c r="C35" s="2874"/>
      <c r="D35" s="2874"/>
      <c r="E35" s="2874"/>
    </row>
    <row r="36" spans="2:5" ht="57" customHeight="1" x14ac:dyDescent="0.25">
      <c r="B36" s="2874" t="s">
        <v>2693</v>
      </c>
      <c r="C36" s="2874"/>
      <c r="D36" s="2874"/>
      <c r="E36" s="2874"/>
    </row>
    <row r="37" spans="2:5" ht="26.25" customHeight="1" x14ac:dyDescent="0.25">
      <c r="B37" s="2873" t="s">
        <v>2694</v>
      </c>
      <c r="C37" s="2874"/>
      <c r="D37" s="2874"/>
      <c r="E37" s="2874"/>
    </row>
    <row r="38" spans="2:5" ht="72" customHeight="1" x14ac:dyDescent="0.25">
      <c r="B38" s="2873" t="s">
        <v>2695</v>
      </c>
      <c r="C38" s="2874"/>
      <c r="D38" s="2874"/>
      <c r="E38" s="2874"/>
    </row>
    <row r="39" spans="2:5" ht="39" customHeight="1" x14ac:dyDescent="0.25">
      <c r="B39" s="2873" t="s">
        <v>2696</v>
      </c>
      <c r="C39" s="2874"/>
      <c r="D39" s="2874"/>
      <c r="E39" s="2874"/>
    </row>
    <row r="40" spans="2:5" ht="49.5" customHeight="1" x14ac:dyDescent="0.25">
      <c r="B40" s="2873" t="s">
        <v>2697</v>
      </c>
      <c r="C40" s="2874"/>
      <c r="D40" s="2874"/>
      <c r="E40" s="2874"/>
    </row>
    <row r="41" spans="2:5" ht="25.5" customHeight="1" x14ac:dyDescent="0.25">
      <c r="B41" s="2873" t="s">
        <v>2698</v>
      </c>
      <c r="C41" s="2874"/>
      <c r="D41" s="2874"/>
      <c r="E41" s="2874"/>
    </row>
    <row r="42" spans="2:5" ht="36" customHeight="1" x14ac:dyDescent="0.25">
      <c r="B42" s="2873" t="s">
        <v>2699</v>
      </c>
      <c r="C42" s="2874"/>
      <c r="D42" s="2874"/>
      <c r="E42" s="2874"/>
    </row>
    <row r="43" spans="2:5" ht="27" customHeight="1" x14ac:dyDescent="0.25">
      <c r="B43" s="2873" t="s">
        <v>2700</v>
      </c>
      <c r="C43" s="2874"/>
      <c r="D43" s="2874"/>
      <c r="E43" s="2874"/>
    </row>
    <row r="44" spans="2:5" ht="75.75" customHeight="1" x14ac:dyDescent="0.25">
      <c r="B44" s="2873" t="s">
        <v>2701</v>
      </c>
      <c r="C44" s="2874"/>
      <c r="D44" s="2874"/>
      <c r="E44" s="2874"/>
    </row>
    <row r="45" spans="2:5" ht="33.75" customHeight="1" x14ac:dyDescent="0.25">
      <c r="B45" s="2873" t="s">
        <v>2702</v>
      </c>
      <c r="C45" s="2874"/>
      <c r="D45" s="2874"/>
      <c r="E45" s="2874"/>
    </row>
    <row r="46" spans="2:5" ht="42.75" customHeight="1" x14ac:dyDescent="0.25">
      <c r="B46" s="2873" t="s">
        <v>2703</v>
      </c>
      <c r="C46" s="2874"/>
      <c r="D46" s="2874"/>
      <c r="E46" s="2874"/>
    </row>
  </sheetData>
  <mergeCells count="27">
    <mergeCell ref="C1:E1"/>
    <mergeCell ref="B7:E7"/>
    <mergeCell ref="B8:E8"/>
    <mergeCell ref="B9:E9"/>
    <mergeCell ref="B43:E43"/>
    <mergeCell ref="B4:E4"/>
    <mergeCell ref="B5:E5"/>
    <mergeCell ref="B6:E6"/>
    <mergeCell ref="B28:D28"/>
    <mergeCell ref="B29:D29"/>
    <mergeCell ref="B39:E39"/>
    <mergeCell ref="B26:E26"/>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headerFooter>
    <oddHeader xml:space="preserve">&amp;R&amp;10&amp;"Arial"Air Bank / interní
&amp;"Arial"&amp;06 </oddHeader>
  </headerFooter>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F35"/>
  <sheetViews>
    <sheetView showGridLines="0" zoomScaleNormal="100" zoomScaleSheetLayoutView="100" workbookViewId="0"/>
  </sheetViews>
  <sheetFormatPr defaultColWidth="9.140625" defaultRowHeight="15" x14ac:dyDescent="0.25"/>
  <cols>
    <col min="1" max="1" width="9.140625" style="1104"/>
    <col min="2" max="2" width="4.7109375" style="1104" customWidth="1"/>
    <col min="3" max="4" width="26.42578125" style="1104" customWidth="1"/>
    <col min="5" max="6" width="27" style="1104" customWidth="1"/>
    <col min="7" max="16384" width="9.140625" style="1104"/>
  </cols>
  <sheetData>
    <row r="1" spans="1:6" x14ac:dyDescent="0.25">
      <c r="A1" s="1296" t="s">
        <v>2704</v>
      </c>
      <c r="B1" s="1168"/>
      <c r="C1" s="2839" t="s">
        <v>2751</v>
      </c>
      <c r="D1" s="2854"/>
      <c r="E1" s="2854"/>
      <c r="F1" s="2854"/>
    </row>
    <row r="2" spans="1:6" x14ac:dyDescent="0.25">
      <c r="A2" s="1297" t="s">
        <v>2705</v>
      </c>
      <c r="B2" s="1167"/>
      <c r="C2" s="1167"/>
      <c r="D2" s="1167"/>
      <c r="E2" s="1167"/>
      <c r="F2" s="1167"/>
    </row>
    <row r="3" spans="1:6" ht="15.75" thickBot="1" x14ac:dyDescent="0.3">
      <c r="A3" s="1299" t="s">
        <v>573</v>
      </c>
      <c r="B3" s="1300"/>
      <c r="C3" s="1299"/>
      <c r="D3" s="1299"/>
      <c r="E3" s="1299"/>
      <c r="F3" s="1470">
        <f>Obsah!D4</f>
        <v>44196</v>
      </c>
    </row>
    <row r="4" spans="1:6" ht="17.25" customHeight="1" thickBot="1" x14ac:dyDescent="0.3">
      <c r="B4" s="2783" t="s">
        <v>2706</v>
      </c>
      <c r="C4" s="2784"/>
      <c r="D4" s="2784"/>
      <c r="E4" s="2784"/>
      <c r="F4" s="2785"/>
    </row>
    <row r="5" spans="1:6" ht="16.5" customHeight="1" thickBot="1" x14ac:dyDescent="0.3">
      <c r="B5" s="2783" t="s">
        <v>2814</v>
      </c>
      <c r="C5" s="2784"/>
      <c r="D5" s="2784"/>
      <c r="E5" s="2784"/>
      <c r="F5" s="2785"/>
    </row>
    <row r="6" spans="1:6" ht="31.5" customHeight="1" thickBot="1" x14ac:dyDescent="0.3">
      <c r="B6" s="2783" t="s">
        <v>2707</v>
      </c>
      <c r="C6" s="2784"/>
      <c r="D6" s="2784"/>
      <c r="E6" s="2784"/>
      <c r="F6" s="2785"/>
    </row>
    <row r="7" spans="1:6" ht="17.25" customHeight="1" thickBot="1" x14ac:dyDescent="0.3">
      <c r="B7" s="2783" t="s">
        <v>2798</v>
      </c>
      <c r="C7" s="2784"/>
      <c r="D7" s="2784"/>
      <c r="E7" s="2784"/>
      <c r="F7" s="2785"/>
    </row>
    <row r="8" spans="1:6" ht="15.75" thickBot="1" x14ac:dyDescent="0.3">
      <c r="B8" s="2783" t="s">
        <v>2544</v>
      </c>
      <c r="C8" s="2784"/>
      <c r="D8" s="2784"/>
      <c r="E8" s="2784"/>
      <c r="F8" s="2785"/>
    </row>
    <row r="9" spans="1:6" ht="27" customHeight="1" thickBot="1" x14ac:dyDescent="0.3">
      <c r="B9" s="2783" t="s">
        <v>2820</v>
      </c>
      <c r="C9" s="2784"/>
      <c r="D9" s="2784"/>
      <c r="E9" s="2784"/>
      <c r="F9" s="2785"/>
    </row>
    <row r="10" spans="1:6" ht="15.75" thickBot="1" x14ac:dyDescent="0.3">
      <c r="B10" s="2880"/>
      <c r="C10" s="2880"/>
      <c r="D10" s="1200"/>
      <c r="E10" s="1201"/>
      <c r="F10" s="1201"/>
    </row>
    <row r="11" spans="1:6" ht="16.5" thickBot="1" x14ac:dyDescent="0.3">
      <c r="B11" s="2881"/>
      <c r="C11" s="2881"/>
      <c r="D11" s="1127"/>
      <c r="E11" s="1207" t="s">
        <v>803</v>
      </c>
      <c r="F11" s="1207" t="s">
        <v>804</v>
      </c>
    </row>
    <row r="12" spans="1:6" ht="15.75" x14ac:dyDescent="0.25">
      <c r="B12" s="2881"/>
      <c r="C12" s="2881"/>
      <c r="D12" s="1174"/>
      <c r="E12" s="2775" t="s">
        <v>2708</v>
      </c>
      <c r="F12" s="2777"/>
    </row>
    <row r="13" spans="1:6" ht="16.5" thickBot="1" x14ac:dyDescent="0.3">
      <c r="B13" s="2881"/>
      <c r="C13" s="2881"/>
      <c r="D13" s="1120"/>
      <c r="E13" s="2832"/>
      <c r="F13" s="2833"/>
    </row>
    <row r="14" spans="1:6" ht="26.25" thickBot="1" x14ac:dyDescent="0.3">
      <c r="B14" s="2843"/>
      <c r="C14" s="2843"/>
      <c r="D14" s="1113"/>
      <c r="E14" s="1173" t="s">
        <v>2709</v>
      </c>
      <c r="F14" s="1170" t="s">
        <v>2710</v>
      </c>
    </row>
    <row r="15" spans="1:6" ht="21" customHeight="1" thickBot="1" x14ac:dyDescent="0.3">
      <c r="B15" s="1138">
        <v>1</v>
      </c>
      <c r="C15" s="2800" t="s">
        <v>2711</v>
      </c>
      <c r="D15" s="2876"/>
      <c r="E15" s="1113"/>
      <c r="F15" s="1113"/>
    </row>
    <row r="16" spans="1:6" ht="21" customHeight="1" thickBot="1" x14ac:dyDescent="0.3">
      <c r="B16" s="1214">
        <v>2</v>
      </c>
      <c r="C16" s="2800" t="s">
        <v>2712</v>
      </c>
      <c r="D16" s="2876"/>
      <c r="E16" s="1113"/>
      <c r="F16" s="1113"/>
    </row>
    <row r="17" spans="2:6" ht="21" customHeight="1" thickBot="1" x14ac:dyDescent="0.3">
      <c r="B17" s="1215">
        <v>3</v>
      </c>
      <c r="C17" s="2878" t="s">
        <v>2713</v>
      </c>
      <c r="D17" s="2879"/>
      <c r="E17" s="1113"/>
      <c r="F17" s="1113"/>
    </row>
    <row r="18" spans="2:6" ht="21" customHeight="1" thickBot="1" x14ac:dyDescent="0.3">
      <c r="B18" s="1215">
        <v>4</v>
      </c>
      <c r="C18" s="2878" t="s">
        <v>2714</v>
      </c>
      <c r="D18" s="2879"/>
      <c r="E18" s="1113"/>
      <c r="F18" s="1113"/>
    </row>
    <row r="19" spans="2:6" ht="21" customHeight="1" thickBot="1" x14ac:dyDescent="0.3">
      <c r="B19" s="1215">
        <v>5</v>
      </c>
      <c r="C19" s="2878" t="s">
        <v>2715</v>
      </c>
      <c r="D19" s="2879"/>
      <c r="E19" s="1113"/>
      <c r="F19" s="1113"/>
    </row>
    <row r="20" spans="2:6" ht="21" customHeight="1" thickBot="1" x14ac:dyDescent="0.3">
      <c r="B20" s="1215">
        <v>6</v>
      </c>
      <c r="C20" s="2878" t="s">
        <v>2716</v>
      </c>
      <c r="D20" s="2879"/>
      <c r="E20" s="1113"/>
      <c r="F20" s="1113"/>
    </row>
    <row r="21" spans="2:6" ht="15.75" thickBot="1" x14ac:dyDescent="0.3">
      <c r="B21" s="1215">
        <v>7</v>
      </c>
      <c r="C21" s="2878" t="s">
        <v>1283</v>
      </c>
      <c r="D21" s="2879"/>
      <c r="E21" s="1113"/>
      <c r="F21" s="1113"/>
    </row>
    <row r="22" spans="2:6" ht="15.75" thickBot="1" x14ac:dyDescent="0.3">
      <c r="B22" s="1216">
        <v>8</v>
      </c>
      <c r="C22" s="2882" t="s">
        <v>418</v>
      </c>
      <c r="D22" s="2883"/>
      <c r="E22" s="1113"/>
      <c r="F22" s="1113"/>
    </row>
    <row r="23" spans="2:6" x14ac:dyDescent="0.25">
      <c r="B23" s="1212"/>
      <c r="C23" s="1213"/>
      <c r="D23" s="1213"/>
      <c r="E23" s="1117"/>
      <c r="F23" s="1117"/>
    </row>
    <row r="24" spans="2:6" ht="15" customHeight="1" x14ac:dyDescent="0.25">
      <c r="B24" s="1217" t="s">
        <v>944</v>
      </c>
      <c r="F24" s="1126"/>
    </row>
    <row r="25" spans="2:6" ht="15" customHeight="1" x14ac:dyDescent="0.25">
      <c r="B25" s="2820" t="s">
        <v>1221</v>
      </c>
      <c r="C25" s="2820"/>
      <c r="D25" s="2820"/>
      <c r="E25" s="2820"/>
      <c r="F25" s="1166"/>
    </row>
    <row r="26" spans="2:6" ht="26.25" customHeight="1" x14ac:dyDescent="0.25">
      <c r="B26" s="2873" t="s">
        <v>2717</v>
      </c>
      <c r="C26" s="2874"/>
      <c r="D26" s="2874"/>
      <c r="E26" s="2874"/>
      <c r="F26" s="2874"/>
    </row>
    <row r="27" spans="2:6" ht="42" customHeight="1" x14ac:dyDescent="0.25">
      <c r="B27" s="2873" t="s">
        <v>2718</v>
      </c>
      <c r="C27" s="2874"/>
      <c r="D27" s="2874"/>
      <c r="E27" s="2874"/>
      <c r="F27" s="2874"/>
    </row>
    <row r="28" spans="2:6" ht="15" customHeight="1" x14ac:dyDescent="0.25">
      <c r="B28" s="2820" t="s">
        <v>2670</v>
      </c>
      <c r="C28" s="2820"/>
      <c r="D28" s="2820"/>
      <c r="E28" s="2820"/>
      <c r="F28" s="1166"/>
    </row>
    <row r="29" spans="2:6" ht="44.25" customHeight="1" x14ac:dyDescent="0.25">
      <c r="B29" s="2873" t="s">
        <v>2719</v>
      </c>
      <c r="C29" s="2874"/>
      <c r="D29" s="2874"/>
      <c r="E29" s="2874"/>
      <c r="F29" s="2874"/>
    </row>
    <row r="30" spans="2:6" ht="61.5" customHeight="1" x14ac:dyDescent="0.25">
      <c r="B30" s="2873" t="s">
        <v>2720</v>
      </c>
      <c r="C30" s="2874"/>
      <c r="D30" s="2874"/>
      <c r="E30" s="2874"/>
      <c r="F30" s="2874"/>
    </row>
    <row r="31" spans="2:6" ht="30.75" customHeight="1" x14ac:dyDescent="0.25">
      <c r="B31" s="2873" t="s">
        <v>2721</v>
      </c>
      <c r="C31" s="2874"/>
      <c r="D31" s="2874"/>
      <c r="E31" s="2874"/>
      <c r="F31" s="2874"/>
    </row>
    <row r="32" spans="2:6" ht="42" customHeight="1" x14ac:dyDescent="0.25">
      <c r="B32" s="2873" t="s">
        <v>2722</v>
      </c>
      <c r="C32" s="2874"/>
      <c r="D32" s="2874"/>
      <c r="E32" s="2874"/>
      <c r="F32" s="2874"/>
    </row>
    <row r="33" spans="2:6" ht="21" customHeight="1" x14ac:dyDescent="0.25">
      <c r="B33" s="2873" t="s">
        <v>2723</v>
      </c>
      <c r="C33" s="2874"/>
      <c r="D33" s="2874"/>
      <c r="E33" s="2874"/>
      <c r="F33" s="2874"/>
    </row>
    <row r="34" spans="2:6" ht="21" customHeight="1" x14ac:dyDescent="0.25">
      <c r="B34" s="2873" t="s">
        <v>2724</v>
      </c>
      <c r="C34" s="2874"/>
      <c r="D34" s="2874"/>
      <c r="E34" s="2874"/>
      <c r="F34" s="2874"/>
    </row>
    <row r="35" spans="2:6" ht="42" customHeight="1" x14ac:dyDescent="0.25">
      <c r="B35" s="2873" t="s">
        <v>2725</v>
      </c>
      <c r="C35" s="2874"/>
      <c r="D35" s="2874"/>
      <c r="E35" s="2874"/>
      <c r="F35" s="2874"/>
    </row>
  </sheetData>
  <mergeCells count="32">
    <mergeCell ref="E12:F13"/>
    <mergeCell ref="B13:C13"/>
    <mergeCell ref="C1:F1"/>
    <mergeCell ref="B34:F34"/>
    <mergeCell ref="C20:D20"/>
    <mergeCell ref="C19:D19"/>
    <mergeCell ref="B9:F9"/>
    <mergeCell ref="B4:F4"/>
    <mergeCell ref="B5:F5"/>
    <mergeCell ref="B6:F6"/>
    <mergeCell ref="B7:F7"/>
    <mergeCell ref="B8:F8"/>
    <mergeCell ref="B14:C14"/>
    <mergeCell ref="C15:D15"/>
    <mergeCell ref="C16:D16"/>
    <mergeCell ref="B28:E28"/>
    <mergeCell ref="B35:F35"/>
    <mergeCell ref="C21:D21"/>
    <mergeCell ref="C22:D22"/>
    <mergeCell ref="B25:E25"/>
    <mergeCell ref="B26:F26"/>
    <mergeCell ref="B27:F27"/>
    <mergeCell ref="B33:F33"/>
    <mergeCell ref="B29:F29"/>
    <mergeCell ref="B30:F30"/>
    <mergeCell ref="B31:F31"/>
    <mergeCell ref="B32:F32"/>
    <mergeCell ref="C17:D17"/>
    <mergeCell ref="C18:D18"/>
    <mergeCell ref="B10:C10"/>
    <mergeCell ref="B11:C11"/>
    <mergeCell ref="B12:C12"/>
  </mergeCells>
  <hyperlinks>
    <hyperlink ref="C1" r:id="rId1"/>
  </hyperlinks>
  <pageMargins left="0.25" right="0.25" top="0.75" bottom="0.75" header="0.3" footer="0.3"/>
  <pageSetup paperSize="9" scale="72" orientation="portrait" r:id="rId2"/>
  <headerFooter>
    <oddHeader xml:space="preserve">&amp;R&amp;10&amp;"Arial"Air Bank / interní
&amp;"Arial"&amp;06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Y41"/>
  <sheetViews>
    <sheetView showGridLines="0" zoomScaleNormal="100" zoomScaleSheetLayoutView="100" workbookViewId="0"/>
  </sheetViews>
  <sheetFormatPr defaultColWidth="9.140625" defaultRowHeight="15" x14ac:dyDescent="0.25"/>
  <cols>
    <col min="1" max="1" width="9.140625" style="1104"/>
    <col min="2" max="2" width="3.140625" style="1104" customWidth="1"/>
    <col min="3" max="3" width="17.5703125" style="1104" customWidth="1"/>
    <col min="4" max="5" width="9.140625" style="1104"/>
    <col min="6" max="6" width="16.85546875" style="1104" customWidth="1"/>
    <col min="7" max="13" width="9.140625" style="1104"/>
    <col min="14" max="14" width="13.28515625" style="1104" customWidth="1"/>
    <col min="15" max="20" width="9.140625" style="1104"/>
    <col min="21" max="21" width="13.42578125" style="1104" customWidth="1"/>
    <col min="22" max="24" width="9.140625" style="1104"/>
    <col min="25" max="25" width="12.7109375" style="1104" customWidth="1"/>
    <col min="26" max="16384" width="9.140625" style="1104"/>
  </cols>
  <sheetData>
    <row r="1" spans="1:25" ht="27" customHeight="1" x14ac:dyDescent="0.25">
      <c r="A1" s="1296" t="s">
        <v>2750</v>
      </c>
      <c r="B1" s="1168"/>
      <c r="C1" s="2817" t="s">
        <v>2751</v>
      </c>
      <c r="D1" s="2817"/>
      <c r="E1" s="2817"/>
      <c r="F1" s="2817"/>
      <c r="G1" s="2817"/>
      <c r="H1" s="2817"/>
      <c r="I1" s="2817"/>
      <c r="J1" s="2817"/>
      <c r="K1" s="2909"/>
      <c r="L1" s="2909"/>
      <c r="M1" s="1168"/>
      <c r="N1" s="1168"/>
      <c r="O1" s="1168"/>
      <c r="P1" s="1168"/>
      <c r="Q1" s="1168"/>
      <c r="R1" s="1168"/>
      <c r="S1" s="1168"/>
      <c r="T1" s="1168"/>
      <c r="U1" s="1168"/>
      <c r="V1" s="1168"/>
      <c r="W1" s="1168"/>
      <c r="X1" s="1168"/>
      <c r="Y1" s="1168"/>
    </row>
    <row r="2" spans="1:25" x14ac:dyDescent="0.25">
      <c r="A2" s="1297" t="s">
        <v>2726</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row>
    <row r="3" spans="1:25" ht="15.75" thickBot="1" x14ac:dyDescent="0.3">
      <c r="A3" s="1299" t="s">
        <v>573</v>
      </c>
      <c r="B3" s="1300"/>
      <c r="C3" s="1299"/>
      <c r="D3" s="2798"/>
      <c r="E3" s="2799"/>
      <c r="F3" s="1299"/>
      <c r="G3" s="1299"/>
      <c r="H3" s="1299"/>
      <c r="I3" s="1299"/>
      <c r="J3" s="1299"/>
      <c r="K3" s="1299"/>
      <c r="L3" s="1299"/>
      <c r="M3" s="1299"/>
      <c r="N3" s="1299"/>
      <c r="O3" s="1299"/>
      <c r="P3" s="1299"/>
      <c r="Q3" s="1299"/>
      <c r="R3" s="1299"/>
      <c r="S3" s="1299"/>
      <c r="T3" s="1299"/>
      <c r="U3" s="1299"/>
      <c r="V3" s="1299"/>
      <c r="W3" s="1299"/>
      <c r="X3" s="1299"/>
      <c r="Y3" s="1470">
        <f>Obsah!D4</f>
        <v>44196</v>
      </c>
    </row>
    <row r="4" spans="1:25" ht="15.75" thickBot="1" x14ac:dyDescent="0.3">
      <c r="B4" s="2783" t="s">
        <v>2727</v>
      </c>
      <c r="C4" s="2784"/>
      <c r="D4" s="2784"/>
      <c r="E4" s="2784"/>
      <c r="F4" s="2784"/>
      <c r="G4" s="2784"/>
      <c r="H4" s="2784"/>
      <c r="I4" s="2784"/>
      <c r="J4" s="2784"/>
      <c r="K4" s="2784"/>
      <c r="L4" s="2784"/>
      <c r="M4" s="2784"/>
      <c r="N4" s="2784"/>
      <c r="O4" s="2784"/>
      <c r="P4" s="2784"/>
      <c r="Q4" s="2784"/>
      <c r="R4" s="2784"/>
      <c r="S4" s="2784"/>
      <c r="T4" s="2784"/>
      <c r="U4" s="2784"/>
      <c r="V4" s="2784"/>
      <c r="W4" s="2784"/>
      <c r="X4" s="2784"/>
      <c r="Y4" s="2785"/>
    </row>
    <row r="5" spans="1:25" ht="15.75" thickBot="1" x14ac:dyDescent="0.3">
      <c r="B5" s="2910" t="s">
        <v>2819</v>
      </c>
      <c r="C5" s="2911"/>
      <c r="D5" s="2911"/>
      <c r="E5" s="2911"/>
      <c r="F5" s="2911"/>
      <c r="G5" s="2911"/>
      <c r="H5" s="2911"/>
      <c r="I5" s="2911"/>
      <c r="J5" s="2911"/>
      <c r="K5" s="2911"/>
      <c r="L5" s="2911"/>
      <c r="M5" s="2911"/>
      <c r="N5" s="2911"/>
      <c r="O5" s="2911"/>
      <c r="P5" s="2911"/>
      <c r="Q5" s="2911"/>
      <c r="R5" s="2911"/>
      <c r="S5" s="2911"/>
      <c r="T5" s="2911"/>
      <c r="U5" s="2911"/>
      <c r="V5" s="2911"/>
      <c r="W5" s="2911"/>
      <c r="X5" s="2911"/>
      <c r="Y5" s="2912"/>
    </row>
    <row r="6" spans="1:25" ht="15.75" thickBot="1" x14ac:dyDescent="0.3">
      <c r="B6" s="2783" t="s">
        <v>2707</v>
      </c>
      <c r="C6" s="2784"/>
      <c r="D6" s="2784"/>
      <c r="E6" s="2784"/>
      <c r="F6" s="2784"/>
      <c r="G6" s="2784"/>
      <c r="H6" s="2784"/>
      <c r="I6" s="2784"/>
      <c r="J6" s="2784"/>
      <c r="K6" s="2784"/>
      <c r="L6" s="2784"/>
      <c r="M6" s="2784"/>
      <c r="N6" s="2784"/>
      <c r="O6" s="2784"/>
      <c r="P6" s="2784"/>
      <c r="Q6" s="2784"/>
      <c r="R6" s="2784"/>
      <c r="S6" s="2784"/>
      <c r="T6" s="2784"/>
      <c r="U6" s="2784"/>
      <c r="V6" s="2784"/>
      <c r="W6" s="2784"/>
      <c r="X6" s="2784"/>
      <c r="Y6" s="2785"/>
    </row>
    <row r="7" spans="1:25" ht="15.75" thickBot="1" x14ac:dyDescent="0.3">
      <c r="B7" s="2783" t="s">
        <v>2799</v>
      </c>
      <c r="C7" s="2784"/>
      <c r="D7" s="2784"/>
      <c r="E7" s="2784"/>
      <c r="F7" s="2784"/>
      <c r="G7" s="2784"/>
      <c r="H7" s="2784"/>
      <c r="I7" s="2784"/>
      <c r="J7" s="2784"/>
      <c r="K7" s="2784"/>
      <c r="L7" s="2784"/>
      <c r="M7" s="2784"/>
      <c r="N7" s="2784"/>
      <c r="O7" s="2784"/>
      <c r="P7" s="2784"/>
      <c r="Q7" s="2784"/>
      <c r="R7" s="2784"/>
      <c r="S7" s="2784"/>
      <c r="T7" s="2784"/>
      <c r="U7" s="2784"/>
      <c r="V7" s="2784"/>
      <c r="W7" s="2784"/>
      <c r="X7" s="2784"/>
      <c r="Y7" s="2785"/>
    </row>
    <row r="8" spans="1:25" ht="15.75" thickBot="1" x14ac:dyDescent="0.3">
      <c r="B8" s="2783" t="s">
        <v>2544</v>
      </c>
      <c r="C8" s="2784"/>
      <c r="D8" s="2784"/>
      <c r="E8" s="2784"/>
      <c r="F8" s="2784"/>
      <c r="G8" s="2784"/>
      <c r="H8" s="2784"/>
      <c r="I8" s="2784"/>
      <c r="J8" s="2784"/>
      <c r="K8" s="2784"/>
      <c r="L8" s="2784"/>
      <c r="M8" s="2784"/>
      <c r="N8" s="2784"/>
      <c r="O8" s="2784"/>
      <c r="P8" s="2784"/>
      <c r="Q8" s="2784"/>
      <c r="R8" s="2784"/>
      <c r="S8" s="2784"/>
      <c r="T8" s="2784"/>
      <c r="U8" s="2784"/>
      <c r="V8" s="2784"/>
      <c r="W8" s="2784"/>
      <c r="X8" s="2784"/>
      <c r="Y8" s="2785"/>
    </row>
    <row r="9" spans="1:25" ht="15.75" thickBot="1" x14ac:dyDescent="0.3">
      <c r="B9" s="2783" t="s">
        <v>2820</v>
      </c>
      <c r="C9" s="2784"/>
      <c r="D9" s="2784"/>
      <c r="E9" s="2784"/>
      <c r="F9" s="2784"/>
      <c r="G9" s="2784"/>
      <c r="H9" s="2784"/>
      <c r="I9" s="2784"/>
      <c r="J9" s="2784"/>
      <c r="K9" s="2784"/>
      <c r="L9" s="2784"/>
      <c r="M9" s="2784"/>
      <c r="N9" s="2784"/>
      <c r="O9" s="2784"/>
      <c r="P9" s="2784"/>
      <c r="Q9" s="2784"/>
      <c r="R9" s="2784"/>
      <c r="S9" s="2784"/>
      <c r="T9" s="2784"/>
      <c r="U9" s="2784"/>
      <c r="V9" s="2784"/>
      <c r="W9" s="2784"/>
      <c r="X9" s="2784"/>
      <c r="Y9" s="2785"/>
    </row>
    <row r="10" spans="1:25" ht="16.5" thickBot="1" x14ac:dyDescent="0.3">
      <c r="B10" s="1106"/>
      <c r="C10" s="1106"/>
      <c r="D10" s="1134"/>
      <c r="E10" s="2913"/>
      <c r="F10" s="2913"/>
      <c r="G10" s="2913"/>
      <c r="H10" s="1134"/>
      <c r="I10" s="2913"/>
      <c r="J10" s="2913"/>
      <c r="K10" s="2913"/>
      <c r="L10" s="1134"/>
      <c r="M10" s="2913"/>
      <c r="N10" s="2913"/>
      <c r="O10" s="2913"/>
      <c r="P10" s="2913"/>
      <c r="Q10" s="2913"/>
      <c r="R10" s="2913"/>
      <c r="S10" s="2913"/>
      <c r="T10" s="1134"/>
      <c r="U10" s="2913"/>
      <c r="V10" s="2913"/>
      <c r="W10" s="1134"/>
      <c r="X10" s="2913"/>
      <c r="Y10" s="2913"/>
    </row>
    <row r="11" spans="1:25" ht="15.75" thickBot="1" x14ac:dyDescent="0.3">
      <c r="B11" s="1121"/>
      <c r="C11" s="1121"/>
      <c r="D11" s="2906" t="s">
        <v>803</v>
      </c>
      <c r="E11" s="2907"/>
      <c r="F11" s="1173" t="s">
        <v>804</v>
      </c>
      <c r="G11" s="2906" t="s">
        <v>808</v>
      </c>
      <c r="H11" s="2908"/>
      <c r="I11" s="2907"/>
      <c r="J11" s="1173" t="s">
        <v>809</v>
      </c>
      <c r="K11" s="2906" t="s">
        <v>812</v>
      </c>
      <c r="L11" s="2907"/>
      <c r="M11" s="2906" t="s">
        <v>871</v>
      </c>
      <c r="N11" s="2907"/>
      <c r="O11" s="2906" t="s">
        <v>872</v>
      </c>
      <c r="P11" s="2908"/>
      <c r="Q11" s="2907"/>
      <c r="R11" s="1207" t="s">
        <v>1101</v>
      </c>
      <c r="S11" s="2906" t="s">
        <v>1102</v>
      </c>
      <c r="T11" s="2907"/>
      <c r="U11" s="1207" t="s">
        <v>1103</v>
      </c>
      <c r="V11" s="2906" t="s">
        <v>1104</v>
      </c>
      <c r="W11" s="2907"/>
      <c r="X11" s="2906" t="s">
        <v>1105</v>
      </c>
      <c r="Y11" s="2907"/>
    </row>
    <row r="12" spans="1:25" ht="16.5" thickBot="1" x14ac:dyDescent="0.3">
      <c r="B12" s="1106"/>
      <c r="C12" s="1106"/>
      <c r="D12" s="2893" t="s">
        <v>2728</v>
      </c>
      <c r="E12" s="2894"/>
      <c r="F12" s="2895"/>
      <c r="G12" s="2899" t="s">
        <v>2729</v>
      </c>
      <c r="H12" s="2900"/>
      <c r="I12" s="2900"/>
      <c r="J12" s="2900"/>
      <c r="K12" s="2901"/>
      <c r="L12" s="2901"/>
      <c r="M12" s="2901"/>
      <c r="N12" s="2901"/>
      <c r="O12" s="2901"/>
      <c r="P12" s="2901"/>
      <c r="Q12" s="2901"/>
      <c r="R12" s="1218"/>
      <c r="S12" s="2901"/>
      <c r="T12" s="2901"/>
      <c r="U12" s="1218"/>
      <c r="V12" s="2901"/>
      <c r="W12" s="2901"/>
      <c r="X12" s="2901"/>
      <c r="Y12" s="2902"/>
    </row>
    <row r="13" spans="1:25" ht="31.5" customHeight="1" thickBot="1" x14ac:dyDescent="0.3">
      <c r="B13" s="1106"/>
      <c r="C13" s="1120"/>
      <c r="D13" s="2896"/>
      <c r="E13" s="2897"/>
      <c r="F13" s="2898"/>
      <c r="G13" s="2903"/>
      <c r="H13" s="2904"/>
      <c r="I13" s="2904"/>
      <c r="J13" s="2905"/>
      <c r="K13" s="2768" t="s">
        <v>2730</v>
      </c>
      <c r="L13" s="2769"/>
      <c r="M13" s="2769"/>
      <c r="N13" s="2813"/>
      <c r="O13" s="2814" t="s">
        <v>2731</v>
      </c>
      <c r="P13" s="2769"/>
      <c r="Q13" s="2769"/>
      <c r="R13" s="2813"/>
      <c r="S13" s="2814" t="s">
        <v>2732</v>
      </c>
      <c r="T13" s="2769"/>
      <c r="U13" s="2813"/>
      <c r="V13" s="2814" t="s">
        <v>2733</v>
      </c>
      <c r="W13" s="2769"/>
      <c r="X13" s="2769"/>
      <c r="Y13" s="2813"/>
    </row>
    <row r="14" spans="1:25" ht="70.5" customHeight="1" thickBot="1" x14ac:dyDescent="0.3">
      <c r="B14" s="1106"/>
      <c r="C14" s="1113"/>
      <c r="D14" s="2768" t="s">
        <v>2650</v>
      </c>
      <c r="E14" s="2770"/>
      <c r="F14" s="1170" t="s">
        <v>2710</v>
      </c>
      <c r="G14" s="2768" t="s">
        <v>2709</v>
      </c>
      <c r="H14" s="2770"/>
      <c r="I14" s="2768" t="s">
        <v>2710</v>
      </c>
      <c r="J14" s="2770"/>
      <c r="K14" s="2768" t="s">
        <v>2709</v>
      </c>
      <c r="L14" s="2769"/>
      <c r="M14" s="2770"/>
      <c r="N14" s="1172" t="s">
        <v>2710</v>
      </c>
      <c r="O14" s="2768" t="s">
        <v>2709</v>
      </c>
      <c r="P14" s="2770"/>
      <c r="Q14" s="2768" t="s">
        <v>2710</v>
      </c>
      <c r="R14" s="2770"/>
      <c r="S14" s="2768" t="s">
        <v>2709</v>
      </c>
      <c r="T14" s="2770"/>
      <c r="U14" s="1172" t="s">
        <v>2710</v>
      </c>
      <c r="V14" s="2768" t="s">
        <v>2709</v>
      </c>
      <c r="W14" s="2769"/>
      <c r="X14" s="2770"/>
      <c r="Y14" s="1173" t="s">
        <v>2710</v>
      </c>
    </row>
    <row r="15" spans="1:25" ht="71.25" customHeight="1" thickBot="1" x14ac:dyDescent="0.3">
      <c r="B15" s="1138">
        <v>1</v>
      </c>
      <c r="C15" s="1143" t="s">
        <v>2734</v>
      </c>
      <c r="D15" s="2850"/>
      <c r="E15" s="2851"/>
      <c r="F15" s="1113"/>
      <c r="G15" s="2850"/>
      <c r="H15" s="2851"/>
      <c r="I15" s="2850"/>
      <c r="J15" s="2851"/>
      <c r="K15" s="2890"/>
      <c r="L15" s="2891"/>
      <c r="M15" s="2892"/>
      <c r="N15" s="1133"/>
      <c r="O15" s="2890"/>
      <c r="P15" s="2892"/>
      <c r="Q15" s="2890"/>
      <c r="R15" s="2892"/>
      <c r="S15" s="2890"/>
      <c r="T15" s="2892"/>
      <c r="U15" s="1133"/>
      <c r="V15" s="2890"/>
      <c r="W15" s="2891"/>
      <c r="X15" s="2892"/>
      <c r="Y15" s="1132"/>
    </row>
    <row r="16" spans="1:25" ht="78.75" customHeight="1" thickBot="1" x14ac:dyDescent="0.3">
      <c r="B16" s="1214">
        <v>2</v>
      </c>
      <c r="C16" s="1143" t="s">
        <v>2735</v>
      </c>
      <c r="D16" s="2850"/>
      <c r="E16" s="2851"/>
      <c r="F16" s="1113"/>
      <c r="G16" s="2850"/>
      <c r="H16" s="2851"/>
      <c r="I16" s="2850"/>
      <c r="J16" s="2851"/>
      <c r="K16" s="2850"/>
      <c r="L16" s="2886"/>
      <c r="M16" s="2851"/>
      <c r="N16" s="1113"/>
      <c r="O16" s="2850"/>
      <c r="P16" s="2851"/>
      <c r="Q16" s="2850"/>
      <c r="R16" s="2851"/>
      <c r="S16" s="2850"/>
      <c r="T16" s="2851"/>
      <c r="U16" s="1113"/>
      <c r="V16" s="2850"/>
      <c r="W16" s="2886"/>
      <c r="X16" s="2851"/>
      <c r="Y16" s="1113"/>
    </row>
    <row r="17" spans="2:25" ht="38.25" customHeight="1" thickBot="1" x14ac:dyDescent="0.3">
      <c r="B17" s="1215">
        <v>3</v>
      </c>
      <c r="C17" s="1219" t="s">
        <v>2713</v>
      </c>
      <c r="D17" s="2850"/>
      <c r="E17" s="2851"/>
      <c r="F17" s="1113"/>
      <c r="G17" s="2850"/>
      <c r="H17" s="2851"/>
      <c r="I17" s="2850"/>
      <c r="J17" s="2851"/>
      <c r="K17" s="2850"/>
      <c r="L17" s="2886"/>
      <c r="M17" s="2851"/>
      <c r="N17" s="1113"/>
      <c r="O17" s="2850"/>
      <c r="P17" s="2851"/>
      <c r="Q17" s="2850"/>
      <c r="R17" s="2851"/>
      <c r="S17" s="2850"/>
      <c r="T17" s="2851"/>
      <c r="U17" s="1113"/>
      <c r="V17" s="2850"/>
      <c r="W17" s="2886"/>
      <c r="X17" s="2851"/>
      <c r="Y17" s="1113"/>
    </row>
    <row r="18" spans="2:25" ht="38.25" customHeight="1" thickBot="1" x14ac:dyDescent="0.3">
      <c r="B18" s="1215">
        <v>4</v>
      </c>
      <c r="C18" s="1219" t="s">
        <v>2714</v>
      </c>
      <c r="D18" s="2850"/>
      <c r="E18" s="2851"/>
      <c r="F18" s="1113"/>
      <c r="G18" s="2850"/>
      <c r="H18" s="2851"/>
      <c r="I18" s="2850"/>
      <c r="J18" s="2851"/>
      <c r="K18" s="2850"/>
      <c r="L18" s="2886"/>
      <c r="M18" s="2851"/>
      <c r="N18" s="1113"/>
      <c r="O18" s="2850"/>
      <c r="P18" s="2851"/>
      <c r="Q18" s="2850"/>
      <c r="R18" s="2851"/>
      <c r="S18" s="2850"/>
      <c r="T18" s="2851"/>
      <c r="U18" s="1113"/>
      <c r="V18" s="2850"/>
      <c r="W18" s="2886"/>
      <c r="X18" s="2851"/>
      <c r="Y18" s="1113"/>
    </row>
    <row r="19" spans="2:25" ht="38.25" customHeight="1" thickBot="1" x14ac:dyDescent="0.3">
      <c r="B19" s="1215">
        <v>5</v>
      </c>
      <c r="C19" s="1219" t="s">
        <v>2715</v>
      </c>
      <c r="D19" s="2850"/>
      <c r="E19" s="2851"/>
      <c r="F19" s="1113"/>
      <c r="G19" s="2850"/>
      <c r="H19" s="2851"/>
      <c r="I19" s="2850"/>
      <c r="J19" s="2851"/>
      <c r="K19" s="2850"/>
      <c r="L19" s="2886"/>
      <c r="M19" s="2851"/>
      <c r="N19" s="1113"/>
      <c r="O19" s="2850"/>
      <c r="P19" s="2851"/>
      <c r="Q19" s="2850"/>
      <c r="R19" s="2851"/>
      <c r="S19" s="2850"/>
      <c r="T19" s="2851"/>
      <c r="U19" s="1113"/>
      <c r="V19" s="2850"/>
      <c r="W19" s="2886"/>
      <c r="X19" s="2851"/>
      <c r="Y19" s="1113"/>
    </row>
    <row r="20" spans="2:25" ht="38.25" customHeight="1" thickBot="1" x14ac:dyDescent="0.3">
      <c r="B20" s="1215">
        <v>6</v>
      </c>
      <c r="C20" s="1219" t="s">
        <v>2716</v>
      </c>
      <c r="D20" s="2850"/>
      <c r="E20" s="2851"/>
      <c r="F20" s="1113"/>
      <c r="G20" s="2850"/>
      <c r="H20" s="2851"/>
      <c r="I20" s="2850"/>
      <c r="J20" s="2851"/>
      <c r="K20" s="2850"/>
      <c r="L20" s="2886"/>
      <c r="M20" s="2851"/>
      <c r="N20" s="1113"/>
      <c r="O20" s="2850"/>
      <c r="P20" s="2851"/>
      <c r="Q20" s="2850"/>
      <c r="R20" s="2851"/>
      <c r="S20" s="2850"/>
      <c r="T20" s="2851"/>
      <c r="U20" s="1113"/>
      <c r="V20" s="2850"/>
      <c r="W20" s="2886"/>
      <c r="X20" s="2851"/>
      <c r="Y20" s="1113"/>
    </row>
    <row r="21" spans="2:25" ht="18" customHeight="1" thickBot="1" x14ac:dyDescent="0.3">
      <c r="B21" s="1215">
        <v>7</v>
      </c>
      <c r="C21" s="1219" t="s">
        <v>1283</v>
      </c>
      <c r="D21" s="2850"/>
      <c r="E21" s="2851"/>
      <c r="F21" s="1113"/>
      <c r="G21" s="2850"/>
      <c r="H21" s="2851"/>
      <c r="I21" s="2850"/>
      <c r="J21" s="2851"/>
      <c r="K21" s="2850"/>
      <c r="L21" s="2886"/>
      <c r="M21" s="2851"/>
      <c r="N21" s="1113"/>
      <c r="O21" s="2850"/>
      <c r="P21" s="2851"/>
      <c r="Q21" s="2850"/>
      <c r="R21" s="2851"/>
      <c r="S21" s="2850"/>
      <c r="T21" s="2851"/>
      <c r="U21" s="1113"/>
      <c r="V21" s="2850"/>
      <c r="W21" s="2886"/>
      <c r="X21" s="2851"/>
      <c r="Y21" s="1113"/>
    </row>
    <row r="22" spans="2:25" ht="18.75" customHeight="1" thickBot="1" x14ac:dyDescent="0.3">
      <c r="B22" s="1216">
        <v>8</v>
      </c>
      <c r="C22" s="1144" t="s">
        <v>418</v>
      </c>
      <c r="D22" s="2850"/>
      <c r="E22" s="2851"/>
      <c r="F22" s="1113"/>
      <c r="G22" s="2850"/>
      <c r="H22" s="2851"/>
      <c r="I22" s="2850"/>
      <c r="J22" s="2851"/>
      <c r="K22" s="2850"/>
      <c r="L22" s="2886"/>
      <c r="M22" s="2851"/>
      <c r="N22" s="1113"/>
      <c r="O22" s="2850"/>
      <c r="P22" s="2851"/>
      <c r="Q22" s="2850"/>
      <c r="R22" s="2851"/>
      <c r="S22" s="2850"/>
      <c r="T22" s="2851"/>
      <c r="U22" s="1113"/>
      <c r="V22" s="2850"/>
      <c r="W22" s="2886"/>
      <c r="X22" s="2851"/>
      <c r="Y22" s="1113"/>
    </row>
    <row r="23" spans="2:25" ht="27" customHeight="1" x14ac:dyDescent="0.25">
      <c r="B23" s="2789" t="s">
        <v>2810</v>
      </c>
      <c r="C23" s="2789"/>
      <c r="D23" s="2789"/>
      <c r="E23" s="2789"/>
      <c r="F23" s="2789"/>
      <c r="G23" s="2789"/>
      <c r="H23" s="2789"/>
      <c r="I23" s="2789"/>
      <c r="J23" s="2789"/>
      <c r="K23" s="2789"/>
      <c r="L23" s="2789"/>
      <c r="M23" s="2789"/>
      <c r="N23" s="2789"/>
      <c r="O23" s="2789"/>
      <c r="P23" s="2789"/>
      <c r="Q23" s="2789"/>
      <c r="R23" s="2789"/>
      <c r="S23" s="1117"/>
      <c r="T23" s="1117"/>
      <c r="U23" s="1117"/>
      <c r="V23" s="1117"/>
      <c r="W23" s="1117"/>
      <c r="X23" s="1117"/>
      <c r="Y23" s="1117"/>
    </row>
    <row r="24" spans="2:25" ht="17.25" customHeight="1" x14ac:dyDescent="0.25">
      <c r="B24" s="1220"/>
      <c r="C24" s="1146"/>
      <c r="D24" s="1117"/>
      <c r="E24" s="1117"/>
      <c r="F24" s="1117"/>
      <c r="G24" s="1117"/>
      <c r="H24" s="1117"/>
      <c r="I24" s="1117"/>
      <c r="J24" s="1117"/>
      <c r="K24" s="1117"/>
      <c r="L24" s="1117"/>
      <c r="M24" s="1117"/>
      <c r="N24" s="1117"/>
      <c r="O24" s="1117"/>
      <c r="P24" s="1117"/>
      <c r="Q24" s="1117"/>
      <c r="R24" s="1117"/>
      <c r="S24" s="1117"/>
      <c r="T24" s="1117"/>
      <c r="U24" s="1117"/>
      <c r="V24" s="1117"/>
      <c r="W24" s="1117"/>
      <c r="X24" s="1117"/>
      <c r="Y24" s="1117"/>
    </row>
    <row r="25" spans="2:25" ht="15.75" customHeight="1" x14ac:dyDescent="0.25">
      <c r="B25" s="2887" t="s">
        <v>919</v>
      </c>
      <c r="C25" s="2887"/>
      <c r="D25" s="2881"/>
      <c r="E25" s="2881"/>
      <c r="F25" s="2881"/>
      <c r="G25" s="2881"/>
      <c r="H25" s="2881"/>
      <c r="I25" s="2881"/>
      <c r="J25" s="2881"/>
      <c r="K25" s="2881"/>
      <c r="L25" s="2881"/>
      <c r="M25" s="2881"/>
      <c r="N25" s="2881"/>
      <c r="O25" s="2881"/>
      <c r="P25" s="2881"/>
      <c r="Q25" s="2881"/>
      <c r="R25" s="1106"/>
    </row>
    <row r="26" spans="2:25" ht="15.75" customHeight="1" x14ac:dyDescent="0.25">
      <c r="B26" s="2888" t="s">
        <v>1221</v>
      </c>
      <c r="C26" s="2888"/>
      <c r="D26" s="2888"/>
      <c r="E26" s="2888"/>
      <c r="F26" s="2888"/>
      <c r="G26" s="2888"/>
      <c r="H26" s="2888"/>
      <c r="I26" s="2888"/>
      <c r="J26" s="2888"/>
      <c r="K26" s="2888"/>
      <c r="L26" s="2889"/>
      <c r="M26" s="2889"/>
      <c r="N26" s="1202"/>
      <c r="O26" s="2889"/>
      <c r="P26" s="2889"/>
      <c r="Q26" s="2889"/>
      <c r="R26" s="1202"/>
    </row>
    <row r="27" spans="2:25" ht="37.5" customHeight="1" x14ac:dyDescent="0.25">
      <c r="B27" s="2866" t="s">
        <v>2736</v>
      </c>
      <c r="C27" s="2867"/>
      <c r="D27" s="2867"/>
      <c r="E27" s="2867"/>
      <c r="F27" s="2867"/>
      <c r="G27" s="2867"/>
      <c r="H27" s="2867"/>
      <c r="I27" s="2867"/>
      <c r="J27" s="2867"/>
      <c r="K27" s="2867"/>
      <c r="L27" s="2867"/>
      <c r="M27" s="2867"/>
      <c r="N27" s="2867"/>
      <c r="O27" s="2867"/>
      <c r="P27" s="2867"/>
      <c r="Q27" s="2867"/>
      <c r="R27" s="2867"/>
    </row>
    <row r="28" spans="2:25" ht="26.25" customHeight="1" x14ac:dyDescent="0.25">
      <c r="B28" s="2866" t="s">
        <v>2737</v>
      </c>
      <c r="C28" s="2867"/>
      <c r="D28" s="2867"/>
      <c r="E28" s="2867"/>
      <c r="F28" s="2867"/>
      <c r="G28" s="2867"/>
      <c r="H28" s="2867"/>
      <c r="I28" s="2867"/>
      <c r="J28" s="2867"/>
      <c r="K28" s="2867"/>
      <c r="L28" s="2867"/>
      <c r="M28" s="2867"/>
      <c r="N28" s="2867"/>
      <c r="O28" s="2867"/>
      <c r="P28" s="2867"/>
      <c r="Q28" s="2867"/>
      <c r="R28" s="2867"/>
    </row>
    <row r="29" spans="2:25" ht="18" customHeight="1" x14ac:dyDescent="0.25">
      <c r="B29" s="2866" t="s">
        <v>2738</v>
      </c>
      <c r="C29" s="2867"/>
      <c r="D29" s="2867"/>
      <c r="E29" s="2867"/>
      <c r="F29" s="2867"/>
      <c r="G29" s="2867"/>
      <c r="H29" s="2867"/>
      <c r="I29" s="2867"/>
      <c r="J29" s="2867"/>
      <c r="K29" s="2867"/>
      <c r="L29" s="2867"/>
      <c r="M29" s="2867"/>
      <c r="N29" s="2867"/>
      <c r="O29" s="2867"/>
      <c r="P29" s="2867"/>
      <c r="Q29" s="2867"/>
      <c r="R29" s="2867"/>
    </row>
    <row r="30" spans="2:25" ht="26.25" customHeight="1" x14ac:dyDescent="0.25">
      <c r="B30" s="2866" t="s">
        <v>2739</v>
      </c>
      <c r="C30" s="2867"/>
      <c r="D30" s="2867"/>
      <c r="E30" s="2867"/>
      <c r="F30" s="2867"/>
      <c r="G30" s="2867"/>
      <c r="H30" s="2867"/>
      <c r="I30" s="2867"/>
      <c r="J30" s="2867"/>
      <c r="K30" s="2867"/>
      <c r="L30" s="2867"/>
      <c r="M30" s="2867"/>
      <c r="N30" s="2867"/>
      <c r="O30" s="2867"/>
      <c r="P30" s="2867"/>
      <c r="Q30" s="2867"/>
      <c r="R30" s="2867"/>
    </row>
    <row r="31" spans="2:25" ht="26.25" customHeight="1" x14ac:dyDescent="0.25">
      <c r="B31" s="2866" t="s">
        <v>2740</v>
      </c>
      <c r="C31" s="2867"/>
      <c r="D31" s="2867"/>
      <c r="E31" s="2867"/>
      <c r="F31" s="2867"/>
      <c r="G31" s="2867"/>
      <c r="H31" s="2867"/>
      <c r="I31" s="2867"/>
      <c r="J31" s="2867"/>
      <c r="K31" s="2867"/>
      <c r="L31" s="2867"/>
      <c r="M31" s="2867"/>
      <c r="N31" s="2867"/>
      <c r="O31" s="2867"/>
      <c r="P31" s="2867"/>
      <c r="Q31" s="2867"/>
      <c r="R31" s="2867"/>
    </row>
    <row r="32" spans="2:25" ht="27" customHeight="1" x14ac:dyDescent="0.25">
      <c r="B32" s="2866" t="s">
        <v>2741</v>
      </c>
      <c r="C32" s="2867"/>
      <c r="D32" s="2867"/>
      <c r="E32" s="2867"/>
      <c r="F32" s="2867"/>
      <c r="G32" s="2867"/>
      <c r="H32" s="2867"/>
      <c r="I32" s="2867"/>
      <c r="J32" s="2867"/>
      <c r="K32" s="2867"/>
      <c r="L32" s="2867"/>
      <c r="M32" s="2867"/>
      <c r="N32" s="2867"/>
      <c r="O32" s="2867"/>
      <c r="P32" s="2867"/>
      <c r="Q32" s="2867"/>
      <c r="R32" s="2867"/>
    </row>
    <row r="33" spans="2:18" ht="30" customHeight="1" x14ac:dyDescent="0.25">
      <c r="B33" s="2866" t="s">
        <v>2742</v>
      </c>
      <c r="C33" s="2867"/>
      <c r="D33" s="2867"/>
      <c r="E33" s="2867"/>
      <c r="F33" s="2867"/>
      <c r="G33" s="2867"/>
      <c r="H33" s="2867"/>
      <c r="I33" s="2867"/>
      <c r="J33" s="2867"/>
      <c r="K33" s="2867"/>
      <c r="L33" s="2867"/>
      <c r="M33" s="2867"/>
      <c r="N33" s="2867"/>
      <c r="O33" s="2867"/>
      <c r="P33" s="2867"/>
      <c r="Q33" s="2867"/>
      <c r="R33" s="2867"/>
    </row>
    <row r="34" spans="2:18" ht="27.75" customHeight="1" x14ac:dyDescent="0.25">
      <c r="B34" s="2867" t="s">
        <v>2743</v>
      </c>
      <c r="C34" s="2867"/>
      <c r="D34" s="2867"/>
      <c r="E34" s="2867"/>
      <c r="F34" s="2867"/>
      <c r="G34" s="2867"/>
      <c r="H34" s="2867"/>
      <c r="I34" s="2867"/>
      <c r="J34" s="2867"/>
      <c r="K34" s="2867"/>
      <c r="L34" s="2867"/>
      <c r="M34" s="2867"/>
      <c r="N34" s="2867"/>
      <c r="O34" s="2867"/>
      <c r="P34" s="2867"/>
      <c r="Q34" s="2867"/>
      <c r="R34" s="2867"/>
    </row>
    <row r="35" spans="2:18" ht="24.75" customHeight="1" x14ac:dyDescent="0.25">
      <c r="B35" s="2884" t="s">
        <v>2670</v>
      </c>
      <c r="C35" s="2884"/>
      <c r="D35" s="2884"/>
      <c r="E35" s="2884"/>
      <c r="F35" s="2884"/>
      <c r="G35" s="2884"/>
      <c r="H35" s="2884"/>
      <c r="I35" s="2884"/>
      <c r="J35" s="2884"/>
      <c r="K35" s="2884"/>
      <c r="L35" s="2884"/>
      <c r="M35" s="2885"/>
      <c r="N35" s="2885"/>
      <c r="O35" s="2885"/>
      <c r="P35" s="2885"/>
      <c r="Q35" s="2885"/>
      <c r="R35" s="2885"/>
    </row>
    <row r="36" spans="2:18" ht="28.5" customHeight="1" x14ac:dyDescent="0.25">
      <c r="B36" s="2866" t="s">
        <v>2744</v>
      </c>
      <c r="C36" s="2867"/>
      <c r="D36" s="2867"/>
      <c r="E36" s="2867"/>
      <c r="F36" s="2867"/>
      <c r="G36" s="2867"/>
      <c r="H36" s="2867"/>
      <c r="I36" s="2867"/>
      <c r="J36" s="2867"/>
      <c r="K36" s="2867"/>
      <c r="L36" s="2867"/>
      <c r="M36" s="2867"/>
      <c r="N36" s="2867"/>
      <c r="O36" s="2867"/>
      <c r="P36" s="2867"/>
      <c r="Q36" s="2867"/>
      <c r="R36" s="2867"/>
    </row>
    <row r="37" spans="2:18" ht="20.25" customHeight="1" x14ac:dyDescent="0.25">
      <c r="B37" s="2866" t="s">
        <v>2745</v>
      </c>
      <c r="C37" s="2867"/>
      <c r="D37" s="2867"/>
      <c r="E37" s="2867"/>
      <c r="F37" s="2867"/>
      <c r="G37" s="2867"/>
      <c r="H37" s="2867"/>
      <c r="I37" s="2867"/>
      <c r="J37" s="2867"/>
      <c r="K37" s="2867"/>
      <c r="L37" s="2867"/>
      <c r="M37" s="2867"/>
      <c r="N37" s="2867"/>
      <c r="O37" s="2867"/>
      <c r="P37" s="2867"/>
      <c r="Q37" s="2867"/>
      <c r="R37" s="2867"/>
    </row>
    <row r="38" spans="2:18" ht="34.5" customHeight="1" x14ac:dyDescent="0.25">
      <c r="B38" s="2866" t="s">
        <v>2746</v>
      </c>
      <c r="C38" s="2867"/>
      <c r="D38" s="2867"/>
      <c r="E38" s="2867"/>
      <c r="F38" s="2867"/>
      <c r="G38" s="2867"/>
      <c r="H38" s="2867"/>
      <c r="I38" s="2867"/>
      <c r="J38" s="2867"/>
      <c r="K38" s="2867"/>
      <c r="L38" s="2867"/>
      <c r="M38" s="2867"/>
      <c r="N38" s="2867"/>
      <c r="O38" s="2867"/>
      <c r="P38" s="2867"/>
      <c r="Q38" s="2867"/>
      <c r="R38" s="2867"/>
    </row>
    <row r="39" spans="2:18" ht="21.75" customHeight="1" x14ac:dyDescent="0.25">
      <c r="B39" s="2866" t="s">
        <v>2747</v>
      </c>
      <c r="C39" s="2867"/>
      <c r="D39" s="2867"/>
      <c r="E39" s="2867"/>
      <c r="F39" s="2867"/>
      <c r="G39" s="2867"/>
      <c r="H39" s="2867"/>
      <c r="I39" s="2867"/>
      <c r="J39" s="2867"/>
      <c r="K39" s="2867"/>
      <c r="L39" s="2867"/>
      <c r="M39" s="2867"/>
      <c r="N39" s="2867"/>
      <c r="O39" s="2867"/>
      <c r="P39" s="2867"/>
      <c r="Q39" s="2867"/>
      <c r="R39" s="2867"/>
    </row>
    <row r="40" spans="2:18" ht="20.25" customHeight="1" x14ac:dyDescent="0.25">
      <c r="B40" s="2866" t="s">
        <v>2748</v>
      </c>
      <c r="C40" s="2867"/>
      <c r="D40" s="2867"/>
      <c r="E40" s="2867"/>
      <c r="F40" s="2867"/>
      <c r="G40" s="2867"/>
      <c r="H40" s="2867"/>
      <c r="I40" s="2867"/>
      <c r="J40" s="2867"/>
      <c r="K40" s="2867"/>
      <c r="L40" s="2867"/>
      <c r="M40" s="2867"/>
      <c r="N40" s="2867"/>
      <c r="O40" s="2867"/>
      <c r="P40" s="2867"/>
      <c r="Q40" s="2867"/>
      <c r="R40" s="2867"/>
    </row>
    <row r="41" spans="2:18" ht="29.25" customHeight="1" x14ac:dyDescent="0.25">
      <c r="B41" s="2866" t="s">
        <v>2749</v>
      </c>
      <c r="C41" s="2867"/>
      <c r="D41" s="2867"/>
      <c r="E41" s="2867"/>
      <c r="F41" s="2867"/>
      <c r="G41" s="2867"/>
      <c r="H41" s="2867"/>
      <c r="I41" s="2867"/>
      <c r="J41" s="2867"/>
      <c r="K41" s="2867"/>
      <c r="L41" s="2867"/>
      <c r="M41" s="2867"/>
      <c r="N41" s="2867"/>
      <c r="O41" s="2867"/>
      <c r="P41" s="2867"/>
      <c r="Q41" s="2867"/>
      <c r="R41" s="2867"/>
    </row>
  </sheetData>
  <mergeCells count="137">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21:E21"/>
    <mergeCell ref="G21:H21"/>
    <mergeCell ref="I21:J21"/>
    <mergeCell ref="K21:M21"/>
    <mergeCell ref="O21:P21"/>
    <mergeCell ref="Q21:R21"/>
    <mergeCell ref="S21:T21"/>
    <mergeCell ref="V21:X21"/>
    <mergeCell ref="B26:K26"/>
    <mergeCell ref="L26:M26"/>
    <mergeCell ref="O26:Q26"/>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headerFooter>
    <oddHeader xml:space="preserve">&amp;R&amp;10&amp;"Arial"Air Bank / interní
&amp;"Arial"&amp;06 </oddHeader>
  </headerFooter>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8"/>
  <sheetViews>
    <sheetView view="pageBreakPreview" zoomScaleNormal="100" zoomScaleSheetLayoutView="100" workbookViewId="0">
      <selection activeCell="H13" sqref="H13"/>
    </sheetView>
  </sheetViews>
  <sheetFormatPr defaultRowHeight="15" x14ac:dyDescent="0.25"/>
  <cols>
    <col min="1" max="1" width="21.140625" customWidth="1"/>
    <col min="2" max="2" width="46.28515625" customWidth="1"/>
    <col min="3" max="3" width="12.5703125" customWidth="1"/>
  </cols>
  <sheetData>
    <row r="1" spans="1:3" ht="25.5" customHeight="1" x14ac:dyDescent="0.25">
      <c r="A1" s="626" t="s">
        <v>1881</v>
      </c>
      <c r="B1" s="1602" t="s">
        <v>775</v>
      </c>
      <c r="C1" s="1603"/>
    </row>
    <row r="2" spans="1:3" ht="18.75" customHeight="1" x14ac:dyDescent="0.25">
      <c r="A2" s="1733" t="s">
        <v>1882</v>
      </c>
      <c r="B2" s="1708"/>
      <c r="C2" s="194"/>
    </row>
    <row r="3" spans="1:3" ht="15.75" thickBot="1" x14ac:dyDescent="0.3">
      <c r="A3" s="1734"/>
      <c r="B3" s="1735"/>
      <c r="C3" s="1736"/>
    </row>
    <row r="4" spans="1:3" ht="15" customHeight="1" thickBot="1" x14ac:dyDescent="0.3">
      <c r="A4" s="1635" t="s">
        <v>863</v>
      </c>
      <c r="B4" s="1604"/>
      <c r="C4" s="1714" t="s">
        <v>391</v>
      </c>
    </row>
    <row r="5" spans="1:3" ht="15.75" thickBot="1" x14ac:dyDescent="0.3">
      <c r="A5" s="1637"/>
      <c r="B5" s="1638"/>
      <c r="C5" s="1728"/>
    </row>
    <row r="6" spans="1:3" ht="15.75" thickBot="1" x14ac:dyDescent="0.3">
      <c r="A6" s="664" t="s">
        <v>573</v>
      </c>
      <c r="B6" s="323"/>
      <c r="C6" s="558" t="s">
        <v>5</v>
      </c>
    </row>
    <row r="7" spans="1:3" ht="43.5" customHeight="1" thickBot="1" x14ac:dyDescent="0.3">
      <c r="A7" s="1729" t="s">
        <v>2027</v>
      </c>
      <c r="B7" s="1730"/>
      <c r="C7" s="1701" t="s">
        <v>1880</v>
      </c>
    </row>
    <row r="8" spans="1:3" ht="177" customHeight="1" thickBot="1" x14ac:dyDescent="0.3">
      <c r="A8" s="1731"/>
      <c r="B8" s="1732"/>
      <c r="C8" s="1702"/>
    </row>
    <row r="88" spans="2:3" ht="96" customHeight="1" x14ac:dyDescent="0.25">
      <c r="B88" s="168"/>
      <c r="C88" s="168"/>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headerFooter>
    <oddHeader xml:space="preserve">&amp;R&amp;10&amp;"Arial"Air Bank / interní
&amp;"Arial"&amp;06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87</vt:i4>
      </vt:variant>
      <vt:variant>
        <vt:lpstr>Pojmenované oblasti</vt:lpstr>
      </vt:variant>
      <vt:variant>
        <vt:i4>16</vt:i4>
      </vt:variant>
    </vt:vector>
  </HeadingPairs>
  <TitlesOfParts>
    <vt:vector size="103"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OR1</vt:lpstr>
      <vt:lpstr>OR2</vt:lpstr>
      <vt:lpstr>EQE</vt:lpstr>
      <vt:lpstr>IRR</vt:lpstr>
      <vt:lpstr>SEC1</vt:lpstr>
      <vt:lpstr>SEC2</vt:lpstr>
      <vt:lpstr>SEC3</vt:lpstr>
      <vt:lpstr>SEC4</vt:lpstr>
      <vt:lpstr>REM1</vt:lpstr>
      <vt:lpstr>REM2</vt:lpstr>
      <vt:lpstr>REM3</vt:lpstr>
      <vt:lpstr>REM4</vt:lpstr>
      <vt:lpstr>REM5</vt:lpstr>
      <vt:lpstr>Šablona 1</vt:lpstr>
      <vt:lpstr>Šablona 2</vt:lpstr>
      <vt:lpstr>Šablona 3</vt:lpstr>
      <vt:lpstr>Šablona 4</vt:lpstr>
      <vt:lpstr>Šablona 5</vt:lpstr>
      <vt:lpstr>Šablona 6</vt:lpstr>
      <vt:lpstr>Šablona 7</vt:lpstr>
      <vt:lpstr>Šablona 8</vt:lpstr>
      <vt:lpstr>Šablona 9</vt:lpstr>
      <vt:lpstr>Šablona 10</vt:lpstr>
      <vt:lpstr>'IFRS9 (468)'!_ftn1</vt:lpstr>
      <vt:lpstr>'IFRS9 (468)'!_ftn2</vt:lpstr>
      <vt:lpstr>'IFRS9 (468)'!_ftn3</vt:lpstr>
      <vt:lpstr>'IFRS9 (468)'!_ftnref1</vt:lpstr>
      <vt:lpstr>'IFRS9 (468)'!_ftnref2</vt:lpstr>
      <vt:lpstr>'IFRS9 (468)'!_ftnref3</vt:lpstr>
      <vt:lpstr>'IFRS9 (468)'!_Ref484431240</vt:lpstr>
      <vt:lpstr>'IFRS9 (468)'!_Ref484431557</vt:lpstr>
      <vt:lpstr>'IFRS9 (468)'!_Ref486494910</vt:lpstr>
      <vt:lpstr>'EU CR4'!_Toc404082831</vt:lpstr>
      <vt:lpstr>'EU CR8'!_Toc404082833</vt:lpstr>
      <vt:lpstr>'EU CR9'!_Toc404082834</vt:lpstr>
      <vt:lpstr>'EU CR9'!_Toc404082835</vt:lpstr>
      <vt:lpstr>'IFRS9 (468)'!Oblast_tisku</vt:lpstr>
      <vt:lpstr>Obsah!Oblast_tisku</vt:lpstr>
      <vt:lpstr>'Šablona 1'!Oblast_tisku</vt:lpstr>
    </vt:vector>
  </TitlesOfParts>
  <Company>Česká národní banka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Franklová Aneta</cp:lastModifiedBy>
  <cp:lastPrinted>2020-01-15T13:23:12Z</cp:lastPrinted>
  <dcterms:created xsi:type="dcterms:W3CDTF">2013-11-15T12:28:00Z</dcterms:created>
  <dcterms:modified xsi:type="dcterms:W3CDTF">2021-04-28T10:41:44Z</dcterms:modified>
  <cp:category>Air Bank / interní</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irbank-DocumentTagging.ClassificationMark.P00">
    <vt:lpwstr>&lt;ClassificationMark xmlns:xsi="http://www.w3.org/2001/XMLSchema-instance" xmlns:xsd="http://www.w3.org/2001/XMLSchema" margin="NaN" class="C1" owner="Kofroň Jan" position="TopRight" marginX="1.3" marginY="0.6" classifiedOn="2021-04-28T12:34:45.260197</vt:lpwstr>
  </property>
  <property fmtid="{D5CDD505-2E9C-101B-9397-08002B2CF9AE}" pid="4" name="airbank-DocumentTagging.ClassificationMark.P01">
    <vt:lpwstr>1+02:00" showPrintedBy="false" showPrintDate="false" language="cs" ApplicationVersion="Microsoft Excel, 15.0" addinVersion="5.10.4.24" template="Air Bank"&gt;&lt;history bulk="false" class="Air Bank / interní" code="C1" user="Franklová Aneta" date="2021-04</vt:lpwstr>
  </property>
  <property fmtid="{D5CDD505-2E9C-101B-9397-08002B2CF9AE}" pid="5" name="airbank-DocumentTagging.ClassificationMark.P02">
    <vt:lpwstr>-28T12:34:45.2601971+02:00" /&gt;&lt;recipients /&gt;&lt;documentOwners /&gt;&lt;/ClassificationMark&gt;</vt:lpwstr>
  </property>
  <property fmtid="{D5CDD505-2E9C-101B-9397-08002B2CF9AE}" pid="6" name="airbank-DocumentTagging.ClassificationMark">
    <vt:lpwstr>￼PARTS:3</vt:lpwstr>
  </property>
  <property fmtid="{D5CDD505-2E9C-101B-9397-08002B2CF9AE}" pid="7" name="airbank-DocumentClasification">
    <vt:lpwstr>Air Bank / interní</vt:lpwstr>
  </property>
  <property fmtid="{D5CDD505-2E9C-101B-9397-08002B2CF9AE}" pid="8" name="airbank-DLP">
    <vt:lpwstr>airbank-DLP:DLP_AB INTERNI</vt:lpwstr>
  </property>
</Properties>
</file>