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9200" windowHeight="5910" tabRatio="900"/>
  </bookViews>
  <sheets>
    <sheet name="Obsah" sheetId="1" r:id="rId1"/>
    <sheet name="Část 1" sheetId="20" r:id="rId2"/>
    <sheet name="Část 1a" sheetId="51" r:id="rId3"/>
    <sheet name="Část 2" sheetId="19" r:id="rId4"/>
    <sheet name="Část 3" sheetId="38" r:id="rId5"/>
    <sheet name="Část 3a" sheetId="29" r:id="rId6"/>
    <sheet name="Část 3b" sheetId="31" r:id="rId7"/>
    <sheet name="Část 3c" sheetId="30" state="hidden"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52" r:id="rId26"/>
    <sheet name="Část 15a" sheetId="53" r:id="rId27"/>
    <sheet name="Část 15b" sheetId="54" r:id="rId28"/>
    <sheet name="Část 15c" sheetId="55" r:id="rId29"/>
    <sheet name="Část 15d" sheetId="56"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 r:id="rId41"/>
  </externalReferences>
  <definedNames>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0">Obsah!$A$1:$D$69</definedName>
    <definedName name="OtherFinancialLiabilitiesAtFvType">[1]OtherLists!$BG$6:$BG$11</definedName>
    <definedName name="Payment_band_in_EUR" comment="Payment band in EUR" localSheetId="25">[2]Context!$C$10:$C$63</definedName>
    <definedName name="Payment_band_in_EUR" comment="Payment band in EUR">[3]Context!$C$10:$C$63</definedName>
    <definedName name="QuarterlyReporting">[4]CoverSheet!$F$8</definedName>
    <definedName name="RepDays">[4]CoverSheet!$U$3</definedName>
    <definedName name="Reporting_date" localSheetId="25">[5]Index!$C$16</definedName>
    <definedName name="Reporting_date">[5]Index!$C$16</definedName>
    <definedName name="tbl_CounterBalancingCapacity_type">[4]OtherLists!$S$6:$S$16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45621"/>
</workbook>
</file>

<file path=xl/calcChain.xml><?xml version="1.0" encoding="utf-8"?>
<calcChain xmlns="http://schemas.openxmlformats.org/spreadsheetml/2006/main">
  <c r="C78" i="6" l="1"/>
  <c r="C77" i="6"/>
  <c r="B12" i="55" l="1"/>
  <c r="B11" i="55"/>
  <c r="M9" i="54"/>
  <c r="K9" i="54"/>
  <c r="G9" i="54"/>
  <c r="D9" i="54"/>
  <c r="M46" i="53"/>
  <c r="K46" i="53"/>
  <c r="C33" i="53"/>
  <c r="M27" i="53"/>
  <c r="K27" i="53"/>
  <c r="G27" i="53"/>
  <c r="C27" i="53"/>
  <c r="B27" i="53"/>
  <c r="E32" i="14" l="1"/>
  <c r="C32" i="14"/>
  <c r="E27" i="14"/>
  <c r="C27" i="14"/>
  <c r="C70" i="8" l="1"/>
  <c r="C69" i="8"/>
  <c r="C66" i="8"/>
  <c r="C65" i="8"/>
  <c r="C64" i="8"/>
  <c r="C63" i="8"/>
  <c r="C62" i="8"/>
  <c r="C61" i="8"/>
  <c r="F32" i="8"/>
  <c r="C53" i="8"/>
  <c r="C19" i="38" l="1"/>
  <c r="B19" i="38"/>
  <c r="B20" i="38" s="1"/>
  <c r="I26" i="40" l="1"/>
  <c r="C23" i="17" l="1"/>
  <c r="B30" i="28" l="1"/>
  <c r="B21" i="28" l="1"/>
  <c r="B19" i="28"/>
  <c r="B20" i="28" l="1"/>
  <c r="C111" i="8" l="1"/>
  <c r="C121" i="8" l="1"/>
  <c r="C117" i="8"/>
  <c r="C114" i="8"/>
  <c r="C108" i="8" l="1"/>
  <c r="C118" i="8"/>
  <c r="C26" i="40" l="1"/>
  <c r="L26" i="40"/>
  <c r="M20" i="40" l="1"/>
  <c r="M25" i="40"/>
  <c r="M24" i="40"/>
  <c r="M22" i="40"/>
  <c r="M23" i="40"/>
  <c r="M21" i="40"/>
  <c r="C70" i="17"/>
  <c r="C54" i="17"/>
  <c r="C42" i="17"/>
  <c r="C32" i="17"/>
  <c r="B28" i="28"/>
  <c r="C60" i="17" l="1"/>
  <c r="M26" i="40"/>
  <c r="D106" i="31"/>
  <c r="D54" i="31" l="1"/>
  <c r="D18" i="31"/>
  <c r="D55" i="31" l="1"/>
  <c r="D81" i="31" s="1"/>
  <c r="D107" i="31" s="1"/>
  <c r="B6" i="20"/>
  <c r="C6" i="33" l="1"/>
  <c r="B6" i="36"/>
  <c r="C6" i="17"/>
  <c r="C6" i="23"/>
  <c r="C6" i="22"/>
  <c r="C6" i="21"/>
  <c r="C6" i="15"/>
  <c r="C6" i="14"/>
  <c r="B6" i="13"/>
  <c r="B6" i="12"/>
  <c r="B6" i="11"/>
  <c r="C6" i="10"/>
  <c r="D6" i="9"/>
  <c r="B6" i="28"/>
  <c r="C6" i="8"/>
  <c r="B6" i="7"/>
  <c r="B6" i="6"/>
  <c r="B6" i="39"/>
  <c r="B6" i="5"/>
  <c r="B6" i="4"/>
  <c r="C6" i="30"/>
  <c r="C5" i="31"/>
  <c r="D6" i="29"/>
  <c r="B6" i="38"/>
  <c r="B6" i="19"/>
  <c r="C6" i="40" l="1"/>
  <c r="C6" i="35"/>
  <c r="C6" i="34"/>
</calcChain>
</file>

<file path=xl/comments1.xml><?xml version="1.0" encoding="utf-8"?>
<comments xmlns="http://schemas.openxmlformats.org/spreadsheetml/2006/main">
  <authors>
    <author>Seredová Zdeňka</author>
  </authors>
  <commentList>
    <comment ref="M12" authorId="0">
      <text>
        <r>
          <rPr>
            <b/>
            <sz val="9"/>
            <color indexed="81"/>
            <rFont val="Tahoma"/>
            <family val="2"/>
            <charset val="238"/>
          </rPr>
          <t>Air Bank a.s.</t>
        </r>
        <r>
          <rPr>
            <sz val="9"/>
            <color indexed="81"/>
            <rFont val="Tahoma"/>
            <family val="2"/>
            <charset val="238"/>
          </rPr>
          <t xml:space="preserve">
Identifikované osoby ve Vnitřní kontrolní funkci jsou celkem tři, jedna identifikovaná osoba je zároveň i ve Vedoucím orgánu v řídící funkci a proto je uvedena pod Vedoucím orgánem v řídící funkci.
</t>
        </r>
      </text>
    </comment>
  </commentList>
</comments>
</file>

<file path=xl/sharedStrings.xml><?xml version="1.0" encoding="utf-8"?>
<sst xmlns="http://schemas.openxmlformats.org/spreadsheetml/2006/main" count="3392" uniqueCount="1589">
  <si>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</si>
  <si>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</si>
  <si>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</si>
  <si>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</si>
  <si>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</si>
  <si>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</si>
  <si>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</si>
  <si>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</si>
  <si>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</si>
  <si>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</si>
  <si>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</si>
  <si>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</si>
  <si>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</si>
  <si>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</si>
  <si>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</si>
  <si>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</si>
  <si>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</si>
  <si>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</si>
  <si>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</si>
  <si>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</si>
  <si>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</si>
  <si>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</si>
  <si>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</si>
  <si>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</si>
  <si>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</si>
  <si>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</si>
  <si>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</si>
  <si>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</si>
  <si>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</si>
  <si>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</si>
  <si>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</si>
  <si>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</si>
  <si>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</si>
  <si>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</si>
  <si>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</si>
  <si>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</si>
  <si>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</si>
  <si>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</si>
  <si>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</si>
  <si>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</si>
  <si>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</si>
  <si>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</si>
  <si>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</si>
  <si>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</si>
  <si>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</si>
  <si>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</si>
  <si>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</si>
  <si>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</si>
  <si>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</si>
  <si>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</si>
  <si>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</si>
  <si>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</si>
  <si>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</si>
  <si>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</si>
  <si>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</si>
  <si>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</si>
  <si>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</si>
  <si>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</si>
  <si>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</si>
  <si>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</si>
  <si>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</si>
  <si>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</si>
  <si>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</si>
  <si>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</si>
  <si>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</si>
  <si>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</si>
  <si>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</si>
  <si>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</si>
  <si>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</si>
  <si>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</si>
  <si>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</si>
  <si>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</si>
  <si>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</si>
  <si>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</si>
  <si>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</si>
  <si>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</si>
  <si>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</si>
  <si>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</si>
  <si>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</si>
  <si>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</si>
  <si>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</si>
  <si>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</si>
  <si>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</si>
  <si>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</si>
  <si>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</si>
  <si>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</si>
  <si>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</si>
  <si>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</si>
  <si>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</si>
  <si>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</si>
  <si>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</si>
  <si>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</si>
  <si>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</si>
  <si>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</si>
  <si>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</si>
  <si>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</si>
  <si>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</si>
  <si>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</si>
  <si>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</si>
  <si>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</si>
  <si>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</si>
  <si>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</si>
  <si>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</si>
  <si>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</si>
  <si>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</si>
  <si>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</si>
  <si>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</si>
  <si>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</si>
  <si>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</si>
  <si>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</si>
  <si>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</si>
  <si>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</si>
  <si>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</si>
  <si>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</si>
  <si>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</si>
  <si>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</si>
  <si>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</si>
  <si>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</si>
  <si>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</si>
  <si>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</si>
  <si>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</si>
  <si>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</si>
  <si>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</si>
  <si>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</si>
  <si>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</si>
  <si>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</si>
  <si>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</si>
  <si>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</si>
  <si>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</si>
  <si>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</si>
  <si>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</si>
  <si>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</si>
  <si>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</si>
  <si>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</si>
  <si>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</si>
  <si>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</si>
  <si>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</si>
  <si>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</si>
  <si>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</si>
  <si>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</si>
  <si>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</si>
  <si>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</si>
  <si>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</si>
  <si>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</si>
  <si>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</si>
  <si>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</si>
  <si>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</si>
  <si>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</si>
  <si>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</si>
  <si>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</si>
  <si>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</si>
  <si>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</si>
  <si>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</si>
  <si>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</si>
  <si>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</si>
  <si>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</si>
  <si>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</si>
  <si>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</si>
  <si>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</si>
  <si>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</si>
  <si>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</si>
  <si>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</si>
  <si>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</si>
  <si>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</si>
  <si>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</si>
  <si>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</si>
  <si>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</si>
  <si>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</si>
  <si>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</si>
  <si>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</si>
  <si>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</si>
  <si>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</si>
  <si>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</si>
  <si>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</si>
  <si>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</si>
  <si>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</si>
  <si>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</si>
  <si>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</si>
  <si>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</si>
  <si>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</si>
  <si>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</si>
  <si>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</si>
  <si>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</si>
  <si>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</si>
  <si>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</si>
  <si>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</si>
  <si>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</si>
  <si>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</si>
  <si>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</si>
  <si>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</si>
  <si>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</si>
  <si>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</si>
  <si>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</si>
  <si>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</si>
  <si>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</si>
  <si>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</si>
  <si>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</si>
  <si>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</si>
  <si>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</si>
  <si>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</si>
  <si>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</si>
  <si>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</si>
  <si>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</si>
  <si>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</si>
  <si>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</si>
  <si>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</si>
  <si>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</si>
  <si>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</si>
  <si>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</si>
  <si>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</si>
  <si>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</si>
  <si>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</si>
  <si>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</si>
  <si>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</si>
  <si>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</si>
  <si>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</si>
  <si>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</si>
  <si>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</si>
  <si>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</si>
  <si>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</si>
  <si>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</si>
  <si>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</si>
  <si>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</si>
  <si>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</si>
  <si>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</si>
  <si>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</si>
  <si>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</si>
  <si>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</si>
  <si>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</si>
  <si>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</si>
  <si>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</si>
  <si>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</si>
  <si>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</si>
  <si>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</si>
  <si>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</si>
  <si>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</si>
  <si>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</si>
  <si>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</si>
  <si>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</si>
  <si>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</si>
  <si>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</si>
  <si>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</si>
  <si>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</si>
  <si>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</si>
  <si>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</si>
  <si>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</si>
  <si>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</si>
  <si>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</si>
  <si>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</si>
  <si>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</si>
  <si>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</si>
  <si>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</si>
  <si>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</si>
  <si>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</si>
  <si>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</si>
  <si>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</si>
  <si>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</si>
  <si>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</si>
  <si>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</si>
  <si>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</si>
  <si>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</si>
  <si>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</si>
  <si>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</si>
  <si>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</si>
  <si>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</si>
  <si>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</si>
  <si>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</si>
  <si>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</si>
  <si>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</si>
  <si>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</si>
  <si>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</si>
  <si>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</si>
  <si>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</si>
  <si>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</si>
  <si>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</si>
  <si>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</si>
  <si>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</si>
  <si>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</si>
  <si>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</si>
  <si>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</si>
  <si>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</si>
  <si>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</si>
  <si>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</si>
  <si>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</si>
  <si>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</si>
  <si>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</si>
  <si>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</si>
  <si>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</si>
  <si>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</si>
  <si>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</si>
  <si>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</si>
  <si>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</si>
  <si>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</si>
  <si>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</si>
  <si>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</si>
  <si>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</si>
  <si>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</si>
  <si>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</si>
  <si>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</si>
  <si>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</si>
  <si>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</si>
  <si>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</si>
  <si>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</si>
  <si>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</si>
  <si>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</si>
  <si>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</si>
  <si>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</si>
  <si>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</si>
  <si>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</si>
  <si>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</si>
  <si>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</si>
  <si>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</si>
  <si>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</si>
  <si>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</si>
  <si>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</si>
  <si>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</si>
  <si>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</si>
  <si>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</si>
  <si>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</si>
  <si>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</si>
  <si>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</si>
  <si>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</si>
  <si>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</si>
  <si>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</si>
  <si>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</si>
  <si>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</si>
  <si>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</si>
  <si>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</si>
  <si>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</si>
  <si>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</si>
  <si>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</si>
  <si>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</si>
  <si>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</si>
  <si>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</si>
  <si>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</si>
  <si>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</si>
  <si>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</si>
  <si>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</si>
  <si>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</si>
  <si>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</si>
  <si>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</si>
  <si>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</si>
  <si>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</si>
  <si>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</si>
  <si>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</si>
  <si>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</si>
  <si>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</si>
  <si>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</si>
  <si>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</si>
  <si>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</si>
  <si>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</si>
  <si>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</si>
  <si>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</si>
  <si>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</si>
  <si>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</si>
  <si>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</si>
  <si>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</si>
  <si>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</si>
  <si>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</si>
  <si>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</si>
  <si>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</si>
  <si>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</si>
  <si>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</si>
  <si>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</si>
  <si>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</si>
  <si>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</si>
  <si>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</si>
  <si>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</si>
  <si>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</si>
  <si>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</si>
  <si>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</si>
  <si>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</si>
  <si>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</si>
  <si>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</si>
  <si>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</si>
  <si>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</si>
  <si>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</si>
  <si>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</si>
  <si>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</si>
  <si>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</si>
  <si>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</si>
  <si>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</si>
  <si>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</si>
  <si>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</si>
  <si>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</si>
  <si>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</si>
  <si>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</si>
  <si>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</si>
  <si>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</si>
  <si>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</si>
  <si>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</si>
  <si>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</si>
  <si>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</si>
  <si>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</si>
  <si>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</si>
  <si>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</si>
  <si>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</si>
  <si>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</si>
  <si>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</si>
  <si>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</si>
  <si>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</si>
  <si>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</si>
  <si>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</si>
  <si>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</si>
  <si>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</si>
  <si>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</si>
  <si>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</si>
  <si>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</si>
  <si>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</si>
  <si>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</si>
  <si>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</si>
  <si>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</si>
  <si>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</si>
  <si>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</si>
  <si>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</si>
  <si>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</si>
  <si>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</si>
  <si>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</si>
  <si>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</si>
  <si>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</si>
  <si>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</si>
  <si>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</si>
  <si>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</si>
  <si>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</si>
  <si>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</si>
  <si>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</si>
  <si>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</si>
  <si>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</si>
  <si>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</si>
  <si>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</si>
  <si>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</si>
  <si>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</si>
  <si>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</si>
  <si>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</si>
  <si>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</si>
  <si>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</si>
  <si>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</si>
  <si>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</si>
  <si>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</si>
  <si>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</si>
  <si>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</si>
  <si>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</si>
  <si>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</si>
  <si>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</si>
  <si>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</si>
  <si>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</si>
  <si>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</si>
  <si>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</si>
  <si>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</si>
  <si>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</si>
  <si>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</si>
  <si>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</si>
  <si>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</si>
  <si>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</si>
  <si>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</si>
  <si>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</si>
  <si>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</si>
  <si>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</si>
  <si>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</si>
  <si>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</si>
  <si>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</si>
  <si>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</si>
  <si>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</si>
  <si>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</si>
  <si>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</si>
  <si>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</si>
  <si>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</si>
  <si>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</si>
  <si>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</si>
  <si>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</si>
  <si>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</si>
  <si>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</si>
  <si>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</si>
  <si>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</si>
  <si>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</si>
  <si>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</si>
  <si>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</si>
  <si>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</si>
  <si>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</si>
  <si>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</si>
  <si>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</si>
  <si>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</si>
  <si>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</si>
  <si>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</si>
  <si>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</si>
  <si>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</si>
  <si>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</si>
  <si>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</si>
  <si>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</si>
  <si>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</si>
  <si>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</si>
  <si>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</si>
  <si>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</si>
  <si>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</si>
  <si>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</si>
  <si>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</si>
  <si>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</si>
  <si>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</si>
  <si>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</si>
  <si>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</si>
  <si>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</si>
  <si>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</si>
  <si>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</si>
  <si>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</si>
  <si>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</si>
  <si>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</si>
  <si>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</si>
  <si>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</si>
  <si>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</si>
  <si>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</si>
  <si>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</si>
  <si>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</si>
  <si>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</si>
  <si>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</si>
  <si>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</si>
  <si>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</si>
  <si>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</si>
  <si>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</si>
  <si>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</si>
  <si>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</si>
  <si>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</si>
  <si>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</si>
  <si>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</si>
  <si>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</si>
  <si>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</si>
  <si>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</si>
  <si>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</si>
  <si>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</si>
  <si>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</si>
  <si>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</si>
  <si>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</si>
  <si>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</si>
  <si>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</si>
  <si>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</si>
  <si>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</si>
  <si>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</si>
  <si>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</si>
  <si>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</si>
  <si>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</si>
  <si>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</si>
  <si>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</si>
  <si>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</si>
  <si>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</si>
  <si>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</si>
  <si>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</si>
  <si>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</si>
  <si>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</si>
  <si>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</si>
  <si>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</si>
  <si>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</si>
  <si>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</si>
  <si>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</si>
  <si>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</si>
  <si>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</si>
  <si>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</si>
  <si>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</si>
  <si>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</si>
  <si>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</si>
  <si>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</si>
  <si>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</si>
  <si>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</si>
  <si>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</si>
  <si>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</si>
  <si>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</si>
  <si>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</si>
  <si>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</si>
  <si>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</si>
  <si>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</si>
  <si>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</si>
  <si>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</si>
  <si>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</si>
  <si>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</si>
  <si>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</si>
  <si>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</si>
  <si>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</si>
  <si>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</si>
  <si>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</si>
  <si>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</si>
  <si>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</si>
  <si>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</si>
  <si>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</si>
  <si>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</si>
  <si>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</si>
  <si>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</si>
  <si>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</si>
  <si>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</si>
  <si>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</si>
  <si>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</si>
  <si>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</si>
  <si>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</si>
  <si>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</si>
  <si>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</si>
  <si>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</si>
  <si>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</si>
  <si>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</si>
  <si>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</si>
  <si>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</si>
  <si>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</si>
  <si>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</si>
  <si>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</si>
  <si>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</si>
  <si>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</si>
  <si>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</si>
  <si>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</si>
  <si>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</si>
  <si>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</si>
  <si>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</si>
  <si>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</si>
  <si>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</si>
  <si>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</si>
  <si>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</si>
  <si>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</si>
  <si>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</si>
  <si>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</si>
  <si>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</si>
  <si>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</si>
  <si>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</si>
  <si>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</si>
  <si>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</si>
  <si>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</si>
  <si>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</si>
  <si>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</si>
  <si>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</si>
  <si>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</si>
  <si>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</si>
  <si>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</si>
  <si>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</si>
  <si>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</si>
  <si>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</si>
  <si>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</si>
  <si>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</si>
  <si>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</si>
  <si>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</si>
  <si>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</si>
  <si>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</si>
  <si>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</si>
  <si>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</si>
  <si>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</si>
  <si>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</si>
  <si>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</si>
  <si>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</si>
  <si>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</si>
  <si>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</si>
  <si>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</si>
  <si>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</si>
  <si>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</si>
  <si>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</si>
  <si>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</si>
  <si>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</si>
  <si>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</si>
  <si>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</si>
  <si>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</si>
  <si>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</si>
  <si>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</si>
  <si>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</si>
  <si>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</si>
  <si>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</si>
  <si>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</si>
  <si>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</si>
  <si>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</si>
  <si>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</si>
  <si>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</si>
  <si>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</si>
  <si>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</si>
  <si>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</si>
  <si>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</si>
  <si>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</si>
  <si>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</si>
  <si>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</si>
  <si>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</si>
  <si>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</si>
  <si>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</si>
  <si>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</si>
  <si>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</si>
  <si>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</si>
  <si>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</si>
  <si>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</si>
  <si>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</si>
  <si>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</si>
  <si>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</si>
  <si>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</si>
  <si>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</si>
  <si>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</si>
  <si>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</si>
  <si>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</si>
  <si>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</si>
  <si>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</si>
  <si>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</si>
  <si>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</si>
  <si>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</si>
  <si>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</si>
  <si>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</si>
  <si>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</si>
  <si>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</si>
  <si>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</si>
  <si>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</si>
  <si>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</si>
  <si>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</si>
  <si>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</si>
  <si>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</si>
  <si>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</si>
  <si>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</si>
  <si>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</si>
  <si>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</si>
  <si>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</si>
  <si>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</si>
  <si>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</si>
  <si>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</si>
  <si>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</si>
  <si>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</si>
  <si>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</si>
  <si>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</si>
  <si>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</si>
  <si>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</si>
  <si>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</si>
  <si>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</si>
  <si>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</si>
  <si>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</si>
  <si>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</si>
  <si>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</si>
  <si>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</si>
  <si>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</si>
  <si>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</si>
  <si>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</si>
  <si>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</si>
  <si>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</si>
  <si>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</si>
  <si>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</si>
  <si>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</si>
  <si>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</si>
  <si>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</si>
  <si>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</si>
  <si>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</si>
  <si>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</si>
  <si>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</si>
  <si>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</si>
  <si>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</si>
  <si>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</si>
  <si>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</si>
  <si>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</si>
  <si>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</si>
  <si>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</si>
  <si>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</si>
  <si>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</si>
  <si>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</si>
  <si>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</si>
  <si>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</si>
  <si>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</si>
  <si>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</si>
  <si>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</si>
  <si>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</si>
  <si>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</si>
  <si>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</si>
  <si>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</si>
  <si>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</si>
  <si>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</si>
  <si>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</si>
  <si>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</si>
  <si>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</si>
  <si>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</si>
  <si>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</si>
  <si>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</si>
  <si>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</si>
  <si>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</si>
  <si>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</si>
  <si>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</si>
  <si>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</si>
  <si>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</si>
  <si>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</si>
  <si>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</si>
  <si>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</si>
  <si>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</si>
  <si>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</si>
  <si>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</si>
  <si>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</si>
  <si>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</si>
  <si>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</si>
  <si>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</si>
  <si>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</si>
  <si>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</si>
  <si>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</si>
  <si>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</si>
  <si>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</si>
  <si>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</si>
  <si>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</si>
  <si>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</si>
  <si>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</si>
  <si>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</si>
  <si>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</si>
  <si>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</si>
  <si>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</si>
  <si>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</si>
  <si>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</si>
  <si>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</si>
  <si>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</si>
  <si>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</si>
  <si>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</si>
  <si>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</si>
  <si>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</si>
  <si>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</si>
  <si>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</si>
  <si>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</si>
  <si>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</si>
  <si>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</si>
  <si>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</si>
  <si>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</si>
  <si>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</si>
  <si>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</si>
  <si>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</si>
  <si>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</si>
  <si>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</si>
  <si>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</si>
  <si>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</si>
  <si>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</si>
  <si>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</si>
  <si>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</si>
  <si>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</si>
  <si>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</si>
  <si>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</si>
  <si>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</si>
  <si>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</si>
  <si>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</si>
  <si>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</si>
  <si>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</si>
  <si>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</si>
  <si>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</si>
  <si>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</si>
  <si>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</si>
  <si>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</si>
  <si>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</si>
  <si>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</si>
  <si>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</si>
  <si>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</si>
  <si>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</si>
  <si>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</si>
  <si>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</si>
  <si>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</si>
  <si>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</si>
  <si>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</si>
  <si>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</si>
  <si>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</si>
  <si>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</si>
  <si>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</si>
  <si>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</si>
  <si>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</si>
  <si>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</si>
  <si>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</si>
  <si>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</si>
  <si>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</si>
  <si>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</si>
  <si>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</si>
  <si>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</si>
  <si>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</si>
  <si>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</si>
  <si>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</si>
  <si>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</si>
  <si>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</si>
  <si>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</si>
  <si>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</si>
  <si>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</si>
  <si>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</si>
  <si>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</si>
  <si>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</si>
  <si>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</si>
  <si>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</si>
  <si>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</si>
  <si>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</si>
  <si>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</si>
  <si>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</si>
  <si>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</si>
  <si>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</si>
  <si>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</si>
  <si>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</si>
  <si>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</si>
  <si>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</si>
  <si>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</si>
  <si>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</si>
  <si>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</si>
  <si>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</si>
  <si>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</si>
  <si>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</si>
  <si>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</si>
  <si>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</si>
  <si>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</si>
  <si>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</si>
  <si>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</si>
  <si>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</si>
  <si>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</si>
  <si>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</si>
  <si>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</si>
  <si>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</si>
  <si>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</si>
  <si>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</si>
  <si>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</si>
  <si>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</si>
  <si>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</si>
  <si>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</si>
  <si>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</si>
  <si>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</si>
  <si>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</si>
  <si>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</si>
  <si>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</si>
  <si>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</si>
  <si>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</si>
  <si>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</si>
  <si>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</si>
  <si>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</si>
  <si>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</si>
  <si>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</si>
  <si>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</si>
  <si>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</si>
  <si>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</si>
  <si>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</si>
  <si>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</si>
  <si>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</si>
  <si>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</si>
  <si>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</si>
  <si>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</si>
  <si>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</si>
  <si>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</si>
  <si>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</si>
  <si>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</si>
  <si>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</si>
  <si>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</si>
  <si>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</si>
  <si>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</si>
  <si>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</si>
  <si>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</si>
  <si>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</si>
  <si>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</si>
  <si>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</si>
  <si>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</si>
  <si>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</si>
  <si>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</si>
  <si>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</si>
  <si>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</si>
  <si>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</si>
  <si>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</si>
  <si>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</si>
  <si>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</si>
  <si>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</si>
  <si>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</si>
  <si>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</si>
  <si>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</si>
  <si>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</si>
  <si>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</si>
  <si>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</si>
  <si>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</si>
  <si>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</si>
  <si>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</si>
  <si>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</si>
  <si>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</si>
  <si>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</si>
  <si>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</si>
  <si>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</si>
  <si>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</si>
  <si>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</si>
  <si>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</si>
  <si>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</si>
  <si>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</si>
  <si>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</si>
  <si>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</si>
  <si>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</si>
  <si>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</si>
  <si>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</si>
  <si>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</si>
  <si>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</si>
  <si>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</si>
  <si>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</si>
  <si>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</si>
  <si>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</si>
  <si>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</si>
  <si>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</si>
  <si>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</si>
  <si>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</si>
  <si>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</si>
  <si>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</si>
  <si>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</si>
  <si>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</si>
  <si>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</si>
  <si>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</si>
  <si>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</si>
  <si>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</si>
  <si>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</si>
  <si>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</si>
  <si>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</si>
  <si>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</si>
  <si>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</si>
  <si>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</si>
  <si>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</si>
  <si>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</si>
  <si>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</si>
  <si>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</si>
  <si>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</si>
  <si>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</si>
  <si>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</si>
  <si>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</si>
  <si>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</si>
  <si>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</si>
  <si>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</si>
  <si>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</si>
  <si>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</si>
  <si>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</si>
  <si>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</si>
  <si>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</si>
  <si>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</si>
  <si>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</si>
  <si>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</si>
  <si>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</si>
  <si>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</si>
  <si>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</si>
  <si>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</si>
  <si>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</si>
  <si>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</si>
  <si>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</si>
  <si>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</si>
  <si>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</si>
  <si>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</si>
  <si>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</si>
  <si>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</si>
  <si>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</si>
  <si>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</si>
  <si>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</si>
  <si>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</si>
  <si>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</si>
  <si>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</si>
  <si>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</si>
  <si>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</si>
  <si>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</si>
  <si>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</si>
  <si>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</si>
  <si>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</si>
  <si>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</si>
  <si>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</si>
  <si>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</si>
  <si>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</si>
  <si>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</si>
  <si>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</si>
  <si>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</si>
  <si>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</si>
  <si>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</si>
  <si>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</si>
  <si>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</si>
  <si>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</si>
  <si>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</si>
  <si>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</si>
  <si>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</si>
  <si>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</si>
  <si>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</si>
  <si>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</si>
  <si>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</si>
  <si>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</si>
  <si>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</si>
  <si>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</si>
  <si>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</si>
  <si>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</si>
  <si>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</si>
  <si>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</si>
  <si>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</si>
  <si>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</si>
  <si>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</si>
  <si>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</si>
  <si>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</si>
  <si>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</si>
  <si>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</si>
  <si>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</si>
  <si>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</si>
  <si>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</si>
  <si>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</si>
  <si>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</si>
  <si>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</si>
  <si>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</si>
  <si>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</si>
  <si>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</si>
  <si>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</si>
  <si>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</si>
  <si>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</si>
  <si>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</si>
  <si>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</si>
  <si>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</si>
  <si>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</si>
  <si>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</si>
  <si>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</si>
  <si>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</si>
  <si>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</si>
  <si>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</si>
  <si>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</si>
  <si>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</si>
  <si>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</si>
  <si>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</si>
  <si>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</si>
  <si>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</si>
  <si>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</si>
  <si>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</si>
  <si>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</si>
  <si>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</si>
  <si>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</si>
  <si>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</si>
  <si>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</si>
  <si>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</si>
  <si>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</si>
  <si>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</si>
  <si>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</si>
  <si>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</si>
  <si>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</si>
  <si>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</si>
  <si>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</si>
  <si>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</si>
  <si>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</si>
  <si>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</si>
  <si>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</si>
  <si>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</si>
  <si>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</si>
  <si>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</si>
  <si>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</si>
  <si>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</si>
  <si>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</si>
  <si>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</si>
  <si>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</si>
  <si>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</si>
  <si>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</si>
  <si>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</si>
  <si>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</si>
  <si>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</si>
  <si>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</si>
  <si>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</si>
  <si>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</si>
  <si>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</si>
  <si>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</si>
  <si>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</si>
  <si>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</si>
  <si>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</si>
  <si>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</si>
  <si>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</si>
  <si>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</si>
  <si>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</si>
  <si>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</si>
  <si>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</si>
  <si>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</si>
  <si>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</si>
  <si>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</si>
  <si>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</si>
  <si>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</si>
  <si>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</si>
  <si>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</si>
  <si>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</si>
  <si>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</si>
  <si>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</si>
  <si>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</si>
  <si>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</si>
  <si>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</si>
  <si>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</si>
  <si>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</si>
  <si>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</si>
  <si>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</si>
  <si>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</si>
  <si>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</si>
  <si>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</si>
  <si>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</si>
  <si>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</si>
  <si>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</si>
  <si>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</si>
  <si>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</si>
  <si>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</si>
  <si>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</si>
  <si>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</si>
  <si>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</si>
  <si>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</si>
  <si>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</si>
  <si>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</si>
  <si>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</si>
  <si>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</si>
  <si>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</si>
  <si>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</si>
  <si>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</si>
  <si>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</si>
  <si>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</si>
  <si>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</si>
  <si>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</si>
  <si>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</si>
  <si>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</si>
  <si>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</si>
  <si>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</si>
  <si>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</si>
  <si>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</si>
  <si>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</si>
  <si>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</si>
  <si>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</si>
  <si>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</si>
  <si>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</si>
  <si>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</si>
  <si>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</si>
  <si>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</si>
  <si>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</si>
  <si>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</si>
  <si>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</si>
  <si>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</si>
  <si>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</si>
  <si>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</si>
  <si>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</si>
  <si>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</si>
  <si>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</si>
  <si>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</si>
  <si>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</si>
  <si>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</si>
  <si>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</si>
  <si>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</si>
  <si>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</si>
  <si>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</si>
  <si>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</si>
  <si>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</si>
  <si>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</si>
  <si>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</si>
  <si>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</si>
  <si>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</si>
  <si>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</si>
  <si>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</si>
  <si>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</si>
  <si>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</si>
  <si>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</si>
  <si>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</si>
  <si>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</si>
  <si>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</si>
  <si>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</si>
  <si>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</si>
  <si>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</si>
  <si>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</si>
  <si>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</si>
  <si>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</si>
  <si>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</si>
  <si>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</si>
  <si>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</si>
  <si>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</si>
  <si>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</si>
  <si>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</si>
  <si>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</si>
  <si>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</si>
  <si>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</si>
  <si>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</si>
  <si>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</si>
  <si>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</si>
  <si>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</si>
  <si>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</si>
  <si>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</si>
  <si>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</si>
  <si>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</si>
  <si>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</si>
  <si>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</si>
  <si>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</si>
  <si>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</si>
  <si>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</si>
  <si>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</si>
  <si>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</si>
  <si>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</si>
  <si>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</si>
  <si>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</si>
  <si>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</si>
  <si>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</si>
  <si>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</si>
  <si>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</si>
  <si>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</si>
  <si>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</si>
  <si>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</si>
  <si>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</si>
  <si>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</si>
  <si>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</si>
  <si>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</si>
  <si>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</si>
  <si>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</si>
  <si>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</si>
  <si>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</si>
  <si>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</si>
  <si>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</si>
  <si>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</si>
  <si>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</si>
  <si>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</si>
  <si>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</si>
  <si>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</si>
  <si>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</si>
  <si>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</si>
  <si>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</si>
  <si>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</si>
  <si>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</si>
  <si>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</si>
  <si>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</si>
  <si>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</si>
  <si>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</si>
  <si>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</si>
  <si>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</si>
  <si>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</si>
  <si>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</si>
  <si>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</si>
  <si>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</si>
  <si>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</si>
  <si>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</si>
  <si>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</si>
  <si>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</si>
  <si>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</si>
  <si>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</si>
  <si>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</si>
  <si>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</si>
  <si>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</si>
  <si>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</si>
  <si>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</si>
  <si>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</si>
  <si>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</si>
  <si>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</si>
  <si>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</si>
  <si>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</si>
  <si>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</si>
  <si>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</si>
  <si>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</si>
  <si>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</si>
  <si>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</si>
  <si>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</si>
  <si>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</si>
  <si>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</si>
  <si>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</si>
  <si>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</si>
  <si>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</si>
  <si>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</si>
  <si>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</si>
  <si>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</si>
  <si>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</si>
  <si>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</si>
  <si>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</si>
  <si>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</si>
  <si>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</si>
  <si>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</si>
  <si>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</si>
  <si>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</si>
  <si>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</si>
  <si>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</si>
  <si>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</si>
  <si>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</si>
  <si>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</si>
  <si>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</si>
  <si>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</si>
  <si>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</si>
  <si>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</si>
  <si>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</si>
  <si>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</si>
  <si>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</si>
  <si>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</si>
  <si>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</si>
  <si>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</si>
  <si>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</si>
  <si>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</si>
  <si>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</si>
  <si>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</si>
  <si>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</si>
  <si>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</si>
  <si>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</si>
  <si>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</si>
  <si>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</si>
  <si>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</si>
  <si>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</si>
  <si>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</si>
  <si>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</si>
  <si>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</si>
  <si>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</si>
  <si>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</si>
  <si>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</si>
  <si>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</si>
  <si>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</si>
  <si>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</si>
  <si>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</si>
  <si>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</si>
  <si>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</si>
  <si>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</si>
  <si>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</si>
  <si>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</si>
  <si>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</si>
  <si>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</si>
  <si>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</si>
  <si>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</si>
  <si>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</si>
  <si>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</si>
  <si>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</si>
  <si>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</si>
  <si>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</si>
  <si>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</si>
  <si>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</si>
  <si>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</si>
  <si>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</si>
  <si>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</si>
  <si>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</si>
  <si>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</si>
  <si>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</si>
  <si>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</si>
  <si>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</si>
  <si>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</si>
  <si>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</si>
  <si>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</si>
  <si>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</si>
  <si>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</si>
  <si>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</si>
  <si>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Úrokové riziko</t>
  </si>
  <si>
    <t>Měnové riziko</t>
  </si>
  <si>
    <t>Riziko likvidity</t>
  </si>
  <si>
    <t>Kreditní riziko</t>
  </si>
  <si>
    <t>Riziko koncentrace</t>
  </si>
  <si>
    <t>Riziko nadměrné páky</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</si>
  <si>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</si>
  <si>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</si>
  <si>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</si>
  <si>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</si>
  <si>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</si>
  <si>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</si>
  <si>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Riziko nadměrné páky je riziko, které vyplývá ze zranitelnosti banky z důvodu páky nebo podmíněných pák, jež mohou vyžadovat nezamýšlenou korekci jejího obchodního plánu, včetně prodeje aktiv v tísni, který by mohl vést ke ztrátám či k úpravám ocenění jejích zbývajících aktiv. Banka měří riziko nadměrné páky prostřednictvím tzv. pákového poměru stanoví vnitřní limit, který banka musí splnit za běžných i zátěžových podmínek.</t>
  </si>
  <si>
    <t>Představenstvo</t>
  </si>
  <si>
    <t>Divize Řízení rizik a IT</t>
  </si>
  <si>
    <t xml:space="preserve">Odpovědností představenstva je definování strategie řízení jednotlivých druhů rizik, akceptované míry rizika, stanovení limitů pro řízení jednotlivých druhů rizik a sledování plnění těchto limitů, schvalování nebo zaujímání stanovisek k vybraným obchodním případům.
</t>
  </si>
  <si>
    <t>Systém hlášení a měření rizik je založen na sledování plnění stanovených limitů a na pravidelném stresovém testování rizik. 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</si>
  <si>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</si>
  <si>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Systém řízení rizik odpovídá rozsahu a profilu obchodních aktivit banky a navazuje na přijatou strategii podnikání banky. Je v souladu s regulatorními požadavky.</t>
  </si>
  <si>
    <t>Ing. Michal Strcula</t>
  </si>
  <si>
    <t>Ing. Pavel Pfauser</t>
  </si>
  <si>
    <t>Luboš Berkovec</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</si>
  <si>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</si>
  <si>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</si>
  <si>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</si>
  <si>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</si>
  <si>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</si>
  <si>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</si>
  <si>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se aktivně věnuje získávání a rozvoji talentů bez ohledu na jejich věk, náboženství, politické přesvědčení či původ. Banka sestavuje jak vrcholné orgány, tak i ostatní týmy takovým způsobem, který jeho členy rozvíjí – dbá na vyváženost z hlediska vzdělání, věku, stupně odbornosti i z hlediska gendrového. Banka tak přirozeně dosahuje genderové rovnováhy na všech úrovních řízení. Banka aktivně podporuje zapojení matek na mateřské dovolené a jejich návrat do zaměstnání. Vůle pečovat o zachování rozmanitosti je zakotvena ve strategii řízení lidských zdrojů.</t>
  </si>
  <si>
    <t>není relevantní</t>
  </si>
  <si>
    <t>nejsou využívána</t>
  </si>
  <si>
    <t>Položky kapitálu</t>
  </si>
  <si>
    <t>Regulatorní kapitál</t>
  </si>
  <si>
    <t>Účetní kapitál</t>
  </si>
  <si>
    <t>Splacený základní kapitál</t>
  </si>
  <si>
    <t>Emisní ážio</t>
  </si>
  <si>
    <t xml:space="preserve">Zisk za účetní období </t>
  </si>
  <si>
    <t>Kumulovaný ostatní úplný výsledek hospodaření (OCI)</t>
  </si>
  <si>
    <t xml:space="preserve">Kumulovaný zisk/ztráta z předchozích období </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</si>
  <si>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</si>
  <si>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</si>
  <si>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</si>
  <si>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</si>
  <si>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</si>
  <si>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</si>
  <si>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AIR BANK a.s.</t>
  </si>
  <si>
    <t>CZ0009109542</t>
  </si>
  <si>
    <t>Zákon o bankách a Zákon o obchodních korporacích</t>
  </si>
  <si>
    <t>CZ0003704223</t>
  </si>
  <si>
    <t>Zákon o bankách, Zákon o obchodních korporacích, Nařízení (EU) 575/2013, zákon č. 190/2004 Sb., o dluhopisech, zákon č. 256/2004 Sb., o podnikání na kapitálovém trhu</t>
  </si>
  <si>
    <t>Kmenový kapitál TIER 1, nedošlo k reklasifikaci</t>
  </si>
  <si>
    <t>Individuální a (sub-)konsolidovaná</t>
  </si>
  <si>
    <t>kmenové akcie</t>
  </si>
  <si>
    <t>500,017</t>
  </si>
  <si>
    <t>není splatitelná</t>
  </si>
  <si>
    <t>Vlastní kapitál akcionářů</t>
  </si>
  <si>
    <t>2.7.2010</t>
  </si>
  <si>
    <t>věčný</t>
  </si>
  <si>
    <t>žádná splatnost</t>
  </si>
  <si>
    <t>ne</t>
  </si>
  <si>
    <t>nepoužitelné</t>
  </si>
  <si>
    <t>Kapitál TIER 2</t>
  </si>
  <si>
    <t>podřízený dluhopis</t>
  </si>
  <si>
    <t>Závazek – zůstatková hodnota</t>
  </si>
  <si>
    <t>11.4.2014</t>
  </si>
  <si>
    <t>datovaný</t>
  </si>
  <si>
    <t>11.4.2024</t>
  </si>
  <si>
    <t>ano</t>
  </si>
  <si>
    <t>Pohyblivé</t>
  </si>
  <si>
    <t>zcela podle uvážení</t>
  </si>
  <si>
    <t>nekumulativní</t>
  </si>
  <si>
    <t>nekonvertibilní</t>
  </si>
  <si>
    <t>Pevné</t>
  </si>
  <si>
    <t>6% p.a.</t>
  </si>
  <si>
    <t>povinné</t>
  </si>
  <si>
    <t>všechny závazky instituce</t>
  </si>
  <si>
    <t>0</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</si>
  <si>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</si>
  <si>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Podmínky všech nástrojů kapitálu Tier 2</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</si>
  <si>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</si>
  <si>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</si>
  <si>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Banka stanovuje kapitálové požadavky vůči protistraně v souladu s použitou metodou oceňování a podle regulatorních požadavků. Metodika stanovování limitů pro úvěrové expozice vůči protistraně vychází ze strategie řízení úvěrových rizik a je součástí systému limitů úvěrového rizika včetně limitů na protistrany při obchodování na finančních trzích.</t>
  </si>
  <si>
    <t>Při stanovení kapitálového požadavku k úvěrovému riziku banka neaplikuje techniky snižování úvěrového rizika.</t>
  </si>
  <si>
    <t>Není relevantní.</t>
  </si>
  <si>
    <t>Banka měří hodnotu expozice vůči riziku protistrany metodou oceňování podle tržní hodnoty.</t>
  </si>
  <si>
    <t>Není relevantní</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</si>
  <si>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</si>
  <si>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</si>
  <si>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</si>
  <si>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Expozice vůči  centrálním vládám a centrálním bankám</t>
  </si>
  <si>
    <t>Expozice vůči podnikům - STA</t>
  </si>
  <si>
    <t>Expozice vůči retailu - STA</t>
  </si>
  <si>
    <t>Ostatní expozice</t>
  </si>
  <si>
    <t>Akcie</t>
  </si>
  <si>
    <t>AT</t>
  </si>
  <si>
    <t>BE</t>
  </si>
  <si>
    <t>BG</t>
  </si>
  <si>
    <t>CY</t>
  </si>
  <si>
    <t>GB</t>
  </si>
  <si>
    <t>NL</t>
  </si>
  <si>
    <t>RO</t>
  </si>
  <si>
    <t>RU</t>
  </si>
  <si>
    <t>Expozice vůči podnikům SME</t>
  </si>
  <si>
    <t>Expozice vůči podnikům STA</t>
  </si>
  <si>
    <t xml:space="preserve">Expozice vůč centrálním vládám a centrálním bankám </t>
  </si>
  <si>
    <t>Expozice vůči  institucím</t>
  </si>
  <si>
    <t>45/Velkoobchod, maloobchod a opravy motorových vozidel</t>
  </si>
  <si>
    <t>68/činnosti v oblasti nemovitostí</t>
  </si>
  <si>
    <t>66/ Ostatní finanční činnosti</t>
  </si>
  <si>
    <t>64/ Finanční zprostředkování, kromě pojišťovnictví a penzijního financování</t>
  </si>
  <si>
    <t>84/ Veřejná správa a obrana, povinné sociální zabezpečení</t>
  </si>
  <si>
    <t>98/ Činnosti domácností produkujících blíže neurčené výrobky a služby pro vlastní potřebu</t>
  </si>
  <si>
    <t>ostatní</t>
  </si>
  <si>
    <t>0-1měsíce</t>
  </si>
  <si>
    <t>1-3měsíce</t>
  </si>
  <si>
    <t>3měs-1rok</t>
  </si>
  <si>
    <t>1-5let</t>
  </si>
  <si>
    <t>nad 5 let</t>
  </si>
  <si>
    <t>nelze specifikovat</t>
  </si>
  <si>
    <t>98/retailové expozice</t>
  </si>
  <si>
    <t>nepoužito</t>
  </si>
  <si>
    <t>Moody's Investors Service, Inc.</t>
  </si>
  <si>
    <t>expozice vůči bankám</t>
  </si>
  <si>
    <t>standardní způsb přiřazení</t>
  </si>
  <si>
    <t>expozice vůči podnikům</t>
  </si>
  <si>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</si>
  <si>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Při výpočtu relevantního ukazatele se postupuje dle článku 315 a násl. Nařízení (EU) No 575/2013.</t>
  </si>
  <si>
    <t>Pro výpočet relevantního ukazatele banka používá výsledky za tři předchozí po sobě jdoucí účetní období.</t>
  </si>
  <si>
    <t>akciové podíly v dceřiných společnostech</t>
  </si>
  <si>
    <t>držba ze strategických důvodů</t>
  </si>
  <si>
    <t>ocenění v pořizovací ceně snížené o případné znehodnocení ("impairment")</t>
  </si>
  <si>
    <t>357 mil. Kč</t>
  </si>
  <si>
    <t>akciové podíly v dceřiných společnostech, nejsou veřejně obchodované.</t>
  </si>
  <si>
    <t>357 mil. kč</t>
  </si>
  <si>
    <t>žádné</t>
  </si>
  <si>
    <t>Techniky snižování úvěrového rizika nejsou uplatňovány.</t>
  </si>
  <si>
    <t>Pokročilé přístupy nejsou uplatňovány.</t>
  </si>
  <si>
    <t>(03/2016)</t>
  </si>
  <si>
    <t>(02/2016)</t>
  </si>
  <si>
    <t>(01/2016)</t>
  </si>
  <si>
    <t>(04/2016)</t>
  </si>
  <si>
    <t>Vysoce rizikové  expozice</t>
  </si>
  <si>
    <t>individuální</t>
  </si>
  <si>
    <t>Air Bank a.s.</t>
  </si>
  <si>
    <t xml:space="preserve">Expozice vůči podnikům </t>
  </si>
  <si>
    <t>01/Rostlinná a živočišná výroba, myslivost a související činnosti</t>
  </si>
  <si>
    <t>Expozice vůči retailu</t>
  </si>
  <si>
    <t>Vysoce rizikové expozice</t>
  </si>
  <si>
    <t>stupeň úvěrové kvality č. 2: 799 mil. Kč
stupeň úvěrové kvality č. 4: 803 mil. Kč                        stupeň úvěrové kvality č. 5: 100 tis. Kč</t>
  </si>
  <si>
    <t>Odpovídá za každodenní aktivity řízení jednotlivých druhů rizik, zejména za jejich monitorování, kvantifikaci  a stresové testování. O důležitých skutečnostech informuje pravidelně představenstvo banky.</t>
  </si>
  <si>
    <t>Představenstvo alespoň jednou ročně stanovuje akceptovanou míru rizika, která je vrchním limitem soustavy limitů pro řízení rizik banky a vyjadřuje maximální přijatelnou ztrátu z rizikových operací či expozic banky. Celková akceptovaná míra rizika je kvantitativně stanovena jako maximální přípustný vyčíslitelný vnitřně stanovený kapitálový požadavek se zohledněním aktuální výše vnitřně stanoveného kapitálu banky. K 31. prosinci 2016 činil tento maximální přípustný kapitálový požadavek 5299 mil. Kč.</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</si>
  <si>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</si>
  <si>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Vnitřně stanovený kapitál: 5630 mil. Kč
Vnitřně stanovené kapitálové požadavky: 3528 mil. Kč
- úvěrové riziko: 2831 mil. Kč                     
- riziko rozšíření spreadů: 253 mil. Kč
- riziko koncentrace: 107 mil. Kč
- riziko likvidity: 54 mil. Kč
- měnové riziko: 22 mil. Kč
- úrokové riziko: 68 mil. Kč
- operační riziko: 193 mil. Kč</t>
  </si>
  <si>
    <r>
      <rPr>
        <sz val="10"/>
        <rFont val="Arial"/>
        <family val="2"/>
        <charset val="238"/>
      </rPr>
      <t>Zásady a postupy odměňování instituce jsou vymezeny interními předpisy, které které stanovují základní principy a zásady odměňování všech pracovníků Banky, a to v souladu s Vyhláškou a se zohledněním pravidel vymezených Sdělením a doporučeními EBA.</t>
    </r>
    <r>
      <rPr>
        <sz val="10"/>
        <color rgb="FFFF0000"/>
        <rFont val="Arial"/>
        <family val="2"/>
        <charset val="238"/>
      </rPr>
      <t xml:space="preserve">
</t>
    </r>
    <r>
      <rPr>
        <sz val="10"/>
        <rFont val="Arial"/>
        <family val="2"/>
        <charset val="238"/>
      </rPr>
      <t xml:space="preserve">Všechny systémy odměňování v Bance musí zahrnovat následující složky: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s celkovou výší omezenou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či pozici. Pohyblivá složka odměny je primárně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normách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t>
    </r>
  </si>
  <si>
    <t xml:space="preserve">Určování vybraných pracovníků: </t>
  </si>
  <si>
    <t>Všichni pracovníci mají pohyblivou složku odměny definovanou jako bonus či podléhají tzv. insentivnímu modelu (výkonnovému odměňování).</t>
  </si>
  <si>
    <t>Pracovníci ve vnitřních kontrolních funkcích jsou odměňováni podle plnění cílů stanovených pro danou kontrolní funkci, nezávisle na výkonnosti útvarů, které kontrolují. Jejich pohyblivou složku odměny schvaluje Dozorčí rada.</t>
  </si>
  <si>
    <t xml:space="preserve">Údaje o výkonnostních kritériích, na kterých je založen nárok na akcie, opce nebo pohyblivou složku odměny: </t>
  </si>
  <si>
    <t>stupeň úvěrové kvality č. 2: 397 mil. Kč
stupeň úvěrové kvality č. 3: 286 mil. Kč</t>
  </si>
  <si>
    <t>Ostatní měny</t>
  </si>
  <si>
    <t>Ing. Radek Pluhař, Ph.D.</t>
  </si>
  <si>
    <t>Dozorčí rada schvaluje a pravidelně vyhodnocuje souhrnné zásady odměňování všech zaměstnanců a orgánů banky. Představenstvo odpovídá za jejich zavedení a uplatňování.</t>
  </si>
  <si>
    <t>Viz část 7 a 21</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</si>
  <si>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</si>
  <si>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Pákový poměr během sledovaného období mírně poklesl vlivem růstu rozvahových expozic.</t>
  </si>
  <si>
    <t>Úrokové riziko investičního portfolia</t>
  </si>
  <si>
    <t>Měsíčně</t>
  </si>
  <si>
    <t>Banka měří a vyhodnocuje dopady několika scénářů pohybu výnosobvé křivky na ekonomickou hodnotu kapitálu a čistý úrokový výnos. Vyhodnocení se provádí měsíčně samostatně pro každou měnu s minimálně 5% podílem na hodnotě aktiv či dluhů investičního portfolia a agregovaným způsobem pro zbývající měny investičního portfolia. Ohledně předčasného splácení úvěrů a vývoje vkladů banka přijímá vhodné předpoklady založené mj. na vyhodnocení historického vývoje.</t>
  </si>
  <si>
    <t>Dopad paralelního posunu výnosové křivky o 200 bazických směrem vzhůru</t>
  </si>
  <si>
    <t xml:space="preserve">Dopad paralelního posunu výnosové křivky o 200 bazických bodů směrem dolů, přičemž nejnižší přípustná hodnota úrokové sazby je 0 % anebo aktuální záporná hodnota úrokové sazby. </t>
  </si>
  <si>
    <t>CZK</t>
  </si>
  <si>
    <t>Okruh vybraných pracovníků byl definován na základě zhodnocení vlivu jednotlivých pracovníků na rizikový profil banky. Na tyto identifikované osoby byly aplikovány požadavky regulace s ohledem na význam a velikost instituce.</t>
  </si>
  <si>
    <t>8 zasedání dozorčí rady.</t>
  </si>
  <si>
    <t>Banka využívá pro účely revize zásad odměňování externího právního poradce, jehož role je konzultační.</t>
  </si>
  <si>
    <t>Pravidla a zásady odměňování jsou dále konzultována se zástupci jediného akcionáře a regulovaného konsolidačního celku.</t>
  </si>
  <si>
    <t xml:space="preserve">Banka definuje tzv. individuální cíle, jež odpovídají profilu pozice každého pracovníka a celofiremní cíle, které jsou nazývány Cíle společnosti a Finanční cíle.
Výkonnost je v Air Bank a.s. hodnocena na třech základních úrovních, a to platí pro každého jednotlivého zaměstnance. Jde o soubor 3 výkonnostních ukazatelů, které Air Bank při hodnocení sleduje:
1. individuální cíle, které se stanovují na nejvyšších úrovních a následně přirozeně kaskádují skrz celou společnost. Nastavování, kontrola plnění a vyhodnocování spadá do kompetence a zodpovědnosti nadřízeného pracovníka.
2. kompetence zaměstnance: reflektují schopnosti, zkušenosti, chování, přístup k práci, dle hodnot společnosti a manažerského kompetenčního modelu.
3. finanční cíle / zákazníci a zákaznická spokojenost: nastavuje vedení společnosti unifikovaně každému zaměstnanci, a to v závilosti na pozici, úrovni rizikovosti a příslušné míře odpovědnosti. </t>
  </si>
  <si>
    <t>Banka jasně definuje část pohyblivé odměny navázané na výkon instituce a její vyplacení odpovídá příslušnému vyhodnocení výkonu (nastavených kritérií) instituce. Pohyblivá výše odměny může být přiznána či odňata v závislosti na tomto vyhodnocení klíčových výkonnových kriterií. Pohyblivá složka odměny je nenároková a reflektuje finanční výsledky společnosti. Váha finančních cílů vychází z pozice zaměstnance.</t>
  </si>
  <si>
    <t>Systém odměňování v Air Bank a.s. je postaven primárně na dvou základních složkách: základní mzdě za odvedenou práci a pohyblivé složce odměn za výkon. 
Stanovování základní mzdy za odvedenou práci vychází ze situace na českém trhu.  Při nastavování základní mzdy vychází Air Bank a.s. z charakteru pracovního místa, které představuje základ pro diferenciaci odměňování. 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Základní mzdy procházejí každoroční aktualizací, která je ovlivněna strategií Air Bank a.s., situací na trhu a dalšími vnějšími faktory. 
Za výkon přísluší zaměstnanci nenároková složka odměny, tzv. variabilní složka. Variabilní složka odměny je vyjádřena v procentech, ve vybraných případech pak rovnou v českých korunách (prodejní pozice). V závislosti na pozici má tato pohyblivá složka odlišnou koncepci, avšak reflektuje celkové finanční cíle banky. 
Benefity v Air Bank a.s. obsahují základní sadu nástrojů pro posilování spokojenosti zaměstnanců, tyto jsou pak identické pro všechny zaměstnance Air Bank a.s. 
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Při nastavování systému odměňování vychází Air Bank a.s. z podstaty, která nesmí povzbuzovat k přijímání rizik, která by nebyla v toleranci s riziky Air Bank a.s.
Air Bank a.s. identifikovala zaměstnance, kteří svým dopadem ovlivňují rizikový profil banky. 
Pohyblivá složka odměny je nenároková a reflektuje finanční výsledky společnosti. Váha finančních cílů vychází z pozice zaměstnance.</t>
  </si>
  <si>
    <t xml:space="preserve">Air Bank a.s. používá pro měření výkonnosti zaměstnanců strukturovaný systém, ve kterém rozděluje cíle dle výkonnosti a přinosu daných divizí. Všem pracovníkům však příšluší hodnocení v dimenzích: finanční cíle, obchodní cíle, zákaznická spokojenosti, kompetence zaměstnance a jeho individuální cíle. Všechna kritéria mají svůj relevantní kvalitativní i kvantitativní charakter. 
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</si>
  <si>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Kriteria použitá pro ex post úpravy: interní pravidla umožňuji nepřiznat a nevyplatit bonusovou složku v případě realizace rizika
Kriteria použitá pro ex ante úpravy: jsou zohleděna přímo v jednotlivých individuálních cílích.</t>
  </si>
  <si>
    <t>Pevná i pohyblivá složka odměny má peněžní formu</t>
  </si>
  <si>
    <t xml:space="preserve">Banka má dvě hlavní složky odměňování: pevná sjednaná v pracovní smlouvě, pohyblivá složka závislá na individuálním výkonu a zároveň výkonu instituce. 
Pohyblivá složka odměny je v Air Bank a.s. nenároková a navázána na vyhodnocení individuálních cílů, kompetencí a hodnot a finančních cílů.
Incentivní měsíční odměňování je platné pro zaměstnance v pobočkové síti a pro obslužné pozice . Toto odměňování vychází z předem definovaných měsíčních cílů. </t>
  </si>
  <si>
    <t>Vnitřní směrnice Banky stanoví přesná pravidla, kdy nárok pracovníkovi nevznikne či může být odejmut resp. zanikne či by měl dotčený pracovník již vypacený bonus (vyplacenou část pohyblivé složky odměny) vrátit.</t>
  </si>
  <si>
    <t>Limity poměru mezi pevnou složkou odměny a pohyblivou složkou odměny jsou pro všechny pracovníky Banky stanoveny na maximálně jednonásobek pevné složky mzdy, pokud není valnou hromadou Banky schváleno jinak.</t>
  </si>
  <si>
    <t>Zaručené pohyblivé odměny banka neposkytuje. Pokud by v důsledku vyplacení odstupného měla roční pohyblivá složka odměny překročit výši roční pevné složky odměny, výplata podléhá schválení valnou hromadou Banky.</t>
  </si>
  <si>
    <t>Členění podle relevantního geografického umístění</t>
  </si>
  <si>
    <t>Členění podle subjektů ve skupině, včetně offshore</t>
  </si>
  <si>
    <t>Banka neaplikovala oddalování vzniku nároku na Bonus plně dle bodu 13 Přílohy 1 vyhlášky č. 163/2014 Sb., o výkonu činnosti bank, spořitelních a úvěrních družstev a obchodníků s cennými papíry, v účinném znění  s ohledem na model svého podnikání, jeho složitost a s ním spojená rizika, organizační uspořádání, povahu, rozsah a složitost činností, které vykonávala - vznik nároku na část pohyblivé složky odměny byl oddálen  u vybraných pracovníků do následujících dvou let. Poměr, jaký Banka zvolila, byl přiměřený velikosti a významnosti instituce (Banka standardně neposkytuje úvěry právnickým osobám, není obchodníkem s investičními nástroji a převážnou většinu klientů Banky tvoří fyzické osoby-nepodnikatelé, kterým Banka poskytuje služby spočívající zejména ve vedení běžných a spořících účtů a poskytování půjček, s tím, že poskytování hypotéčních úvěrů tvoří jen malou část z celkových činností Banky). Změna koncepce  - rozložení výplaty   do 4 let resp. 5 let  u vybraných osob od 2017.</t>
  </si>
  <si>
    <t xml:space="preserve">Aplikovaná pravidla odkládající část pohyblivé složky odměny u vybraných pracovníků - vznik nároku na část pohyblivé složky odměny byl oddálen u vybraných osob  do následujících dvou let. Poměr, jaký Banka zvolila, byl přiměřený velikosti a významnosti instituce.
Banka neaplikovala oddalování vzniku nároku na Bonus plně dle bodu 13 Přílohy 1 vyhlášky č. 163/2014 Sb., o výkonu činnosti bank, spořitelních a úvěrních družstev a obchodníků s cennými papíry, v účinném znění  s ohledem na model svého podnikání, jeho složitost a s ním spojená rizika, organizační uspořádání, povahu, rozsah a složitost činností, které vykonávala ( Banka standardně neposkytuje úvěry právnickým osobám, není obchodníkem s investičními nástroji a převážnou většinu klientů Banky tvoří fyzické osoby-nepodnikatelé, kterým Banka poskytuje služby spočívající zejména ve vedení běžných a spořících účtů a poskytování půjček, s tím, že poskytování hypotéčních úvěrů tvoří jen malou část z celkových činností Banky). Změna koncepce  - rozložení výplaty   do 4 let resp. 5 let  u vybraných osob od 2017.
</t>
  </si>
  <si>
    <t>(rrrr)</t>
  </si>
  <si>
    <t>postup dle článků 119 až 121 nařízení 575/2013/EU</t>
  </si>
  <si>
    <t>postup dle článku 122 nařízení 575/2013/EU</t>
  </si>
</sst>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_ * #,##0.00_ ;_ * \-#,##0.00_ ;_ * &quot;-&quot;??_ ;_ @_ "/>
    <numFmt numFmtId="172" formatCode="_(* #,##0.00_);_(* \(#,##0.00\);_(* &quot;-&quot;??_);_(@_)"/>
    <numFmt numFmtId="173" formatCode="[$-405]mmm\-yy;@"/>
    <numFmt numFmtId="174" formatCode="0.0%"/>
    <numFmt numFmtId="175" formatCode="_-&quot;$&quot;* #,##0_-;\-&quot;$&quot;* #,##0_-;_-&quot;$&quot;* &quot;-&quot;_-;_-@_-"/>
    <numFmt numFmtId="176" formatCode="_-[$€]* #,##0.00_-;\-[$€]* #,##0.00_-;_-[$€]* &quot;-&quot;??_-;_-@_-"/>
    <numFmt numFmtId="177" formatCode="_-* #,##0\ &quot;F&quot;_-;\-* #,##0\ &quot;F&quot;_-;_-* &quot;-&quot;\ &quot;F&quot;_-;_-@_-"/>
    <numFmt numFmtId="178" formatCode="_-* #,##0\ _F_-;\-* #,##0\ _F_-;_-* &quot;-&quot;\ _F_-;_-@_-"/>
    <numFmt numFmtId="179" formatCode="&quot;\&quot;#,##0;[Red]&quot;\&quot;&quot;\&quot;\-#,##0"/>
    <numFmt numFmtId="180" formatCode="_(&quot;$&quot;* #,##0.0000_);_(&quot;$&quot;* \(#,##0.0000\);_(&quot;$&quot;* &quot;-&quot;??_);_(@_)"/>
    <numFmt numFmtId="181" formatCode="_-* #,##0.00\ _K_?_-;\-* #,##0.00\ _K_?_-;_-* &quot;-&quot;??\ _K_?_-;_-@_-"/>
    <numFmt numFmtId="182" formatCode="_ * #,##0_ ;_ * \-#,##0_ ;_ * &quot;-&quot;_ ;_ @_ "/>
    <numFmt numFmtId="183" formatCode="_-* #,##0\ _D_M_-;\-* #,##0\ _D_M_-;_-* &quot;-&quot;\ _D_M_-;_-@_-"/>
    <numFmt numFmtId="184" formatCode="_(&quot;$&quot;* #,##0_);_(&quot;$&quot;* \(#,##0\);_(&quot;$&quot;* &quot;-&quot;_);_(@_)"/>
    <numFmt numFmtId="185" formatCode="_-* #,##0.00_-;\-* #,##0.00_-;_-* &quot;-&quot;??_-;_-@_-"/>
    <numFmt numFmtId="186" formatCode="_-* #,##0.00\ _F_-;\-* #,##0.00\ _F_-;_-* &quot;-&quot;??\ _F_-;_-@_-"/>
    <numFmt numFmtId="187" formatCode="_-* #,##0.00\ _V_N_D_-;\-* #,##0.00\ _V_N_D_-;_-* &quot;-&quot;??\ _V_N_D_-;_-@_-"/>
    <numFmt numFmtId="188" formatCode="_-* #,##0_-;\-* #,##0_-;_-* &quot;-&quot;_-;_-@_-"/>
    <numFmt numFmtId="189" formatCode="_(&quot;$&quot;\ * #,##0_);_(&quot;$&quot;\ * \(#,##0\);_(&quot;$&quot;\ * &quot;-&quot;_);_(@_)"/>
    <numFmt numFmtId="190" formatCode="_(* #,##0_);_(* \(#,##0\);_(* &quot;-&quot;_);_(@_)"/>
    <numFmt numFmtId="191" formatCode="_-* #,##0\ _V_N_D_-;\-* #,##0\ _V_N_D_-;_-* &quot;-&quot;\ _V_N_D_-;_-@_-"/>
    <numFmt numFmtId="192" formatCode="#,##0_);\(#,##0\);0_)"/>
    <numFmt numFmtId="193" formatCode="#,##0_);\(#,##0\);\-_)"/>
    <numFmt numFmtId="194" formatCode="mmmm"/>
    <numFmt numFmtId="195" formatCode="#,##0.0000"/>
    <numFmt numFmtId="196" formatCode="\+#,##0.00000_);[Red]\-#,##0.00000_);[Black]\-_)"/>
    <numFmt numFmtId="197" formatCode="0%_);\(0%\);\-_)"/>
    <numFmt numFmtId="198" formatCode="#,##0_ ;\-#,##0\ "/>
    <numFmt numFmtId="199" formatCode="0.00%_);\(0.00%\);0.0_)"/>
    <numFmt numFmtId="200" formatCode="###\ ###\ ##0"/>
    <numFmt numFmtId="201" formatCode="_-&quot;$&quot;* #,##0.00_-;\-&quot;$&quot;* #,##0.00_-;_-&quot;$&quot;* &quot;-&quot;??_-;_-@_-"/>
    <numFmt numFmtId="202" formatCode="\+#,##0_);[Red]\-#,##0_);[Black]\-_)"/>
    <numFmt numFmtId="203" formatCode="#,##0.00000"/>
    <numFmt numFmtId="204" formatCode="\+#,##0.0000_);[Red]\-#,##0.0000_);[Black]\-_)"/>
    <numFmt numFmtId="205" formatCode="\+0%_);[Red]\-0%_);[Black]\-_)"/>
    <numFmt numFmtId="206" formatCode="_(* #,##0_);_(* \(#,##0\);_(* &quot;-&quot;??_);_(@_)"/>
    <numFmt numFmtId="207" formatCode="dd\/mm\/yyyy"/>
    <numFmt numFmtId="208" formatCode="_-* #,##0_-;\-* #,##0_-;_-* &quot;-&quot;??_-;_-@_-"/>
    <numFmt numFmtId="209" formatCode="\+#,##0_);\-#,##0_);0_)"/>
    <numFmt numFmtId="210" formatCode="0,"/>
    <numFmt numFmtId="211" formatCode="_-* #,##0\ &quot;DM&quot;_-;\-* #,##0\ &quot;DM&quot;_-;_-* &quot;-&quot;\ &quot;DM&quot;_-;_-@_-"/>
    <numFmt numFmtId="212" formatCode="_ * #,##0.00_)\ &quot;F&quot;_ ;_ * \(#,##0.00\)\ &quot;F&quot;_ ;_ * &quot;-&quot;??_)\ &quot;F&quot;_ ;_ @_ "/>
    <numFmt numFmtId="213" formatCode="&quot;SFr.&quot;\ #,##0.00;&quot;SFr.&quot;\ \-#,##0.00"/>
    <numFmt numFmtId="214" formatCode="0.0"/>
    <numFmt numFmtId="215" formatCode="&quot;SFr.&quot;\ #,##0.00;[Red]&quot;SFr.&quot;\ \-#,##0.00"/>
    <numFmt numFmtId="216" formatCode="_ * #,##0.00_)\ _$_ ;_ * \(#,##0.00\)\ _$_ ;_ * &quot;-&quot;??_)\ _$_ ;_ @_ "/>
    <numFmt numFmtId="217" formatCode="#,##0;[Red]\(#,##0\)"/>
    <numFmt numFmtId="218" formatCode="_-* #,##0.00\ &quot;F&quot;_-;\-* #,##0.00\ &quot;F&quot;_-;_-* &quot;-&quot;??\ &quot;F&quot;_-;_-@_-"/>
    <numFmt numFmtId="219" formatCode="_-* #,##0.00\ _$_-;\-* #,##0.00\ _$_-;_-* &quot;-&quot;??\ _$_-;_-@_-"/>
    <numFmt numFmtId="220" formatCode="#,##0.0"/>
    <numFmt numFmtId="221" formatCode="[$-405]mmmm\ yy;@"/>
    <numFmt numFmtId="222" formatCode="\$#,##0\ ;\(\$#,##0\)"/>
    <numFmt numFmtId="223" formatCode="_-* #,##0.00\ [$€-1]_-;\-* #,##0.00\ [$€-1]_-;_-* &quot;-&quot;??\ [$€-1]_-"/>
    <numFmt numFmtId="224" formatCode="_(* #,##0.000000_);_(* \(#,##0.000000\);_(* &quot;-&quot;??_);_(@_)"/>
    <numFmt numFmtId="225" formatCode="_(&quot;$&quot;* #,##0.00_);_(&quot;$&quot;* \(#,##0.00\);_(&quot;$&quot;* &quot;-&quot;??_);_(@_)"/>
    <numFmt numFmtId="226" formatCode="0.00,,"/>
    <numFmt numFmtId="227" formatCode="_ &quot;\&quot;* #,##0.00_ ;_ &quot;\&quot;* &quot;\&quot;&quot;\&quot;\-#,##0.00_ ;_ &quot;\&quot;* &quot;-&quot;??_ ;_ @_ "/>
    <numFmt numFmtId="228" formatCode="_(&quot;$&quot;* #,##0_);_(&quot;$&quot;* \(#,##0\);_(&quot;$&quot;* &quot;-&quot;??_);_(@_)"/>
    <numFmt numFmtId="229" formatCode="#,##0_);\(#,##0\);"/>
    <numFmt numFmtId="230" formatCode="&quot;\&quot;#,##0.00;[Red]&quot;\&quot;&quot;\&quot;&quot;\&quot;&quot;\&quot;&quot;\&quot;&quot;\&quot;\-#,##0.00"/>
    <numFmt numFmtId="231" formatCode="#,##0\ [$EUR]"/>
    <numFmt numFmtId="232" formatCode="_-* #,##0.0\ _F_-;\-* #,##0.0\ _F_-;_-* &quot;-&quot;?\ _F_-;_-@_-"/>
    <numFmt numFmtId="233" formatCode="#,##0.00\ &quot;F&quot;;[Red]\-#,##0.00\ &quot;F&quot;"/>
    <numFmt numFmtId="234" formatCode="#,##0\ &quot;F&quot;;[Red]\-#,##0\ &quot;F&quot;"/>
    <numFmt numFmtId="235" formatCode="#,##0.00\ &quot;F&quot;;\-#,##0.00\ &quot;F&quot;"/>
    <numFmt numFmtId="236" formatCode="&quot;DM&quot;#,##0.00;[Red]\-&quot;DM&quot;#,##0.00"/>
    <numFmt numFmtId="237" formatCode="&quot;￥&quot;#,##0;&quot;￥&quot;\-#,##0"/>
    <numFmt numFmtId="238" formatCode="00.000"/>
    <numFmt numFmtId="239" formatCode="_(&quot;Kč&quot;* #,##0.00_);_(&quot;Kč&quot;* \(#,##0.00\);_(&quot;Kč&quot;* &quot;-&quot;??_);_(@_)"/>
    <numFmt numFmtId="240" formatCode="#,##0\ [$€-1]"/>
    <numFmt numFmtId="241" formatCode="\+#,##0_);[Red]\-#,##0_);[Black]0_)"/>
    <numFmt numFmtId="242" formatCode="General_)"/>
  </numFmts>
  <fonts count="19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9.9"/>
      <color theme="1"/>
      <name val="Arial"/>
      <family val="2"/>
      <charset val="238"/>
    </font>
    <font>
      <sz val="8"/>
      <name val="Arial"/>
      <family val="2"/>
      <charset val="238"/>
    </font>
    <font>
      <sz val="9.5"/>
      <name val="Arial"/>
      <family val="2"/>
      <charset val="238"/>
    </font>
    <font>
      <sz val="11"/>
      <color indexed="8"/>
      <name val="宋体"/>
      <charset val="134"/>
    </font>
    <font>
      <sz val="11"/>
      <color indexed="8"/>
      <name val="Calibri"/>
      <family val="2"/>
      <scheme val="minor"/>
    </font>
    <font>
      <sz val="11"/>
      <color theme="1"/>
      <name val="Calibri"/>
      <family val="2"/>
      <charset val="134"/>
      <scheme val="minor"/>
    </font>
    <font>
      <sz val="11"/>
      <color theme="1"/>
      <name val="Calibri"/>
      <family val="3"/>
      <charset val="134"/>
      <scheme val="minor"/>
    </font>
    <font>
      <b/>
      <sz val="9"/>
      <color indexed="81"/>
      <name val="Tahoma"/>
      <family val="2"/>
      <charset val="238"/>
    </font>
    <font>
      <sz val="9"/>
      <color indexed="81"/>
      <name val="Tahoma"/>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12"/>
      <name val="VNI-Times"/>
    </font>
    <font>
      <sz val="10"/>
      <color indexed="8"/>
      <name val="MS Sans Serif"/>
      <family val="2"/>
    </font>
    <font>
      <sz val="10"/>
      <color indexed="8"/>
      <name val="MS Sans Serif"/>
      <family val="2"/>
      <charset val="238"/>
    </font>
    <font>
      <b/>
      <sz val="11"/>
      <color indexed="8"/>
      <name val="Calibri"/>
      <family val="2"/>
      <charset val="204"/>
    </font>
    <font>
      <sz val="11"/>
      <color indexed="62"/>
      <name val="Calibri"/>
      <family val="2"/>
      <charset val="204"/>
    </font>
    <font>
      <sz val="10"/>
      <name val="VNI-Times"/>
    </font>
    <font>
      <b/>
      <sz val="11"/>
      <color indexed="63"/>
      <name val="Calibri"/>
      <family val="2"/>
      <charset val="204"/>
    </font>
    <font>
      <sz val="11"/>
      <color indexed="10"/>
      <name val="Calibri"/>
      <family val="2"/>
      <charset val="204"/>
    </font>
    <font>
      <sz val="11"/>
      <color indexed="20"/>
      <name val="Calibri"/>
      <family val="2"/>
      <charset val="204"/>
    </font>
    <font>
      <sz val="11"/>
      <color indexed="17"/>
      <name val="Calibri"/>
      <family val="2"/>
      <charset val="204"/>
    </font>
    <font>
      <b/>
      <sz val="18"/>
      <color indexed="56"/>
      <name val="Cambria"/>
      <family val="2"/>
      <charset val="204"/>
    </font>
    <font>
      <i/>
      <sz val="11"/>
      <color indexed="23"/>
      <name val="Calibri"/>
      <family val="2"/>
      <charset val="204"/>
    </font>
    <font>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1"/>
      <color indexed="60"/>
      <name val="Calibri"/>
      <family val="2"/>
      <charset val="204"/>
    </font>
    <font>
      <b/>
      <sz val="11"/>
      <color indexed="9"/>
      <name val="Calibri"/>
      <family val="2"/>
      <charset val="204"/>
    </font>
    <font>
      <sz val="11"/>
      <color indexed="9"/>
      <name val="Calibri"/>
      <family val="2"/>
      <charset val="204"/>
    </font>
    <font>
      <sz val="10"/>
      <name val=".VnArial"/>
      <family val="2"/>
    </font>
    <font>
      <sz val="11"/>
      <name val="??"/>
      <family val="3"/>
      <charset val="129"/>
    </font>
    <font>
      <sz val="10"/>
      <name val="???"/>
      <family val="3"/>
      <charset val="129"/>
    </font>
    <font>
      <sz val="10"/>
      <name val="Helv"/>
    </font>
    <font>
      <sz val="10"/>
      <name val="PragmaticaCTT"/>
      <charset val="204"/>
    </font>
    <font>
      <sz val="10"/>
      <name val="Arial CE"/>
      <family val="2"/>
      <charset val="238"/>
    </font>
    <font>
      <sz val="10"/>
      <name val="Helv"/>
      <charset val="238"/>
    </font>
    <font>
      <sz val="10"/>
      <color indexed="18"/>
      <name val="Arial CE"/>
      <family val="2"/>
      <charset val="238"/>
    </font>
    <font>
      <sz val="10"/>
      <color indexed="17"/>
      <name val="Arial CE"/>
      <family val="2"/>
      <charset val="238"/>
    </font>
    <font>
      <sz val="10"/>
      <color indexed="32"/>
      <name val="Arial CE"/>
      <family val="2"/>
      <charset val="238"/>
    </font>
    <font>
      <sz val="10"/>
      <color indexed="12"/>
      <name val="Arial CE"/>
      <family val="2"/>
      <charset val="238"/>
    </font>
    <font>
      <sz val="9"/>
      <name val="Arial"/>
      <family val="2"/>
    </font>
    <font>
      <sz val="12"/>
      <name val="¹ÙÅÁÃ¼"/>
      <family val="2"/>
      <charset val="129"/>
    </font>
    <font>
      <sz val="11"/>
      <color indexed="8"/>
      <name val="Calibri"/>
      <family val="2"/>
      <charset val="204"/>
    </font>
    <font>
      <sz val="11"/>
      <color indexed="8"/>
      <name val="Calibri"/>
      <family val="2"/>
    </font>
    <font>
      <sz val="11"/>
      <color indexed="9"/>
      <name val="Calibri"/>
      <family val="2"/>
    </font>
    <font>
      <sz val="12"/>
      <name val="¹UAAA¼"/>
      <family val="3"/>
      <charset val="129"/>
    </font>
    <font>
      <sz val="11"/>
      <color indexed="20"/>
      <name val="Calibri"/>
      <family val="2"/>
    </font>
    <font>
      <sz val="11"/>
      <name val="µ¸¿ò"/>
      <family val="2"/>
      <charset val="129"/>
    </font>
    <font>
      <b/>
      <sz val="11"/>
      <color indexed="52"/>
      <name val="Calibri"/>
      <family val="2"/>
    </font>
    <font>
      <b/>
      <sz val="10"/>
      <name val="Helv"/>
      <family val="2"/>
    </font>
    <font>
      <b/>
      <sz val="8"/>
      <name val="Arial CE"/>
      <family val="2"/>
      <charset val="238"/>
    </font>
    <font>
      <sz val="11"/>
      <color indexed="8"/>
      <name val="Calibri"/>
      <family val="2"/>
      <charset val="238"/>
    </font>
    <font>
      <sz val="10"/>
      <name val="MS Sans Serif"/>
      <family val="2"/>
    </font>
    <font>
      <sz val="11"/>
      <color theme="1"/>
      <name val="Arial"/>
      <family val="2"/>
    </font>
    <font>
      <sz val="11"/>
      <color theme="1"/>
      <name val="Calibri"/>
      <family val="2"/>
      <charset val="163"/>
      <scheme val="minor"/>
    </font>
    <font>
      <sz val="10"/>
      <color indexed="8"/>
      <name val="Tahoma"/>
      <family val="2"/>
      <charset val="238"/>
    </font>
    <font>
      <sz val="11"/>
      <color theme="1"/>
      <name val="Arial"/>
      <family val="2"/>
      <charset val="163"/>
    </font>
    <font>
      <sz val="10"/>
      <color indexed="64"/>
      <name val="Arial"/>
      <family val="2"/>
    </font>
    <font>
      <i/>
      <sz val="11"/>
      <color indexed="23"/>
      <name val="Calibri"/>
      <family val="2"/>
    </font>
    <font>
      <sz val="11"/>
      <color indexed="17"/>
      <name val="Calibri"/>
      <family val="2"/>
    </font>
    <font>
      <sz val="8"/>
      <name val="Arial"/>
      <family val="2"/>
    </font>
    <font>
      <b/>
      <sz val="12"/>
      <name val="Helv"/>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VNI-Aptima"/>
    </font>
    <font>
      <sz val="11"/>
      <color indexed="62"/>
      <name val="Calibri"/>
      <family val="2"/>
    </font>
    <font>
      <i/>
      <sz val="10"/>
      <name val="Arial"/>
      <family val="2"/>
    </font>
    <font>
      <sz val="11"/>
      <color indexed="52"/>
      <name val="Calibri"/>
      <family val="2"/>
    </font>
    <font>
      <sz val="12"/>
      <name val="Times New Roman"/>
      <family val="1"/>
    </font>
    <font>
      <sz val="9"/>
      <color indexed="38"/>
      <name val="Arial"/>
      <family val="2"/>
    </font>
    <font>
      <b/>
      <sz val="11"/>
      <name val="Helv"/>
      <family val="2"/>
    </font>
    <font>
      <b/>
      <i/>
      <sz val="10"/>
      <name val="Arial CE"/>
      <family val="2"/>
      <charset val="238"/>
    </font>
    <font>
      <sz val="11"/>
      <color indexed="60"/>
      <name val="Calibri"/>
      <family val="2"/>
    </font>
    <font>
      <b/>
      <sz val="12"/>
      <name val="VN-NTime"/>
    </font>
    <font>
      <sz val="10"/>
      <color theme="1"/>
      <name val="Calibri"/>
      <family val="2"/>
    </font>
    <font>
      <sz val="10"/>
      <color theme="1"/>
      <name val="Calibri"/>
      <family val="2"/>
      <charset val="238"/>
    </font>
    <font>
      <sz val="10"/>
      <color theme="1"/>
      <name val="Tahoma"/>
      <family val="2"/>
      <charset val="238"/>
    </font>
    <font>
      <sz val="10"/>
      <name val="Arial CE"/>
      <charset val="238"/>
    </font>
    <font>
      <sz val="10"/>
      <name val="Times New Roman"/>
      <family val="1"/>
    </font>
    <font>
      <sz val="10"/>
      <name val="Arial"/>
      <family val="2"/>
      <charset val="163"/>
    </font>
    <font>
      <sz val="10"/>
      <color theme="1"/>
      <name val="Calibri"/>
      <family val="2"/>
      <scheme val="minor"/>
    </font>
    <font>
      <sz val="10"/>
      <color indexed="64"/>
      <name val="Arial"/>
      <family val="2"/>
      <charset val="238"/>
    </font>
    <font>
      <sz val="11"/>
      <color theme="1"/>
      <name val="Calibri"/>
      <family val="2"/>
      <charset val="204"/>
      <scheme val="minor"/>
    </font>
    <font>
      <sz val="10"/>
      <color indexed="8"/>
      <name val="Calibri"/>
      <family val="2"/>
      <charset val="238"/>
    </font>
    <font>
      <b/>
      <sz val="11"/>
      <color indexed="63"/>
      <name val="Calibri"/>
      <family val="2"/>
    </font>
    <font>
      <u/>
      <sz val="10"/>
      <name val="Arial"/>
      <family val="2"/>
    </font>
    <font>
      <sz val="13"/>
      <name val=".VnTime"/>
      <family val="2"/>
    </font>
    <font>
      <b/>
      <sz val="18"/>
      <color indexed="56"/>
      <name val="Cambria"/>
      <family val="2"/>
    </font>
    <font>
      <sz val="11"/>
      <color indexed="10"/>
      <name val="Calibri"/>
      <family val="2"/>
    </font>
    <font>
      <b/>
      <sz val="11"/>
      <color indexed="52"/>
      <name val="Calibri"/>
      <family val="2"/>
      <charset val="204"/>
    </font>
    <font>
      <sz val="14"/>
      <name val="뼻뮝"/>
      <family val="3"/>
    </font>
    <font>
      <sz val="12"/>
      <name val="바탕체"/>
      <family val="3"/>
    </font>
    <font>
      <sz val="12"/>
      <name val="뼻뮝"/>
      <family val="3"/>
    </font>
    <font>
      <sz val="12"/>
      <name val="바탕체"/>
      <family val="3"/>
      <charset val="129"/>
    </font>
    <font>
      <sz val="11"/>
      <name val="돋움"/>
      <family val="3"/>
    </font>
    <font>
      <sz val="10"/>
      <name val="굴림체"/>
      <family val="3"/>
    </font>
    <font>
      <sz val="12"/>
      <name val="新細明體"/>
      <charset val="136"/>
    </font>
    <font>
      <u/>
      <sz val="15"/>
      <color indexed="12"/>
      <name val="Arial"/>
      <family val="2"/>
    </font>
    <font>
      <sz val="9"/>
      <color indexed="8"/>
      <name val="Arial"/>
      <family val="2"/>
      <charset val="238"/>
    </font>
    <font>
      <sz val="9"/>
      <color indexed="8"/>
      <name val="Arial"/>
      <family val="2"/>
    </font>
    <font>
      <b/>
      <sz val="10"/>
      <color indexed="18"/>
      <name val="Arial"/>
      <family val="2"/>
      <charset val="238"/>
    </font>
    <font>
      <b/>
      <sz val="10"/>
      <color indexed="18"/>
      <name val="Arial"/>
      <family val="2"/>
    </font>
    <font>
      <b/>
      <sz val="14"/>
      <name val="H-Times New Roman"/>
      <family val="1"/>
    </font>
    <font>
      <sz val="10"/>
      <color indexed="0"/>
      <name val="Helvetica Neue"/>
    </font>
    <font>
      <sz val="11"/>
      <color rgb="FF000000"/>
      <name val="Calibri"/>
      <family val="2"/>
      <charset val="238"/>
    </font>
    <font>
      <sz val="11"/>
      <color indexed="8"/>
      <name val="Helvetica Neue"/>
    </font>
    <font>
      <b/>
      <u/>
      <sz val="11"/>
      <name val="Arial CE"/>
      <family val="2"/>
      <charset val="238"/>
    </font>
    <font>
      <u/>
      <sz val="10"/>
      <name val="Arial"/>
      <family val="2"/>
      <charset val="238"/>
    </font>
    <font>
      <sz val="8"/>
      <name val="Sans EE"/>
      <charset val="238"/>
    </font>
    <font>
      <b/>
      <sz val="11"/>
      <name val="Arial CE"/>
      <charset val="238"/>
    </font>
    <font>
      <sz val="8"/>
      <name val="H-Times New Roman"/>
      <family val="1"/>
    </font>
    <font>
      <b/>
      <sz val="12"/>
      <name val="Arial CE"/>
      <charset val="238"/>
    </font>
    <font>
      <u/>
      <sz val="11"/>
      <color theme="10"/>
      <name val="Calibri"/>
      <family val="2"/>
      <charset val="238"/>
      <scheme val="minor"/>
    </font>
    <font>
      <sz val="11"/>
      <color theme="1"/>
      <name val="Arial"/>
      <family val="2"/>
      <charset val="238"/>
    </font>
    <font>
      <sz val="14"/>
      <color rgb="FFFF0000"/>
      <name val="Arial"/>
      <family val="2"/>
      <charset val="238"/>
    </font>
    <font>
      <sz val="11"/>
      <color rgb="FFFF0000"/>
      <name val="Arial"/>
      <family val="2"/>
      <charset val="238"/>
    </font>
  </fonts>
  <fills count="7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indexed="2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7"/>
        <bgColor indexed="64"/>
      </patternFill>
    </fill>
    <fill>
      <patternFill patternType="solid">
        <fgColor indexed="26"/>
        <bgColor indexed="64"/>
      </patternFill>
    </fill>
    <fill>
      <patternFill patternType="solid">
        <fgColor indexed="46"/>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mediumGray">
        <fgColor indexed="9"/>
        <bgColor indexed="44"/>
      </patternFill>
    </fill>
  </fills>
  <borders count="16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theme="4"/>
      </top>
      <bottom style="thin">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s>
  <cellStyleXfs count="12565">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xf numFmtId="169" fontId="66" fillId="20" borderId="105"/>
    <xf numFmtId="171" fontId="68" fillId="0" borderId="0" applyFont="0" applyFill="0" applyBorder="0" applyAlignment="0" applyProtection="0">
      <alignment vertical="center"/>
    </xf>
    <xf numFmtId="172" fontId="64" fillId="0" borderId="0" applyFont="0" applyFill="0" applyBorder="0" applyAlignment="0" applyProtection="0"/>
    <xf numFmtId="172" fontId="64" fillId="0" borderId="0" applyFont="0" applyFill="0" applyBorder="0" applyAlignment="0" applyProtection="0"/>
    <xf numFmtId="172" fontId="69"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27" fillId="0" borderId="0" applyFont="0" applyFill="0" applyBorder="0" applyAlignment="0" applyProtection="0"/>
    <xf numFmtId="0" fontId="31" fillId="0" borderId="0"/>
    <xf numFmtId="0" fontId="4" fillId="0" borderId="0"/>
    <xf numFmtId="0" fontId="27" fillId="0" borderId="0">
      <alignment vertical="center"/>
    </xf>
    <xf numFmtId="0" fontId="70" fillId="0" borderId="0">
      <alignment vertical="center"/>
    </xf>
    <xf numFmtId="0" fontId="31" fillId="0" borderId="0"/>
    <xf numFmtId="0" fontId="71" fillId="0" borderId="0">
      <alignment vertical="center"/>
    </xf>
    <xf numFmtId="0" fontId="31" fillId="0" borderId="0"/>
    <xf numFmtId="0" fontId="71" fillId="0" borderId="0">
      <alignment vertical="center"/>
    </xf>
    <xf numFmtId="0" fontId="64" fillId="0" borderId="0"/>
    <xf numFmtId="0" fontId="64" fillId="0" borderId="0"/>
    <xf numFmtId="0" fontId="69" fillId="0" borderId="0"/>
    <xf numFmtId="0" fontId="4" fillId="0" borderId="0"/>
    <xf numFmtId="0" fontId="4" fillId="0" borderId="0"/>
    <xf numFmtId="0" fontId="4" fillId="0" borderId="0"/>
    <xf numFmtId="0" fontId="4" fillId="0" borderId="0"/>
    <xf numFmtId="0" fontId="31" fillId="0" borderId="0"/>
    <xf numFmtId="0" fontId="31" fillId="0" borderId="0"/>
    <xf numFmtId="0" fontId="10" fillId="0" borderId="0"/>
    <xf numFmtId="0" fontId="10" fillId="0" borderId="0"/>
    <xf numFmtId="0" fontId="10" fillId="0" borderId="0"/>
    <xf numFmtId="0" fontId="10" fillId="0" borderId="0"/>
    <xf numFmtId="0" fontId="64" fillId="0" borderId="0"/>
    <xf numFmtId="0" fontId="64" fillId="0" borderId="0"/>
    <xf numFmtId="0" fontId="64" fillId="0" borderId="0"/>
    <xf numFmtId="0" fontId="64" fillId="0" borderId="0"/>
    <xf numFmtId="0" fontId="69" fillId="0" borderId="0"/>
    <xf numFmtId="9" fontId="27"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9" fillId="0" borderId="0" applyFont="0" applyFill="0" applyBorder="0" applyAlignment="0" applyProtection="0"/>
    <xf numFmtId="9" fontId="27" fillId="0" borderId="0" applyFont="0" applyFill="0" applyBorder="0" applyAlignment="0" applyProtection="0"/>
    <xf numFmtId="0" fontId="74" fillId="0" borderId="108" applyNumberFormat="0" applyFill="0" applyAlignment="0" applyProtection="0"/>
    <xf numFmtId="0" fontId="75" fillId="0" borderId="109" applyNumberFormat="0" applyFill="0" applyAlignment="0" applyProtection="0"/>
    <xf numFmtId="0" fontId="76" fillId="0" borderId="110" applyNumberFormat="0" applyFill="0" applyAlignment="0" applyProtection="0"/>
    <xf numFmtId="0" fontId="76" fillId="0" borderId="0" applyNumberFormat="0" applyFill="0" applyBorder="0" applyAlignment="0" applyProtection="0"/>
    <xf numFmtId="0" fontId="77" fillId="21" borderId="0" applyNumberFormat="0" applyBorder="0" applyAlignment="0" applyProtection="0"/>
    <xf numFmtId="0" fontId="78" fillId="22" borderId="0" applyNumberFormat="0" applyBorder="0" applyAlignment="0" applyProtection="0"/>
    <xf numFmtId="0" fontId="79" fillId="23" borderId="0" applyNumberFormat="0" applyBorder="0" applyAlignment="0" applyProtection="0"/>
    <xf numFmtId="0" fontId="81" fillId="25" borderId="112" applyNumberFormat="0" applyAlignment="0" applyProtection="0"/>
    <xf numFmtId="0" fontId="82" fillId="25" borderId="111" applyNumberFormat="0" applyAlignment="0" applyProtection="0"/>
    <xf numFmtId="0" fontId="83" fillId="0" borderId="113" applyNumberFormat="0" applyFill="0" applyAlignment="0" applyProtection="0"/>
    <xf numFmtId="0" fontId="23" fillId="26" borderId="114" applyNumberFormat="0" applyAlignment="0" applyProtection="0"/>
    <xf numFmtId="0" fontId="57" fillId="0" borderId="0" applyNumberFormat="0" applyFill="0" applyBorder="0" applyAlignment="0" applyProtection="0"/>
    <xf numFmtId="0" fontId="64" fillId="27" borderId="115" applyNumberFormat="0" applyFont="0" applyAlignment="0" applyProtection="0"/>
    <xf numFmtId="0" fontId="84" fillId="0" borderId="0" applyNumberFormat="0" applyFill="0" applyBorder="0" applyAlignment="0" applyProtection="0"/>
    <xf numFmtId="0" fontId="22" fillId="0" borderId="116" applyNumberFormat="0" applyFill="0" applyAlignment="0" applyProtection="0"/>
    <xf numFmtId="0" fontId="12"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12" fillId="51" borderId="0" applyNumberFormat="0" applyBorder="0" applyAlignment="0" applyProtection="0"/>
    <xf numFmtId="0" fontId="80" fillId="24" borderId="111" applyNumberFormat="0" applyAlignment="0" applyProtection="0"/>
    <xf numFmtId="0" fontId="177" fillId="0" borderId="162" applyNumberFormat="0" applyFill="0" applyAlignment="0" applyProtection="0"/>
    <xf numFmtId="0" fontId="31" fillId="0" borderId="0"/>
    <xf numFmtId="175" fontId="85" fillId="0" borderId="0" applyFont="0" applyFill="0" applyBorder="0" applyAlignment="0" applyProtection="0"/>
    <xf numFmtId="175" fontId="85" fillId="0" borderId="0" applyFont="0" applyFill="0" applyBorder="0" applyAlignment="0" applyProtection="0"/>
    <xf numFmtId="173"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7" fillId="0" borderId="0"/>
    <xf numFmtId="176" fontId="86" fillId="0" borderId="0"/>
    <xf numFmtId="173" fontId="86" fillId="0" borderId="0"/>
    <xf numFmtId="0" fontId="87" fillId="0" borderId="0"/>
    <xf numFmtId="0" fontId="87" fillId="0" borderId="0"/>
    <xf numFmtId="0" fontId="87" fillId="0" borderId="0"/>
    <xf numFmtId="0" fontId="87" fillId="0" borderId="0"/>
    <xf numFmtId="0" fontId="87" fillId="0" borderId="0"/>
    <xf numFmtId="0" fontId="87" fillId="0" borderId="0"/>
    <xf numFmtId="173" fontId="86" fillId="0" borderId="0"/>
    <xf numFmtId="173" fontId="86" fillId="0" borderId="0"/>
    <xf numFmtId="173" fontId="86" fillId="0" borderId="0"/>
    <xf numFmtId="173" fontId="86" fillId="0" borderId="0"/>
    <xf numFmtId="0" fontId="86" fillId="0" borderId="0"/>
    <xf numFmtId="0" fontId="87" fillId="0" borderId="0"/>
    <xf numFmtId="0" fontId="86" fillId="0" borderId="0"/>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7" fillId="0" borderId="0"/>
    <xf numFmtId="0" fontId="87" fillId="0" borderId="0"/>
    <xf numFmtId="0" fontId="87" fillId="0" borderId="0"/>
    <xf numFmtId="173" fontId="86" fillId="0" borderId="0"/>
    <xf numFmtId="0" fontId="86" fillId="0" borderId="0"/>
    <xf numFmtId="0" fontId="87" fillId="0" borderId="0"/>
    <xf numFmtId="0" fontId="87" fillId="0" borderId="0"/>
    <xf numFmtId="0" fontId="87" fillId="0" borderId="0"/>
    <xf numFmtId="0" fontId="87" fillId="0" borderId="0"/>
    <xf numFmtId="0" fontId="87" fillId="0" borderId="0"/>
    <xf numFmtId="177" fontId="85" fillId="0" borderId="0" applyFont="0" applyFill="0" applyBorder="0" applyAlignment="0" applyProtection="0"/>
    <xf numFmtId="178" fontId="85" fillId="0" borderId="0" applyFont="0" applyFill="0" applyBorder="0" applyAlignment="0" applyProtection="0"/>
    <xf numFmtId="179" fontId="27" fillId="0" borderId="0" applyFont="0" applyFill="0" applyBorder="0" applyAlignment="0" applyProtection="0"/>
    <xf numFmtId="0" fontId="88" fillId="0" borderId="117" applyNumberFormat="0" applyFill="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0" fontId="89" fillId="53" borderId="118" applyNumberFormat="0" applyAlignment="0" applyProtection="0"/>
    <xf numFmtId="180" fontId="90" fillId="0" borderId="0" applyFont="0" applyFill="0" applyBorder="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88" fillId="0" borderId="117" applyNumberFormat="0" applyFill="0" applyAlignment="0" applyProtection="0"/>
    <xf numFmtId="0" fontId="91" fillId="53" borderId="119" applyNumberFormat="0" applyAlignment="0" applyProtection="0"/>
    <xf numFmtId="0" fontId="92" fillId="0" borderId="0" applyNumberFormat="0" applyFill="0" applyBorder="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1" fillId="53" borderId="119" applyNumberFormat="0" applyAlignment="0" applyProtection="0"/>
    <xf numFmtId="0" fontId="93" fillId="54" borderId="0" applyNumberFormat="0" applyBorder="0" applyAlignment="0" applyProtection="0"/>
    <xf numFmtId="0" fontId="94" fillId="55" borderId="0" applyNumberFormat="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120" applyNumberFormat="0" applyFill="0" applyAlignment="0" applyProtection="0"/>
    <xf numFmtId="0" fontId="98" fillId="0" borderId="121" applyNumberFormat="0" applyFill="0" applyAlignment="0" applyProtection="0"/>
    <xf numFmtId="0" fontId="99" fillId="0" borderId="122" applyNumberFormat="0" applyFill="0" applyAlignment="0" applyProtection="0"/>
    <xf numFmtId="0" fontId="100" fillId="0" borderId="123" applyNumberFormat="0" applyFill="0" applyAlignment="0" applyProtection="0"/>
    <xf numFmtId="0" fontId="100" fillId="0" borderId="0" applyNumberFormat="0" applyFill="0" applyBorder="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1" fillId="56" borderId="124" applyNumberFormat="0" applyFont="0" applyAlignment="0" applyProtection="0"/>
    <xf numFmtId="0" fontId="102" fillId="57" borderId="0" applyNumberFormat="0" applyBorder="0" applyAlignment="0" applyProtection="0"/>
    <xf numFmtId="0" fontId="103" fillId="58" borderId="125" applyNumberFormat="0" applyAlignment="0" applyProtection="0"/>
    <xf numFmtId="181" fontId="27" fillId="0" borderId="0" applyFont="0" applyFill="0" applyBorder="0" applyAlignment="0" applyProtection="0"/>
    <xf numFmtId="0" fontId="101" fillId="0" borderId="0"/>
    <xf numFmtId="0" fontId="104" fillId="59" borderId="0" applyNumberFormat="0" applyBorder="0" applyAlignment="0" applyProtection="0"/>
    <xf numFmtId="0" fontId="104" fillId="60" borderId="0" applyNumberFormat="0" applyBorder="0" applyAlignment="0" applyProtection="0"/>
    <xf numFmtId="0" fontId="104"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104" fillId="64" borderId="0" applyNumberFormat="0" applyBorder="0" applyAlignment="0" applyProtection="0"/>
    <xf numFmtId="182" fontId="105" fillId="0" borderId="0" applyFont="0" applyFill="0" applyBorder="0" applyAlignment="0" applyProtection="0"/>
    <xf numFmtId="9" fontId="106" fillId="0" borderId="0" applyFont="0" applyFill="0" applyBorder="0" applyAlignment="0" applyProtection="0"/>
    <xf numFmtId="0" fontId="107" fillId="0" borderId="0"/>
    <xf numFmtId="183" fontId="27" fillId="0" borderId="0" applyFont="0" applyFill="0" applyBorder="0" applyAlignment="0" applyProtection="0"/>
    <xf numFmtId="173" fontId="108" fillId="0" borderId="0"/>
    <xf numFmtId="0" fontId="108" fillId="0" borderId="0"/>
    <xf numFmtId="0" fontId="108" fillId="0" borderId="0"/>
    <xf numFmtId="0" fontId="108" fillId="0" borderId="0"/>
    <xf numFmtId="0" fontId="108" fillId="0" borderId="0"/>
    <xf numFmtId="173" fontId="108" fillId="0" borderId="0"/>
    <xf numFmtId="173" fontId="108" fillId="0" borderId="0"/>
    <xf numFmtId="173" fontId="108" fillId="0" borderId="0"/>
    <xf numFmtId="173" fontId="108" fillId="0" borderId="0"/>
    <xf numFmtId="0"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3" fontId="109" fillId="0" borderId="0"/>
    <xf numFmtId="0" fontId="109" fillId="0" borderId="0"/>
    <xf numFmtId="0" fontId="109" fillId="0" borderId="0"/>
    <xf numFmtId="0" fontId="109" fillId="0" borderId="0"/>
    <xf numFmtId="0" fontId="109" fillId="0" borderId="0"/>
    <xf numFmtId="173" fontId="109" fillId="0" borderId="0"/>
    <xf numFmtId="173" fontId="109" fillId="0" borderId="0"/>
    <xf numFmtId="173" fontId="109" fillId="0" borderId="0"/>
    <xf numFmtId="173" fontId="109" fillId="0" borderId="0"/>
    <xf numFmtId="0" fontId="109" fillId="0" borderId="0"/>
    <xf numFmtId="173"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73" fontId="108" fillId="0" borderId="0"/>
    <xf numFmtId="0" fontId="108" fillId="0" borderId="0"/>
    <xf numFmtId="0" fontId="108" fillId="0" borderId="0"/>
    <xf numFmtId="0" fontId="108" fillId="0" borderId="0"/>
    <xf numFmtId="0" fontId="108" fillId="0" borderId="0"/>
    <xf numFmtId="173" fontId="108" fillId="0" borderId="0"/>
    <xf numFmtId="173" fontId="108" fillId="0" borderId="0"/>
    <xf numFmtId="173" fontId="108" fillId="0" borderId="0"/>
    <xf numFmtId="173" fontId="108" fillId="0" borderId="0"/>
    <xf numFmtId="0"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3"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176" fontId="110" fillId="65" borderId="0"/>
    <xf numFmtId="173"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173" fontId="110" fillId="65" borderId="0"/>
    <xf numFmtId="173" fontId="110" fillId="65" borderId="0"/>
    <xf numFmtId="173" fontId="110" fillId="65" borderId="0"/>
    <xf numFmtId="173"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0" fontId="110" fillId="65" borderId="0"/>
    <xf numFmtId="173" fontId="110" fillId="65" borderId="0"/>
    <xf numFmtId="0" fontId="110" fillId="65" borderId="0"/>
    <xf numFmtId="0" fontId="110" fillId="65" borderId="0"/>
    <xf numFmtId="0" fontId="110" fillId="65" borderId="0"/>
    <xf numFmtId="0" fontId="110" fillId="65" borderId="0"/>
    <xf numFmtId="0" fontId="110" fillId="65" borderId="0"/>
    <xf numFmtId="184" fontId="90" fillId="0" borderId="0" applyFont="0" applyFill="0" applyBorder="0" applyAlignment="0" applyProtection="0"/>
    <xf numFmtId="175" fontId="85" fillId="0" borderId="0" applyFont="0" applyFill="0" applyBorder="0" applyAlignment="0" applyProtection="0"/>
    <xf numFmtId="175" fontId="85" fillId="0" borderId="0" applyFont="0" applyFill="0" applyBorder="0" applyAlignment="0" applyProtection="0"/>
    <xf numFmtId="185" fontId="85" fillId="0" borderId="0" applyFont="0" applyFill="0" applyBorder="0" applyAlignment="0" applyProtection="0"/>
    <xf numFmtId="185" fontId="85" fillId="0" borderId="0" applyFont="0" applyFill="0" applyBorder="0" applyAlignment="0" applyProtection="0"/>
    <xf numFmtId="172"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8" fontId="85" fillId="0" borderId="0" applyFont="0" applyFill="0" applyBorder="0" applyAlignment="0" applyProtection="0"/>
    <xf numFmtId="188" fontId="85" fillId="0" borderId="0" applyFont="0" applyFill="0" applyBorder="0" applyAlignment="0" applyProtection="0"/>
    <xf numFmtId="184" fontId="90" fillId="0" borderId="0" applyFont="0" applyFill="0" applyBorder="0" applyAlignment="0" applyProtection="0"/>
    <xf numFmtId="177" fontId="85" fillId="0" borderId="0" applyFont="0" applyFill="0" applyBorder="0" applyAlignment="0" applyProtection="0"/>
    <xf numFmtId="189" fontId="90" fillId="0" borderId="0" applyFont="0" applyFill="0" applyBorder="0" applyAlignment="0" applyProtection="0"/>
    <xf numFmtId="177" fontId="90" fillId="0" borderId="0" applyFont="0" applyFill="0" applyBorder="0" applyAlignment="0" applyProtection="0"/>
    <xf numFmtId="172"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5" fontId="85" fillId="0" borderId="0" applyFont="0" applyFill="0" applyBorder="0" applyAlignment="0" applyProtection="0"/>
    <xf numFmtId="185" fontId="85" fillId="0" borderId="0" applyFont="0" applyFill="0" applyBorder="0" applyAlignment="0" applyProtection="0"/>
    <xf numFmtId="190" fontId="90" fillId="0" borderId="0" applyFont="0" applyFill="0" applyBorder="0" applyAlignment="0" applyProtection="0"/>
    <xf numFmtId="178" fontId="90" fillId="0" borderId="0" applyFont="0" applyFill="0" applyBorder="0" applyAlignment="0" applyProtection="0"/>
    <xf numFmtId="191" fontId="90" fillId="0" borderId="0" applyFont="0" applyFill="0" applyBorder="0" applyAlignment="0" applyProtection="0"/>
    <xf numFmtId="177" fontId="85" fillId="0" borderId="0" applyFont="0" applyFill="0" applyBorder="0" applyAlignment="0" applyProtection="0"/>
    <xf numFmtId="189" fontId="90" fillId="0" borderId="0" applyFont="0" applyFill="0" applyBorder="0" applyAlignment="0" applyProtection="0"/>
    <xf numFmtId="177" fontId="90" fillId="0" borderId="0" applyFont="0" applyFill="0" applyBorder="0" applyAlignment="0" applyProtection="0"/>
    <xf numFmtId="188" fontId="85" fillId="0" borderId="0" applyFont="0" applyFill="0" applyBorder="0" applyAlignment="0" applyProtection="0"/>
    <xf numFmtId="188" fontId="85" fillId="0" borderId="0" applyFont="0" applyFill="0" applyBorder="0" applyAlignment="0" applyProtection="0"/>
    <xf numFmtId="185" fontId="85" fillId="0" borderId="0" applyFont="0" applyFill="0" applyBorder="0" applyAlignment="0" applyProtection="0"/>
    <xf numFmtId="185" fontId="85" fillId="0" borderId="0" applyFont="0" applyFill="0" applyBorder="0" applyAlignment="0" applyProtection="0"/>
    <xf numFmtId="190" fontId="90" fillId="0" borderId="0" applyFont="0" applyFill="0" applyBorder="0" applyAlignment="0" applyProtection="0"/>
    <xf numFmtId="178" fontId="90" fillId="0" borderId="0" applyFont="0" applyFill="0" applyBorder="0" applyAlignment="0" applyProtection="0"/>
    <xf numFmtId="191" fontId="90" fillId="0" borderId="0" applyFont="0" applyFill="0" applyBorder="0" applyAlignment="0" applyProtection="0"/>
    <xf numFmtId="172"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8" fontId="85" fillId="0" borderId="0" applyFont="0" applyFill="0" applyBorder="0" applyAlignment="0" applyProtection="0"/>
    <xf numFmtId="188" fontId="85" fillId="0" borderId="0" applyFont="0" applyFill="0" applyBorder="0" applyAlignment="0" applyProtection="0"/>
    <xf numFmtId="175" fontId="85" fillId="0" borderId="0" applyFont="0" applyFill="0" applyBorder="0" applyAlignment="0" applyProtection="0"/>
    <xf numFmtId="175" fontId="85" fillId="0" borderId="0" applyFont="0" applyFill="0" applyBorder="0" applyAlignment="0" applyProtection="0"/>
    <xf numFmtId="173"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6" fontId="111" fillId="0" borderId="0"/>
    <xf numFmtId="173"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3" fontId="111" fillId="0" borderId="0"/>
    <xf numFmtId="173" fontId="111" fillId="0" borderId="0"/>
    <xf numFmtId="173" fontId="111" fillId="0" borderId="0"/>
    <xf numFmtId="173"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3" fontId="111" fillId="0" borderId="0"/>
    <xf numFmtId="0" fontId="111" fillId="0" borderId="0"/>
    <xf numFmtId="0" fontId="111" fillId="0" borderId="0"/>
    <xf numFmtId="0" fontId="111" fillId="0" borderId="0"/>
    <xf numFmtId="0" fontId="111" fillId="0" borderId="0"/>
    <xf numFmtId="0" fontId="111" fillId="0" borderId="0"/>
    <xf numFmtId="192" fontId="110" fillId="0" borderId="0" applyBorder="0">
      <alignment shrinkToFit="1"/>
    </xf>
    <xf numFmtId="193"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5"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6" fontId="110" fillId="0" borderId="0" applyBorder="0">
      <alignment shrinkToFit="1"/>
    </xf>
    <xf numFmtId="196" fontId="110" fillId="0" borderId="0" applyBorder="0">
      <alignment shrinkToFit="1"/>
    </xf>
    <xf numFmtId="197" fontId="110" fillId="0" borderId="0" applyBorder="0">
      <alignment shrinkToFit="1"/>
    </xf>
    <xf numFmtId="197" fontId="110" fillId="0" borderId="0" applyBorder="0">
      <alignment shrinkToFit="1"/>
    </xf>
    <xf numFmtId="197" fontId="110" fillId="0" borderId="0" applyBorder="0">
      <alignment shrinkToFit="1"/>
    </xf>
    <xf numFmtId="197"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5" fontId="110" fillId="0" borderId="0" applyBorder="0">
      <alignment shrinkToFit="1"/>
    </xf>
    <xf numFmtId="172" fontId="110" fillId="0" borderId="0" applyBorder="0">
      <alignment shrinkToFit="1"/>
    </xf>
    <xf numFmtId="198" fontId="110" fillId="0" borderId="0" applyBorder="0">
      <alignment shrinkToFit="1"/>
    </xf>
    <xf numFmtId="198"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7" fontId="110" fillId="0" borderId="0" applyBorder="0">
      <alignment shrinkToFit="1"/>
    </xf>
    <xf numFmtId="197" fontId="110" fillId="0" borderId="0" applyBorder="0">
      <alignment shrinkToFit="1"/>
    </xf>
    <xf numFmtId="0" fontId="110" fillId="0" borderId="0" applyBorder="0">
      <alignment shrinkToFit="1"/>
    </xf>
    <xf numFmtId="173" fontId="110" fillId="0" borderId="0" applyBorder="0">
      <alignment shrinkToFit="1"/>
    </xf>
    <xf numFmtId="0" fontId="110" fillId="0" borderId="0" applyBorder="0">
      <alignment shrinkToFit="1"/>
    </xf>
    <xf numFmtId="197" fontId="110" fillId="0" borderId="0" applyBorder="0">
      <alignment shrinkToFit="1"/>
    </xf>
    <xf numFmtId="197" fontId="110" fillId="0" borderId="0" applyBorder="0">
      <alignment shrinkToFit="1"/>
    </xf>
    <xf numFmtId="197"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7" fontId="110" fillId="0" borderId="0" applyBorder="0">
      <alignment shrinkToFit="1"/>
    </xf>
    <xf numFmtId="196" fontId="110" fillId="0" borderId="0" applyBorder="0">
      <alignment shrinkToFit="1"/>
    </xf>
    <xf numFmtId="196" fontId="110" fillId="0" borderId="0" applyBorder="0">
      <alignment shrinkToFit="1"/>
    </xf>
    <xf numFmtId="199" fontId="110" fillId="0" borderId="0" applyBorder="0">
      <alignment shrinkToFit="1"/>
    </xf>
    <xf numFmtId="192" fontId="110" fillId="0" borderId="0" applyBorder="0"/>
    <xf numFmtId="192" fontId="110" fillId="0" borderId="0" applyBorder="0"/>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0"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200" fontId="110" fillId="0" borderId="0" applyBorder="0">
      <alignment shrinkToFit="1"/>
    </xf>
    <xf numFmtId="200" fontId="110" fillId="0" borderId="0" applyBorder="0">
      <alignment shrinkToFit="1"/>
    </xf>
    <xf numFmtId="200" fontId="110" fillId="0" borderId="0" applyBorder="0">
      <alignment shrinkToFit="1"/>
    </xf>
    <xf numFmtId="201" fontId="110" fillId="0" borderId="0" applyBorder="0">
      <alignment shrinkToFit="1"/>
    </xf>
    <xf numFmtId="201" fontId="110" fillId="0" borderId="0" applyBorder="0">
      <alignment shrinkToFit="1"/>
    </xf>
    <xf numFmtId="201" fontId="110" fillId="0" borderId="0" applyBorder="0">
      <alignment shrinkToFit="1"/>
    </xf>
    <xf numFmtId="201" fontId="110" fillId="0" borderId="0" applyBorder="0">
      <alignment shrinkToFit="1"/>
    </xf>
    <xf numFmtId="200" fontId="110" fillId="0" borderId="0" applyBorder="0">
      <alignment shrinkToFit="1"/>
    </xf>
    <xf numFmtId="192" fontId="110" fillId="0" borderId="0" applyBorder="0"/>
    <xf numFmtId="192" fontId="110" fillId="0" borderId="0" applyBorder="0"/>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5"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4" fontId="110" fillId="0" borderId="0" applyBorder="0">
      <alignment shrinkToFit="1"/>
    </xf>
    <xf numFmtId="192" fontId="110" fillId="0" borderId="0" applyBorder="0"/>
    <xf numFmtId="172"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4"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2" fillId="66" borderId="0">
      <alignment shrinkToFit="1"/>
    </xf>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2" fillId="66" borderId="0"/>
    <xf numFmtId="192" fontId="110" fillId="0" borderId="0" applyBorder="0"/>
    <xf numFmtId="192" fontId="110" fillId="0" borderId="0" applyBorder="0">
      <alignment shrinkToFit="1"/>
    </xf>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0" fontId="110" fillId="0" borderId="0" applyBorder="0">
      <alignment shrinkToFit="1"/>
    </xf>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0" fontId="110" fillId="0" borderId="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7" fontId="110" fillId="0" borderId="0" applyFill="0" applyBorder="0">
      <alignment shrinkToFit="1"/>
    </xf>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7" fontId="110" fillId="0" borderId="0" applyFill="0" applyBorder="0"/>
    <xf numFmtId="192" fontId="110" fillId="0" borderId="0" applyBorder="0">
      <alignment shrinkToFit="1"/>
    </xf>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Border="0"/>
    <xf numFmtId="192" fontId="110" fillId="0" borderId="0" applyFill="0" applyBorder="0">
      <alignment shrinkToFit="1"/>
    </xf>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192" fontId="110" fillId="0" borderId="0" applyFill="0" applyBorder="0"/>
    <xf numFmtId="202" fontId="113" fillId="0" borderId="0" applyFill="0" applyBorder="0">
      <alignment shrinkToFit="1"/>
    </xf>
    <xf numFmtId="202" fontId="113" fillId="0" borderId="0" applyFill="0" applyBorder="0"/>
    <xf numFmtId="202" fontId="113" fillId="0" borderId="0" applyFill="0" applyBorder="0"/>
    <xf numFmtId="202" fontId="113" fillId="0" borderId="0" applyFill="0" applyBorder="0"/>
    <xf numFmtId="202" fontId="113" fillId="0" borderId="0" applyFill="0" applyBorder="0"/>
    <xf numFmtId="202" fontId="113" fillId="0" borderId="0" applyFill="0" applyBorder="0"/>
    <xf numFmtId="203" fontId="113" fillId="0" borderId="0" applyFill="0" applyBorder="0">
      <alignment shrinkToFit="1"/>
    </xf>
    <xf numFmtId="193" fontId="113" fillId="0" borderId="0" applyFill="0" applyBorder="0">
      <alignment shrinkToFit="1"/>
    </xf>
    <xf numFmtId="203" fontId="113" fillId="0" borderId="0" applyFill="0" applyBorder="0">
      <alignment shrinkToFit="1"/>
    </xf>
    <xf numFmtId="200" fontId="113" fillId="0" borderId="0" applyFill="0" applyBorder="0">
      <alignment shrinkToFit="1"/>
    </xf>
    <xf numFmtId="174" fontId="113" fillId="0" borderId="0" applyFill="0" applyBorder="0">
      <alignment shrinkToFit="1"/>
    </xf>
    <xf numFmtId="203" fontId="113" fillId="0" borderId="0" applyFill="0" applyBorder="0">
      <alignment shrinkToFit="1"/>
    </xf>
    <xf numFmtId="204" fontId="113" fillId="0" borderId="0" applyFill="0" applyBorder="0">
      <alignment shrinkToFit="1"/>
    </xf>
    <xf numFmtId="204" fontId="113" fillId="0" borderId="0" applyFill="0" applyBorder="0">
      <alignment shrinkToFit="1"/>
    </xf>
    <xf numFmtId="205" fontId="113" fillId="0" borderId="0" applyFill="0" applyBorder="0">
      <alignment shrinkToFit="1"/>
    </xf>
    <xf numFmtId="0" fontId="113" fillId="0" borderId="0" applyFill="0" applyBorder="0">
      <alignment shrinkToFit="1"/>
    </xf>
    <xf numFmtId="173" fontId="113" fillId="0" borderId="0" applyFill="0" applyBorder="0">
      <alignment shrinkToFit="1"/>
    </xf>
    <xf numFmtId="0" fontId="113" fillId="0" borderId="0" applyFill="0" applyBorder="0">
      <alignment shrinkToFit="1"/>
    </xf>
    <xf numFmtId="206" fontId="113" fillId="0" borderId="0" applyFill="0" applyBorder="0">
      <alignment shrinkToFit="1"/>
    </xf>
    <xf numFmtId="200" fontId="113" fillId="0" borderId="0" applyFill="0" applyBorder="0">
      <alignment shrinkToFit="1"/>
    </xf>
    <xf numFmtId="202" fontId="113" fillId="0" borderId="0" applyFill="0" applyBorder="0"/>
    <xf numFmtId="202" fontId="113" fillId="0" borderId="0" applyFill="0" applyBorder="0"/>
    <xf numFmtId="205" fontId="113" fillId="0" borderId="0" applyFill="0" applyBorder="0">
      <alignment shrinkToFit="1"/>
    </xf>
    <xf numFmtId="205" fontId="113" fillId="0" borderId="0" applyFill="0" applyBorder="0"/>
    <xf numFmtId="205" fontId="113" fillId="0" borderId="0" applyFill="0" applyBorder="0"/>
    <xf numFmtId="205" fontId="113" fillId="0" borderId="0" applyFill="0" applyBorder="0"/>
    <xf numFmtId="205" fontId="113" fillId="0" borderId="0" applyFill="0" applyBorder="0"/>
    <xf numFmtId="205" fontId="113" fillId="0" borderId="0" applyFill="0" applyBorder="0"/>
    <xf numFmtId="174" fontId="113" fillId="0" borderId="0" applyFill="0" applyBorder="0">
      <alignment shrinkToFit="1"/>
    </xf>
    <xf numFmtId="192" fontId="113" fillId="0" borderId="0" applyFill="0" applyBorder="0">
      <alignment shrinkToFit="1"/>
    </xf>
    <xf numFmtId="174" fontId="113" fillId="0" borderId="0" applyFill="0" applyBorder="0">
      <alignment shrinkToFit="1"/>
    </xf>
    <xf numFmtId="207" fontId="113" fillId="0" borderId="0" applyFill="0" applyBorder="0">
      <alignment shrinkToFit="1"/>
    </xf>
    <xf numFmtId="208" fontId="113" fillId="0" borderId="0" applyFill="0" applyBorder="0">
      <alignment shrinkToFit="1"/>
    </xf>
    <xf numFmtId="202" fontId="113" fillId="0" borderId="0" applyFill="0" applyBorder="0">
      <alignment shrinkToFit="1"/>
    </xf>
    <xf numFmtId="195" fontId="113" fillId="0" borderId="0" applyFill="0" applyBorder="0">
      <alignment shrinkToFit="1"/>
    </xf>
    <xf numFmtId="195" fontId="113" fillId="0" borderId="0" applyFill="0" applyBorder="0">
      <alignment shrinkToFit="1"/>
    </xf>
    <xf numFmtId="0" fontId="113" fillId="0" borderId="0" applyFill="0" applyBorder="0">
      <alignment shrinkToFit="1"/>
    </xf>
    <xf numFmtId="173" fontId="113" fillId="0" borderId="0" applyFill="0" applyBorder="0">
      <alignment shrinkToFit="1"/>
    </xf>
    <xf numFmtId="0" fontId="113" fillId="0" borderId="0" applyFill="0" applyBorder="0">
      <alignment shrinkToFit="1"/>
    </xf>
    <xf numFmtId="192" fontId="113" fillId="0" borderId="0" applyFill="0" applyBorder="0">
      <alignment shrinkToFit="1"/>
    </xf>
    <xf numFmtId="205" fontId="113" fillId="0" borderId="0" applyFill="0" applyBorder="0"/>
    <xf numFmtId="205" fontId="113" fillId="0" borderId="0" applyFill="0" applyBorder="0"/>
    <xf numFmtId="205" fontId="113" fillId="0" borderId="0" applyFill="0" applyBorder="0"/>
    <xf numFmtId="177" fontId="85" fillId="0" borderId="0" applyFont="0" applyFill="0" applyBorder="0" applyAlignment="0" applyProtection="0"/>
    <xf numFmtId="189" fontId="90" fillId="0" borderId="0" applyFont="0" applyFill="0" applyBorder="0" applyAlignment="0" applyProtection="0"/>
    <xf numFmtId="177" fontId="90" fillId="0" borderId="0" applyFont="0" applyFill="0" applyBorder="0" applyAlignment="0" applyProtection="0"/>
    <xf numFmtId="173" fontId="108" fillId="0" borderId="0"/>
    <xf numFmtId="0" fontId="108" fillId="0" borderId="0"/>
    <xf numFmtId="0" fontId="108" fillId="0" borderId="0"/>
    <xf numFmtId="0" fontId="108" fillId="0" borderId="0"/>
    <xf numFmtId="0" fontId="108" fillId="0" borderId="0"/>
    <xf numFmtId="173" fontId="108" fillId="0" borderId="0"/>
    <xf numFmtId="173" fontId="108" fillId="0" borderId="0"/>
    <xf numFmtId="173" fontId="108" fillId="0" borderId="0"/>
    <xf numFmtId="173" fontId="108" fillId="0" borderId="0"/>
    <xf numFmtId="0"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88" fontId="85" fillId="0" borderId="0" applyFont="0" applyFill="0" applyBorder="0" applyAlignment="0" applyProtection="0"/>
    <xf numFmtId="188" fontId="85" fillId="0" borderId="0" applyFont="0" applyFill="0" applyBorder="0" applyAlignment="0" applyProtection="0"/>
    <xf numFmtId="190" fontId="90" fillId="0" borderId="0" applyFont="0" applyFill="0" applyBorder="0" applyAlignment="0" applyProtection="0"/>
    <xf numFmtId="178" fontId="90" fillId="0" borderId="0" applyFont="0" applyFill="0" applyBorder="0" applyAlignment="0" applyProtection="0"/>
    <xf numFmtId="191" fontId="90" fillId="0" borderId="0" applyFont="0" applyFill="0" applyBorder="0" applyAlignment="0" applyProtection="0"/>
    <xf numFmtId="172"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75" fontId="85" fillId="0" borderId="0" applyFont="0" applyFill="0" applyBorder="0" applyAlignment="0" applyProtection="0"/>
    <xf numFmtId="175" fontId="85" fillId="0" borderId="0" applyFont="0" applyFill="0" applyBorder="0" applyAlignment="0" applyProtection="0"/>
    <xf numFmtId="185" fontId="85" fillId="0" borderId="0" applyFont="0" applyFill="0" applyBorder="0" applyAlignment="0" applyProtection="0"/>
    <xf numFmtId="185" fontId="85" fillId="0" borderId="0" applyFont="0" applyFill="0" applyBorder="0" applyAlignment="0" applyProtection="0"/>
    <xf numFmtId="192" fontId="114" fillId="66" borderId="0" applyBorder="0">
      <alignment shrinkToFit="1"/>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protection locked="0"/>
    </xf>
    <xf numFmtId="192" fontId="114" fillId="66" borderId="0" applyBorder="0">
      <alignment shrinkToFit="1"/>
      <protection locked="0"/>
    </xf>
    <xf numFmtId="209" fontId="114" fillId="0" borderId="0">
      <alignment shrinkToFit="1"/>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209" fontId="114" fillId="0" borderId="0">
      <protection locked="0"/>
    </xf>
    <xf numFmtId="192" fontId="114" fillId="0" borderId="0" applyFill="0" applyBorder="0">
      <alignment shrinkToFit="1"/>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alignment shrinkToFit="1"/>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alignment shrinkToFit="1"/>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alignment shrinkToFit="1"/>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alignment shrinkToFit="1"/>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2" fontId="114" fillId="0" borderId="0" applyFill="0" applyBorder="0">
      <protection locked="0"/>
    </xf>
    <xf numFmtId="197" fontId="115" fillId="66" borderId="0" applyBorder="0">
      <alignment shrinkToFit="1"/>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protection locked="0"/>
    </xf>
    <xf numFmtId="197" fontId="115" fillId="66" borderId="0" applyBorder="0">
      <alignment shrinkToFit="1"/>
      <protection locked="0"/>
    </xf>
    <xf numFmtId="173" fontId="27" fillId="0" borderId="0"/>
    <xf numFmtId="0" fontId="27" fillId="0" borderId="0"/>
    <xf numFmtId="0" fontId="27" fillId="0" borderId="0"/>
    <xf numFmtId="0" fontId="27" fillId="0" borderId="0"/>
    <xf numFmtId="0"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10" fontId="116" fillId="0" borderId="0" applyFont="0" applyFill="0" applyBorder="0" applyAlignment="0" applyProtection="0"/>
    <xf numFmtId="211" fontId="27" fillId="0" borderId="0" applyFont="0" applyFill="0" applyBorder="0" applyAlignment="0" applyProtection="0"/>
    <xf numFmtId="211" fontId="27" fillId="0" borderId="0" applyFont="0" applyFill="0" applyBorder="0" applyAlignment="0" applyProtection="0"/>
    <xf numFmtId="9" fontId="117" fillId="0" borderId="0" applyFont="0" applyFill="0" applyBorder="0" applyAlignment="0" applyProtection="0"/>
    <xf numFmtId="0" fontId="118" fillId="52" borderId="0" applyNumberFormat="0" applyBorder="0" applyAlignment="0" applyProtection="0"/>
    <xf numFmtId="0" fontId="118" fillId="54" borderId="0" applyNumberFormat="0" applyBorder="0" applyAlignment="0" applyProtection="0"/>
    <xf numFmtId="0" fontId="118" fillId="55" borderId="0" applyNumberFormat="0" applyBorder="0" applyAlignment="0" applyProtection="0"/>
    <xf numFmtId="0" fontId="118" fillId="67" borderId="0" applyNumberFormat="0" applyBorder="0" applyAlignment="0" applyProtection="0"/>
    <xf numFmtId="0" fontId="118" fillId="20" borderId="0" applyNumberFormat="0" applyBorder="0" applyAlignment="0" applyProtection="0"/>
    <xf numFmtId="0" fontId="118" fillId="53" borderId="0" applyNumberFormat="0" applyBorder="0" applyAlignment="0" applyProtection="0"/>
    <xf numFmtId="173"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173" fontId="119" fillId="52" borderId="0" applyNumberFormat="0" applyBorder="0" applyAlignment="0" applyProtection="0"/>
    <xf numFmtId="173" fontId="119" fillId="52" borderId="0" applyNumberFormat="0" applyBorder="0" applyAlignment="0" applyProtection="0"/>
    <xf numFmtId="173" fontId="119" fillId="52" borderId="0" applyNumberFormat="0" applyBorder="0" applyAlignment="0" applyProtection="0"/>
    <xf numFmtId="173" fontId="119" fillId="52" borderId="0" applyNumberFormat="0" applyBorder="0" applyAlignment="0" applyProtection="0"/>
    <xf numFmtId="0" fontId="119" fillId="52" borderId="0" applyNumberFormat="0" applyBorder="0" applyAlignment="0" applyProtection="0"/>
    <xf numFmtId="173"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173"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173" fontId="119" fillId="54" borderId="0" applyNumberFormat="0" applyBorder="0" applyAlignment="0" applyProtection="0"/>
    <xf numFmtId="173" fontId="119" fillId="54" borderId="0" applyNumberFormat="0" applyBorder="0" applyAlignment="0" applyProtection="0"/>
    <xf numFmtId="173" fontId="119" fillId="54" borderId="0" applyNumberFormat="0" applyBorder="0" applyAlignment="0" applyProtection="0"/>
    <xf numFmtId="173" fontId="119" fillId="54" borderId="0" applyNumberFormat="0" applyBorder="0" applyAlignment="0" applyProtection="0"/>
    <xf numFmtId="0" fontId="119" fillId="54" borderId="0" applyNumberFormat="0" applyBorder="0" applyAlignment="0" applyProtection="0"/>
    <xf numFmtId="173"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173"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173" fontId="119" fillId="55" borderId="0" applyNumberFormat="0" applyBorder="0" applyAlignment="0" applyProtection="0"/>
    <xf numFmtId="173" fontId="119" fillId="55" borderId="0" applyNumberFormat="0" applyBorder="0" applyAlignment="0" applyProtection="0"/>
    <xf numFmtId="173" fontId="119" fillId="55" borderId="0" applyNumberFormat="0" applyBorder="0" applyAlignment="0" applyProtection="0"/>
    <xf numFmtId="173" fontId="119" fillId="55" borderId="0" applyNumberFormat="0" applyBorder="0" applyAlignment="0" applyProtection="0"/>
    <xf numFmtId="0" fontId="119" fillId="55" borderId="0" applyNumberFormat="0" applyBorder="0" applyAlignment="0" applyProtection="0"/>
    <xf numFmtId="173"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173"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173" fontId="119" fillId="20" borderId="0" applyNumberFormat="0" applyBorder="0" applyAlignment="0" applyProtection="0"/>
    <xf numFmtId="173" fontId="119" fillId="20" borderId="0" applyNumberFormat="0" applyBorder="0" applyAlignment="0" applyProtection="0"/>
    <xf numFmtId="173" fontId="119" fillId="20" borderId="0" applyNumberFormat="0" applyBorder="0" applyAlignment="0" applyProtection="0"/>
    <xf numFmtId="173" fontId="119" fillId="20" borderId="0" applyNumberFormat="0" applyBorder="0" applyAlignment="0" applyProtection="0"/>
    <xf numFmtId="0" fontId="119" fillId="20" borderId="0" applyNumberFormat="0" applyBorder="0" applyAlignment="0" applyProtection="0"/>
    <xf numFmtId="173"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0" fontId="119" fillId="20" borderId="0" applyNumberFormat="0" applyBorder="0" applyAlignment="0" applyProtection="0"/>
    <xf numFmtId="173" fontId="119" fillId="68"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173" fontId="119" fillId="68" borderId="0" applyNumberFormat="0" applyBorder="0" applyAlignment="0" applyProtection="0"/>
    <xf numFmtId="173" fontId="119" fillId="68" borderId="0" applyNumberFormat="0" applyBorder="0" applyAlignment="0" applyProtection="0"/>
    <xf numFmtId="173" fontId="119" fillId="68" borderId="0" applyNumberFormat="0" applyBorder="0" applyAlignment="0" applyProtection="0"/>
    <xf numFmtId="173" fontId="119" fillId="68" borderId="0" applyNumberFormat="0" applyBorder="0" applyAlignment="0" applyProtection="0"/>
    <xf numFmtId="0" fontId="119" fillId="53" borderId="0" applyNumberFormat="0" applyBorder="0" applyAlignment="0" applyProtection="0"/>
    <xf numFmtId="173" fontId="119" fillId="68"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173" fontId="118" fillId="52" borderId="0" applyNumberFormat="0" applyBorder="0" applyAlignment="0" applyProtection="0"/>
    <xf numFmtId="173" fontId="118" fillId="52" borderId="0" applyNumberFormat="0" applyBorder="0" applyAlignment="0" applyProtection="0"/>
    <xf numFmtId="173" fontId="118" fillId="52" borderId="0" applyNumberFormat="0" applyBorder="0" applyAlignment="0" applyProtection="0"/>
    <xf numFmtId="173" fontId="118" fillId="52" borderId="0" applyNumberFormat="0" applyBorder="0" applyAlignment="0" applyProtection="0"/>
    <xf numFmtId="173" fontId="118" fillId="52" borderId="0" applyNumberFormat="0" applyBorder="0" applyAlignment="0" applyProtection="0"/>
    <xf numFmtId="173" fontId="118" fillId="52" borderId="0" applyNumberFormat="0" applyBorder="0" applyAlignment="0" applyProtection="0"/>
    <xf numFmtId="173" fontId="118" fillId="54" borderId="0" applyNumberFormat="0" applyBorder="0" applyAlignment="0" applyProtection="0"/>
    <xf numFmtId="173" fontId="118" fillId="54" borderId="0" applyNumberFormat="0" applyBorder="0" applyAlignment="0" applyProtection="0"/>
    <xf numFmtId="173" fontId="118" fillId="54" borderId="0" applyNumberFormat="0" applyBorder="0" applyAlignment="0" applyProtection="0"/>
    <xf numFmtId="173" fontId="118" fillId="54" borderId="0" applyNumberFormat="0" applyBorder="0" applyAlignment="0" applyProtection="0"/>
    <xf numFmtId="173" fontId="118" fillId="54" borderId="0" applyNumberFormat="0" applyBorder="0" applyAlignment="0" applyProtection="0"/>
    <xf numFmtId="173" fontId="118" fillId="54" borderId="0" applyNumberFormat="0" applyBorder="0" applyAlignment="0" applyProtection="0"/>
    <xf numFmtId="173" fontId="118" fillId="55" borderId="0" applyNumberFormat="0" applyBorder="0" applyAlignment="0" applyProtection="0"/>
    <xf numFmtId="173" fontId="118" fillId="55" borderId="0" applyNumberFormat="0" applyBorder="0" applyAlignment="0" applyProtection="0"/>
    <xf numFmtId="173" fontId="118" fillId="55" borderId="0" applyNumberFormat="0" applyBorder="0" applyAlignment="0" applyProtection="0"/>
    <xf numFmtId="173" fontId="118" fillId="55" borderId="0" applyNumberFormat="0" applyBorder="0" applyAlignment="0" applyProtection="0"/>
    <xf numFmtId="173" fontId="118" fillId="55" borderId="0" applyNumberFormat="0" applyBorder="0" applyAlignment="0" applyProtection="0"/>
    <xf numFmtId="173" fontId="118" fillId="55"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20" borderId="0" applyNumberFormat="0" applyBorder="0" applyAlignment="0" applyProtection="0"/>
    <xf numFmtId="173" fontId="118" fillId="20" borderId="0" applyNumberFormat="0" applyBorder="0" applyAlignment="0" applyProtection="0"/>
    <xf numFmtId="173" fontId="118" fillId="20" borderId="0" applyNumberFormat="0" applyBorder="0" applyAlignment="0" applyProtection="0"/>
    <xf numFmtId="173" fontId="118" fillId="20" borderId="0" applyNumberFormat="0" applyBorder="0" applyAlignment="0" applyProtection="0"/>
    <xf numFmtId="173" fontId="118" fillId="20" borderId="0" applyNumberFormat="0" applyBorder="0" applyAlignment="0" applyProtection="0"/>
    <xf numFmtId="173" fontId="118" fillId="20" borderId="0" applyNumberFormat="0" applyBorder="0" applyAlignment="0" applyProtection="0"/>
    <xf numFmtId="173" fontId="118" fillId="68" borderId="0" applyNumberFormat="0" applyBorder="0" applyAlignment="0" applyProtection="0"/>
    <xf numFmtId="173" fontId="118" fillId="68" borderId="0" applyNumberFormat="0" applyBorder="0" applyAlignment="0" applyProtection="0"/>
    <xf numFmtId="173" fontId="118" fillId="68" borderId="0" applyNumberFormat="0" applyBorder="0" applyAlignment="0" applyProtection="0"/>
    <xf numFmtId="173" fontId="118" fillId="68" borderId="0" applyNumberFormat="0" applyBorder="0" applyAlignment="0" applyProtection="0"/>
    <xf numFmtId="173" fontId="118" fillId="68" borderId="0" applyNumberFormat="0" applyBorder="0" applyAlignment="0" applyProtection="0"/>
    <xf numFmtId="173"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8" fillId="71" borderId="0" applyNumberFormat="0" applyBorder="0" applyAlignment="0" applyProtection="0"/>
    <xf numFmtId="0" fontId="118" fillId="67" borderId="0" applyNumberFormat="0" applyBorder="0" applyAlignment="0" applyProtection="0"/>
    <xf numFmtId="0" fontId="118" fillId="69" borderId="0" applyNumberFormat="0" applyBorder="0" applyAlignment="0" applyProtection="0"/>
    <xf numFmtId="0" fontId="118" fillId="72"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173"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173" fontId="119" fillId="70" borderId="0" applyNumberFormat="0" applyBorder="0" applyAlignment="0" applyProtection="0"/>
    <xf numFmtId="173" fontId="119" fillId="70" borderId="0" applyNumberFormat="0" applyBorder="0" applyAlignment="0" applyProtection="0"/>
    <xf numFmtId="173" fontId="119" fillId="70" borderId="0" applyNumberFormat="0" applyBorder="0" applyAlignment="0" applyProtection="0"/>
    <xf numFmtId="173" fontId="119" fillId="70" borderId="0" applyNumberFormat="0" applyBorder="0" applyAlignment="0" applyProtection="0"/>
    <xf numFmtId="0" fontId="119" fillId="70" borderId="0" applyNumberFormat="0" applyBorder="0" applyAlignment="0" applyProtection="0"/>
    <xf numFmtId="173"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173"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173" fontId="119" fillId="71" borderId="0" applyNumberFormat="0" applyBorder="0" applyAlignment="0" applyProtection="0"/>
    <xf numFmtId="173" fontId="119" fillId="71" borderId="0" applyNumberFormat="0" applyBorder="0" applyAlignment="0" applyProtection="0"/>
    <xf numFmtId="173" fontId="119" fillId="71" borderId="0" applyNumberFormat="0" applyBorder="0" applyAlignment="0" applyProtection="0"/>
    <xf numFmtId="173" fontId="119" fillId="71" borderId="0" applyNumberFormat="0" applyBorder="0" applyAlignment="0" applyProtection="0"/>
    <xf numFmtId="0" fontId="119" fillId="71" borderId="0" applyNumberFormat="0" applyBorder="0" applyAlignment="0" applyProtection="0"/>
    <xf numFmtId="173"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173"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173"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173"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173" fontId="119" fillId="72" borderId="0" applyNumberFormat="0" applyBorder="0" applyAlignment="0" applyProtection="0"/>
    <xf numFmtId="173" fontId="119" fillId="72" borderId="0" applyNumberFormat="0" applyBorder="0" applyAlignment="0" applyProtection="0"/>
    <xf numFmtId="173" fontId="119" fillId="72" borderId="0" applyNumberFormat="0" applyBorder="0" applyAlignment="0" applyProtection="0"/>
    <xf numFmtId="173" fontId="119" fillId="72" borderId="0" applyNumberFormat="0" applyBorder="0" applyAlignment="0" applyProtection="0"/>
    <xf numFmtId="0" fontId="119" fillId="72" borderId="0" applyNumberFormat="0" applyBorder="0" applyAlignment="0" applyProtection="0"/>
    <xf numFmtId="173"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0" fontId="119" fillId="72"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70" borderId="0" applyNumberFormat="0" applyBorder="0" applyAlignment="0" applyProtection="0"/>
    <xf numFmtId="173" fontId="118" fillId="70" borderId="0" applyNumberFormat="0" applyBorder="0" applyAlignment="0" applyProtection="0"/>
    <xf numFmtId="173" fontId="118" fillId="70" borderId="0" applyNumberFormat="0" applyBorder="0" applyAlignment="0" applyProtection="0"/>
    <xf numFmtId="173" fontId="118" fillId="70" borderId="0" applyNumberFormat="0" applyBorder="0" applyAlignment="0" applyProtection="0"/>
    <xf numFmtId="173" fontId="118" fillId="70" borderId="0" applyNumberFormat="0" applyBorder="0" applyAlignment="0" applyProtection="0"/>
    <xf numFmtId="173" fontId="118" fillId="70" borderId="0" applyNumberFormat="0" applyBorder="0" applyAlignment="0" applyProtection="0"/>
    <xf numFmtId="173" fontId="118" fillId="71" borderId="0" applyNumberFormat="0" applyBorder="0" applyAlignment="0" applyProtection="0"/>
    <xf numFmtId="173" fontId="118" fillId="71" borderId="0" applyNumberFormat="0" applyBorder="0" applyAlignment="0" applyProtection="0"/>
    <xf numFmtId="173" fontId="118" fillId="71" borderId="0" applyNumberFormat="0" applyBorder="0" applyAlignment="0" applyProtection="0"/>
    <xf numFmtId="173" fontId="118" fillId="71" borderId="0" applyNumberFormat="0" applyBorder="0" applyAlignment="0" applyProtection="0"/>
    <xf numFmtId="173" fontId="118" fillId="71" borderId="0" applyNumberFormat="0" applyBorder="0" applyAlignment="0" applyProtection="0"/>
    <xf numFmtId="173" fontId="118" fillId="71"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7"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69" borderId="0" applyNumberFormat="0" applyBorder="0" applyAlignment="0" applyProtection="0"/>
    <xf numFmtId="173" fontId="118" fillId="72" borderId="0" applyNumberFormat="0" applyBorder="0" applyAlignment="0" applyProtection="0"/>
    <xf numFmtId="173" fontId="118" fillId="72" borderId="0" applyNumberFormat="0" applyBorder="0" applyAlignment="0" applyProtection="0"/>
    <xf numFmtId="173" fontId="118" fillId="72" borderId="0" applyNumberFormat="0" applyBorder="0" applyAlignment="0" applyProtection="0"/>
    <xf numFmtId="173" fontId="118" fillId="72" borderId="0" applyNumberFormat="0" applyBorder="0" applyAlignment="0" applyProtection="0"/>
    <xf numFmtId="173" fontId="118" fillId="72" borderId="0" applyNumberFormat="0" applyBorder="0" applyAlignment="0" applyProtection="0"/>
    <xf numFmtId="173" fontId="118" fillId="72" borderId="0" applyNumberFormat="0" applyBorder="0" applyAlignment="0" applyProtection="0"/>
    <xf numFmtId="0" fontId="104" fillId="73" borderId="0" applyNumberFormat="0" applyBorder="0" applyAlignment="0" applyProtection="0"/>
    <xf numFmtId="0" fontId="104" fillId="70" borderId="0" applyNumberFormat="0" applyBorder="0" applyAlignment="0" applyProtection="0"/>
    <xf numFmtId="0" fontId="104" fillId="7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104" fillId="74" borderId="0" applyNumberFormat="0" applyBorder="0" applyAlignment="0" applyProtection="0"/>
    <xf numFmtId="173"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173" fontId="120" fillId="73" borderId="0" applyNumberFormat="0" applyBorder="0" applyAlignment="0" applyProtection="0"/>
    <xf numFmtId="173" fontId="120" fillId="73" borderId="0" applyNumberFormat="0" applyBorder="0" applyAlignment="0" applyProtection="0"/>
    <xf numFmtId="173" fontId="120" fillId="73" borderId="0" applyNumberFormat="0" applyBorder="0" applyAlignment="0" applyProtection="0"/>
    <xf numFmtId="173" fontId="120" fillId="73" borderId="0" applyNumberFormat="0" applyBorder="0" applyAlignment="0" applyProtection="0"/>
    <xf numFmtId="0" fontId="120" fillId="73" borderId="0" applyNumberFormat="0" applyBorder="0" applyAlignment="0" applyProtection="0"/>
    <xf numFmtId="173"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0" fontId="120" fillId="73" borderId="0" applyNumberFormat="0" applyBorder="0" applyAlignment="0" applyProtection="0"/>
    <xf numFmtId="173"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173" fontId="120" fillId="70" borderId="0" applyNumberFormat="0" applyBorder="0" applyAlignment="0" applyProtection="0"/>
    <xf numFmtId="173" fontId="120" fillId="70" borderId="0" applyNumberFormat="0" applyBorder="0" applyAlignment="0" applyProtection="0"/>
    <xf numFmtId="173" fontId="120" fillId="70" borderId="0" applyNumberFormat="0" applyBorder="0" applyAlignment="0" applyProtection="0"/>
    <xf numFmtId="173" fontId="120" fillId="70" borderId="0" applyNumberFormat="0" applyBorder="0" applyAlignment="0" applyProtection="0"/>
    <xf numFmtId="0" fontId="120" fillId="70" borderId="0" applyNumberFormat="0" applyBorder="0" applyAlignment="0" applyProtection="0"/>
    <xf numFmtId="173"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0" fontId="120" fillId="70" borderId="0" applyNumberFormat="0" applyBorder="0" applyAlignment="0" applyProtection="0"/>
    <xf numFmtId="173"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173" fontId="120" fillId="71" borderId="0" applyNumberFormat="0" applyBorder="0" applyAlignment="0" applyProtection="0"/>
    <xf numFmtId="173" fontId="120" fillId="71" borderId="0" applyNumberFormat="0" applyBorder="0" applyAlignment="0" applyProtection="0"/>
    <xf numFmtId="173" fontId="120" fillId="71" borderId="0" applyNumberFormat="0" applyBorder="0" applyAlignment="0" applyProtection="0"/>
    <xf numFmtId="173" fontId="120" fillId="71" borderId="0" applyNumberFormat="0" applyBorder="0" applyAlignment="0" applyProtection="0"/>
    <xf numFmtId="0" fontId="120" fillId="71" borderId="0" applyNumberFormat="0" applyBorder="0" applyAlignment="0" applyProtection="0"/>
    <xf numFmtId="173"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0" fontId="120" fillId="71"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173"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173" fontId="120" fillId="74" borderId="0" applyNumberFormat="0" applyBorder="0" applyAlignment="0" applyProtection="0"/>
    <xf numFmtId="173" fontId="120" fillId="74" borderId="0" applyNumberFormat="0" applyBorder="0" applyAlignment="0" applyProtection="0"/>
    <xf numFmtId="173" fontId="120" fillId="74" borderId="0" applyNumberFormat="0" applyBorder="0" applyAlignment="0" applyProtection="0"/>
    <xf numFmtId="173" fontId="120" fillId="74" borderId="0" applyNumberFormat="0" applyBorder="0" applyAlignment="0" applyProtection="0"/>
    <xf numFmtId="0" fontId="120" fillId="74" borderId="0" applyNumberFormat="0" applyBorder="0" applyAlignment="0" applyProtection="0"/>
    <xf numFmtId="173"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0" fontId="120" fillId="74" borderId="0" applyNumberFormat="0" applyBorder="0" applyAlignment="0" applyProtection="0"/>
    <xf numFmtId="173" fontId="104" fillId="73" borderId="0" applyNumberFormat="0" applyBorder="0" applyAlignment="0" applyProtection="0"/>
    <xf numFmtId="173" fontId="104" fillId="73" borderId="0" applyNumberFormat="0" applyBorder="0" applyAlignment="0" applyProtection="0"/>
    <xf numFmtId="173" fontId="104" fillId="73" borderId="0" applyNumberFormat="0" applyBorder="0" applyAlignment="0" applyProtection="0"/>
    <xf numFmtId="173" fontId="104" fillId="73" borderId="0" applyNumberFormat="0" applyBorder="0" applyAlignment="0" applyProtection="0"/>
    <xf numFmtId="173" fontId="104" fillId="73" borderId="0" applyNumberFormat="0" applyBorder="0" applyAlignment="0" applyProtection="0"/>
    <xf numFmtId="173" fontId="104" fillId="73" borderId="0" applyNumberFormat="0" applyBorder="0" applyAlignment="0" applyProtection="0"/>
    <xf numFmtId="173" fontId="104" fillId="70" borderId="0" applyNumberFormat="0" applyBorder="0" applyAlignment="0" applyProtection="0"/>
    <xf numFmtId="173" fontId="104" fillId="70" borderId="0" applyNumberFormat="0" applyBorder="0" applyAlignment="0" applyProtection="0"/>
    <xf numFmtId="173" fontId="104" fillId="70" borderId="0" applyNumberFormat="0" applyBorder="0" applyAlignment="0" applyProtection="0"/>
    <xf numFmtId="173" fontId="104" fillId="70" borderId="0" applyNumberFormat="0" applyBorder="0" applyAlignment="0" applyProtection="0"/>
    <xf numFmtId="173" fontId="104" fillId="70" borderId="0" applyNumberFormat="0" applyBorder="0" applyAlignment="0" applyProtection="0"/>
    <xf numFmtId="173" fontId="104" fillId="70" borderId="0" applyNumberFormat="0" applyBorder="0" applyAlignment="0" applyProtection="0"/>
    <xf numFmtId="173" fontId="104" fillId="71" borderId="0" applyNumberFormat="0" applyBorder="0" applyAlignment="0" applyProtection="0"/>
    <xf numFmtId="173" fontId="104" fillId="71" borderId="0" applyNumberFormat="0" applyBorder="0" applyAlignment="0" applyProtection="0"/>
    <xf numFmtId="173" fontId="104" fillId="71" borderId="0" applyNumberFormat="0" applyBorder="0" applyAlignment="0" applyProtection="0"/>
    <xf numFmtId="173" fontId="104" fillId="71" borderId="0" applyNumberFormat="0" applyBorder="0" applyAlignment="0" applyProtection="0"/>
    <xf numFmtId="173" fontId="104" fillId="71" borderId="0" applyNumberFormat="0" applyBorder="0" applyAlignment="0" applyProtection="0"/>
    <xf numFmtId="173" fontId="104" fillId="71"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74" borderId="0" applyNumberFormat="0" applyBorder="0" applyAlignment="0" applyProtection="0"/>
    <xf numFmtId="173" fontId="104" fillId="74" borderId="0" applyNumberFormat="0" applyBorder="0" applyAlignment="0" applyProtection="0"/>
    <xf numFmtId="173" fontId="104" fillId="74" borderId="0" applyNumberFormat="0" applyBorder="0" applyAlignment="0" applyProtection="0"/>
    <xf numFmtId="173" fontId="104" fillId="74" borderId="0" applyNumberFormat="0" applyBorder="0" applyAlignment="0" applyProtection="0"/>
    <xf numFmtId="173" fontId="104" fillId="74" borderId="0" applyNumberFormat="0" applyBorder="0" applyAlignment="0" applyProtection="0"/>
    <xf numFmtId="173" fontId="104" fillId="74" borderId="0" applyNumberFormat="0" applyBorder="0" applyAlignment="0" applyProtection="0"/>
    <xf numFmtId="173"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173" fontId="120" fillId="59" borderId="0" applyNumberFormat="0" applyBorder="0" applyAlignment="0" applyProtection="0"/>
    <xf numFmtId="173" fontId="120" fillId="59" borderId="0" applyNumberFormat="0" applyBorder="0" applyAlignment="0" applyProtection="0"/>
    <xf numFmtId="173" fontId="120" fillId="59" borderId="0" applyNumberFormat="0" applyBorder="0" applyAlignment="0" applyProtection="0"/>
    <xf numFmtId="173" fontId="120" fillId="59" borderId="0" applyNumberFormat="0" applyBorder="0" applyAlignment="0" applyProtection="0"/>
    <xf numFmtId="0" fontId="120" fillId="59" borderId="0" applyNumberFormat="0" applyBorder="0" applyAlignment="0" applyProtection="0"/>
    <xf numFmtId="173"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173"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173" fontId="120" fillId="60" borderId="0" applyNumberFormat="0" applyBorder="0" applyAlignment="0" applyProtection="0"/>
    <xf numFmtId="173" fontId="120" fillId="60" borderId="0" applyNumberFormat="0" applyBorder="0" applyAlignment="0" applyProtection="0"/>
    <xf numFmtId="173" fontId="120" fillId="60" borderId="0" applyNumberFormat="0" applyBorder="0" applyAlignment="0" applyProtection="0"/>
    <xf numFmtId="173" fontId="120" fillId="60" borderId="0" applyNumberFormat="0" applyBorder="0" applyAlignment="0" applyProtection="0"/>
    <xf numFmtId="0" fontId="120" fillId="60" borderId="0" applyNumberFormat="0" applyBorder="0" applyAlignment="0" applyProtection="0"/>
    <xf numFmtId="173"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0" fontId="120" fillId="60" borderId="0" applyNumberFormat="0" applyBorder="0" applyAlignment="0" applyProtection="0"/>
    <xf numFmtId="173"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173" fontId="120" fillId="61" borderId="0" applyNumberFormat="0" applyBorder="0" applyAlignment="0" applyProtection="0"/>
    <xf numFmtId="173" fontId="120" fillId="61" borderId="0" applyNumberFormat="0" applyBorder="0" applyAlignment="0" applyProtection="0"/>
    <xf numFmtId="173" fontId="120" fillId="61" borderId="0" applyNumberFormat="0" applyBorder="0" applyAlignment="0" applyProtection="0"/>
    <xf numFmtId="173" fontId="120" fillId="61" borderId="0" applyNumberFormat="0" applyBorder="0" applyAlignment="0" applyProtection="0"/>
    <xf numFmtId="0" fontId="120" fillId="61" borderId="0" applyNumberFormat="0" applyBorder="0" applyAlignment="0" applyProtection="0"/>
    <xf numFmtId="173"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0" fontId="120" fillId="61"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173"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0" fontId="120" fillId="62"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173"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0" fontId="120" fillId="63" borderId="0" applyNumberFormat="0" applyBorder="0" applyAlignment="0" applyProtection="0"/>
    <xf numFmtId="173"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173" fontId="120" fillId="64" borderId="0" applyNumberFormat="0" applyBorder="0" applyAlignment="0" applyProtection="0"/>
    <xf numFmtId="173" fontId="120" fillId="64" borderId="0" applyNumberFormat="0" applyBorder="0" applyAlignment="0" applyProtection="0"/>
    <xf numFmtId="173" fontId="120" fillId="64" borderId="0" applyNumberFormat="0" applyBorder="0" applyAlignment="0" applyProtection="0"/>
    <xf numFmtId="173" fontId="120" fillId="64" borderId="0" applyNumberFormat="0" applyBorder="0" applyAlignment="0" applyProtection="0"/>
    <xf numFmtId="0" fontId="120" fillId="64" borderId="0" applyNumberFormat="0" applyBorder="0" applyAlignment="0" applyProtection="0"/>
    <xf numFmtId="173"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0" fontId="120" fillId="64" borderId="0" applyNumberFormat="0" applyBorder="0" applyAlignment="0" applyProtection="0"/>
    <xf numFmtId="212" fontId="27" fillId="0" borderId="0" applyFont="0" applyFill="0" applyBorder="0" applyAlignment="0" applyProtection="0"/>
    <xf numFmtId="0" fontId="121" fillId="0" borderId="0" applyFont="0" applyFill="0" applyBorder="0" applyAlignment="0" applyProtection="0"/>
    <xf numFmtId="213" fontId="85" fillId="0" borderId="0" applyFont="0" applyFill="0" applyBorder="0" applyAlignment="0" applyProtection="0"/>
    <xf numFmtId="214" fontId="27" fillId="0" borderId="0" applyFont="0" applyFill="0" applyBorder="0" applyAlignment="0" applyProtection="0"/>
    <xf numFmtId="0" fontId="121" fillId="0" borderId="0" applyFont="0" applyFill="0" applyBorder="0" applyAlignment="0" applyProtection="0"/>
    <xf numFmtId="215" fontId="85" fillId="0" borderId="0" applyFont="0" applyFill="0" applyBorder="0" applyAlignment="0" applyProtection="0"/>
    <xf numFmtId="216" fontId="27" fillId="0" borderId="0" applyFont="0" applyFill="0" applyBorder="0" applyAlignment="0" applyProtection="0"/>
    <xf numFmtId="0" fontId="121" fillId="0" borderId="0" applyFont="0" applyFill="0" applyBorder="0" applyAlignment="0" applyProtection="0"/>
    <xf numFmtId="182" fontId="117" fillId="0" borderId="0" applyFont="0" applyFill="0" applyBorder="0" applyAlignment="0" applyProtection="0"/>
    <xf numFmtId="170" fontId="27" fillId="0" borderId="0" applyFont="0" applyFill="0" applyBorder="0" applyAlignment="0" applyProtection="0"/>
    <xf numFmtId="0" fontId="121" fillId="0" borderId="0" applyFont="0" applyFill="0" applyBorder="0" applyAlignment="0" applyProtection="0"/>
    <xf numFmtId="171" fontId="117" fillId="0" borderId="0" applyFont="0" applyFill="0" applyBorder="0" applyAlignment="0" applyProtection="0"/>
    <xf numFmtId="175" fontId="85" fillId="0" borderId="0" applyFont="0" applyFill="0" applyBorder="0" applyAlignment="0" applyProtection="0"/>
    <xf numFmtId="175" fontId="85" fillId="0" borderId="0" applyFont="0" applyFill="0" applyBorder="0" applyAlignment="0" applyProtection="0"/>
    <xf numFmtId="173"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173" fontId="122" fillId="54" borderId="0" applyNumberFormat="0" applyBorder="0" applyAlignment="0" applyProtection="0"/>
    <xf numFmtId="173" fontId="122" fillId="54" borderId="0" applyNumberFormat="0" applyBorder="0" applyAlignment="0" applyProtection="0"/>
    <xf numFmtId="173" fontId="122" fillId="54" borderId="0" applyNumberFormat="0" applyBorder="0" applyAlignment="0" applyProtection="0"/>
    <xf numFmtId="173" fontId="122" fillId="54" borderId="0" applyNumberFormat="0" applyBorder="0" applyAlignment="0" applyProtection="0"/>
    <xf numFmtId="0" fontId="122" fillId="54" borderId="0" applyNumberFormat="0" applyBorder="0" applyAlignment="0" applyProtection="0"/>
    <xf numFmtId="173"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2" fillId="54" borderId="0" applyNumberFormat="0" applyBorder="0" applyAlignment="0" applyProtection="0"/>
    <xf numFmtId="0" fontId="121" fillId="0" borderId="0"/>
    <xf numFmtId="0" fontId="123" fillId="0" borderId="0"/>
    <xf numFmtId="0" fontId="121" fillId="0" borderId="0"/>
    <xf numFmtId="0" fontId="123" fillId="0" borderId="0"/>
    <xf numFmtId="173"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176"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0"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173" fontId="124" fillId="53" borderId="118" applyNumberFormat="0" applyAlignment="0" applyProtection="0"/>
    <xf numFmtId="0" fontId="124" fillId="53" borderId="118" applyNumberFormat="0" applyAlignment="0" applyProtection="0"/>
    <xf numFmtId="0" fontId="125" fillId="0" borderId="0"/>
    <xf numFmtId="173" fontId="125" fillId="0" borderId="0"/>
    <xf numFmtId="0" fontId="125" fillId="0" borderId="0"/>
    <xf numFmtId="217" fontId="126" fillId="0" borderId="126">
      <alignment horizontal="right"/>
    </xf>
    <xf numFmtId="218" fontId="90"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74" fontId="127" fillId="0" borderId="0" applyFont="0" applyFill="0" applyBorder="0" applyAlignment="0" applyProtection="0"/>
    <xf numFmtId="185" fontId="31" fillId="0" borderId="0" applyFont="0" applyFill="0" applyBorder="0" applyAlignment="0" applyProtection="0"/>
    <xf numFmtId="198"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72" fontId="119"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185" fontId="119" fillId="0" borderId="0" applyFont="0" applyFill="0" applyBorder="0" applyAlignment="0" applyProtection="0"/>
    <xf numFmtId="185" fontId="119" fillId="0" borderId="0" applyFont="0" applyFill="0" applyBorder="0" applyAlignment="0" applyProtection="0"/>
    <xf numFmtId="185" fontId="27" fillId="0" borderId="0" applyFont="0" applyFill="0" applyBorder="0" applyAlignment="0" applyProtection="0"/>
    <xf numFmtId="208" fontId="27" fillId="0" borderId="0" applyFont="0" applyFill="0" applyBorder="0" applyAlignment="0" applyProtection="0"/>
    <xf numFmtId="185" fontId="27" fillId="0" borderId="0" applyFont="0" applyFill="0" applyBorder="0" applyAlignment="0" applyProtection="0"/>
    <xf numFmtId="199" fontId="27" fillId="0" borderId="0" applyFont="0" applyFill="0" applyBorder="0" applyAlignment="0" applyProtection="0"/>
    <xf numFmtId="185" fontId="128" fillId="0" borderId="0" applyFont="0" applyFill="0" applyBorder="0" applyAlignment="0" applyProtection="0"/>
    <xf numFmtId="185" fontId="128" fillId="0" borderId="0" applyFont="0" applyFill="0" applyBorder="0" applyAlignment="0" applyProtection="0"/>
    <xf numFmtId="185" fontId="129" fillId="0" borderId="0" applyFont="0" applyFill="0" applyBorder="0" applyAlignment="0" applyProtection="0"/>
    <xf numFmtId="185" fontId="129"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219" fontId="130"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93" fontId="27" fillId="0" borderId="0" applyFont="0" applyFill="0" applyBorder="0" applyAlignment="0" applyProtection="0"/>
    <xf numFmtId="219" fontId="31" fillId="0" borderId="0" applyFont="0" applyFill="0" applyBorder="0" applyAlignment="0" applyProtection="0"/>
    <xf numFmtId="176" fontId="27" fillId="0" borderId="0" applyFont="0" applyFill="0" applyBorder="0" applyAlignment="0" applyProtection="0"/>
    <xf numFmtId="173" fontId="27" fillId="0" borderId="0" applyFont="0" applyFill="0" applyBorder="0" applyAlignment="0" applyProtection="0"/>
    <xf numFmtId="176" fontId="27" fillId="0" borderId="0" applyFont="0" applyFill="0" applyBorder="0" applyAlignment="0" applyProtection="0"/>
    <xf numFmtId="172"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4"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72" fontId="31" fillId="0" borderId="0" applyFont="0" applyFill="0" applyBorder="0" applyAlignment="0" applyProtection="0"/>
    <xf numFmtId="220"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27" fillId="0" borderId="0" applyFont="0" applyFill="0" applyBorder="0" applyAlignment="0" applyProtection="0"/>
    <xf numFmtId="185" fontId="131" fillId="0" borderId="0" applyFont="0" applyFill="0" applyBorder="0" applyAlignment="0" applyProtection="0"/>
    <xf numFmtId="192" fontId="64"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131" fillId="0" borderId="0" applyFont="0" applyFill="0" applyBorder="0" applyAlignment="0" applyProtection="0"/>
    <xf numFmtId="185" fontId="131" fillId="0" borderId="0" applyFont="0" applyFill="0" applyBorder="0" applyAlignment="0" applyProtection="0"/>
    <xf numFmtId="185" fontId="129" fillId="0" borderId="0" applyFont="0" applyFill="0" applyBorder="0" applyAlignment="0" applyProtection="0"/>
    <xf numFmtId="185" fontId="129" fillId="0" borderId="0" applyFont="0" applyFill="0" applyBorder="0" applyAlignment="0" applyProtection="0"/>
    <xf numFmtId="219" fontId="132" fillId="0" borderId="0" applyFont="0" applyFill="0" applyBorder="0" applyAlignment="0" applyProtection="0"/>
    <xf numFmtId="219" fontId="132" fillId="0" borderId="0" applyFont="0" applyFill="0" applyBorder="0" applyAlignment="0" applyProtection="0"/>
    <xf numFmtId="219" fontId="64" fillId="0" borderId="0" applyFont="0" applyFill="0" applyBorder="0" applyAlignment="0" applyProtection="0"/>
    <xf numFmtId="219" fontId="132" fillId="0" borderId="0" applyFont="0" applyFill="0" applyBorder="0" applyAlignment="0" applyProtection="0"/>
    <xf numFmtId="219" fontId="132" fillId="0" borderId="0" applyFont="0" applyFill="0" applyBorder="0" applyAlignment="0" applyProtection="0"/>
    <xf numFmtId="172"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20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219" fontId="130" fillId="0" borderId="0" applyFont="0" applyFill="0" applyBorder="0" applyAlignment="0" applyProtection="0"/>
    <xf numFmtId="219" fontId="133" fillId="0" borderId="0" applyFont="0" applyFill="0" applyBorder="0" applyAlignment="0" applyProtection="0"/>
    <xf numFmtId="219" fontId="131" fillId="0" borderId="0" applyFont="0" applyFill="0" applyBorder="0" applyAlignment="0" applyProtection="0"/>
    <xf numFmtId="219" fontId="130" fillId="0" borderId="0" applyFont="0" applyFill="0" applyBorder="0" applyAlignment="0" applyProtection="0"/>
    <xf numFmtId="185" fontId="31" fillId="0" borderId="0" applyFont="0" applyFill="0" applyBorder="0" applyAlignment="0" applyProtection="0"/>
    <xf numFmtId="208"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219"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221"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73" fontId="27" fillId="0" borderId="0" applyFont="0" applyFill="0" applyBorder="0" applyAlignment="0" applyProtection="0"/>
    <xf numFmtId="221" fontId="2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3" fontId="27" fillId="0" borderId="0" applyFont="0" applyFill="0" applyBorder="0" applyAlignment="0" applyProtection="0"/>
    <xf numFmtId="173" fontId="108" fillId="0" borderId="0"/>
    <xf numFmtId="173" fontId="108" fillId="0" borderId="0"/>
    <xf numFmtId="173" fontId="108" fillId="0" borderId="0"/>
    <xf numFmtId="201" fontId="27" fillId="0" borderId="0" applyFont="0" applyFill="0" applyBorder="0" applyAlignment="0" applyProtection="0"/>
    <xf numFmtId="201" fontId="27" fillId="0" borderId="0" applyFont="0" applyFill="0" applyBorder="0" applyAlignment="0" applyProtection="0"/>
    <xf numFmtId="207" fontId="31" fillId="0" borderId="0" applyFont="0" applyFill="0" applyBorder="0" applyAlignment="0" applyProtection="0"/>
    <xf numFmtId="222" fontId="27" fillId="0" borderId="0" applyFont="0" applyFill="0" applyBorder="0" applyAlignment="0" applyProtection="0"/>
    <xf numFmtId="183" fontId="27"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31"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3" fontId="27" fillId="0" borderId="0" applyFont="0" applyFill="0" applyBorder="0" applyAlignment="0" applyProtection="0"/>
    <xf numFmtId="4" fontId="108" fillId="0" borderId="0" applyFont="0" applyFill="0" applyBorder="0" applyAlignment="0" applyProtection="0"/>
    <xf numFmtId="173"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73"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3" fontId="4" fillId="0" borderId="0" applyFont="0" applyFill="0" applyBorder="0" applyAlignment="0" applyProtection="0"/>
    <xf numFmtId="0" fontId="27" fillId="0" borderId="0" applyFont="0" applyFill="0" applyBorder="0" applyAlignment="0" applyProtection="0"/>
    <xf numFmtId="223"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73"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76" fontId="27"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73"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3" fontId="134" fillId="0" borderId="0" applyNumberFormat="0" applyFill="0" applyBorder="0" applyAlignment="0" applyProtection="0"/>
    <xf numFmtId="173" fontId="134" fillId="0" borderId="0" applyNumberFormat="0" applyFill="0" applyBorder="0" applyAlignment="0" applyProtection="0"/>
    <xf numFmtId="173" fontId="134" fillId="0" borderId="0" applyNumberFormat="0" applyFill="0" applyBorder="0" applyAlignment="0" applyProtection="0"/>
    <xf numFmtId="173" fontId="134" fillId="0" borderId="0" applyNumberFormat="0" applyFill="0" applyBorder="0" applyAlignment="0" applyProtection="0"/>
    <xf numFmtId="0" fontId="134" fillId="0" borderId="0" applyNumberFormat="0" applyFill="0" applyBorder="0" applyAlignment="0" applyProtection="0"/>
    <xf numFmtId="173"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2" fontId="27" fillId="0" borderId="0" applyFont="0" applyFill="0" applyBorder="0" applyAlignment="0" applyProtection="0"/>
    <xf numFmtId="173"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173" fontId="135" fillId="55" borderId="0" applyNumberFormat="0" applyBorder="0" applyAlignment="0" applyProtection="0"/>
    <xf numFmtId="173" fontId="135" fillId="55" borderId="0" applyNumberFormat="0" applyBorder="0" applyAlignment="0" applyProtection="0"/>
    <xf numFmtId="173" fontId="135" fillId="55" borderId="0" applyNumberFormat="0" applyBorder="0" applyAlignment="0" applyProtection="0"/>
    <xf numFmtId="173" fontId="135" fillId="55" borderId="0" applyNumberFormat="0" applyBorder="0" applyAlignment="0" applyProtection="0"/>
    <xf numFmtId="0" fontId="135" fillId="55" borderId="0" applyNumberFormat="0" applyBorder="0" applyAlignment="0" applyProtection="0"/>
    <xf numFmtId="173"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38" fontId="136" fillId="3" borderId="0" applyNumberFormat="0" applyBorder="0" applyAlignment="0" applyProtection="0"/>
    <xf numFmtId="0" fontId="137" fillId="0" borderId="0">
      <alignment horizontal="left"/>
    </xf>
    <xf numFmtId="173" fontId="137" fillId="0" borderId="0">
      <alignment horizontal="left"/>
    </xf>
    <xf numFmtId="0" fontId="137" fillId="0" borderId="0">
      <alignment horizontal="left"/>
    </xf>
    <xf numFmtId="173" fontId="29" fillId="0" borderId="8" applyNumberFormat="0" applyAlignment="0" applyProtection="0">
      <alignment horizontal="left" vertical="center"/>
    </xf>
    <xf numFmtId="173" fontId="29" fillId="0" borderId="8" applyNumberFormat="0" applyAlignment="0" applyProtection="0">
      <alignment horizontal="left" vertical="center"/>
    </xf>
    <xf numFmtId="0" fontId="29" fillId="0" borderId="8" applyNumberFormat="0" applyAlignment="0" applyProtection="0">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29" fillId="0" borderId="2">
      <alignment horizontal="left" vertical="center"/>
    </xf>
    <xf numFmtId="173"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173" fontId="138" fillId="0" borderId="121" applyNumberFormat="0" applyFill="0" applyAlignment="0" applyProtection="0"/>
    <xf numFmtId="173" fontId="138" fillId="0" borderId="121" applyNumberFormat="0" applyFill="0" applyAlignment="0" applyProtection="0"/>
    <xf numFmtId="173" fontId="138" fillId="0" borderId="121" applyNumberFormat="0" applyFill="0" applyAlignment="0" applyProtection="0"/>
    <xf numFmtId="173" fontId="138" fillId="0" borderId="121" applyNumberFormat="0" applyFill="0" applyAlignment="0" applyProtection="0"/>
    <xf numFmtId="0" fontId="138" fillId="0" borderId="121" applyNumberFormat="0" applyFill="0" applyAlignment="0" applyProtection="0"/>
    <xf numFmtId="173"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0" fontId="138" fillId="0" borderId="121" applyNumberFormat="0" applyFill="0" applyAlignment="0" applyProtection="0"/>
    <xf numFmtId="173"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173" fontId="139" fillId="0" borderId="122" applyNumberFormat="0" applyFill="0" applyAlignment="0" applyProtection="0"/>
    <xf numFmtId="173" fontId="139" fillId="0" borderId="122" applyNumberFormat="0" applyFill="0" applyAlignment="0" applyProtection="0"/>
    <xf numFmtId="173" fontId="139" fillId="0" borderId="122" applyNumberFormat="0" applyFill="0" applyAlignment="0" applyProtection="0"/>
    <xf numFmtId="173" fontId="139" fillId="0" borderId="122" applyNumberFormat="0" applyFill="0" applyAlignment="0" applyProtection="0"/>
    <xf numFmtId="0" fontId="139" fillId="0" borderId="122" applyNumberFormat="0" applyFill="0" applyAlignment="0" applyProtection="0"/>
    <xf numFmtId="173"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0" fontId="139" fillId="0" borderId="122" applyNumberFormat="0" applyFill="0" applyAlignment="0" applyProtection="0"/>
    <xf numFmtId="173"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173" fontId="140" fillId="0" borderId="123" applyNumberFormat="0" applyFill="0" applyAlignment="0" applyProtection="0"/>
    <xf numFmtId="173" fontId="140" fillId="0" borderId="123" applyNumberFormat="0" applyFill="0" applyAlignment="0" applyProtection="0"/>
    <xf numFmtId="173" fontId="140" fillId="0" borderId="123" applyNumberFormat="0" applyFill="0" applyAlignment="0" applyProtection="0"/>
    <xf numFmtId="173" fontId="140" fillId="0" borderId="123" applyNumberFormat="0" applyFill="0" applyAlignment="0" applyProtection="0"/>
    <xf numFmtId="0" fontId="140" fillId="0" borderId="123" applyNumberFormat="0" applyFill="0" applyAlignment="0" applyProtection="0"/>
    <xf numFmtId="173"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0" fontId="140" fillId="0" borderId="123" applyNumberFormat="0" applyFill="0" applyAlignment="0" applyProtection="0"/>
    <xf numFmtId="173"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73" fontId="140" fillId="0" borderId="0" applyNumberFormat="0" applyFill="0" applyBorder="0" applyAlignment="0" applyProtection="0"/>
    <xf numFmtId="173" fontId="140" fillId="0" borderId="0" applyNumberFormat="0" applyFill="0" applyBorder="0" applyAlignment="0" applyProtection="0"/>
    <xf numFmtId="173" fontId="140" fillId="0" borderId="0" applyNumberFormat="0" applyFill="0" applyBorder="0" applyAlignment="0" applyProtection="0"/>
    <xf numFmtId="173" fontId="140" fillId="0" borderId="0" applyNumberFormat="0" applyFill="0" applyBorder="0" applyAlignment="0" applyProtection="0"/>
    <xf numFmtId="0" fontId="140" fillId="0" borderId="0" applyNumberFormat="0" applyFill="0" applyBorder="0" applyAlignment="0" applyProtection="0"/>
    <xf numFmtId="173"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224" fontId="85" fillId="0" borderId="0">
      <protection locked="0"/>
    </xf>
    <xf numFmtId="224" fontId="85" fillId="0" borderId="0">
      <protection locked="0"/>
    </xf>
    <xf numFmtId="173"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173" fontId="141" fillId="58" borderId="125" applyNumberFormat="0" applyAlignment="0" applyProtection="0"/>
    <xf numFmtId="173" fontId="141" fillId="58" borderId="125" applyNumberFormat="0" applyAlignment="0" applyProtection="0"/>
    <xf numFmtId="173" fontId="141" fillId="58" borderId="125" applyNumberFormat="0" applyAlignment="0" applyProtection="0"/>
    <xf numFmtId="173" fontId="141" fillId="58" borderId="125" applyNumberFormat="0" applyAlignment="0" applyProtection="0"/>
    <xf numFmtId="0" fontId="141" fillId="58" borderId="125" applyNumberFormat="0" applyAlignment="0" applyProtection="0"/>
    <xf numFmtId="173"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0" fontId="141" fillId="58" borderId="125" applyNumberFormat="0" applyAlignment="0" applyProtection="0"/>
    <xf numFmtId="1" fontId="142" fillId="0" borderId="41" applyBorder="0"/>
    <xf numFmtId="191" fontId="90" fillId="0" borderId="0" applyFont="0" applyFill="0" applyBorder="0" applyAlignment="0" applyProtection="0"/>
    <xf numFmtId="10" fontId="136" fillId="3" borderId="13" applyNumberFormat="0" applyBorder="0" applyAlignment="0" applyProtection="0"/>
    <xf numFmtId="10" fontId="136" fillId="3" borderId="13" applyNumberFormat="0" applyBorder="0" applyAlignment="0" applyProtection="0"/>
    <xf numFmtId="10" fontId="136" fillId="3" borderId="13" applyNumberFormat="0" applyBorder="0" applyAlignment="0" applyProtection="0"/>
    <xf numFmtId="173"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176" fontId="143" fillId="68"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0" fontId="143" fillId="53"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173" fontId="143" fillId="68" borderId="118" applyNumberFormat="0" applyAlignment="0" applyProtection="0"/>
    <xf numFmtId="0" fontId="143" fillId="53" borderId="118" applyNumberFormat="0" applyAlignment="0" applyProtection="0"/>
    <xf numFmtId="0" fontId="128" fillId="0" borderId="0"/>
    <xf numFmtId="173" fontId="128" fillId="0" borderId="0"/>
    <xf numFmtId="0" fontId="128" fillId="0" borderId="0"/>
    <xf numFmtId="2" fontId="144" fillId="0" borderId="13"/>
    <xf numFmtId="2" fontId="144" fillId="0" borderId="13"/>
    <xf numFmtId="2" fontId="144" fillId="0" borderId="13"/>
    <xf numFmtId="173"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173" fontId="145" fillId="0" borderId="120" applyNumberFormat="0" applyFill="0" applyAlignment="0" applyProtection="0"/>
    <xf numFmtId="173" fontId="145" fillId="0" borderId="120" applyNumberFormat="0" applyFill="0" applyAlignment="0" applyProtection="0"/>
    <xf numFmtId="173" fontId="145" fillId="0" borderId="120" applyNumberFormat="0" applyFill="0" applyAlignment="0" applyProtection="0"/>
    <xf numFmtId="173" fontId="145" fillId="0" borderId="120" applyNumberFormat="0" applyFill="0" applyAlignment="0" applyProtection="0"/>
    <xf numFmtId="0" fontId="145" fillId="0" borderId="120" applyNumberFormat="0" applyFill="0" applyAlignment="0" applyProtection="0"/>
    <xf numFmtId="173"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0" fontId="145" fillId="0" borderId="120" applyNumberFormat="0" applyFill="0" applyAlignment="0" applyProtection="0"/>
    <xf numFmtId="225" fontId="146" fillId="0" borderId="0">
      <alignment horizontal="justify"/>
    </xf>
    <xf numFmtId="38" fontId="128" fillId="0" borderId="0" applyFont="0" applyFill="0" applyBorder="0" applyAlignment="0" applyProtection="0"/>
    <xf numFmtId="40" fontId="128" fillId="0" borderId="0" applyFont="0" applyFill="0" applyBorder="0" applyAlignment="0" applyProtection="0"/>
    <xf numFmtId="226" fontId="147" fillId="0" borderId="0" applyFont="0" applyFill="0" applyBorder="0" applyAlignment="0" applyProtection="0"/>
    <xf numFmtId="0" fontId="148" fillId="0" borderId="23"/>
    <xf numFmtId="173" fontId="148" fillId="0" borderId="23"/>
    <xf numFmtId="0" fontId="148" fillId="0" borderId="23"/>
    <xf numFmtId="227" fontId="27" fillId="0" borderId="0" applyFont="0" applyFill="0" applyBorder="0" applyAlignment="0" applyProtection="0"/>
    <xf numFmtId="228" fontId="27" fillId="0" borderId="0" applyFont="0" applyFill="0" applyBorder="0" applyAlignment="0" applyProtection="0"/>
    <xf numFmtId="229" fontId="149" fillId="0" borderId="0" applyFill="0" applyBorder="0" applyProtection="0">
      <alignment horizontal="center" shrinkToFit="1"/>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229" fontId="149" fillId="0" borderId="0" applyFill="0" applyBorder="0" applyProtection="0">
      <alignment horizontal="center"/>
    </xf>
    <xf numFmtId="173"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173" fontId="150" fillId="57" borderId="0" applyNumberFormat="0" applyBorder="0" applyAlignment="0" applyProtection="0"/>
    <xf numFmtId="173" fontId="150" fillId="57" borderId="0" applyNumberFormat="0" applyBorder="0" applyAlignment="0" applyProtection="0"/>
    <xf numFmtId="173" fontId="150" fillId="57" borderId="0" applyNumberFormat="0" applyBorder="0" applyAlignment="0" applyProtection="0"/>
    <xf numFmtId="173" fontId="150" fillId="57" borderId="0" applyNumberFormat="0" applyBorder="0" applyAlignment="0" applyProtection="0"/>
    <xf numFmtId="0" fontId="150" fillId="57" borderId="0" applyNumberFormat="0" applyBorder="0" applyAlignment="0" applyProtection="0"/>
    <xf numFmtId="173"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1" fillId="0" borderId="13" applyNumberFormat="0" applyFont="0" applyFill="0" applyBorder="0" applyAlignment="0">
      <alignment horizontal="center"/>
    </xf>
    <xf numFmtId="173" fontId="151" fillId="0" borderId="13" applyNumberFormat="0" applyFont="0" applyFill="0" applyBorder="0" applyAlignment="0">
      <alignment horizontal="center"/>
    </xf>
    <xf numFmtId="173" fontId="151" fillId="0" borderId="13" applyNumberFormat="0" applyFont="0" applyFill="0" applyBorder="0" applyAlignment="0">
      <alignment horizontal="center"/>
    </xf>
    <xf numFmtId="173" fontId="151" fillId="0" borderId="13" applyNumberFormat="0" applyFont="0" applyFill="0" applyBorder="0" applyAlignment="0">
      <alignment horizontal="center"/>
    </xf>
    <xf numFmtId="0" fontId="151" fillId="0" borderId="13" applyNumberFormat="0" applyFont="0" applyFill="0" applyBorder="0" applyAlignment="0">
      <alignment horizontal="center"/>
    </xf>
    <xf numFmtId="173" fontId="27" fillId="0" borderId="0"/>
    <xf numFmtId="230" fontId="27" fillId="0" borderId="0"/>
    <xf numFmtId="0"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173" fontId="31" fillId="0" borderId="0"/>
    <xf numFmtId="0" fontId="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27" fillId="0" borderId="0"/>
    <xf numFmtId="173" fontId="27" fillId="0" borderId="0"/>
    <xf numFmtId="0" fontId="27" fillId="0" borderId="0"/>
    <xf numFmtId="0" fontId="27" fillId="0" borderId="0"/>
    <xf numFmtId="173" fontId="27" fillId="0" borderId="0"/>
    <xf numFmtId="0" fontId="27" fillId="0" borderId="0"/>
    <xf numFmtId="0" fontId="27" fillId="0" borderId="0"/>
    <xf numFmtId="173" fontId="27" fillId="0" borderId="0"/>
    <xf numFmtId="0" fontId="27" fillId="0" borderId="0"/>
    <xf numFmtId="0" fontId="27" fillId="0" borderId="0"/>
    <xf numFmtId="173" fontId="27" fillId="0" borderId="0"/>
    <xf numFmtId="0" fontId="27" fillId="0" borderId="0"/>
    <xf numFmtId="173" fontId="27" fillId="0" borderId="0"/>
    <xf numFmtId="0"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5"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173" fontId="85" fillId="0" borderId="0"/>
    <xf numFmtId="0" fontId="8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0" fontId="130" fillId="0" borderId="0"/>
    <xf numFmtId="0" fontId="64" fillId="0" borderId="0"/>
    <xf numFmtId="0" fontId="152" fillId="0" borderId="0"/>
    <xf numFmtId="0" fontId="152" fillId="0" borderId="0"/>
    <xf numFmtId="172" fontId="31" fillId="0" borderId="0"/>
    <xf numFmtId="0" fontId="27" fillId="0" borderId="0"/>
    <xf numFmtId="0" fontId="31" fillId="0" borderId="0"/>
    <xf numFmtId="0" fontId="27" fillId="0" borderId="0"/>
    <xf numFmtId="0" fontId="31" fillId="0" borderId="0"/>
    <xf numFmtId="0" fontId="27" fillId="0" borderId="0"/>
    <xf numFmtId="0" fontId="31" fillId="0" borderId="0"/>
    <xf numFmtId="173" fontId="31" fillId="0" borderId="0"/>
    <xf numFmtId="0" fontId="31" fillId="0" borderId="0"/>
    <xf numFmtId="173" fontId="27" fillId="0" borderId="0"/>
    <xf numFmtId="0" fontId="27" fillId="0" borderId="0"/>
    <xf numFmtId="173" fontId="31" fillId="0" borderId="0"/>
    <xf numFmtId="0" fontId="31" fillId="0" borderId="0"/>
    <xf numFmtId="0" fontId="31" fillId="0" borderId="0"/>
    <xf numFmtId="173" fontId="31" fillId="0" borderId="0"/>
    <xf numFmtId="0" fontId="31" fillId="0" borderId="0"/>
    <xf numFmtId="173" fontId="27" fillId="0" borderId="0"/>
    <xf numFmtId="0" fontId="27" fillId="0" borderId="0"/>
    <xf numFmtId="0" fontId="27" fillId="0" borderId="0"/>
    <xf numFmtId="0" fontId="31" fillId="0" borderId="0"/>
    <xf numFmtId="173" fontId="31" fillId="0" borderId="0"/>
    <xf numFmtId="0" fontId="31" fillId="0" borderId="0"/>
    <xf numFmtId="173" fontId="27" fillId="0" borderId="0"/>
    <xf numFmtId="0" fontId="27" fillId="0" borderId="0"/>
    <xf numFmtId="173" fontId="31" fillId="0" borderId="0"/>
    <xf numFmtId="0" fontId="31" fillId="0" borderId="0"/>
    <xf numFmtId="0" fontId="31" fillId="0" borderId="0"/>
    <xf numFmtId="0" fontId="27" fillId="0" borderId="0"/>
    <xf numFmtId="0" fontId="31" fillId="0" borderId="0"/>
    <xf numFmtId="173" fontId="31" fillId="0" borderId="0"/>
    <xf numFmtId="0" fontId="31" fillId="0" borderId="0"/>
    <xf numFmtId="173" fontId="27" fillId="0" borderId="0"/>
    <xf numFmtId="0" fontId="27" fillId="0" borderId="0"/>
    <xf numFmtId="173" fontId="31" fillId="0" borderId="0"/>
    <xf numFmtId="0" fontId="31" fillId="0" borderId="0"/>
    <xf numFmtId="0" fontId="31" fillId="0" borderId="0"/>
    <xf numFmtId="173" fontId="31" fillId="0" borderId="0"/>
    <xf numFmtId="0" fontId="31" fillId="0" borderId="0"/>
    <xf numFmtId="173" fontId="27" fillId="0" borderId="0"/>
    <xf numFmtId="0" fontId="27" fillId="0" borderId="0"/>
    <xf numFmtId="0" fontId="27" fillId="0" borderId="0"/>
    <xf numFmtId="173" fontId="27" fillId="0" borderId="0"/>
    <xf numFmtId="0" fontId="27" fillId="0" borderId="0"/>
    <xf numFmtId="0" fontId="27" fillId="0" borderId="0"/>
    <xf numFmtId="173" fontId="27" fillId="0" borderId="0"/>
    <xf numFmtId="0" fontId="27" fillId="0" borderId="0"/>
    <xf numFmtId="0" fontId="31" fillId="0" borderId="0"/>
    <xf numFmtId="0" fontId="27" fillId="0" borderId="0"/>
    <xf numFmtId="0" fontId="31" fillId="0" borderId="0"/>
    <xf numFmtId="0" fontId="27" fillId="0" borderId="0"/>
    <xf numFmtId="0" fontId="31" fillId="0" borderId="0"/>
    <xf numFmtId="173" fontId="31" fillId="0" borderId="0"/>
    <xf numFmtId="0" fontId="31" fillId="0" borderId="0"/>
    <xf numFmtId="173" fontId="27" fillId="0" borderId="0"/>
    <xf numFmtId="0" fontId="27" fillId="0" borderId="0"/>
    <xf numFmtId="173" fontId="31" fillId="0" borderId="0"/>
    <xf numFmtId="0" fontId="31" fillId="0" borderId="0"/>
    <xf numFmtId="0" fontId="31" fillId="0" borderId="0"/>
    <xf numFmtId="173" fontId="31" fillId="0" borderId="0"/>
    <xf numFmtId="0" fontId="31" fillId="0" borderId="0"/>
    <xf numFmtId="173" fontId="27" fillId="0" borderId="0"/>
    <xf numFmtId="0" fontId="27" fillId="0" borderId="0"/>
    <xf numFmtId="0" fontId="27" fillId="0" borderId="0"/>
    <xf numFmtId="173" fontId="27" fillId="0" borderId="0"/>
    <xf numFmtId="0" fontId="27" fillId="0" borderId="0"/>
    <xf numFmtId="173" fontId="31" fillId="0" borderId="0"/>
    <xf numFmtId="0" fontId="31" fillId="0" borderId="0"/>
    <xf numFmtId="0"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64" fillId="0" borderId="0"/>
    <xf numFmtId="173" fontId="64" fillId="0" borderId="0"/>
    <xf numFmtId="0" fontId="64" fillId="0" borderId="0"/>
    <xf numFmtId="0" fontId="31" fillId="0" borderId="0"/>
    <xf numFmtId="173" fontId="31" fillId="0" borderId="0"/>
    <xf numFmtId="0" fontId="31" fillId="0" borderId="0"/>
    <xf numFmtId="0" fontId="119" fillId="0" borderId="0"/>
    <xf numFmtId="182"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27" fillId="0" borderId="0"/>
    <xf numFmtId="197" fontId="131"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197" fontId="131" fillId="0" borderId="0"/>
    <xf numFmtId="0" fontId="4" fillId="0" borderId="0"/>
    <xf numFmtId="0" fontId="4" fillId="0" borderId="0"/>
    <xf numFmtId="0" fontId="4" fillId="0" borderId="0"/>
    <xf numFmtId="0" fontId="4" fillId="0" borderId="0"/>
    <xf numFmtId="0" fontId="4" fillId="0" borderId="0"/>
    <xf numFmtId="197" fontId="131" fillId="0" borderId="0"/>
    <xf numFmtId="0" fontId="4" fillId="0" borderId="0"/>
    <xf numFmtId="0" fontId="4" fillId="0" borderId="0"/>
    <xf numFmtId="0" fontId="4" fillId="0" borderId="0"/>
    <xf numFmtId="0" fontId="4" fillId="0" borderId="0"/>
    <xf numFmtId="0" fontId="4" fillId="0" borderId="0"/>
    <xf numFmtId="197" fontId="131" fillId="0" borderId="0"/>
    <xf numFmtId="0" fontId="4" fillId="0" borderId="0"/>
    <xf numFmtId="0" fontId="4" fillId="0" borderId="0"/>
    <xf numFmtId="0" fontId="4" fillId="0" borderId="0"/>
    <xf numFmtId="0" fontId="4" fillId="0" borderId="0"/>
    <xf numFmtId="0" fontId="4" fillId="0" borderId="0"/>
    <xf numFmtId="176" fontId="131" fillId="0" borderId="0"/>
    <xf numFmtId="197" fontId="131" fillId="0" borderId="0"/>
    <xf numFmtId="0" fontId="4" fillId="0" borderId="0"/>
    <xf numFmtId="0" fontId="4" fillId="0" borderId="0"/>
    <xf numFmtId="0" fontId="4" fillId="0" borderId="0"/>
    <xf numFmtId="0" fontId="4" fillId="0" borderId="0"/>
    <xf numFmtId="0" fontId="4" fillId="0" borderId="0"/>
    <xf numFmtId="0" fontId="31" fillId="0" borderId="0"/>
    <xf numFmtId="190" fontId="4" fillId="0" borderId="0"/>
    <xf numFmtId="190" fontId="4" fillId="0" borderId="0"/>
    <xf numFmtId="190" fontId="4" fillId="0" borderId="0"/>
    <xf numFmtId="190" fontId="4" fillId="0" borderId="0"/>
    <xf numFmtId="190" fontId="4" fillId="0" borderId="0"/>
    <xf numFmtId="182" fontId="4" fillId="0" borderId="0"/>
    <xf numFmtId="0" fontId="4" fillId="0" borderId="0"/>
    <xf numFmtId="173" fontId="4" fillId="0" borderId="0"/>
    <xf numFmtId="0" fontId="4" fillId="0" borderId="0"/>
    <xf numFmtId="182" fontId="4" fillId="0" borderId="0"/>
    <xf numFmtId="197" fontId="4" fillId="0" borderId="0"/>
    <xf numFmtId="190" fontId="4" fillId="0" borderId="0"/>
    <xf numFmtId="190" fontId="4" fillId="0" borderId="0"/>
    <xf numFmtId="190" fontId="4" fillId="0" borderId="0"/>
    <xf numFmtId="190" fontId="4" fillId="0" borderId="0"/>
    <xf numFmtId="0" fontId="27" fillId="0" borderId="0"/>
    <xf numFmtId="0" fontId="119" fillId="0" borderId="0"/>
    <xf numFmtId="197" fontId="4" fillId="0" borderId="0"/>
    <xf numFmtId="197" fontId="4" fillId="0" borderId="0"/>
    <xf numFmtId="197" fontId="4" fillId="0" borderId="0"/>
    <xf numFmtId="197" fontId="4" fillId="0" borderId="0"/>
    <xf numFmtId="197" fontId="4" fillId="0" borderId="0"/>
    <xf numFmtId="0" fontId="119" fillId="0" borderId="0"/>
    <xf numFmtId="0" fontId="31" fillId="0" borderId="0"/>
    <xf numFmtId="0" fontId="31" fillId="0" borderId="0"/>
    <xf numFmtId="173" fontId="31" fillId="0" borderId="0"/>
    <xf numFmtId="0" fontId="31" fillId="0" borderId="0"/>
    <xf numFmtId="197" fontId="4" fillId="0" borderId="0"/>
    <xf numFmtId="173" fontId="31" fillId="0" borderId="0"/>
    <xf numFmtId="0" fontId="31" fillId="0" borderId="0"/>
    <xf numFmtId="195" fontId="4" fillId="0" borderId="0"/>
    <xf numFmtId="195" fontId="4" fillId="0" borderId="0"/>
    <xf numFmtId="184" fontId="4" fillId="0" borderId="0"/>
    <xf numFmtId="182" fontId="4" fillId="0" borderId="0"/>
    <xf numFmtId="184" fontId="4" fillId="0" borderId="0"/>
    <xf numFmtId="195" fontId="4" fillId="0" borderId="0"/>
    <xf numFmtId="195" fontId="4" fillId="0" borderId="0"/>
    <xf numFmtId="182" fontId="4" fillId="0" borderId="0"/>
    <xf numFmtId="182" fontId="4"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0" fontId="31" fillId="0" borderId="0"/>
    <xf numFmtId="173" fontId="31" fillId="0" borderId="0"/>
    <xf numFmtId="0" fontId="31" fillId="0" borderId="0"/>
    <xf numFmtId="197" fontId="131" fillId="0" borderId="0"/>
    <xf numFmtId="197" fontId="131" fillId="0" borderId="0"/>
    <xf numFmtId="173" fontId="4" fillId="0" borderId="0"/>
    <xf numFmtId="0" fontId="4" fillId="0" borderId="0"/>
    <xf numFmtId="229" fontId="4" fillId="0" borderId="0"/>
    <xf numFmtId="229" fontId="4" fillId="0" borderId="0"/>
    <xf numFmtId="229" fontId="4" fillId="0" borderId="0"/>
    <xf numFmtId="229" fontId="4" fillId="0" borderId="0"/>
    <xf numFmtId="229" fontId="4" fillId="0" borderId="0"/>
    <xf numFmtId="182"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192" fontId="4" fillId="0" borderId="0"/>
    <xf numFmtId="192" fontId="4" fillId="0" borderId="0"/>
    <xf numFmtId="197" fontId="4" fillId="0" borderId="0"/>
    <xf numFmtId="192" fontId="4" fillId="0" borderId="0"/>
    <xf numFmtId="192" fontId="4" fillId="0" borderId="0"/>
    <xf numFmtId="192" fontId="4" fillId="0" borderId="0"/>
    <xf numFmtId="192"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2" fontId="4" fillId="0" borderId="0"/>
    <xf numFmtId="184" fontId="4" fillId="0" borderId="0"/>
    <xf numFmtId="182" fontId="4" fillId="0" borderId="0"/>
    <xf numFmtId="184" fontId="4" fillId="0" borderId="0"/>
    <xf numFmtId="192" fontId="4" fillId="0" borderId="0"/>
    <xf numFmtId="192" fontId="4" fillId="0" borderId="0"/>
    <xf numFmtId="192"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226" fontId="4" fillId="0" borderId="0"/>
    <xf numFmtId="192" fontId="4" fillId="0" borderId="0"/>
    <xf numFmtId="226" fontId="4" fillId="0" borderId="0"/>
    <xf numFmtId="226" fontId="4" fillId="0" borderId="0"/>
    <xf numFmtId="226" fontId="4" fillId="0" borderId="0"/>
    <xf numFmtId="226"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73" fontId="4" fillId="0" borderId="0"/>
    <xf numFmtId="173" fontId="4" fillId="0" borderId="0"/>
    <xf numFmtId="173" fontId="4" fillId="0" borderId="0"/>
    <xf numFmtId="173" fontId="4" fillId="0" borderId="0"/>
    <xf numFmtId="182" fontId="4" fillId="0" borderId="0"/>
    <xf numFmtId="229" fontId="4" fillId="0" borderId="0"/>
    <xf numFmtId="229" fontId="4" fillId="0" borderId="0"/>
    <xf numFmtId="229" fontId="4" fillId="0" borderId="0"/>
    <xf numFmtId="229" fontId="4" fillId="0" borderId="0"/>
    <xf numFmtId="229" fontId="4" fillId="0" borderId="0"/>
    <xf numFmtId="173" fontId="4" fillId="0" borderId="0"/>
    <xf numFmtId="0" fontId="153" fillId="0" borderId="0"/>
    <xf numFmtId="182" fontId="4" fillId="0" borderId="0"/>
    <xf numFmtId="229" fontId="4" fillId="0" borderId="0"/>
    <xf numFmtId="229" fontId="4" fillId="0" borderId="0"/>
    <xf numFmtId="229" fontId="4" fillId="0" borderId="0"/>
    <xf numFmtId="229" fontId="4" fillId="0" borderId="0"/>
    <xf numFmtId="229" fontId="4"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4" fillId="0" borderId="0"/>
    <xf numFmtId="195" fontId="4" fillId="0" borderId="0"/>
    <xf numFmtId="195" fontId="4" fillId="0" borderId="0"/>
    <xf numFmtId="182" fontId="4" fillId="0" borderId="0"/>
    <xf numFmtId="173" fontId="154" fillId="0" borderId="0"/>
    <xf numFmtId="0" fontId="154" fillId="0" borderId="0"/>
    <xf numFmtId="197" fontId="131" fillId="0" borderId="0"/>
    <xf numFmtId="197" fontId="131" fillId="0" borderId="0"/>
    <xf numFmtId="197" fontId="131" fillId="0" borderId="0"/>
    <xf numFmtId="0" fontId="31" fillId="0" borderId="0"/>
    <xf numFmtId="173" fontId="31" fillId="0" borderId="0"/>
    <xf numFmtId="0" fontId="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190" fontId="4" fillId="0" borderId="0"/>
    <xf numFmtId="190" fontId="4" fillId="0" borderId="0"/>
    <xf numFmtId="190" fontId="4" fillId="0" borderId="0"/>
    <xf numFmtId="190" fontId="4" fillId="0" borderId="0"/>
    <xf numFmtId="202" fontId="4" fillId="0" borderId="0"/>
    <xf numFmtId="190" fontId="4" fillId="0" borderId="0"/>
    <xf numFmtId="202" fontId="4"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0" fontId="4" fillId="0" borderId="0"/>
    <xf numFmtId="0" fontId="31" fillId="0" borderId="0"/>
    <xf numFmtId="0" fontId="31" fillId="0" borderId="0"/>
    <xf numFmtId="173" fontId="31" fillId="0" borderId="0"/>
    <xf numFmtId="0" fontId="31" fillId="0" borderId="0"/>
    <xf numFmtId="173" fontId="31" fillId="0" borderId="0"/>
    <xf numFmtId="0" fontId="31" fillId="0" borderId="0"/>
    <xf numFmtId="190" fontId="4" fillId="0" borderId="0"/>
    <xf numFmtId="190" fontId="4" fillId="0" borderId="0"/>
    <xf numFmtId="190" fontId="4" fillId="0" borderId="0"/>
    <xf numFmtId="190" fontId="4"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6" fontId="4" fillId="0" borderId="0"/>
    <xf numFmtId="176" fontId="4" fillId="0" borderId="0"/>
    <xf numFmtId="0" fontId="4" fillId="0" borderId="0"/>
    <xf numFmtId="0" fontId="4" fillId="0" borderId="0"/>
    <xf numFmtId="0" fontId="4" fillId="0" borderId="0"/>
    <xf numFmtId="0" fontId="4"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0" fontId="128" fillId="0" borderId="0"/>
    <xf numFmtId="0" fontId="4" fillId="0" borderId="0"/>
    <xf numFmtId="0" fontId="4" fillId="0" borderId="0"/>
    <xf numFmtId="0" fontId="4" fillId="0" borderId="0"/>
    <xf numFmtId="0" fontId="4" fillId="0" borderId="0"/>
    <xf numFmtId="0" fontId="4" fillId="0" borderId="0"/>
    <xf numFmtId="197" fontId="131" fillId="0" borderId="0"/>
    <xf numFmtId="0" fontId="155" fillId="0" borderId="0"/>
    <xf numFmtId="0" fontId="155" fillId="0" borderId="0"/>
    <xf numFmtId="0" fontId="155" fillId="0" borderId="0"/>
    <xf numFmtId="0" fontId="155" fillId="0" borderId="0"/>
    <xf numFmtId="0" fontId="155" fillId="0" borderId="0"/>
    <xf numFmtId="0" fontId="4" fillId="0" borderId="0"/>
    <xf numFmtId="0" fontId="153" fillId="0" borderId="0"/>
    <xf numFmtId="200" fontId="4" fillId="0" borderId="0"/>
    <xf numFmtId="0" fontId="4" fillId="0" borderId="0"/>
    <xf numFmtId="0" fontId="4" fillId="0" borderId="0"/>
    <xf numFmtId="0" fontId="4" fillId="0" borderId="0"/>
    <xf numFmtId="0" fontId="4" fillId="0" borderId="0"/>
    <xf numFmtId="0" fontId="4" fillId="0" borderId="0"/>
    <xf numFmtId="0" fontId="31" fillId="0" borderId="0"/>
    <xf numFmtId="173" fontId="31" fillId="0" borderId="0"/>
    <xf numFmtId="0" fontId="31" fillId="0" borderId="0"/>
    <xf numFmtId="0" fontId="31" fillId="0" borderId="0"/>
    <xf numFmtId="0" fontId="156" fillId="0" borderId="0"/>
    <xf numFmtId="173" fontId="156" fillId="0" borderId="0"/>
    <xf numFmtId="0" fontId="156" fillId="0" borderId="0"/>
    <xf numFmtId="0" fontId="31" fillId="0" borderId="0"/>
    <xf numFmtId="173" fontId="31" fillId="0" borderId="0"/>
    <xf numFmtId="0" fontId="31" fillId="0" borderId="0"/>
    <xf numFmtId="173" fontId="31" fillId="0" borderId="0"/>
    <xf numFmtId="0" fontId="31" fillId="0" borderId="0"/>
    <xf numFmtId="0"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27" fillId="0" borderId="0"/>
    <xf numFmtId="0" fontId="27" fillId="0" borderId="0"/>
    <xf numFmtId="173" fontId="27" fillId="0" borderId="0"/>
    <xf numFmtId="0" fontId="27" fillId="0" borderId="0"/>
    <xf numFmtId="173" fontId="27" fillId="0" borderId="0"/>
    <xf numFmtId="0" fontId="27" fillId="0" borderId="0"/>
    <xf numFmtId="200" fontId="31" fillId="0" borderId="0"/>
    <xf numFmtId="0" fontId="130" fillId="0" borderId="0"/>
    <xf numFmtId="200" fontId="31" fillId="0" borderId="0"/>
    <xf numFmtId="176" fontId="131" fillId="0" borderId="0"/>
    <xf numFmtId="0" fontId="31" fillId="0" borderId="0"/>
    <xf numFmtId="173" fontId="31" fillId="0" borderId="0"/>
    <xf numFmtId="0" fontId="31" fillId="0" borderId="0"/>
    <xf numFmtId="200" fontId="131" fillId="0" borderId="0"/>
    <xf numFmtId="0" fontId="130" fillId="0" borderId="0"/>
    <xf numFmtId="0" fontId="31" fillId="0" borderId="0"/>
    <xf numFmtId="173" fontId="31" fillId="0" borderId="0"/>
    <xf numFmtId="0" fontId="31" fillId="0" borderId="0"/>
    <xf numFmtId="173" fontId="27" fillId="0" borderId="0"/>
    <xf numFmtId="0" fontId="27" fillId="0" borderId="0"/>
    <xf numFmtId="0" fontId="27" fillId="0" borderId="0"/>
    <xf numFmtId="0" fontId="27" fillId="0" borderId="0"/>
    <xf numFmtId="0" fontId="27" fillId="0" borderId="0"/>
    <xf numFmtId="173" fontId="27" fillId="0" borderId="0"/>
    <xf numFmtId="173" fontId="27" fillId="0" borderId="0"/>
    <xf numFmtId="173" fontId="27" fillId="0" borderId="0"/>
    <xf numFmtId="173" fontId="27" fillId="0" borderId="0"/>
    <xf numFmtId="0" fontId="27" fillId="0" borderId="0"/>
    <xf numFmtId="0" fontId="64" fillId="0" borderId="0"/>
    <xf numFmtId="0" fontId="4" fillId="0" borderId="0"/>
    <xf numFmtId="0" fontId="27" fillId="0" borderId="0"/>
    <xf numFmtId="0" fontId="27" fillId="0" borderId="0"/>
    <xf numFmtId="0" fontId="27" fillId="0" borderId="0"/>
    <xf numFmtId="0" fontId="27" fillId="0" borderId="0"/>
    <xf numFmtId="0" fontId="27" fillId="0" borderId="0"/>
    <xf numFmtId="0" fontId="31" fillId="0" borderId="0"/>
    <xf numFmtId="173" fontId="31" fillId="0" borderId="0"/>
    <xf numFmtId="0" fontId="31"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31" fillId="0" borderId="0"/>
    <xf numFmtId="0" fontId="130" fillId="0" borderId="0"/>
    <xf numFmtId="196" fontId="31" fillId="0" borderId="0"/>
    <xf numFmtId="0" fontId="130" fillId="0" borderId="0"/>
    <xf numFmtId="0" fontId="31" fillId="0" borderId="0"/>
    <xf numFmtId="173" fontId="31" fillId="0" borderId="0"/>
    <xf numFmtId="0" fontId="31" fillId="0" borderId="0"/>
    <xf numFmtId="206" fontId="131" fillId="0" borderId="0"/>
    <xf numFmtId="0" fontId="130" fillId="0" borderId="0"/>
    <xf numFmtId="0" fontId="31" fillId="0" borderId="0"/>
    <xf numFmtId="173" fontId="31" fillId="0" borderId="0"/>
    <xf numFmtId="0" fontId="31" fillId="0" borderId="0"/>
    <xf numFmtId="0" fontId="157" fillId="0" borderId="0"/>
    <xf numFmtId="173" fontId="157" fillId="0" borderId="0"/>
    <xf numFmtId="0" fontId="157" fillId="0" borderId="0"/>
    <xf numFmtId="172" fontId="131" fillId="0" borderId="0"/>
    <xf numFmtId="0" fontId="130" fillId="0" borderId="0"/>
    <xf numFmtId="207" fontId="131" fillId="0" borderId="0"/>
    <xf numFmtId="0" fontId="130" fillId="0" borderId="0"/>
    <xf numFmtId="0" fontId="31" fillId="0" borderId="0"/>
    <xf numFmtId="173" fontId="31" fillId="0" borderId="0"/>
    <xf numFmtId="0" fontId="31" fillId="0" borderId="0"/>
    <xf numFmtId="178" fontId="131" fillId="0" borderId="0"/>
    <xf numFmtId="0" fontId="130" fillId="0" borderId="0"/>
    <xf numFmtId="197" fontId="131" fillId="0" borderId="0"/>
    <xf numFmtId="182" fontId="131" fillId="0" borderId="0"/>
    <xf numFmtId="182" fontId="131" fillId="0" borderId="0"/>
    <xf numFmtId="182" fontId="131" fillId="0" borderId="0"/>
    <xf numFmtId="0" fontId="131" fillId="0" borderId="0"/>
    <xf numFmtId="173" fontId="131" fillId="0" borderId="0"/>
    <xf numFmtId="0" fontId="131" fillId="0" borderId="0"/>
    <xf numFmtId="182" fontId="131" fillId="0" borderId="0"/>
    <xf numFmtId="0" fontId="25" fillId="0" borderId="0"/>
    <xf numFmtId="173" fontId="25" fillId="0" borderId="0"/>
    <xf numFmtId="0" fontId="25" fillId="0" borderId="0"/>
    <xf numFmtId="0" fontId="10" fillId="0" borderId="0"/>
    <xf numFmtId="173" fontId="10" fillId="0" borderId="0"/>
    <xf numFmtId="0" fontId="10" fillId="0" borderId="0"/>
    <xf numFmtId="173" fontId="27" fillId="0" borderId="0"/>
    <xf numFmtId="0" fontId="27" fillId="0" borderId="0"/>
    <xf numFmtId="209" fontId="31" fillId="0" borderId="0"/>
    <xf numFmtId="0" fontId="31" fillId="0" borderId="0"/>
    <xf numFmtId="173" fontId="31" fillId="0" borderId="0"/>
    <xf numFmtId="0" fontId="31" fillId="0" borderId="0"/>
    <xf numFmtId="0" fontId="27" fillId="0" borderId="0"/>
    <xf numFmtId="212" fontId="27" fillId="0" borderId="0"/>
    <xf numFmtId="0" fontId="27" fillId="0" borderId="0"/>
    <xf numFmtId="173" fontId="27" fillId="0" borderId="0"/>
    <xf numFmtId="176" fontId="27" fillId="0" borderId="0"/>
    <xf numFmtId="0" fontId="27" fillId="0" borderId="0"/>
    <xf numFmtId="173" fontId="27" fillId="0" borderId="0"/>
    <xf numFmtId="176" fontId="27" fillId="0" borderId="0"/>
    <xf numFmtId="0" fontId="27" fillId="0" borderId="0"/>
    <xf numFmtId="176" fontId="27" fillId="0" borderId="0"/>
    <xf numFmtId="195" fontId="131" fillId="0" borderId="0"/>
    <xf numFmtId="195" fontId="131" fillId="0" borderId="0"/>
    <xf numFmtId="184" fontId="131" fillId="0" borderId="0"/>
    <xf numFmtId="182" fontId="131" fillId="0" borderId="0"/>
    <xf numFmtId="184" fontId="131" fillId="0" borderId="0"/>
    <xf numFmtId="195" fontId="131" fillId="0" borderId="0"/>
    <xf numFmtId="195" fontId="131" fillId="0" borderId="0"/>
    <xf numFmtId="182" fontId="131" fillId="0" borderId="0"/>
    <xf numFmtId="178" fontId="131" fillId="0" borderId="0"/>
    <xf numFmtId="0" fontId="130"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132" fillId="0" borderId="0"/>
    <xf numFmtId="173" fontId="132" fillId="0" borderId="0"/>
    <xf numFmtId="0" fontId="132" fillId="0" borderId="0"/>
    <xf numFmtId="176" fontId="131" fillId="0" borderId="0"/>
    <xf numFmtId="173" fontId="131" fillId="0" borderId="0"/>
    <xf numFmtId="176" fontId="131" fillId="0" borderId="0"/>
    <xf numFmtId="0" fontId="132" fillId="0" borderId="0"/>
    <xf numFmtId="0" fontId="130" fillId="0" borderId="0"/>
    <xf numFmtId="0" fontId="130" fillId="0" borderId="0"/>
    <xf numFmtId="173" fontId="31" fillId="0" borderId="0"/>
    <xf numFmtId="173" fontId="31" fillId="0" borderId="0"/>
    <xf numFmtId="173" fontId="31" fillId="0" borderId="0"/>
    <xf numFmtId="173"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192" fontId="131" fillId="0" borderId="0"/>
    <xf numFmtId="192" fontId="131" fillId="0" borderId="0"/>
    <xf numFmtId="192" fontId="131" fillId="0" borderId="0"/>
    <xf numFmtId="197" fontId="131" fillId="0" borderId="0"/>
    <xf numFmtId="229" fontId="131" fillId="0" borderId="0"/>
    <xf numFmtId="192" fontId="131" fillId="0" borderId="0"/>
    <xf numFmtId="192" fontId="131" fillId="0" borderId="0"/>
    <xf numFmtId="192" fontId="131" fillId="0" borderId="0"/>
    <xf numFmtId="192" fontId="131" fillId="0" borderId="0"/>
    <xf numFmtId="192"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2" fontId="131" fillId="0" borderId="0"/>
    <xf numFmtId="197" fontId="131" fillId="0" borderId="0"/>
    <xf numFmtId="192" fontId="131" fillId="0" borderId="0"/>
    <xf numFmtId="192" fontId="131" fillId="0" borderId="0"/>
    <xf numFmtId="192" fontId="131" fillId="0" borderId="0"/>
    <xf numFmtId="192" fontId="131" fillId="0" borderId="0"/>
    <xf numFmtId="192"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2" fontId="131" fillId="0" borderId="0"/>
    <xf numFmtId="184" fontId="131" fillId="0" borderId="0"/>
    <xf numFmtId="182" fontId="131" fillId="0" borderId="0"/>
    <xf numFmtId="184" fontId="131" fillId="0" borderId="0"/>
    <xf numFmtId="192" fontId="131" fillId="0" borderId="0"/>
    <xf numFmtId="192" fontId="131" fillId="0" borderId="0"/>
    <xf numFmtId="192"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2" fontId="131" fillId="0" borderId="0"/>
    <xf numFmtId="192" fontId="131" fillId="0" borderId="0"/>
    <xf numFmtId="192" fontId="131" fillId="0" borderId="0"/>
    <xf numFmtId="192" fontId="131" fillId="0" borderId="0"/>
    <xf numFmtId="192" fontId="131" fillId="0" borderId="0"/>
    <xf numFmtId="192"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226" fontId="131" fillId="0" borderId="0"/>
    <xf numFmtId="226" fontId="131" fillId="0" borderId="0"/>
    <xf numFmtId="226" fontId="131" fillId="0" borderId="0"/>
    <xf numFmtId="226" fontId="131" fillId="0" borderId="0"/>
    <xf numFmtId="226" fontId="131" fillId="0" borderId="0"/>
    <xf numFmtId="226"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229"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73" fontId="131" fillId="0" borderId="0"/>
    <xf numFmtId="173" fontId="131" fillId="0" borderId="0"/>
    <xf numFmtId="173" fontId="131" fillId="0" borderId="0"/>
    <xf numFmtId="173" fontId="131"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73" fontId="131" fillId="0" borderId="0"/>
    <xf numFmtId="0" fontId="4" fillId="0" borderId="0"/>
    <xf numFmtId="197" fontId="131" fillId="0" borderId="0"/>
    <xf numFmtId="229" fontId="131" fillId="0" borderId="0"/>
    <xf numFmtId="229" fontId="131" fillId="0" borderId="0"/>
    <xf numFmtId="229" fontId="131" fillId="0" borderId="0"/>
    <xf numFmtId="229" fontId="131" fillId="0" borderId="0"/>
    <xf numFmtId="229" fontId="131" fillId="0" borderId="0"/>
    <xf numFmtId="173" fontId="31" fillId="0" borderId="0"/>
    <xf numFmtId="0" fontId="31" fillId="0" borderId="0"/>
    <xf numFmtId="0" fontId="158"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7" fontId="131" fillId="0" borderId="0"/>
    <xf numFmtId="195" fontId="131" fillId="0" borderId="0"/>
    <xf numFmtId="195" fontId="131" fillId="0" borderId="0"/>
    <xf numFmtId="173" fontId="27" fillId="0" borderId="0"/>
    <xf numFmtId="0" fontId="27" fillId="0" borderId="0"/>
    <xf numFmtId="192" fontId="131" fillId="0" borderId="0"/>
    <xf numFmtId="182" fontId="131" fillId="0" borderId="0"/>
    <xf numFmtId="0" fontId="64" fillId="0" borderId="0"/>
    <xf numFmtId="173" fontId="64" fillId="0" borderId="0"/>
    <xf numFmtId="0" fontId="64" fillId="0" borderId="0"/>
    <xf numFmtId="0" fontId="6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173" fontId="31" fillId="0" borderId="0"/>
    <xf numFmtId="0" fontId="31" fillId="0" borderId="0"/>
    <xf numFmtId="0" fontId="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6" fontId="131" fillId="0" borderId="0"/>
    <xf numFmtId="229" fontId="31" fillId="0" borderId="0"/>
    <xf numFmtId="229" fontId="31" fillId="0" borderId="0"/>
    <xf numFmtId="229" fontId="31" fillId="0" borderId="0"/>
    <xf numFmtId="229" fontId="31" fillId="0" borderId="0"/>
    <xf numFmtId="229" fontId="31" fillId="0" borderId="0"/>
    <xf numFmtId="229" fontId="31" fillId="0" borderId="0"/>
    <xf numFmtId="192" fontId="31" fillId="0" borderId="0"/>
    <xf numFmtId="0" fontId="31" fillId="0" borderId="0"/>
    <xf numFmtId="173" fontId="31" fillId="0" borderId="0"/>
    <xf numFmtId="0" fontId="31" fillId="0" borderId="0"/>
    <xf numFmtId="229" fontId="31" fillId="0" borderId="0"/>
    <xf numFmtId="229" fontId="31" fillId="0" borderId="0"/>
    <xf numFmtId="229" fontId="31" fillId="0" borderId="0"/>
    <xf numFmtId="229" fontId="31" fillId="0" borderId="0"/>
    <xf numFmtId="229" fontId="31" fillId="0" borderId="0"/>
    <xf numFmtId="229" fontId="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2" fillId="0" borderId="0"/>
    <xf numFmtId="0" fontId="31" fillId="0" borderId="0"/>
    <xf numFmtId="173" fontId="31" fillId="0" borderId="0"/>
    <xf numFmtId="0" fontId="31" fillId="0" borderId="0"/>
    <xf numFmtId="173" fontId="154" fillId="0" borderId="0"/>
    <xf numFmtId="0" fontId="15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31"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176" fontId="1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9"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190" fontId="131"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0"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0" fontId="155" fillId="0" borderId="0"/>
    <xf numFmtId="0" fontId="155" fillId="0" borderId="0"/>
    <xf numFmtId="0" fontId="155" fillId="0" borderId="0"/>
    <xf numFmtId="0" fontId="155" fillId="0" borderId="0"/>
    <xf numFmtId="231" fontId="155" fillId="0" borderId="0"/>
    <xf numFmtId="231" fontId="155" fillId="0" borderId="0"/>
    <xf numFmtId="231"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231" fontId="155" fillId="0" borderId="0"/>
    <xf numFmtId="231" fontId="155" fillId="0" borderId="0"/>
    <xf numFmtId="231" fontId="155" fillId="0" borderId="0"/>
    <xf numFmtId="231" fontId="155" fillId="0" borderId="0"/>
    <xf numFmtId="0" fontId="155" fillId="0" borderId="0"/>
    <xf numFmtId="0" fontId="155" fillId="0" borderId="0"/>
    <xf numFmtId="0"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231" fontId="155" fillId="0" borderId="0"/>
    <xf numFmtId="190" fontId="131" fillId="0" borderId="0"/>
    <xf numFmtId="190" fontId="131"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231"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190" fontId="131" fillId="0" borderId="0"/>
    <xf numFmtId="231" fontId="155" fillId="0" borderId="0"/>
    <xf numFmtId="190" fontId="131" fillId="0" borderId="0"/>
    <xf numFmtId="190" fontId="131" fillId="0" borderId="0"/>
    <xf numFmtId="0" fontId="155" fillId="0" borderId="0"/>
    <xf numFmtId="0" fontId="155" fillId="0" borderId="0"/>
    <xf numFmtId="0" fontId="155" fillId="0" borderId="0"/>
    <xf numFmtId="0" fontId="155" fillId="0" borderId="0"/>
    <xf numFmtId="0" fontId="155" fillId="0" borderId="0"/>
    <xf numFmtId="0" fontId="155" fillId="0" borderId="0"/>
    <xf numFmtId="190" fontId="131" fillId="0" borderId="0"/>
    <xf numFmtId="190" fontId="131" fillId="0" borderId="0"/>
    <xf numFmtId="0" fontId="155" fillId="0" borderId="0"/>
    <xf numFmtId="0" fontId="155" fillId="0" borderId="0"/>
    <xf numFmtId="0" fontId="155" fillId="0" borderId="0"/>
    <xf numFmtId="231" fontId="155" fillId="0" borderId="0"/>
    <xf numFmtId="190" fontId="131" fillId="0" borderId="0"/>
    <xf numFmtId="190" fontId="1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231" fontId="155" fillId="0" borderId="0"/>
    <xf numFmtId="0" fontId="155" fillId="0" borderId="0"/>
    <xf numFmtId="0" fontId="155" fillId="0" borderId="0"/>
    <xf numFmtId="0" fontId="155" fillId="0" borderId="0"/>
    <xf numFmtId="0" fontId="155" fillId="0" borderId="0"/>
    <xf numFmtId="0" fontId="155" fillId="0" borderId="0"/>
    <xf numFmtId="0" fontId="4" fillId="0" borderId="0"/>
    <xf numFmtId="0" fontId="160"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231"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31" fillId="0" borderId="0"/>
    <xf numFmtId="0" fontId="131"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31" fillId="0" borderId="0"/>
    <xf numFmtId="0" fontId="131"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31" fillId="0" borderId="0"/>
    <xf numFmtId="0" fontId="131"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31" fillId="0" borderId="0"/>
    <xf numFmtId="0" fontId="131" fillId="0" borderId="0"/>
    <xf numFmtId="0" fontId="64" fillId="0" borderId="0"/>
    <xf numFmtId="0" fontId="64" fillId="0" borderId="0"/>
    <xf numFmtId="0" fontId="64" fillId="0" borderId="0"/>
    <xf numFmtId="0" fontId="64" fillId="0" borderId="0"/>
    <xf numFmtId="0" fontId="131" fillId="0" borderId="0"/>
    <xf numFmtId="0" fontId="1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3" fontId="64" fillId="0" borderId="0"/>
    <xf numFmtId="0" fontId="4" fillId="0" borderId="0"/>
    <xf numFmtId="0" fontId="4" fillId="0" borderId="0"/>
    <xf numFmtId="0" fontId="4" fillId="0" borderId="0"/>
    <xf numFmtId="0" fontId="4" fillId="0" borderId="0"/>
    <xf numFmtId="0" fontId="4" fillId="0" borderId="0"/>
    <xf numFmtId="0" fontId="4" fillId="0" borderId="0"/>
    <xf numFmtId="190" fontId="131" fillId="0" borderId="0"/>
    <xf numFmtId="0" fontId="154" fillId="0" borderId="0"/>
    <xf numFmtId="0" fontId="155"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0"/>
    <xf numFmtId="0" fontId="155" fillId="0" borderId="0"/>
    <xf numFmtId="0" fontId="155" fillId="0" borderId="0"/>
    <xf numFmtId="0" fontId="155" fillId="0" borderId="0"/>
    <xf numFmtId="0" fontId="4" fillId="0" borderId="0"/>
    <xf numFmtId="0" fontId="31" fillId="0" borderId="0"/>
    <xf numFmtId="0" fontId="4" fillId="0" borderId="0"/>
    <xf numFmtId="190"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31" fillId="0" borderId="0"/>
    <xf numFmtId="0" fontId="131" fillId="0" borderId="0"/>
    <xf numFmtId="0" fontId="155" fillId="0" borderId="0"/>
    <xf numFmtId="0" fontId="155" fillId="0" borderId="0"/>
    <xf numFmtId="0" fontId="131" fillId="0" borderId="0"/>
    <xf numFmtId="0" fontId="131" fillId="0" borderId="0"/>
    <xf numFmtId="0" fontId="155" fillId="0" borderId="0"/>
    <xf numFmtId="0" fontId="131" fillId="0" borderId="0"/>
    <xf numFmtId="0" fontId="131" fillId="0" borderId="0"/>
    <xf numFmtId="0" fontId="155" fillId="0" borderId="0"/>
    <xf numFmtId="190" fontId="131"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190" fontId="131" fillId="0" borderId="0"/>
    <xf numFmtId="190" fontId="131" fillId="0" borderId="0"/>
    <xf numFmtId="0" fontId="155" fillId="0" borderId="0"/>
    <xf numFmtId="0" fontId="155" fillId="0" borderId="0"/>
    <xf numFmtId="0" fontId="155" fillId="0" borderId="0"/>
    <xf numFmtId="0" fontId="155" fillId="0" borderId="0"/>
    <xf numFmtId="0" fontId="15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131" fillId="0" borderId="0"/>
    <xf numFmtId="0" fontId="1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190" fontId="131"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190" fontId="131" fillId="0" borderId="0"/>
    <xf numFmtId="190" fontId="131" fillId="0" borderId="0"/>
    <xf numFmtId="0" fontId="155" fillId="0" borderId="0"/>
    <xf numFmtId="0" fontId="155" fillId="0" borderId="0"/>
    <xf numFmtId="0" fontId="155" fillId="0" borderId="0"/>
    <xf numFmtId="0" fontId="155" fillId="0" borderId="0"/>
    <xf numFmtId="197" fontId="1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6"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80" fillId="24" borderId="111" applyNumberFormat="0" applyAlignment="0" applyProtection="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61"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6"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3"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173" fontId="119" fillId="56" borderId="124" applyNumberFormat="0" applyFont="0" applyAlignment="0" applyProtection="0"/>
    <xf numFmtId="0" fontId="119" fillId="56" borderId="124" applyNumberFormat="0" applyFont="0" applyAlignment="0" applyProtection="0"/>
    <xf numFmtId="176"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119" fillId="56" borderId="124" applyNumberFormat="0" applyFont="0" applyAlignment="0" applyProtection="0"/>
    <xf numFmtId="0" fontId="31" fillId="27" borderId="115" applyNumberFormat="0" applyFont="0" applyAlignment="0" applyProtection="0"/>
    <xf numFmtId="173" fontId="31" fillId="27" borderId="115" applyNumberFormat="0" applyFont="0" applyAlignment="0" applyProtection="0"/>
    <xf numFmtId="0" fontId="31" fillId="27" borderId="115" applyNumberFormat="0" applyFont="0" applyAlignment="0" applyProtection="0"/>
    <xf numFmtId="0" fontId="27" fillId="0" borderId="0" applyFont="0" applyFill="0" applyBorder="0" applyAlignment="0" applyProtection="0"/>
    <xf numFmtId="0" fontId="156" fillId="0" borderId="0"/>
    <xf numFmtId="173"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176"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0"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173" fontId="162" fillId="53" borderId="119" applyNumberFormat="0" applyAlignment="0" applyProtection="0"/>
    <xf numFmtId="0" fontId="162" fillId="53" borderId="119" applyNumberFormat="0" applyAlignment="0" applyProtection="0"/>
    <xf numFmtId="40" fontId="26" fillId="3" borderId="0">
      <alignment horizontal="right"/>
    </xf>
    <xf numFmtId="173" fontId="108" fillId="0" borderId="0"/>
    <xf numFmtId="10" fontId="27" fillId="0" borderId="0" applyFont="0" applyFill="0" applyBorder="0" applyAlignment="0" applyProtection="0"/>
    <xf numFmtId="9" fontId="15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2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1" fillId="0" borderId="0" applyFont="0" applyFill="0" applyBorder="0" applyAlignment="0" applyProtection="0"/>
    <xf numFmtId="9" fontId="1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153" fillId="0" borderId="0" applyFont="0" applyFill="0" applyBorder="0" applyAlignment="0" applyProtection="0"/>
    <xf numFmtId="9" fontId="31"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4"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58" fillId="0" borderId="0" applyFont="0" applyFill="0" applyBorder="0" applyAlignment="0" applyProtection="0"/>
    <xf numFmtId="9" fontId="130"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31" fillId="0" borderId="0" applyFont="0" applyFill="0" applyBorder="0" applyAlignment="0" applyProtection="0"/>
    <xf numFmtId="9" fontId="64" fillId="0" borderId="0" applyFont="0" applyFill="0" applyBorder="0" applyAlignment="0" applyProtection="0"/>
    <xf numFmtId="191" fontId="90" fillId="0" borderId="0" applyFont="0" applyFill="0" applyBorder="0" applyAlignment="0" applyProtection="0"/>
    <xf numFmtId="3" fontId="90" fillId="0" borderId="127">
      <alignment horizontal="right" wrapText="1"/>
    </xf>
    <xf numFmtId="49" fontId="163" fillId="75" borderId="128">
      <alignment vertical="center"/>
    </xf>
    <xf numFmtId="49" fontId="163" fillId="75" borderId="128">
      <alignment vertical="center"/>
    </xf>
    <xf numFmtId="49" fontId="163" fillId="75" borderId="128">
      <alignment vertical="center"/>
    </xf>
    <xf numFmtId="49" fontId="27" fillId="75" borderId="128">
      <alignment vertical="center"/>
    </xf>
    <xf numFmtId="49" fontId="27" fillId="75" borderId="128">
      <alignment vertical="center"/>
    </xf>
    <xf numFmtId="49" fontId="27" fillId="75" borderId="128">
      <alignment vertical="center"/>
    </xf>
    <xf numFmtId="2" fontId="30" fillId="0" borderId="72"/>
    <xf numFmtId="173" fontId="108" fillId="0" borderId="0"/>
    <xf numFmtId="0"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206" fontId="108" fillId="0" borderId="0"/>
    <xf numFmtId="176"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3" fontId="108" fillId="0" borderId="0"/>
    <xf numFmtId="173" fontId="108" fillId="0" borderId="0"/>
    <xf numFmtId="173" fontId="108" fillId="0" borderId="0"/>
    <xf numFmtId="173"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206" fontId="108" fillId="0" borderId="0"/>
    <xf numFmtId="232" fontId="108" fillId="0" borderId="0"/>
    <xf numFmtId="232"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8" fontId="108" fillId="0" borderId="0"/>
    <xf numFmtId="0" fontId="108" fillId="0" borderId="0"/>
    <xf numFmtId="0" fontId="108" fillId="0" borderId="0"/>
    <xf numFmtId="0" fontId="108" fillId="0" borderId="0"/>
    <xf numFmtId="173" fontId="108" fillId="0" borderId="0"/>
    <xf numFmtId="178" fontId="108" fillId="0" borderId="0"/>
    <xf numFmtId="0" fontId="108" fillId="0" borderId="0"/>
    <xf numFmtId="0" fontId="108" fillId="0" borderId="0"/>
    <xf numFmtId="0" fontId="108" fillId="0" borderId="0"/>
    <xf numFmtId="0" fontId="108" fillId="0" borderId="0"/>
    <xf numFmtId="189" fontId="90" fillId="0" borderId="0" applyFont="0" applyFill="0" applyBorder="0" applyAlignment="0" applyProtection="0"/>
    <xf numFmtId="177" fontId="90" fillId="0" borderId="0" applyFont="0" applyFill="0" applyBorder="0" applyAlignment="0" applyProtection="0"/>
    <xf numFmtId="190" fontId="90" fillId="0" borderId="0" applyFont="0" applyFill="0" applyBorder="0" applyAlignment="0" applyProtection="0"/>
    <xf numFmtId="178" fontId="90" fillId="0" borderId="0" applyFont="0" applyFill="0" applyBorder="0" applyAlignment="0" applyProtection="0"/>
    <xf numFmtId="191" fontId="90" fillId="0" borderId="0" applyFont="0" applyFill="0" applyBorder="0" applyAlignment="0" applyProtection="0"/>
    <xf numFmtId="190" fontId="90" fillId="0" borderId="0" applyFont="0" applyFill="0" applyBorder="0" applyAlignment="0" applyProtection="0"/>
    <xf numFmtId="178" fontId="90" fillId="0" borderId="0" applyFont="0" applyFill="0" applyBorder="0" applyAlignment="0" applyProtection="0"/>
    <xf numFmtId="191" fontId="90" fillId="0" borderId="0" applyFont="0" applyFill="0" applyBorder="0" applyAlignment="0" applyProtection="0"/>
    <xf numFmtId="184" fontId="90" fillId="0" borderId="0" applyFont="0" applyFill="0" applyBorder="0" applyAlignment="0" applyProtection="0"/>
    <xf numFmtId="177" fontId="85" fillId="0" borderId="0" applyFont="0" applyFill="0" applyBorder="0" applyAlignment="0" applyProtection="0"/>
    <xf numFmtId="0" fontId="148" fillId="0" borderId="0"/>
    <xf numFmtId="173" fontId="148" fillId="0" borderId="0"/>
    <xf numFmtId="0" fontId="148" fillId="0" borderId="0"/>
    <xf numFmtId="217" fontId="126" fillId="0" borderId="129"/>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233" fontId="164" fillId="0" borderId="11">
      <alignment horizontal="right" vertical="center"/>
    </xf>
    <xf numFmtId="177" fontId="164" fillId="0" borderId="11">
      <alignment horizontal="center"/>
    </xf>
    <xf numFmtId="177" fontId="164" fillId="0" borderId="11">
      <alignment horizontal="center"/>
    </xf>
    <xf numFmtId="177" fontId="164" fillId="0" borderId="11">
      <alignment horizontal="center"/>
    </xf>
    <xf numFmtId="173"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0"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0" fontId="126" fillId="0" borderId="126">
      <alignment horizontal="right"/>
    </xf>
    <xf numFmtId="0" fontId="126" fillId="0" borderId="126">
      <alignment horizontal="right"/>
    </xf>
    <xf numFmtId="0" fontId="126" fillId="0" borderId="126">
      <alignment horizontal="right"/>
    </xf>
    <xf numFmtId="0"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0"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17" fontId="126" fillId="0" borderId="126">
      <alignment horizontal="right"/>
    </xf>
    <xf numFmtId="234" fontId="164" fillId="0" borderId="0"/>
    <xf numFmtId="235" fontId="164" fillId="0" borderId="13"/>
    <xf numFmtId="235" fontId="164" fillId="0" borderId="13"/>
    <xf numFmtId="235" fontId="164" fillId="0" borderId="13"/>
    <xf numFmtId="211" fontId="27" fillId="0" borderId="0" applyFont="0" applyFill="0" applyBorder="0" applyAlignment="0" applyProtection="0"/>
    <xf numFmtId="236" fontId="108" fillId="0" borderId="0" applyFont="0" applyFill="0" applyBorder="0" applyAlignment="0" applyProtection="0"/>
    <xf numFmtId="17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3" fontId="166" fillId="0" borderId="0" applyNumberFormat="0" applyFill="0" applyBorder="0" applyAlignment="0" applyProtection="0"/>
    <xf numFmtId="173" fontId="166" fillId="0" borderId="0" applyNumberFormat="0" applyFill="0" applyBorder="0" applyAlignment="0" applyProtection="0"/>
    <xf numFmtId="173" fontId="166" fillId="0" borderId="0" applyNumberFormat="0" applyFill="0" applyBorder="0" applyAlignment="0" applyProtection="0"/>
    <xf numFmtId="173" fontId="166" fillId="0" borderId="0" applyNumberFormat="0" applyFill="0" applyBorder="0" applyAlignment="0" applyProtection="0"/>
    <xf numFmtId="0" fontId="166" fillId="0" borderId="0" applyNumberFormat="0" applyFill="0" applyBorder="0" applyAlignment="0" applyProtection="0"/>
    <xf numFmtId="17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3" fontId="104" fillId="59" borderId="0" applyNumberFormat="0" applyBorder="0" applyAlignment="0" applyProtection="0"/>
    <xf numFmtId="173" fontId="104" fillId="59" borderId="0" applyNumberFormat="0" applyBorder="0" applyAlignment="0" applyProtection="0"/>
    <xf numFmtId="173" fontId="104" fillId="59" borderId="0" applyNumberFormat="0" applyBorder="0" applyAlignment="0" applyProtection="0"/>
    <xf numFmtId="173" fontId="104" fillId="59" borderId="0" applyNumberFormat="0" applyBorder="0" applyAlignment="0" applyProtection="0"/>
    <xf numFmtId="173" fontId="104" fillId="59" borderId="0" applyNumberFormat="0" applyBorder="0" applyAlignment="0" applyProtection="0"/>
    <xf numFmtId="173" fontId="104" fillId="59" borderId="0" applyNumberFormat="0" applyBorder="0" applyAlignment="0" applyProtection="0"/>
    <xf numFmtId="173" fontId="104" fillId="60" borderId="0" applyNumberFormat="0" applyBorder="0" applyAlignment="0" applyProtection="0"/>
    <xf numFmtId="173" fontId="104" fillId="60" borderId="0" applyNumberFormat="0" applyBorder="0" applyAlignment="0" applyProtection="0"/>
    <xf numFmtId="173" fontId="104" fillId="60" borderId="0" applyNumberFormat="0" applyBorder="0" applyAlignment="0" applyProtection="0"/>
    <xf numFmtId="173" fontId="104" fillId="60" borderId="0" applyNumberFormat="0" applyBorder="0" applyAlignment="0" applyProtection="0"/>
    <xf numFmtId="173" fontId="104" fillId="60" borderId="0" applyNumberFormat="0" applyBorder="0" applyAlignment="0" applyProtection="0"/>
    <xf numFmtId="173" fontId="104" fillId="60" borderId="0" applyNumberFormat="0" applyBorder="0" applyAlignment="0" applyProtection="0"/>
    <xf numFmtId="173" fontId="104" fillId="61" borderId="0" applyNumberFormat="0" applyBorder="0" applyAlignment="0" applyProtection="0"/>
    <xf numFmtId="173" fontId="104" fillId="61" borderId="0" applyNumberFormat="0" applyBorder="0" applyAlignment="0" applyProtection="0"/>
    <xf numFmtId="173" fontId="104" fillId="61" borderId="0" applyNumberFormat="0" applyBorder="0" applyAlignment="0" applyProtection="0"/>
    <xf numFmtId="173" fontId="104" fillId="61" borderId="0" applyNumberFormat="0" applyBorder="0" applyAlignment="0" applyProtection="0"/>
    <xf numFmtId="173" fontId="104" fillId="61" borderId="0" applyNumberFormat="0" applyBorder="0" applyAlignment="0" applyProtection="0"/>
    <xf numFmtId="173" fontId="104" fillId="61"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2"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3" borderId="0" applyNumberFormat="0" applyBorder="0" applyAlignment="0" applyProtection="0"/>
    <xf numFmtId="173" fontId="104" fillId="64" borderId="0" applyNumberFormat="0" applyBorder="0" applyAlignment="0" applyProtection="0"/>
    <xf numFmtId="173" fontId="104" fillId="64" borderId="0" applyNumberFormat="0" applyBorder="0" applyAlignment="0" applyProtection="0"/>
    <xf numFmtId="173" fontId="104" fillId="64" borderId="0" applyNumberFormat="0" applyBorder="0" applyAlignment="0" applyProtection="0"/>
    <xf numFmtId="173" fontId="104" fillId="64" borderId="0" applyNumberFormat="0" applyBorder="0" applyAlignment="0" applyProtection="0"/>
    <xf numFmtId="173" fontId="104" fillId="64" borderId="0" applyNumberFormat="0" applyBorder="0" applyAlignment="0" applyProtection="0"/>
    <xf numFmtId="173" fontId="104" fillId="64" borderId="0" applyNumberFormat="0" applyBorder="0" applyAlignment="0" applyProtection="0"/>
    <xf numFmtId="173"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6"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89" fillId="68" borderId="118" applyNumberFormat="0" applyAlignment="0" applyProtection="0"/>
    <xf numFmtId="173"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6"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91" fillId="53" borderId="119" applyNumberFormat="0" applyAlignment="0" applyProtection="0"/>
    <xf numFmtId="173"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6"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167" fillId="53" borderId="118" applyNumberFormat="0" applyAlignment="0" applyProtection="0"/>
    <xf numFmtId="173" fontId="98" fillId="0" borderId="121" applyNumberFormat="0" applyFill="0" applyAlignment="0" applyProtection="0"/>
    <xf numFmtId="173" fontId="98" fillId="0" borderId="121" applyNumberFormat="0" applyFill="0" applyAlignment="0" applyProtection="0"/>
    <xf numFmtId="173" fontId="98" fillId="0" borderId="121" applyNumberFormat="0" applyFill="0" applyAlignment="0" applyProtection="0"/>
    <xf numFmtId="173" fontId="98" fillId="0" borderId="121" applyNumberFormat="0" applyFill="0" applyAlignment="0" applyProtection="0"/>
    <xf numFmtId="173" fontId="98" fillId="0" borderId="121" applyNumberFormat="0" applyFill="0" applyAlignment="0" applyProtection="0"/>
    <xf numFmtId="173" fontId="98" fillId="0" borderId="121" applyNumberFormat="0" applyFill="0" applyAlignment="0" applyProtection="0"/>
    <xf numFmtId="173" fontId="99" fillId="0" borderId="122" applyNumberFormat="0" applyFill="0" applyAlignment="0" applyProtection="0"/>
    <xf numFmtId="173" fontId="99" fillId="0" borderId="122" applyNumberFormat="0" applyFill="0" applyAlignment="0" applyProtection="0"/>
    <xf numFmtId="173" fontId="99" fillId="0" borderId="122" applyNumberFormat="0" applyFill="0" applyAlignment="0" applyProtection="0"/>
    <xf numFmtId="173" fontId="99" fillId="0" borderId="122" applyNumberFormat="0" applyFill="0" applyAlignment="0" applyProtection="0"/>
    <xf numFmtId="173" fontId="99" fillId="0" borderId="122" applyNumberFormat="0" applyFill="0" applyAlignment="0" applyProtection="0"/>
    <xf numFmtId="173" fontId="99" fillId="0" borderId="122" applyNumberFormat="0" applyFill="0" applyAlignment="0" applyProtection="0"/>
    <xf numFmtId="173" fontId="100" fillId="0" borderId="123" applyNumberFormat="0" applyFill="0" applyAlignment="0" applyProtection="0"/>
    <xf numFmtId="173" fontId="100" fillId="0" borderId="123" applyNumberFormat="0" applyFill="0" applyAlignment="0" applyProtection="0"/>
    <xf numFmtId="173" fontId="100" fillId="0" borderId="123" applyNumberFormat="0" applyFill="0" applyAlignment="0" applyProtection="0"/>
    <xf numFmtId="173" fontId="100" fillId="0" borderId="123" applyNumberFormat="0" applyFill="0" applyAlignment="0" applyProtection="0"/>
    <xf numFmtId="173" fontId="100" fillId="0" borderId="123" applyNumberFormat="0" applyFill="0" applyAlignment="0" applyProtection="0"/>
    <xf numFmtId="173" fontId="100" fillId="0" borderId="123" applyNumberFormat="0" applyFill="0" applyAlignment="0" applyProtection="0"/>
    <xf numFmtId="173" fontId="100" fillId="0" borderId="0" applyNumberFormat="0" applyFill="0" applyBorder="0" applyAlignment="0" applyProtection="0"/>
    <xf numFmtId="173" fontId="100" fillId="0" borderId="0" applyNumberFormat="0" applyFill="0" applyBorder="0" applyAlignment="0" applyProtection="0"/>
    <xf numFmtId="173" fontId="100" fillId="0" borderId="0" applyNumberFormat="0" applyFill="0" applyBorder="0" applyAlignment="0" applyProtection="0"/>
    <xf numFmtId="173" fontId="100" fillId="0" borderId="0" applyNumberFormat="0" applyFill="0" applyBorder="0" applyAlignment="0" applyProtection="0"/>
    <xf numFmtId="173" fontId="100" fillId="0" borderId="0" applyNumberFormat="0" applyFill="0" applyBorder="0" applyAlignment="0" applyProtection="0"/>
    <xf numFmtId="173" fontId="100" fillId="0" borderId="0" applyNumberFormat="0" applyFill="0" applyBorder="0" applyAlignment="0" applyProtection="0"/>
    <xf numFmtId="173"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6"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88" fillId="0" borderId="117" applyNumberFormat="0" applyFill="0" applyAlignment="0" applyProtection="0"/>
    <xf numFmtId="173" fontId="103" fillId="58" borderId="125" applyNumberFormat="0" applyAlignment="0" applyProtection="0"/>
    <xf numFmtId="173" fontId="103" fillId="58" borderId="125" applyNumberFormat="0" applyAlignment="0" applyProtection="0"/>
    <xf numFmtId="173" fontId="103" fillId="58" borderId="125" applyNumberFormat="0" applyAlignment="0" applyProtection="0"/>
    <xf numFmtId="173" fontId="103" fillId="58" borderId="125" applyNumberFormat="0" applyAlignment="0" applyProtection="0"/>
    <xf numFmtId="173" fontId="103" fillId="58" borderId="125" applyNumberFormat="0" applyAlignment="0" applyProtection="0"/>
    <xf numFmtId="173" fontId="103" fillId="58" borderId="125" applyNumberFormat="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102" fillId="57" borderId="0" applyNumberFormat="0" applyBorder="0" applyAlignment="0" applyProtection="0"/>
    <xf numFmtId="173" fontId="102" fillId="57" borderId="0" applyNumberFormat="0" applyBorder="0" applyAlignment="0" applyProtection="0"/>
    <xf numFmtId="173" fontId="102" fillId="57" borderId="0" applyNumberFormat="0" applyBorder="0" applyAlignment="0" applyProtection="0"/>
    <xf numFmtId="173" fontId="102" fillId="57" borderId="0" applyNumberFormat="0" applyBorder="0" applyAlignment="0" applyProtection="0"/>
    <xf numFmtId="173" fontId="102" fillId="57" borderId="0" applyNumberFormat="0" applyBorder="0" applyAlignment="0" applyProtection="0"/>
    <xf numFmtId="173" fontId="102" fillId="57" borderId="0" applyNumberFormat="0" applyBorder="0" applyAlignment="0" applyProtection="0"/>
    <xf numFmtId="0" fontId="160" fillId="0" borderId="0"/>
    <xf numFmtId="173" fontId="160" fillId="0" borderId="0"/>
    <xf numFmtId="0" fontId="160" fillId="0" borderId="0"/>
    <xf numFmtId="0" fontId="101" fillId="0" borderId="0"/>
    <xf numFmtId="173" fontId="93" fillId="54" borderId="0" applyNumberFormat="0" applyBorder="0" applyAlignment="0" applyProtection="0"/>
    <xf numFmtId="173" fontId="93" fillId="54" borderId="0" applyNumberFormat="0" applyBorder="0" applyAlignment="0" applyProtection="0"/>
    <xf numFmtId="173" fontId="93" fillId="54" borderId="0" applyNumberFormat="0" applyBorder="0" applyAlignment="0" applyProtection="0"/>
    <xf numFmtId="173" fontId="93" fillId="54" borderId="0" applyNumberFormat="0" applyBorder="0" applyAlignment="0" applyProtection="0"/>
    <xf numFmtId="173" fontId="93" fillId="54" borderId="0" applyNumberFormat="0" applyBorder="0" applyAlignment="0" applyProtection="0"/>
    <xf numFmtId="173" fontId="93" fillId="54" borderId="0" applyNumberFormat="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6"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6"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3" fontId="101" fillId="56" borderId="124" applyNumberFormat="0" applyFont="0" applyAlignment="0" applyProtection="0"/>
    <xf numFmtId="176" fontId="101" fillId="56" borderId="124" applyNumberFormat="0" applyFont="0" applyAlignment="0" applyProtection="0"/>
    <xf numFmtId="173" fontId="101" fillId="56" borderId="124" applyNumberFormat="0" applyFont="0" applyAlignment="0" applyProtection="0"/>
    <xf numFmtId="176" fontId="101" fillId="56" borderId="124" applyNumberFormat="0" applyFont="0" applyAlignment="0" applyProtection="0"/>
    <xf numFmtId="9" fontId="101" fillId="0" borderId="0" applyFont="0" applyFill="0" applyBorder="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7" fillId="0" borderId="120" applyNumberFormat="0" applyFill="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4" fillId="55" borderId="0" applyNumberFormat="0" applyBorder="0" applyAlignment="0" applyProtection="0"/>
    <xf numFmtId="173" fontId="94" fillId="55" borderId="0" applyNumberFormat="0" applyBorder="0" applyAlignment="0" applyProtection="0"/>
    <xf numFmtId="173" fontId="94" fillId="55" borderId="0" applyNumberFormat="0" applyBorder="0" applyAlignment="0" applyProtection="0"/>
    <xf numFmtId="173" fontId="94" fillId="55" borderId="0" applyNumberFormat="0" applyBorder="0" applyAlignment="0" applyProtection="0"/>
    <xf numFmtId="173" fontId="94" fillId="55" borderId="0" applyNumberFormat="0" applyBorder="0" applyAlignment="0" applyProtection="0"/>
    <xf numFmtId="173" fontId="94" fillId="55" borderId="0" applyNumberFormat="0" applyBorder="0" applyAlignment="0" applyProtection="0"/>
    <xf numFmtId="40" fontId="168" fillId="0" borderId="0" applyFont="0" applyFill="0" applyBorder="0" applyAlignment="0" applyProtection="0"/>
    <xf numFmtId="38" fontId="168" fillId="0" borderId="0" applyFont="0" applyFill="0" applyBorder="0" applyAlignment="0" applyProtection="0"/>
    <xf numFmtId="0" fontId="168" fillId="0" borderId="0" applyFont="0" applyFill="0" applyBorder="0" applyAlignment="0" applyProtection="0"/>
    <xf numFmtId="0" fontId="168" fillId="0" borderId="0" applyFont="0" applyFill="0" applyBorder="0" applyAlignment="0" applyProtection="0"/>
    <xf numFmtId="9" fontId="169" fillId="0" borderId="0" applyFont="0" applyFill="0" applyBorder="0" applyAlignment="0" applyProtection="0"/>
    <xf numFmtId="0" fontId="170" fillId="0" borderId="0"/>
    <xf numFmtId="0" fontId="171" fillId="0" borderId="0" applyFont="0" applyFill="0" applyBorder="0" applyAlignment="0" applyProtection="0"/>
    <xf numFmtId="0" fontId="171" fillId="0" borderId="0" applyFont="0" applyFill="0" applyBorder="0" applyAlignment="0" applyProtection="0"/>
    <xf numFmtId="237" fontId="172" fillId="0" borderId="0" applyFont="0" applyFill="0" applyBorder="0" applyAlignment="0" applyProtection="0"/>
    <xf numFmtId="238" fontId="172" fillId="0" borderId="0" applyFont="0" applyFill="0" applyBorder="0" applyAlignment="0" applyProtection="0"/>
    <xf numFmtId="0" fontId="173" fillId="0" borderId="0"/>
    <xf numFmtId="0" fontId="174" fillId="0" borderId="0"/>
    <xf numFmtId="188" fontId="174" fillId="0" borderId="0" applyFont="0" applyFill="0" applyBorder="0" applyAlignment="0" applyProtection="0"/>
    <xf numFmtId="185" fontId="174" fillId="0" borderId="0" applyFont="0" applyFill="0" applyBorder="0" applyAlignment="0" applyProtection="0"/>
    <xf numFmtId="175" fontId="174" fillId="0" borderId="0" applyFont="0" applyFill="0" applyBorder="0" applyAlignment="0" applyProtection="0"/>
    <xf numFmtId="201" fontId="174" fillId="0" borderId="0" applyFont="0" applyFill="0" applyBorder="0" applyAlignment="0" applyProtection="0"/>
    <xf numFmtId="173" fontId="175" fillId="0" borderId="0" applyNumberFormat="0" applyFill="0" applyBorder="0" applyAlignment="0" applyProtection="0">
      <alignment vertical="top"/>
      <protection locked="0"/>
    </xf>
    <xf numFmtId="0" fontId="31" fillId="0" borderId="0"/>
    <xf numFmtId="9" fontId="64" fillId="0" borderId="0" applyFont="0" applyFill="0" applyBorder="0" applyAlignment="0" applyProtection="0"/>
    <xf numFmtId="0" fontId="31" fillId="0" borderId="0"/>
    <xf numFmtId="176" fontId="108" fillId="0" borderId="0"/>
    <xf numFmtId="176" fontId="109" fillId="0" borderId="0"/>
    <xf numFmtId="176" fontId="108" fillId="0" borderId="0"/>
    <xf numFmtId="240" fontId="110" fillId="0" borderId="0" applyBorder="0">
      <alignment shrinkToFit="1"/>
    </xf>
    <xf numFmtId="192" fontId="110" fillId="0" borderId="0" applyFill="0" applyBorder="0">
      <alignment shrinkToFit="1"/>
    </xf>
    <xf numFmtId="192" fontId="110" fillId="0" borderId="0" applyFill="0" applyBorder="0">
      <alignment shrinkToFit="1"/>
    </xf>
    <xf numFmtId="192" fontId="110" fillId="0" borderId="0" applyFill="0" applyBorder="0">
      <alignment shrinkToFit="1"/>
    </xf>
    <xf numFmtId="241" fontId="113" fillId="0" borderId="0" applyFill="0" applyBorder="0">
      <alignment shrinkToFit="1"/>
    </xf>
    <xf numFmtId="176" fontId="108" fillId="0" borderId="0"/>
    <xf numFmtId="0" fontId="176" fillId="0" borderId="130" applyNumberFormat="0" applyFill="0" applyAlignment="0" applyProtection="0"/>
    <xf numFmtId="0" fontId="177" fillId="0" borderId="130" applyNumberFormat="0" applyFill="0" applyAlignment="0" applyProtection="0"/>
    <xf numFmtId="0" fontId="178" fillId="0" borderId="131" applyNumberFormat="0" applyFill="0" applyProtection="0">
      <alignment horizontal="center"/>
    </xf>
    <xf numFmtId="0" fontId="179" fillId="0" borderId="131" applyNumberFormat="0" applyFill="0" applyProtection="0">
      <alignment horizontal="center"/>
    </xf>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176" fontId="119" fillId="52" borderId="0" applyNumberFormat="0" applyBorder="0" applyAlignment="0" applyProtection="0"/>
    <xf numFmtId="176" fontId="119" fillId="54" borderId="0" applyNumberFormat="0" applyBorder="0" applyAlignment="0" applyProtection="0"/>
    <xf numFmtId="176" fontId="119" fillId="55" borderId="0" applyNumberFormat="0" applyBorder="0" applyAlignment="0" applyProtection="0"/>
    <xf numFmtId="176" fontId="119" fillId="67" borderId="0" applyNumberFormat="0" applyBorder="0" applyAlignment="0" applyProtection="0"/>
    <xf numFmtId="176" fontId="119" fillId="20" borderId="0" applyNumberFormat="0" applyBorder="0" applyAlignment="0" applyProtection="0"/>
    <xf numFmtId="176" fontId="119" fillId="68" borderId="0" applyNumberFormat="0" applyBorder="0" applyAlignment="0" applyProtection="0"/>
    <xf numFmtId="176" fontId="118" fillId="52" borderId="0" applyNumberFormat="0" applyBorder="0" applyAlignment="0" applyProtection="0"/>
    <xf numFmtId="176" fontId="118" fillId="54" borderId="0" applyNumberFormat="0" applyBorder="0" applyAlignment="0" applyProtection="0"/>
    <xf numFmtId="176" fontId="118" fillId="55" borderId="0" applyNumberFormat="0" applyBorder="0" applyAlignment="0" applyProtection="0"/>
    <xf numFmtId="176" fontId="118" fillId="67" borderId="0" applyNumberFormat="0" applyBorder="0" applyAlignment="0" applyProtection="0"/>
    <xf numFmtId="176" fontId="118" fillId="20" borderId="0" applyNumberFormat="0" applyBorder="0" applyAlignment="0" applyProtection="0"/>
    <xf numFmtId="176" fontId="118" fillId="6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176" fontId="119" fillId="69" borderId="0" applyNumberFormat="0" applyBorder="0" applyAlignment="0" applyProtection="0"/>
    <xf numFmtId="176" fontId="119" fillId="70" borderId="0" applyNumberFormat="0" applyBorder="0" applyAlignment="0" applyProtection="0"/>
    <xf numFmtId="176" fontId="119" fillId="71" borderId="0" applyNumberFormat="0" applyBorder="0" applyAlignment="0" applyProtection="0"/>
    <xf numFmtId="176" fontId="119" fillId="67" borderId="0" applyNumberFormat="0" applyBorder="0" applyAlignment="0" applyProtection="0"/>
    <xf numFmtId="176" fontId="119" fillId="69" borderId="0" applyNumberFormat="0" applyBorder="0" applyAlignment="0" applyProtection="0"/>
    <xf numFmtId="176" fontId="119" fillId="72" borderId="0" applyNumberFormat="0" applyBorder="0" applyAlignment="0" applyProtection="0"/>
    <xf numFmtId="176" fontId="118" fillId="69" borderId="0" applyNumberFormat="0" applyBorder="0" applyAlignment="0" applyProtection="0"/>
    <xf numFmtId="176" fontId="118" fillId="70" borderId="0" applyNumberFormat="0" applyBorder="0" applyAlignment="0" applyProtection="0"/>
    <xf numFmtId="176" fontId="118" fillId="71" borderId="0" applyNumberFormat="0" applyBorder="0" applyAlignment="0" applyProtection="0"/>
    <xf numFmtId="176" fontId="118" fillId="67" borderId="0" applyNumberFormat="0" applyBorder="0" applyAlignment="0" applyProtection="0"/>
    <xf numFmtId="176" fontId="118" fillId="69" borderId="0" applyNumberFormat="0" applyBorder="0" applyAlignment="0" applyProtection="0"/>
    <xf numFmtId="176" fontId="118" fillId="72" borderId="0" applyNumberFormat="0" applyBorder="0" applyAlignment="0" applyProtection="0"/>
    <xf numFmtId="176" fontId="120" fillId="73" borderId="0" applyNumberFormat="0" applyBorder="0" applyAlignment="0" applyProtection="0"/>
    <xf numFmtId="176" fontId="120" fillId="70" borderId="0" applyNumberFormat="0" applyBorder="0" applyAlignment="0" applyProtection="0"/>
    <xf numFmtId="176" fontId="120" fillId="71" borderId="0" applyNumberFormat="0" applyBorder="0" applyAlignment="0" applyProtection="0"/>
    <xf numFmtId="176" fontId="120" fillId="62" borderId="0" applyNumberFormat="0" applyBorder="0" applyAlignment="0" applyProtection="0"/>
    <xf numFmtId="176" fontId="120" fillId="63" borderId="0" applyNumberFormat="0" applyBorder="0" applyAlignment="0" applyProtection="0"/>
    <xf numFmtId="176" fontId="120" fillId="74" borderId="0" applyNumberFormat="0" applyBorder="0" applyAlignment="0" applyProtection="0"/>
    <xf numFmtId="176" fontId="104" fillId="73" borderId="0" applyNumberFormat="0" applyBorder="0" applyAlignment="0" applyProtection="0"/>
    <xf numFmtId="176" fontId="104" fillId="70" borderId="0" applyNumberFormat="0" applyBorder="0" applyAlignment="0" applyProtection="0"/>
    <xf numFmtId="176" fontId="104" fillId="71" borderId="0" applyNumberFormat="0" applyBorder="0" applyAlignment="0" applyProtection="0"/>
    <xf numFmtId="176" fontId="104" fillId="62" borderId="0" applyNumberFormat="0" applyBorder="0" applyAlignment="0" applyProtection="0"/>
    <xf numFmtId="176" fontId="104" fillId="63" borderId="0" applyNumberFormat="0" applyBorder="0" applyAlignment="0" applyProtection="0"/>
    <xf numFmtId="176" fontId="104" fillId="74" borderId="0" applyNumberFormat="0" applyBorder="0" applyAlignment="0" applyProtection="0"/>
    <xf numFmtId="176" fontId="120" fillId="59" borderId="0" applyNumberFormat="0" applyBorder="0" applyAlignment="0" applyProtection="0"/>
    <xf numFmtId="176" fontId="120" fillId="60" borderId="0" applyNumberFormat="0" applyBorder="0" applyAlignment="0" applyProtection="0"/>
    <xf numFmtId="176" fontId="120" fillId="61" borderId="0" applyNumberFormat="0" applyBorder="0" applyAlignment="0" applyProtection="0"/>
    <xf numFmtId="176" fontId="120" fillId="62" borderId="0" applyNumberFormat="0" applyBorder="0" applyAlignment="0" applyProtection="0"/>
    <xf numFmtId="176" fontId="120" fillId="63" borderId="0" applyNumberFormat="0" applyBorder="0" applyAlignment="0" applyProtection="0"/>
    <xf numFmtId="176" fontId="120" fillId="64" borderId="0" applyNumberFormat="0" applyBorder="0" applyAlignment="0" applyProtection="0"/>
    <xf numFmtId="176" fontId="122" fillId="54" borderId="0" applyNumberFormat="0" applyBorder="0" applyAlignment="0" applyProtection="0"/>
    <xf numFmtId="242" fontId="180" fillId="0" borderId="0" applyNumberFormat="0" applyFill="0" applyBorder="0" applyProtection="0">
      <alignment horizontal="left"/>
      <protection locked="0"/>
    </xf>
    <xf numFmtId="172" fontId="4" fillId="0" borderId="0" applyFont="0" applyFill="0" applyBorder="0" applyAlignment="0" applyProtection="0"/>
    <xf numFmtId="172" fontId="181" fillId="0" borderId="0" applyFont="0" applyFill="0" applyBorder="0" applyAlignment="0" applyProtection="0"/>
    <xf numFmtId="172" fontId="31" fillId="0" borderId="0" applyFont="0" applyFill="0" applyBorder="0" applyAlignment="0" applyProtection="0"/>
    <xf numFmtId="190" fontId="31" fillId="0" borderId="0" applyFont="0" applyFill="0" applyBorder="0" applyAlignment="0" applyProtection="0"/>
    <xf numFmtId="176" fontId="134" fillId="0" borderId="0" applyNumberFormat="0" applyFill="0" applyBorder="0" applyAlignment="0" applyProtection="0"/>
    <xf numFmtId="176" fontId="135" fillId="55" borderId="0" applyNumberFormat="0" applyBorder="0" applyAlignment="0" applyProtection="0"/>
    <xf numFmtId="176" fontId="138" fillId="0" borderId="121" applyNumberFormat="0" applyFill="0" applyAlignment="0" applyProtection="0"/>
    <xf numFmtId="176" fontId="139" fillId="0" borderId="122" applyNumberFormat="0" applyFill="0" applyAlignment="0" applyProtection="0"/>
    <xf numFmtId="176" fontId="140" fillId="0" borderId="123" applyNumberFormat="0" applyFill="0" applyAlignment="0" applyProtection="0"/>
    <xf numFmtId="176" fontId="140" fillId="0" borderId="0" applyNumberFormat="0" applyFill="0" applyBorder="0" applyAlignment="0" applyProtection="0"/>
    <xf numFmtId="176" fontId="141" fillId="58" borderId="125" applyNumberFormat="0" applyAlignment="0" applyProtection="0"/>
    <xf numFmtId="176" fontId="145" fillId="0" borderId="120" applyNumberFormat="0" applyFill="0" applyAlignment="0" applyProtection="0"/>
    <xf numFmtId="239" fontId="4" fillId="0" borderId="0" applyFont="0" applyFill="0" applyBorder="0" applyAlignment="0" applyProtection="0"/>
    <xf numFmtId="3" fontId="66" fillId="0" borderId="0"/>
    <xf numFmtId="176" fontId="150" fillId="57"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76" fontId="4" fillId="0" borderId="0"/>
    <xf numFmtId="210" fontId="4" fillId="0" borderId="0"/>
    <xf numFmtId="192" fontId="31" fillId="0" borderId="0"/>
    <xf numFmtId="192" fontId="31" fillId="0" borderId="0"/>
    <xf numFmtId="0" fontId="56" fillId="0" borderId="0"/>
    <xf numFmtId="0" fontId="127"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0" fontId="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97" fontId="131" fillId="0" borderId="0"/>
    <xf numFmtId="176" fontId="131" fillId="0" borderId="0"/>
    <xf numFmtId="240" fontId="155" fillId="0" borderId="0"/>
    <xf numFmtId="0" fontId="182" fillId="0" borderId="0"/>
    <xf numFmtId="0" fontId="4" fillId="0" borderId="0"/>
    <xf numFmtId="0" fontId="4" fillId="0" borderId="0"/>
    <xf numFmtId="176" fontId="131"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1" fillId="0" borderId="0"/>
    <xf numFmtId="0" fontId="4" fillId="0" borderId="0"/>
    <xf numFmtId="176" fontId="1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83" fillId="0" borderId="0" applyNumberFormat="0" applyFill="0" applyBorder="0" applyProtection="0">
      <alignment vertical="top"/>
    </xf>
    <xf numFmtId="0" fontId="64" fillId="0" borderId="0"/>
    <xf numFmtId="0" fontId="64" fillId="0" borderId="0"/>
    <xf numFmtId="0" fontId="64" fillId="0" borderId="0"/>
    <xf numFmtId="0" fontId="64" fillId="0" borderId="0"/>
    <xf numFmtId="0" fontId="66" fillId="0" borderId="0"/>
    <xf numFmtId="0" fontId="131" fillId="0" borderId="0"/>
    <xf numFmtId="0" fontId="64" fillId="0" borderId="0"/>
    <xf numFmtId="0" fontId="64" fillId="0" borderId="0"/>
    <xf numFmtId="0" fontId="31" fillId="0" borderId="0"/>
    <xf numFmtId="0" fontId="64" fillId="0" borderId="0"/>
    <xf numFmtId="0" fontId="64" fillId="0" borderId="0"/>
    <xf numFmtId="0" fontId="64" fillId="0" borderId="0"/>
    <xf numFmtId="0" fontId="64" fillId="0" borderId="0"/>
    <xf numFmtId="0" fontId="10" fillId="0" borderId="0"/>
    <xf numFmtId="0" fontId="64" fillId="0" borderId="0"/>
    <xf numFmtId="173" fontId="31" fillId="0" borderId="0"/>
    <xf numFmtId="0" fontId="64" fillId="0" borderId="0"/>
    <xf numFmtId="176" fontId="131" fillId="0" borderId="0"/>
    <xf numFmtId="0" fontId="31" fillId="0" borderId="0"/>
    <xf numFmtId="0" fontId="31" fillId="0" borderId="0"/>
    <xf numFmtId="176"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183" fillId="0" borderId="0" applyNumberFormat="0" applyFill="0" applyBorder="0" applyProtection="0">
      <alignment vertical="top"/>
    </xf>
    <xf numFmtId="0" fontId="4" fillId="0" borderId="0"/>
    <xf numFmtId="198" fontId="31" fillId="0" borderId="0"/>
    <xf numFmtId="198" fontId="31" fillId="0" borderId="0"/>
    <xf numFmtId="0" fontId="66" fillId="0" borderId="0"/>
    <xf numFmtId="173" fontId="110" fillId="0" borderId="0">
      <alignment horizontal="left" vertical="top"/>
    </xf>
    <xf numFmtId="9" fontId="4" fillId="0" borderId="0" applyFont="0" applyFill="0" applyBorder="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0" fontId="64" fillId="27" borderId="115" applyNumberFormat="0" applyFont="0" applyAlignment="0" applyProtection="0"/>
    <xf numFmtId="9" fontId="4" fillId="0" borderId="0" applyFont="0" applyFill="0" applyBorder="0" applyAlignment="0" applyProtection="0"/>
    <xf numFmtId="9" fontId="64"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3" fontId="184" fillId="2" borderId="0" applyFont="0" applyFill="0" applyBorder="0" applyProtection="0">
      <alignment vertical="center"/>
    </xf>
    <xf numFmtId="49" fontId="185" fillId="75" borderId="128">
      <alignment vertical="center"/>
    </xf>
    <xf numFmtId="49" fontId="4" fillId="75" borderId="128">
      <alignment vertical="center"/>
    </xf>
    <xf numFmtId="1" fontId="186"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176" fontId="108" fillId="0" borderId="0"/>
    <xf numFmtId="240" fontId="187" fillId="0" borderId="0" applyNumberFormat="0" applyFill="0" applyBorder="0" applyAlignment="0"/>
    <xf numFmtId="240" fontId="188" fillId="0" borderId="0" applyNumberFormat="0" applyFill="0" applyBorder="0" applyAlignment="0" applyProtection="0">
      <protection locked="0"/>
    </xf>
    <xf numFmtId="242" fontId="188" fillId="0" borderId="132" applyNumberFormat="0" applyFill="0" applyBorder="0" applyProtection="0">
      <alignment horizontal="center" vertical="center"/>
      <protection locked="0"/>
    </xf>
    <xf numFmtId="242" fontId="188" fillId="0" borderId="132" applyNumberFormat="0" applyFill="0" applyBorder="0" applyProtection="0">
      <alignment horizontal="left" vertical="center"/>
      <protection locked="0"/>
    </xf>
    <xf numFmtId="240" fontId="189" fillId="0" borderId="0" applyNumberFormat="0" applyFill="0" applyBorder="0" applyAlignment="0"/>
    <xf numFmtId="176" fontId="165" fillId="0" borderId="0" applyNumberFormat="0" applyFill="0" applyBorder="0" applyAlignment="0" applyProtection="0"/>
    <xf numFmtId="176" fontId="166" fillId="0" borderId="0" applyNumberFormat="0" applyFill="0" applyBorder="0" applyAlignment="0" applyProtection="0"/>
    <xf numFmtId="176" fontId="104" fillId="59" borderId="0" applyNumberFormat="0" applyBorder="0" applyAlignment="0" applyProtection="0"/>
    <xf numFmtId="176" fontId="104" fillId="60" borderId="0" applyNumberFormat="0" applyBorder="0" applyAlignment="0" applyProtection="0"/>
    <xf numFmtId="176" fontId="104" fillId="61" borderId="0" applyNumberFormat="0" applyBorder="0" applyAlignment="0" applyProtection="0"/>
    <xf numFmtId="176" fontId="104" fillId="62" borderId="0" applyNumberFormat="0" applyBorder="0" applyAlignment="0" applyProtection="0"/>
    <xf numFmtId="176" fontId="104" fillId="63" borderId="0" applyNumberFormat="0" applyBorder="0" applyAlignment="0" applyProtection="0"/>
    <xf numFmtId="176" fontId="104" fillId="64" borderId="0" applyNumberFormat="0" applyBorder="0" applyAlignment="0" applyProtection="0"/>
    <xf numFmtId="176" fontId="98" fillId="0" borderId="121" applyNumberFormat="0" applyFill="0" applyAlignment="0" applyProtection="0"/>
    <xf numFmtId="176" fontId="99" fillId="0" borderId="122" applyNumberFormat="0" applyFill="0" applyAlignment="0" applyProtection="0"/>
    <xf numFmtId="176" fontId="100" fillId="0" borderId="123" applyNumberFormat="0" applyFill="0" applyAlignment="0" applyProtection="0"/>
    <xf numFmtId="176" fontId="100" fillId="0" borderId="0" applyNumberFormat="0" applyFill="0" applyBorder="0" applyAlignment="0" applyProtection="0"/>
    <xf numFmtId="176" fontId="103" fillId="58" borderId="125" applyNumberFormat="0" applyAlignment="0" applyProtection="0"/>
    <xf numFmtId="176" fontId="95" fillId="0" borderId="0" applyNumberFormat="0" applyFill="0" applyBorder="0" applyAlignment="0" applyProtection="0"/>
    <xf numFmtId="176" fontId="102" fillId="57" borderId="0" applyNumberFormat="0" applyBorder="0" applyAlignment="0" applyProtection="0"/>
    <xf numFmtId="176" fontId="101" fillId="0" borderId="0"/>
    <xf numFmtId="176" fontId="93" fillId="54" borderId="0" applyNumberFormat="0" applyBorder="0" applyAlignment="0" applyProtection="0"/>
    <xf numFmtId="176" fontId="96" fillId="0" borderId="0" applyNumberFormat="0" applyFill="0" applyBorder="0" applyAlignment="0" applyProtection="0"/>
    <xf numFmtId="176" fontId="97" fillId="0" borderId="120" applyNumberFormat="0" applyFill="0" applyAlignment="0" applyProtection="0"/>
    <xf numFmtId="176" fontId="92" fillId="0" borderId="0" applyNumberFormat="0" applyFill="0" applyBorder="0" applyAlignment="0" applyProtection="0"/>
    <xf numFmtId="172" fontId="27" fillId="0" borderId="0" applyFont="0" applyFill="0" applyBorder="0" applyAlignment="0" applyProtection="0"/>
    <xf numFmtId="176" fontId="94" fillId="55" borderId="0" applyNumberFormat="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31"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127"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0" fontId="31" fillId="0" borderId="0"/>
    <xf numFmtId="172" fontId="131" fillId="0" borderId="0"/>
    <xf numFmtId="9" fontId="27" fillId="0" borderId="0" applyFont="0" applyFill="0" applyBorder="0" applyAlignment="0" applyProtection="0"/>
    <xf numFmtId="185" fontId="64" fillId="0" borderId="0" applyFont="0" applyFill="0" applyBorder="0" applyAlignment="0" applyProtection="0"/>
    <xf numFmtId="0" fontId="190" fillId="0" borderId="0" applyNumberFormat="0" applyFill="0" applyBorder="0" applyAlignment="0" applyProtection="0"/>
    <xf numFmtId="3" fontId="90" fillId="0" borderId="155">
      <alignment horizontal="right" wrapText="1"/>
    </xf>
    <xf numFmtId="0" fontId="177" fillId="0" borderId="144" applyNumberFormat="0" applyFill="0" applyAlignment="0" applyProtection="0"/>
    <xf numFmtId="0" fontId="176" fillId="0" borderId="144" applyNumberFormat="0" applyFill="0" applyAlignment="0" applyProtection="0"/>
    <xf numFmtId="0" fontId="176" fillId="0" borderId="162" applyNumberFormat="0" applyFill="0" applyAlignment="0" applyProtection="0"/>
    <xf numFmtId="3" fontId="90" fillId="0" borderId="137">
      <alignment horizontal="right" wrapText="1"/>
    </xf>
    <xf numFmtId="3" fontId="90" fillId="0" borderId="147">
      <alignment horizontal="right" wrapText="1"/>
    </xf>
    <xf numFmtId="0" fontId="80" fillId="24" borderId="111" applyNumberFormat="0" applyAlignment="0" applyProtection="0"/>
    <xf numFmtId="0" fontId="177" fillId="0" borderId="136" applyNumberFormat="0" applyFill="0" applyAlignment="0" applyProtection="0"/>
    <xf numFmtId="0" fontId="176" fillId="0" borderId="136" applyNumberFormat="0" applyFill="0" applyAlignment="0" applyProtection="0"/>
    <xf numFmtId="0" fontId="80" fillId="24" borderId="111" applyNumberFormat="0" applyAlignment="0" applyProtection="0"/>
    <xf numFmtId="3" fontId="90" fillId="0" borderId="159">
      <alignment horizontal="right" wrapText="1"/>
    </xf>
    <xf numFmtId="0" fontId="177" fillId="0" borderId="148" applyNumberFormat="0" applyFill="0" applyAlignment="0" applyProtection="0"/>
    <xf numFmtId="0" fontId="176" fillId="0" borderId="148" applyNumberFormat="0" applyFill="0" applyAlignment="0" applyProtection="0"/>
    <xf numFmtId="3" fontId="90" fillId="0" borderId="141">
      <alignment horizontal="right" wrapText="1"/>
    </xf>
    <xf numFmtId="3" fontId="90" fillId="0" borderId="151">
      <alignment horizontal="right" wrapText="1"/>
    </xf>
    <xf numFmtId="0" fontId="80" fillId="24" borderId="111" applyNumberFormat="0" applyAlignment="0" applyProtection="0"/>
    <xf numFmtId="0" fontId="177" fillId="0" borderId="140" applyNumberFormat="0" applyFill="0" applyAlignment="0" applyProtection="0"/>
    <xf numFmtId="0" fontId="176" fillId="0" borderId="140" applyNumberFormat="0" applyFill="0" applyAlignment="0" applyProtection="0"/>
    <xf numFmtId="0" fontId="177" fillId="0" borderId="152" applyNumberFormat="0" applyFill="0" applyAlignment="0" applyProtection="0"/>
    <xf numFmtId="0" fontId="176" fillId="0" borderId="152" applyNumberFormat="0" applyFill="0" applyAlignment="0" applyProtection="0"/>
    <xf numFmtId="0" fontId="80" fillId="24" borderId="111" applyNumberFormat="0" applyAlignment="0" applyProtection="0"/>
    <xf numFmtId="0" fontId="177" fillId="0" borderId="156" applyNumberFormat="0" applyFill="0" applyAlignment="0" applyProtection="0"/>
    <xf numFmtId="0" fontId="176" fillId="0" borderId="156" applyNumberFormat="0" applyFill="0" applyAlignment="0" applyProtection="0"/>
    <xf numFmtId="0" fontId="80" fillId="24" borderId="111" applyNumberFormat="0" applyAlignment="0" applyProtection="0"/>
    <xf numFmtId="0" fontId="177" fillId="0" borderId="160" applyNumberFormat="0" applyFill="0" applyAlignment="0" applyProtection="0"/>
    <xf numFmtId="0" fontId="80" fillId="24" borderId="111" applyNumberFormat="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80" fillId="24" borderId="111" applyNumberFormat="0" applyAlignment="0" applyProtection="0"/>
    <xf numFmtId="0" fontId="80" fillId="24" borderId="111" applyNumberFormat="0" applyAlignment="0" applyProtection="0"/>
    <xf numFmtId="0" fontId="176" fillId="0" borderId="158" applyNumberFormat="0" applyFill="0" applyAlignment="0" applyProtection="0"/>
    <xf numFmtId="0" fontId="177" fillId="0" borderId="158" applyNumberFormat="0" applyFill="0" applyAlignment="0" applyProtection="0"/>
    <xf numFmtId="0" fontId="80" fillId="24" borderId="111" applyNumberFormat="0" applyAlignment="0" applyProtection="0"/>
    <xf numFmtId="0" fontId="176" fillId="0" borderId="154" applyNumberFormat="0" applyFill="0" applyAlignment="0" applyProtection="0"/>
    <xf numFmtId="0" fontId="177" fillId="0" borderId="154" applyNumberFormat="0" applyFill="0" applyAlignment="0" applyProtection="0"/>
    <xf numFmtId="0" fontId="80" fillId="24" borderId="111" applyNumberFormat="0" applyAlignment="0" applyProtection="0"/>
    <xf numFmtId="3" fontId="90" fillId="0" borderId="133">
      <alignment horizontal="right" wrapText="1"/>
    </xf>
    <xf numFmtId="3" fontId="90" fillId="0" borderId="143">
      <alignment horizontal="right" wrapText="1"/>
    </xf>
    <xf numFmtId="0" fontId="176" fillId="0" borderId="150" applyNumberFormat="0" applyFill="0" applyAlignment="0" applyProtection="0"/>
    <xf numFmtId="0" fontId="177" fillId="0" borderId="150" applyNumberFormat="0" applyFill="0" applyAlignment="0" applyProtection="0"/>
    <xf numFmtId="3" fontId="90" fillId="0" borderId="161">
      <alignment horizontal="right" wrapText="1"/>
    </xf>
    <xf numFmtId="0" fontId="80" fillId="24" borderId="111" applyNumberFormat="0" applyAlignment="0" applyProtection="0"/>
    <xf numFmtId="0" fontId="176" fillId="0" borderId="138" applyNumberFormat="0" applyFill="0" applyAlignment="0" applyProtection="0"/>
    <xf numFmtId="0" fontId="177" fillId="0" borderId="138" applyNumberFormat="0" applyFill="0" applyAlignment="0" applyProtection="0"/>
    <xf numFmtId="0" fontId="80" fillId="24" borderId="111" applyNumberFormat="0" applyAlignment="0" applyProtection="0"/>
    <xf numFmtId="3" fontId="90" fillId="0" borderId="149">
      <alignment horizontal="right" wrapText="1"/>
    </xf>
    <xf numFmtId="3" fontId="90" fillId="0" borderId="139">
      <alignment horizontal="right" wrapText="1"/>
    </xf>
    <xf numFmtId="0" fontId="176" fillId="0" borderId="146" applyNumberFormat="0" applyFill="0" applyAlignment="0" applyProtection="0"/>
    <xf numFmtId="0" fontId="177" fillId="0" borderId="146" applyNumberFormat="0" applyFill="0" applyAlignment="0" applyProtection="0"/>
    <xf numFmtId="3" fontId="90" fillId="0" borderId="157">
      <alignment horizontal="right" wrapText="1"/>
    </xf>
    <xf numFmtId="0" fontId="80" fillId="24" borderId="111" applyNumberFormat="0" applyAlignment="0" applyProtection="0"/>
    <xf numFmtId="0" fontId="176" fillId="0" borderId="134" applyNumberFormat="0" applyFill="0" applyAlignment="0" applyProtection="0"/>
    <xf numFmtId="0" fontId="177" fillId="0" borderId="134" applyNumberFormat="0" applyFill="0" applyAlignment="0" applyProtection="0"/>
    <xf numFmtId="0" fontId="80" fillId="24" borderId="111" applyNumberFormat="0" applyAlignment="0" applyProtection="0"/>
    <xf numFmtId="3" fontId="90" fillId="0" borderId="145">
      <alignment horizontal="right" wrapText="1"/>
    </xf>
    <xf numFmtId="3" fontId="90" fillId="0" borderId="135">
      <alignment horizontal="right" wrapText="1"/>
    </xf>
    <xf numFmtId="0" fontId="176" fillId="0" borderId="160" applyNumberFormat="0" applyFill="0" applyAlignment="0" applyProtection="0"/>
    <xf numFmtId="0" fontId="159" fillId="0" borderId="0"/>
    <xf numFmtId="0" fontId="176" fillId="0" borderId="142" applyNumberFormat="0" applyFill="0" applyAlignment="0" applyProtection="0"/>
    <xf numFmtId="0" fontId="177" fillId="0" borderId="142" applyNumberFormat="0" applyFill="0" applyAlignment="0" applyProtection="0"/>
    <xf numFmtId="3" fontId="90" fillId="0" borderId="153">
      <alignment horizontal="right" wrapText="1"/>
    </xf>
  </cellStyleXfs>
  <cellXfs count="220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3" xfId="0" applyNumberFormat="1" applyBorder="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0" fillId="0" borderId="17" xfId="0" applyFont="1" applyBorder="1"/>
    <xf numFmtId="0" fontId="10" fillId="0" borderId="39" xfId="0" applyFont="1" applyBorder="1"/>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0" fillId="15" borderId="15" xfId="0" applyFill="1" applyBorder="1" applyAlignment="1">
      <alignmen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7"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10" fillId="4" borderId="4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4" borderId="42" xfId="0" applyFont="1" applyFill="1" applyBorder="1" applyAlignment="1">
      <alignment horizontal="center" vertical="center" wrapText="1"/>
    </xf>
    <xf numFmtId="0" fontId="2" fillId="0" borderId="41" xfId="0" applyFont="1" applyBorder="1" applyAlignment="1">
      <alignment horizontal="center" vertical="center" wrapText="1"/>
    </xf>
    <xf numFmtId="0" fontId="10" fillId="0" borderId="13" xfId="0" applyFont="1" applyBorder="1" applyAlignment="1">
      <alignment vertical="center" wrapText="1"/>
    </xf>
    <xf numFmtId="14" fontId="10" fillId="7" borderId="33" xfId="0" applyNumberFormat="1" applyFont="1" applyFill="1" applyBorder="1" applyAlignment="1">
      <alignment horizontal="center" vertical="center"/>
    </xf>
    <xf numFmtId="0" fontId="4" fillId="7" borderId="55" xfId="0" applyFont="1" applyFill="1" applyBorder="1" applyAlignment="1">
      <alignment vertical="center"/>
    </xf>
    <xf numFmtId="0" fontId="4" fillId="0" borderId="55" xfId="0" applyFont="1" applyFill="1" applyBorder="1" applyAlignment="1">
      <alignment vertical="center"/>
    </xf>
    <xf numFmtId="14" fontId="10" fillId="7" borderId="29" xfId="0" applyNumberFormat="1" applyFont="1" applyFill="1" applyBorder="1"/>
    <xf numFmtId="0" fontId="2" fillId="0" borderId="17" xfId="0" applyFont="1" applyBorder="1" applyAlignment="1">
      <alignment horizontal="left" vertical="center" wrapText="1"/>
    </xf>
    <xf numFmtId="0" fontId="14" fillId="0" borderId="0" xfId="0" applyFont="1"/>
    <xf numFmtId="0" fontId="14" fillId="0" borderId="0" xfId="0" applyFont="1" applyFill="1" applyAlignment="1">
      <alignment horizontal="right"/>
    </xf>
    <xf numFmtId="0" fontId="4" fillId="0" borderId="0" xfId="0" applyFont="1"/>
    <xf numFmtId="3" fontId="10" fillId="0" borderId="0" xfId="0" applyNumberFormat="1" applyFont="1"/>
    <xf numFmtId="3" fontId="4" fillId="0" borderId="0" xfId="0" applyNumberFormat="1" applyFont="1"/>
    <xf numFmtId="3" fontId="14" fillId="0" borderId="0" xfId="0" applyNumberFormat="1" applyFont="1"/>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49" fontId="10" fillId="0" borderId="47" xfId="0" applyNumberFormat="1" applyFont="1" applyBorder="1" applyAlignment="1">
      <alignment horizontal="right" vertical="center" wrapText="1"/>
    </xf>
    <xf numFmtId="0" fontId="65" fillId="0" borderId="13" xfId="0" applyFont="1" applyFill="1" applyBorder="1" applyAlignment="1">
      <alignment horizontal="left" vertical="center" wrapText="1"/>
    </xf>
    <xf numFmtId="49" fontId="10" fillId="7" borderId="13"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10" fontId="4" fillId="7" borderId="47" xfId="0" applyNumberFormat="1" applyFont="1" applyFill="1" applyBorder="1" applyAlignment="1">
      <alignment horizontal="right" vertical="center" wrapText="1"/>
    </xf>
    <xf numFmtId="49" fontId="4" fillId="7" borderId="47" xfId="0" applyNumberFormat="1" applyFont="1" applyFill="1" applyBorder="1" applyAlignment="1">
      <alignment horizontal="right" vertical="center" wrapText="1"/>
    </xf>
    <xf numFmtId="49" fontId="10" fillId="7" borderId="47" xfId="0" applyNumberFormat="1" applyFont="1" applyFill="1" applyBorder="1" applyAlignment="1">
      <alignment horizontal="right" vertical="center" wrapText="1"/>
    </xf>
    <xf numFmtId="10" fontId="4"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0" fontId="10" fillId="0" borderId="47" xfId="0" applyFont="1" applyFill="1" applyBorder="1" applyAlignment="1">
      <alignment horizontal="left" vertical="center" wrapText="1"/>
    </xf>
    <xf numFmtId="0" fontId="48" fillId="0" borderId="47" xfId="0" applyFont="1" applyBorder="1" applyAlignment="1">
      <alignment horizontal="left" vertical="center" wrapText="1"/>
    </xf>
    <xf numFmtId="0" fontId="48" fillId="0" borderId="13" xfId="0" applyFont="1" applyBorder="1" applyAlignment="1">
      <alignment vertical="center" wrapText="1"/>
    </xf>
    <xf numFmtId="3" fontId="2"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2" fillId="5" borderId="13" xfId="0" applyNumberFormat="1" applyFont="1" applyFill="1" applyBorder="1" applyAlignment="1">
      <alignment horizontal="right" vertical="center" wrapText="1"/>
    </xf>
    <xf numFmtId="14" fontId="4" fillId="7" borderId="29"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1" xfId="0" applyNumberFormat="1" applyFont="1" applyFill="1" applyBorder="1" applyAlignment="1">
      <alignment horizontal="right" wrapText="1"/>
    </xf>
    <xf numFmtId="14" fontId="4" fillId="7" borderId="29"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0" fillId="0" borderId="19"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19" xfId="0" applyNumberFormat="1" applyFont="1" applyBorder="1" applyAlignment="1">
      <alignment horizontal="right" vertical="center" wrapText="1"/>
    </xf>
    <xf numFmtId="0" fontId="10" fillId="0" borderId="68" xfId="0" applyFont="1" applyBorder="1" applyAlignment="1">
      <alignment vertical="center" wrapText="1"/>
    </xf>
    <xf numFmtId="0" fontId="10" fillId="0" borderId="63" xfId="0" applyFont="1" applyBorder="1" applyAlignment="1">
      <alignment vertical="center" wrapText="1"/>
    </xf>
    <xf numFmtId="14" fontId="4" fillId="7" borderId="34" xfId="0" applyNumberFormat="1" applyFont="1" applyFill="1" applyBorder="1" applyAlignment="1">
      <alignment horizontal="center" vertical="center" wrapText="1"/>
    </xf>
    <xf numFmtId="3" fontId="10" fillId="0" borderId="41" xfId="0" applyNumberFormat="1" applyFont="1" applyBorder="1" applyAlignment="1">
      <alignment vertical="center" wrapText="1"/>
    </xf>
    <xf numFmtId="3" fontId="10" fillId="0" borderId="13" xfId="0" applyNumberFormat="1" applyFont="1" applyBorder="1" applyAlignment="1">
      <alignment vertical="center" wrapText="1"/>
    </xf>
    <xf numFmtId="49" fontId="10" fillId="0" borderId="13" xfId="0" applyNumberFormat="1" applyFont="1" applyBorder="1" applyAlignment="1">
      <alignment horizontal="right" wrapText="1"/>
    </xf>
    <xf numFmtId="169" fontId="66" fillId="0" borderId="106" xfId="12" applyNumberFormat="1" applyFill="1" applyBorder="1"/>
    <xf numFmtId="49" fontId="2" fillId="0" borderId="32"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3" fontId="10" fillId="0" borderId="33" xfId="0" applyNumberFormat="1" applyFont="1" applyBorder="1" applyAlignment="1">
      <alignment horizontal="right"/>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169" fontId="66" fillId="0" borderId="106" xfId="12" applyNumberFormat="1" applyFill="1" applyBorder="1" applyAlignment="1">
      <alignment horizontal="right" vertical="center"/>
    </xf>
    <xf numFmtId="49" fontId="4" fillId="0" borderId="13" xfId="0" applyNumberFormat="1" applyFont="1" applyBorder="1" applyAlignment="1">
      <alignment vertical="center" wrapText="1"/>
    </xf>
    <xf numFmtId="0" fontId="4" fillId="0" borderId="13" xfId="0" applyFont="1" applyBorder="1" applyAlignment="1">
      <alignment vertical="center" wrapText="1"/>
    </xf>
    <xf numFmtId="3" fontId="48" fillId="0" borderId="13" xfId="0" applyNumberFormat="1" applyFont="1" applyBorder="1" applyAlignment="1">
      <alignment horizontal="right" vertical="center" wrapText="1"/>
    </xf>
    <xf numFmtId="49" fontId="48" fillId="0" borderId="47" xfId="0" applyNumberFormat="1" applyFont="1" applyFill="1" applyBorder="1" applyAlignment="1"/>
    <xf numFmtId="0" fontId="57" fillId="0" borderId="69" xfId="0" applyFont="1" applyBorder="1"/>
    <xf numFmtId="0" fontId="48" fillId="0" borderId="68" xfId="0" applyFont="1" applyBorder="1" applyAlignment="1">
      <alignment vertical="center" wrapText="1"/>
    </xf>
    <xf numFmtId="14" fontId="4" fillId="7" borderId="8"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3" fontId="10" fillId="0" borderId="31" xfId="0" applyNumberFormat="1" applyFont="1" applyBorder="1" applyAlignment="1">
      <alignment vertical="center" wrapText="1"/>
    </xf>
    <xf numFmtId="170" fontId="10" fillId="0" borderId="13" xfId="0" applyNumberFormat="1" applyFont="1" applyBorder="1" applyAlignment="1">
      <alignment vertical="center" wrapText="1"/>
    </xf>
    <xf numFmtId="0" fontId="48" fillId="0" borderId="0" xfId="0" applyFont="1" applyBorder="1"/>
    <xf numFmtId="3" fontId="16" fillId="0" borderId="13" xfId="0" applyNumberFormat="1" applyFont="1" applyBorder="1" applyAlignment="1">
      <alignment horizontal="right" vertical="center" wrapText="1"/>
    </xf>
    <xf numFmtId="0" fontId="48" fillId="0" borderId="6" xfId="0" applyFont="1" applyBorder="1" applyAlignment="1">
      <alignment horizontal="left" vertical="top"/>
    </xf>
    <xf numFmtId="0" fontId="48" fillId="0" borderId="47" xfId="0" applyFont="1" applyBorder="1" applyAlignment="1">
      <alignment horizontal="left" vertical="top"/>
    </xf>
    <xf numFmtId="0" fontId="4" fillId="0" borderId="6" xfId="0" applyFont="1" applyBorder="1" applyAlignment="1">
      <alignment horizontal="left" vertical="top"/>
    </xf>
    <xf numFmtId="0" fontId="4" fillId="0" borderId="47" xfId="0" applyFont="1" applyBorder="1" applyAlignment="1">
      <alignment horizontal="left" vertical="top"/>
    </xf>
    <xf numFmtId="0" fontId="48" fillId="0" borderId="0" xfId="0" applyFont="1" applyAlignment="1">
      <alignment horizontal="center" vertical="center" wrapText="1"/>
    </xf>
    <xf numFmtId="0" fontId="48" fillId="0" borderId="0" xfId="0" applyFont="1"/>
    <xf numFmtId="14" fontId="67" fillId="0" borderId="47" xfId="0" applyNumberFormat="1" applyFont="1" applyBorder="1" applyAlignment="1">
      <alignment horizontal="left" vertical="center" wrapText="1"/>
    </xf>
    <xf numFmtId="0" fontId="67" fillId="0" borderId="47" xfId="0" applyFont="1" applyBorder="1" applyAlignment="1">
      <alignment horizontal="left" vertical="center" wrapText="1"/>
    </xf>
    <xf numFmtId="0" fontId="67" fillId="0" borderId="48" xfId="0" applyFont="1" applyBorder="1" applyAlignment="1">
      <alignment horizontal="left" vertical="center" wrapText="1"/>
    </xf>
    <xf numFmtId="0" fontId="4" fillId="0" borderId="0" xfId="0" applyFont="1" applyBorder="1"/>
    <xf numFmtId="49" fontId="10" fillId="0" borderId="15" xfId="0" applyNumberFormat="1" applyFont="1" applyBorder="1" applyAlignment="1">
      <alignment horizontal="left" vertical="center" wrapText="1"/>
    </xf>
    <xf numFmtId="3" fontId="4" fillId="0" borderId="41" xfId="0" applyNumberFormat="1" applyFont="1" applyBorder="1" applyAlignment="1">
      <alignment vertical="center" wrapText="1"/>
    </xf>
    <xf numFmtId="3" fontId="0" fillId="0" borderId="0" xfId="0" applyNumberFormat="1"/>
    <xf numFmtId="3" fontId="10" fillId="0" borderId="13" xfId="0" applyNumberFormat="1" applyFont="1" applyBorder="1" applyAlignment="1">
      <alignment wrapText="1"/>
    </xf>
    <xf numFmtId="0" fontId="10" fillId="0" borderId="13" xfId="0" applyNumberFormat="1" applyFont="1" applyBorder="1" applyAlignment="1">
      <alignment vertical="center" wrapText="1"/>
    </xf>
    <xf numFmtId="0" fontId="10" fillId="0" borderId="13" xfId="0" applyNumberFormat="1" applyFont="1" applyBorder="1" applyAlignment="1">
      <alignment wrapText="1"/>
    </xf>
    <xf numFmtId="0" fontId="17" fillId="0" borderId="17" xfId="0" applyFont="1" applyBorder="1"/>
    <xf numFmtId="3" fontId="4"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0" fontId="17" fillId="0" borderId="39" xfId="0" applyFont="1" applyBorder="1"/>
    <xf numFmtId="0" fontId="17" fillId="0" borderId="38" xfId="0" applyFont="1" applyBorder="1"/>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48" xfId="0" applyFont="1" applyBorder="1" applyAlignment="1">
      <alignment vertical="center" wrapText="1"/>
    </xf>
    <xf numFmtId="0" fontId="17" fillId="0" borderId="69" xfId="0" applyFont="1" applyBorder="1"/>
    <xf numFmtId="0" fontId="4" fillId="0" borderId="68" xfId="0" applyFont="1" applyBorder="1" applyAlignment="1">
      <alignment vertical="center" wrapText="1"/>
    </xf>
    <xf numFmtId="0" fontId="17" fillId="0" borderId="13" xfId="0" applyFont="1" applyBorder="1"/>
    <xf numFmtId="14" fontId="10" fillId="7" borderId="34" xfId="0" applyNumberFormat="1" applyFont="1" applyFill="1" applyBorder="1"/>
    <xf numFmtId="0" fontId="0" fillId="0" borderId="23" xfId="0" applyFill="1" applyBorder="1"/>
    <xf numFmtId="49" fontId="10" fillId="0" borderId="71" xfId="0" applyNumberFormat="1" applyFont="1" applyBorder="1" applyAlignment="1">
      <alignment horizontal="left" vertical="center" wrapText="1"/>
    </xf>
    <xf numFmtId="49" fontId="10" fillId="0" borderId="77" xfId="0" applyNumberFormat="1" applyFont="1" applyBorder="1" applyAlignment="1">
      <alignment horizontal="left" vertical="center" wrapText="1"/>
    </xf>
    <xf numFmtId="49" fontId="10" fillId="0" borderId="78" xfId="0" applyNumberFormat="1" applyFont="1" applyBorder="1" applyAlignment="1">
      <alignment horizontal="left" vertical="center" wrapText="1"/>
    </xf>
    <xf numFmtId="0" fontId="0" fillId="7" borderId="76" xfId="0" applyFill="1" applyBorder="1"/>
    <xf numFmtId="0" fontId="0" fillId="7" borderId="75" xfId="0" applyFill="1" applyBorder="1"/>
    <xf numFmtId="14" fontId="10" fillId="0" borderId="15"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2" fontId="4" fillId="0" borderId="33" xfId="0" applyNumberFormat="1" applyFont="1" applyBorder="1" applyAlignment="1">
      <alignment horizontal="left" vertical="center" wrapText="1"/>
    </xf>
    <xf numFmtId="0" fontId="4" fillId="0" borderId="20" xfId="0" applyFont="1" applyFill="1" applyBorder="1" applyAlignment="1">
      <alignment vertical="center"/>
    </xf>
    <xf numFmtId="49" fontId="4" fillId="0" borderId="64" xfId="0" applyNumberFormat="1" applyFont="1" applyFill="1" applyBorder="1" applyAlignment="1"/>
    <xf numFmtId="49" fontId="4" fillId="0" borderId="41" xfId="0" applyNumberFormat="1" applyFont="1" applyFill="1" applyBorder="1" applyAlignment="1"/>
    <xf numFmtId="3" fontId="10" fillId="0" borderId="31" xfId="0" applyNumberFormat="1" applyFont="1" applyBorder="1" applyAlignment="1">
      <alignment horizontal="right" vertical="center" wrapText="1"/>
    </xf>
    <xf numFmtId="3" fontId="10" fillId="0" borderId="21" xfId="0" applyNumberFormat="1" applyFont="1" applyBorder="1" applyAlignment="1">
      <alignment horizontal="right" vertical="center" wrapText="1"/>
    </xf>
    <xf numFmtId="49" fontId="4" fillId="0" borderId="59" xfId="0" applyNumberFormat="1" applyFont="1" applyFill="1" applyBorder="1" applyAlignment="1"/>
    <xf numFmtId="49" fontId="4" fillId="0" borderId="21" xfId="0" applyNumberFormat="1" applyFont="1" applyFill="1" applyBorder="1" applyAlignment="1"/>
    <xf numFmtId="3" fontId="10" fillId="0" borderId="62" xfId="0" applyNumberFormat="1" applyFont="1" applyBorder="1" applyAlignment="1">
      <alignment horizontal="right" vertical="center" wrapText="1"/>
    </xf>
    <xf numFmtId="49" fontId="4" fillId="0" borderId="62" xfId="0" applyNumberFormat="1" applyFont="1" applyFill="1" applyBorder="1" applyAlignment="1"/>
    <xf numFmtId="3" fontId="10" fillId="0" borderId="28" xfId="0" applyNumberFormat="1" applyFont="1" applyBorder="1" applyAlignment="1">
      <alignment horizontal="right" vertical="center" wrapText="1"/>
    </xf>
    <xf numFmtId="49" fontId="4" fillId="0" borderId="28" xfId="0" applyNumberFormat="1" applyFont="1" applyFill="1" applyBorder="1" applyAlignment="1"/>
    <xf numFmtId="0" fontId="48" fillId="0" borderId="31" xfId="0" applyFont="1" applyBorder="1" applyAlignment="1">
      <alignment vertical="center" wrapText="1"/>
    </xf>
    <xf numFmtId="3" fontId="2" fillId="0" borderId="0" xfId="0" applyNumberFormat="1" applyFont="1" applyAlignment="1">
      <alignment horizontal="center" vertical="center"/>
    </xf>
    <xf numFmtId="170" fontId="10" fillId="0" borderId="31" xfId="0" applyNumberFormat="1" applyFont="1" applyBorder="1" applyAlignment="1">
      <alignment vertical="center" wrapText="1"/>
    </xf>
    <xf numFmtId="3" fontId="10" fillId="0" borderId="15" xfId="0" applyNumberFormat="1" applyFont="1" applyBorder="1" applyAlignment="1">
      <alignment horizontal="left" vertical="center" wrapText="1"/>
    </xf>
    <xf numFmtId="0" fontId="0" fillId="0" borderId="0" xfId="0" applyFill="1" applyAlignment="1">
      <alignment wrapText="1"/>
    </xf>
    <xf numFmtId="49" fontId="1" fillId="9" borderId="25" xfId="0" applyNumberFormat="1" applyFont="1" applyFill="1" applyBorder="1" applyAlignment="1">
      <alignment vertical="center" wrapText="1"/>
    </xf>
    <xf numFmtId="49" fontId="4" fillId="5" borderId="6" xfId="0" applyNumberFormat="1" applyFont="1" applyFill="1" applyBorder="1" applyAlignment="1">
      <alignment vertical="center" wrapText="1"/>
    </xf>
    <xf numFmtId="0" fontId="10" fillId="5" borderId="6" xfId="0" applyFont="1" applyFill="1" applyBorder="1" applyAlignment="1">
      <alignment wrapText="1"/>
    </xf>
    <xf numFmtId="49" fontId="10" fillId="5" borderId="7" xfId="0" applyNumberFormat="1" applyFont="1" applyFill="1" applyBorder="1" applyAlignment="1">
      <alignment vertical="center" wrapText="1"/>
    </xf>
    <xf numFmtId="0" fontId="0" fillId="0" borderId="13" xfId="0" applyFill="1" applyBorder="1"/>
    <xf numFmtId="3" fontId="0" fillId="0" borderId="31" xfId="14" applyNumberFormat="1" applyFont="1" applyFill="1" applyBorder="1"/>
    <xf numFmtId="9" fontId="4" fillId="0" borderId="13" xfId="11" applyFont="1" applyFill="1" applyBorder="1" applyAlignment="1">
      <alignment vertical="center" wrapText="1"/>
    </xf>
    <xf numFmtId="14" fontId="4" fillId="7" borderId="8" xfId="0" applyNumberFormat="1" applyFont="1" applyFill="1" applyBorder="1" applyAlignment="1">
      <alignment vertical="center"/>
    </xf>
    <xf numFmtId="49" fontId="4" fillId="5" borderId="60" xfId="0" applyNumberFormat="1" applyFont="1" applyFill="1" applyBorder="1" applyAlignment="1">
      <alignment horizontal="center" vertical="center" wrapText="1"/>
    </xf>
    <xf numFmtId="49" fontId="4" fillId="5" borderId="24" xfId="0" applyNumberFormat="1" applyFont="1" applyFill="1" applyBorder="1" applyAlignment="1">
      <alignment horizontal="center" vertical="center" wrapText="1"/>
    </xf>
    <xf numFmtId="0" fontId="0" fillId="0" borderId="38" xfId="0" applyFill="1" applyBorder="1"/>
    <xf numFmtId="0" fontId="0" fillId="0" borderId="49" xfId="0" applyFill="1" applyBorder="1"/>
    <xf numFmtId="0" fontId="0" fillId="10" borderId="30" xfId="0" applyFill="1" applyBorder="1"/>
    <xf numFmtId="0" fontId="0" fillId="10" borderId="14" xfId="0" applyFill="1" applyBorder="1"/>
    <xf numFmtId="0" fontId="0" fillId="10" borderId="17" xfId="0" applyFill="1" applyBorder="1"/>
    <xf numFmtId="3" fontId="69" fillId="0" borderId="13" xfId="30" applyNumberFormat="1" applyFill="1" applyBorder="1"/>
    <xf numFmtId="3" fontId="0" fillId="0" borderId="13" xfId="0" applyNumberFormat="1" applyBorder="1"/>
    <xf numFmtId="3" fontId="69" fillId="0" borderId="67" xfId="30" applyNumberFormat="1" applyBorder="1"/>
    <xf numFmtId="3" fontId="69" fillId="0" borderId="23" xfId="30" applyNumberFormat="1" applyBorder="1"/>
    <xf numFmtId="3" fontId="0" fillId="0" borderId="28" xfId="0" applyNumberFormat="1" applyBorder="1"/>
    <xf numFmtId="3" fontId="69" fillId="0" borderId="23" xfId="30" applyNumberFormat="1" applyFill="1" applyBorder="1"/>
    <xf numFmtId="3" fontId="69" fillId="0" borderId="31" xfId="30" applyNumberFormat="1" applyFill="1" applyBorder="1"/>
    <xf numFmtId="0" fontId="0" fillId="0" borderId="51" xfId="0" applyBorder="1"/>
    <xf numFmtId="3" fontId="17" fillId="0" borderId="91" xfId="0" applyNumberFormat="1" applyFont="1" applyBorder="1" applyAlignment="1">
      <alignmen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8" xfId="0" applyFont="1" applyBorder="1" applyAlignment="1">
      <alignment vertical="center" wrapText="1"/>
    </xf>
    <xf numFmtId="0" fontId="2" fillId="0" borderId="31" xfId="0" applyFont="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1" fillId="17" borderId="25" xfId="0" applyNumberFormat="1" applyFont="1" applyFill="1" applyBorder="1" applyAlignment="1">
      <alignment horizontal="left" vertical="center" indent="10"/>
    </xf>
    <xf numFmtId="0" fontId="2" fillId="0" borderId="39" xfId="0" applyFont="1" applyFill="1" applyBorder="1" applyAlignment="1">
      <alignment horizontal="center" vertical="center" wrapText="1"/>
    </xf>
    <xf numFmtId="49" fontId="2" fillId="0" borderId="32"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2" fontId="2" fillId="0" borderId="33" xfId="0" applyNumberFormat="1" applyFont="1" applyFill="1" applyBorder="1" applyAlignment="1">
      <alignment horizontal="left" vertical="center" wrapText="1"/>
    </xf>
    <xf numFmtId="0" fontId="67" fillId="0" borderId="85" xfId="0" applyFont="1" applyFill="1" applyBorder="1" applyAlignment="1">
      <alignment vertical="center" wrapText="1"/>
    </xf>
    <xf numFmtId="0" fontId="17" fillId="0" borderId="91" xfId="0" applyFont="1" applyFill="1" applyBorder="1" applyAlignment="1">
      <alignment vertical="center" wrapText="1"/>
    </xf>
    <xf numFmtId="0" fontId="67" fillId="0" borderId="93" xfId="0" applyFont="1" applyFill="1" applyBorder="1" applyAlignment="1">
      <alignment vertical="center" wrapText="1"/>
    </xf>
    <xf numFmtId="0" fontId="17" fillId="0" borderId="35" xfId="0" applyFont="1" applyFill="1" applyBorder="1" applyAlignment="1">
      <alignment vertical="center" wrapText="1"/>
    </xf>
    <xf numFmtId="14" fontId="4" fillId="7" borderId="8" xfId="0" applyNumberFormat="1" applyFont="1" applyFill="1" applyBorder="1" applyAlignment="1">
      <alignment horizontal="left" vertical="center" wrapText="1"/>
    </xf>
    <xf numFmtId="3" fontId="0" fillId="0" borderId="32" xfId="0" applyNumberFormat="1" applyBorder="1" applyAlignment="1">
      <alignment horizontal="right"/>
    </xf>
    <xf numFmtId="3" fontId="0" fillId="0" borderId="11" xfId="0" applyNumberFormat="1" applyBorder="1" applyAlignment="1">
      <alignment horizontal="right"/>
    </xf>
    <xf numFmtId="3" fontId="10" fillId="0" borderId="46" xfId="0" applyNumberFormat="1" applyFont="1" applyBorder="1" applyAlignment="1">
      <alignment horizontal="right"/>
    </xf>
    <xf numFmtId="3" fontId="10" fillId="0" borderId="11" xfId="0" applyNumberFormat="1" applyFont="1" applyBorder="1" applyAlignment="1">
      <alignment horizontal="right"/>
    </xf>
    <xf numFmtId="3" fontId="10" fillId="0" borderId="26" xfId="0" applyNumberFormat="1" applyFont="1" applyBorder="1" applyAlignment="1">
      <alignment horizontal="right"/>
    </xf>
    <xf numFmtId="0" fontId="193" fillId="0" borderId="0" xfId="0" applyFont="1"/>
    <xf numFmtId="168" fontId="2" fillId="0" borderId="13" xfId="0" applyNumberFormat="1" applyFont="1" applyFill="1" applyBorder="1" applyAlignment="1">
      <alignment horizontal="right"/>
    </xf>
    <xf numFmtId="3" fontId="10" fillId="0" borderId="13" xfId="0" applyNumberFormat="1" applyFont="1" applyFill="1" applyBorder="1"/>
    <xf numFmtId="49" fontId="10" fillId="0" borderId="32"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1" xfId="0" applyNumberFormat="1" applyFont="1" applyFill="1" applyBorder="1" applyAlignment="1">
      <alignment vertical="center" wrapText="1"/>
    </xf>
    <xf numFmtId="0" fontId="192" fillId="0" borderId="0" xfId="0" applyFont="1"/>
    <xf numFmtId="0" fontId="191" fillId="0" borderId="0" xfId="0" applyFont="1"/>
    <xf numFmtId="164" fontId="2" fillId="0" borderId="13" xfId="0" applyNumberFormat="1" applyFont="1" applyFill="1" applyBorder="1" applyAlignment="1">
      <alignment horizontal="right"/>
    </xf>
    <xf numFmtId="164" fontId="2" fillId="0" borderId="30" xfId="0" applyNumberFormat="1" applyFont="1" applyFill="1" applyBorder="1" applyAlignment="1">
      <alignment horizontal="right"/>
    </xf>
    <xf numFmtId="3" fontId="2" fillId="0" borderId="47" xfId="0" applyNumberFormat="1" applyFont="1" applyFill="1" applyBorder="1" applyAlignment="1">
      <alignment horizontal="right"/>
    </xf>
    <xf numFmtId="164" fontId="2" fillId="0" borderId="31" xfId="0" applyNumberFormat="1" applyFont="1" applyFill="1" applyBorder="1" applyAlignment="1">
      <alignment horizontal="right"/>
    </xf>
    <xf numFmtId="3" fontId="2" fillId="0" borderId="48" xfId="0" applyNumberFormat="1" applyFont="1" applyFill="1" applyBorder="1" applyAlignment="1">
      <alignment horizontal="right"/>
    </xf>
    <xf numFmtId="168"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47" xfId="0" applyNumberFormat="1" applyFont="1" applyFill="1" applyBorder="1" applyAlignment="1">
      <alignment horizontal="right"/>
    </xf>
    <xf numFmtId="0" fontId="191" fillId="0" borderId="58" xfId="0" applyFont="1" applyBorder="1"/>
    <xf numFmtId="0" fontId="191" fillId="0" borderId="0" xfId="0" applyFont="1" applyFill="1"/>
    <xf numFmtId="49" fontId="10" fillId="0" borderId="33" xfId="0" applyNumberFormat="1" applyFont="1" applyBorder="1" applyAlignment="1">
      <alignment vertical="center" wrapText="1"/>
    </xf>
    <xf numFmtId="164" fontId="2" fillId="0" borderId="48" xfId="0" applyNumberFormat="1" applyFont="1" applyFill="1" applyBorder="1" applyAlignment="1">
      <alignment horizontal="right"/>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0" fillId="0" borderId="43" xfId="0" applyNumberFormat="1" applyFont="1" applyFill="1" applyBorder="1" applyAlignment="1">
      <alignment wrapText="1"/>
    </xf>
    <xf numFmtId="49" fontId="54" fillId="17" borderId="0" xfId="1" applyNumberFormat="1" applyFont="1" applyFill="1" applyBorder="1" applyAlignment="1" applyProtection="1">
      <alignment horizontal="left" vertical="center" wrapText="1"/>
    </xf>
    <xf numFmtId="49" fontId="10" fillId="0" borderId="5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3" fontId="0" fillId="0" borderId="91" xfId="0" applyNumberFormat="1" applyFill="1" applyBorder="1" applyAlignment="1">
      <alignment vertical="center" wrapText="1"/>
    </xf>
    <xf numFmtId="0" fontId="10" fillId="0" borderId="100" xfId="0" applyNumberFormat="1" applyFont="1" applyFill="1" applyBorder="1" applyAlignment="1">
      <alignment wrapText="1"/>
    </xf>
    <xf numFmtId="49" fontId="10" fillId="0" borderId="47" xfId="0" applyNumberFormat="1" applyFont="1" applyFill="1" applyBorder="1" applyAlignment="1">
      <alignment horizontal="center" wrapText="1"/>
    </xf>
    <xf numFmtId="49" fontId="10" fillId="0" borderId="41" xfId="0" applyNumberFormat="1" applyFont="1" applyBorder="1" applyAlignment="1"/>
    <xf numFmtId="49" fontId="10" fillId="0" borderId="41" xfId="0" applyNumberFormat="1" applyFont="1" applyBorder="1" applyAlignment="1">
      <alignment wrapText="1"/>
    </xf>
    <xf numFmtId="0" fontId="10" fillId="0" borderId="41" xfId="0" applyNumberFormat="1" applyFont="1" applyBorder="1" applyAlignment="1">
      <alignment wrapText="1"/>
    </xf>
    <xf numFmtId="0" fontId="10" fillId="5" borderId="41" xfId="0" applyNumberFormat="1" applyFont="1" applyFill="1" applyBorder="1" applyAlignment="1">
      <alignment wrapText="1"/>
    </xf>
    <xf numFmtId="49" fontId="10" fillId="0" borderId="76" xfId="0" applyNumberFormat="1" applyFont="1" applyBorder="1" applyAlignment="1">
      <alignment wrapText="1"/>
    </xf>
    <xf numFmtId="49" fontId="10" fillId="5" borderId="64"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 fontId="10" fillId="10" borderId="76" xfId="0" applyNumberFormat="1" applyFont="1" applyFill="1" applyBorder="1" applyAlignment="1">
      <alignment wrapText="1"/>
    </xf>
    <xf numFmtId="0" fontId="10" fillId="10" borderId="76" xfId="0" applyNumberFormat="1" applyFont="1" applyFill="1" applyBorder="1" applyAlignment="1">
      <alignment wrapText="1"/>
    </xf>
    <xf numFmtId="49" fontId="10" fillId="10" borderId="47" xfId="0" applyNumberFormat="1" applyFont="1" applyFill="1" applyBorder="1" applyAlignment="1">
      <alignment horizontal="center" wrapText="1"/>
    </xf>
    <xf numFmtId="4" fontId="69" fillId="0" borderId="77" xfId="30" applyNumberFormat="1" applyFill="1" applyBorder="1"/>
    <xf numFmtId="4" fontId="31" fillId="0" borderId="77" xfId="30" applyNumberFormat="1" applyFont="1" applyFill="1" applyBorder="1"/>
    <xf numFmtId="49" fontId="10" fillId="0" borderId="47" xfId="0" applyNumberFormat="1" applyFont="1" applyBorder="1" applyAlignment="1">
      <alignment wrapText="1"/>
    </xf>
    <xf numFmtId="49" fontId="10" fillId="0" borderId="13" xfId="0" applyNumberFormat="1" applyFont="1" applyBorder="1" applyAlignment="1"/>
    <xf numFmtId="4" fontId="31" fillId="0" borderId="13" xfId="30" applyNumberFormat="1" applyFont="1" applyBorder="1"/>
    <xf numFmtId="4" fontId="69" fillId="0" borderId="13" xfId="30" applyNumberFormat="1" applyFont="1" applyBorder="1"/>
    <xf numFmtId="4" fontId="69" fillId="0" borderId="55" xfId="30" applyNumberFormat="1" applyFill="1" applyBorder="1"/>
    <xf numFmtId="4" fontId="31" fillId="0" borderId="0" xfId="30" applyNumberFormat="1" applyFont="1"/>
    <xf numFmtId="4" fontId="69" fillId="0" borderId="0" xfId="30" applyNumberFormat="1" applyFont="1"/>
    <xf numFmtId="49" fontId="48" fillId="0" borderId="77" xfId="0" applyNumberFormat="1" applyFont="1" applyFill="1" applyBorder="1" applyAlignment="1"/>
    <xf numFmtId="4" fontId="31" fillId="5" borderId="77" xfId="20" applyNumberFormat="1" applyFill="1" applyBorder="1" applyAlignment="1">
      <alignment horizontal="right"/>
    </xf>
    <xf numFmtId="4" fontId="0" fillId="0" borderId="0" xfId="0" applyNumberFormat="1" applyFill="1"/>
    <xf numFmtId="49" fontId="48" fillId="0" borderId="13" xfId="0" applyNumberFormat="1" applyFont="1" applyBorder="1" applyAlignment="1"/>
    <xf numFmtId="49" fontId="32" fillId="0" borderId="78" xfId="0" applyNumberFormat="1" applyFont="1" applyFill="1" applyBorder="1" applyAlignment="1"/>
    <xf numFmtId="49" fontId="32" fillId="0" borderId="13" xfId="0" applyNumberFormat="1" applyFont="1" applyBorder="1" applyAlignment="1"/>
    <xf numFmtId="49" fontId="1" fillId="9" borderId="74" xfId="0" applyNumberFormat="1" applyFont="1" applyFill="1" applyBorder="1" applyAlignment="1">
      <alignment vertical="center" wrapText="1"/>
    </xf>
    <xf numFmtId="49" fontId="1" fillId="9" borderId="12" xfId="0" applyNumberFormat="1" applyFont="1" applyFill="1" applyBorder="1" applyAlignment="1">
      <alignment vertical="center" wrapText="1"/>
    </xf>
    <xf numFmtId="49" fontId="1" fillId="9" borderId="37" xfId="0" applyNumberFormat="1" applyFont="1" applyFill="1" applyBorder="1" applyAlignment="1">
      <alignment vertical="center" wrapText="1"/>
    </xf>
    <xf numFmtId="4" fontId="4" fillId="0" borderId="77" xfId="0" applyNumberFormat="1" applyFont="1" applyFill="1" applyBorder="1" applyAlignment="1"/>
    <xf numFmtId="4" fontId="4" fillId="0" borderId="47" xfId="0" applyNumberFormat="1" applyFont="1" applyFill="1" applyBorder="1" applyAlignment="1">
      <alignment wrapText="1"/>
    </xf>
    <xf numFmtId="4" fontId="4" fillId="0" borderId="13" xfId="0" applyNumberFormat="1" applyFont="1" applyFill="1" applyBorder="1" applyAlignment="1"/>
    <xf numFmtId="4" fontId="4" fillId="0" borderId="13" xfId="0" applyNumberFormat="1" applyFont="1" applyFill="1" applyBorder="1" applyAlignment="1">
      <alignment wrapText="1"/>
    </xf>
    <xf numFmtId="49" fontId="4" fillId="5" borderId="13" xfId="0" applyNumberFormat="1" applyFont="1" applyFill="1" applyBorder="1" applyAlignment="1">
      <alignment wrapText="1"/>
    </xf>
    <xf numFmtId="49" fontId="4" fillId="5" borderId="15" xfId="0" applyNumberFormat="1" applyFont="1" applyFill="1" applyBorder="1" applyAlignment="1">
      <alignment wrapText="1"/>
    </xf>
    <xf numFmtId="4" fontId="4" fillId="5" borderId="13" xfId="0" applyNumberFormat="1" applyFont="1" applyFill="1" applyBorder="1" applyAlignment="1">
      <alignment wrapText="1"/>
    </xf>
    <xf numFmtId="4" fontId="4" fillId="5" borderId="15" xfId="0" applyNumberFormat="1" applyFont="1" applyFill="1" applyBorder="1" applyAlignment="1">
      <alignment wrapText="1"/>
    </xf>
    <xf numFmtId="4" fontId="0" fillId="5" borderId="76" xfId="0" applyNumberFormat="1" applyFill="1" applyBorder="1"/>
    <xf numFmtId="4" fontId="0" fillId="0" borderId="77" xfId="0" applyNumberFormat="1" applyFill="1" applyBorder="1"/>
    <xf numFmtId="4" fontId="0" fillId="0" borderId="47" xfId="0" applyNumberFormat="1" applyFill="1" applyBorder="1"/>
    <xf numFmtId="4" fontId="0" fillId="0" borderId="13" xfId="0" applyNumberFormat="1" applyFill="1" applyBorder="1"/>
    <xf numFmtId="4" fontId="0" fillId="5" borderId="77" xfId="0" applyNumberFormat="1" applyFill="1" applyBorder="1"/>
    <xf numFmtId="49" fontId="32" fillId="5" borderId="20" xfId="0" applyNumberFormat="1" applyFont="1" applyFill="1" applyBorder="1" applyAlignment="1"/>
    <xf numFmtId="49" fontId="32" fillId="5" borderId="78" xfId="0" applyNumberFormat="1" applyFont="1" applyFill="1" applyBorder="1" applyAlignment="1"/>
    <xf numFmtId="49" fontId="10" fillId="5" borderId="48" xfId="0" applyNumberFormat="1" applyFont="1" applyFill="1" applyBorder="1" applyAlignment="1">
      <alignment wrapText="1"/>
    </xf>
    <xf numFmtId="49" fontId="32" fillId="5" borderId="31" xfId="0" applyNumberFormat="1" applyFont="1" applyFill="1" applyBorder="1" applyAlignment="1"/>
    <xf numFmtId="49" fontId="10" fillId="5" borderId="31" xfId="0" applyNumberFormat="1" applyFont="1" applyFill="1" applyBorder="1" applyAlignment="1">
      <alignment wrapText="1"/>
    </xf>
    <xf numFmtId="49" fontId="10" fillId="5" borderId="16" xfId="0" applyNumberFormat="1" applyFont="1" applyFill="1" applyBorder="1" applyAlignment="1">
      <alignment wrapText="1"/>
    </xf>
    <xf numFmtId="4" fontId="0" fillId="0" borderId="77" xfId="0" applyNumberFormat="1" applyFont="1" applyBorder="1"/>
    <xf numFmtId="4" fontId="31" fillId="0" borderId="100" xfId="30" applyNumberFormat="1" applyFont="1" applyBorder="1"/>
    <xf numFmtId="4" fontId="10" fillId="0" borderId="64" xfId="0" applyNumberFormat="1" applyFont="1" applyBorder="1" applyAlignment="1">
      <alignment wrapText="1"/>
    </xf>
    <xf numFmtId="4" fontId="10" fillId="0" borderId="41" xfId="0" applyNumberFormat="1" applyFont="1" applyBorder="1" applyAlignment="1"/>
    <xf numFmtId="4" fontId="10" fillId="0" borderId="41" xfId="0" applyNumberFormat="1" applyFont="1" applyBorder="1" applyAlignment="1">
      <alignment wrapText="1"/>
    </xf>
    <xf numFmtId="4" fontId="31" fillId="0" borderId="107" xfId="30" applyNumberFormat="1" applyFont="1" applyBorder="1"/>
    <xf numFmtId="0" fontId="0" fillId="0" borderId="77" xfId="0" applyBorder="1"/>
    <xf numFmtId="0" fontId="0" fillId="0" borderId="47" xfId="0" applyBorder="1"/>
    <xf numFmtId="49" fontId="48" fillId="0" borderId="77" xfId="0" applyNumberFormat="1" applyFont="1" applyBorder="1" applyAlignment="1"/>
    <xf numFmtId="49" fontId="32" fillId="0" borderId="77" xfId="0" applyNumberFormat="1" applyFont="1" applyBorder="1" applyAlignment="1"/>
    <xf numFmtId="49" fontId="10" fillId="0" borderId="77" xfId="0" applyNumberFormat="1" applyFont="1" applyBorder="1" applyAlignment="1">
      <alignment wrapText="1"/>
    </xf>
    <xf numFmtId="49" fontId="10" fillId="0" borderId="78" xfId="0" applyNumberFormat="1" applyFont="1" applyBorder="1" applyAlignment="1">
      <alignment wrapText="1"/>
    </xf>
    <xf numFmtId="0" fontId="0" fillId="0" borderId="48" xfId="0" applyBorder="1"/>
    <xf numFmtId="0" fontId="0" fillId="0" borderId="77" xfId="0" applyFill="1" applyBorder="1"/>
    <xf numFmtId="0" fontId="0" fillId="0" borderId="47" xfId="0" applyFill="1" applyBorder="1"/>
    <xf numFmtId="4" fontId="0" fillId="0" borderId="77" xfId="0" applyNumberFormat="1" applyBorder="1"/>
    <xf numFmtId="0" fontId="0" fillId="0" borderId="78" xfId="0" applyFill="1" applyBorder="1"/>
    <xf numFmtId="0" fontId="0" fillId="0" borderId="31" xfId="0" applyFill="1" applyBorder="1"/>
    <xf numFmtId="0" fontId="0" fillId="0" borderId="16" xfId="0" applyFill="1" applyBorder="1"/>
    <xf numFmtId="0" fontId="4" fillId="7" borderId="23" xfId="0" applyFont="1" applyFill="1" applyBorder="1" applyAlignment="1">
      <alignment horizontal="left" vertical="center"/>
    </xf>
    <xf numFmtId="9" fontId="0" fillId="0" borderId="13" xfId="11" applyFont="1" applyBorder="1"/>
    <xf numFmtId="9" fontId="0" fillId="0" borderId="15" xfId="11" applyFont="1" applyBorder="1"/>
    <xf numFmtId="9" fontId="21" fillId="0" borderId="13" xfId="11" applyFont="1" applyFill="1" applyBorder="1" applyAlignment="1">
      <alignment vertical="center" wrapText="1"/>
    </xf>
    <xf numFmtId="14" fontId="0" fillId="0" borderId="13" xfId="11" applyNumberFormat="1" applyFont="1" applyBorder="1"/>
    <xf numFmtId="9" fontId="21" fillId="0" borderId="19" xfId="11" applyFont="1" applyFill="1" applyBorder="1" applyAlignment="1">
      <alignment vertical="center" wrapText="1"/>
    </xf>
    <xf numFmtId="9" fontId="0" fillId="0" borderId="19" xfId="11" applyFont="1" applyBorder="1"/>
    <xf numFmtId="9" fontId="0" fillId="0" borderId="65" xfId="11" applyFont="1" applyBorder="1"/>
    <xf numFmtId="4" fontId="0" fillId="0" borderId="0" xfId="0" applyNumberFormat="1"/>
    <xf numFmtId="0" fontId="4" fillId="7" borderId="22" xfId="0" applyFont="1" applyFill="1" applyBorder="1" applyAlignment="1">
      <alignment horizontal="lef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47" xfId="0"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4"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49" fontId="1" fillId="17" borderId="37" xfId="0" applyNumberFormat="1" applyFont="1" applyFill="1" applyBorder="1" applyAlignment="1">
      <alignment horizontal="left"/>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0" borderId="58" xfId="0" applyFont="1"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2" fillId="0" borderId="5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64" xfId="0" applyBorder="1" applyAlignment="1">
      <alignment horizontal="left" vertical="center" wrapText="1"/>
    </xf>
    <xf numFmtId="0" fontId="2" fillId="0" borderId="3"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4" fillId="0" borderId="40" xfId="0" applyNumberFormat="1" applyFont="1" applyBorder="1" applyAlignment="1">
      <alignment horizontal="center" wrapText="1"/>
    </xf>
    <xf numFmtId="49" fontId="4" fillId="0" borderId="41" xfId="0" applyNumberFormat="1" applyFont="1" applyBorder="1" applyAlignment="1">
      <alignment horizontal="center" wrapText="1"/>
    </xf>
    <xf numFmtId="49" fontId="4"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4" fillId="0" borderId="11" xfId="0" applyFont="1" applyBorder="1" applyAlignment="1">
      <alignment horizontal="left" vertical="center" wrapText="1"/>
    </xf>
    <xf numFmtId="0" fontId="4"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6"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47" xfId="0" applyBorder="1" applyAlignment="1">
      <alignment horizontal="left" vertical="center" wrapText="1"/>
    </xf>
    <xf numFmtId="49" fontId="2" fillId="0" borderId="6" xfId="0" applyNumberFormat="1"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 xfId="0" applyFont="1" applyBorder="1" applyAlignment="1">
      <alignment vertical="center" wrapText="1"/>
    </xf>
    <xf numFmtId="0" fontId="0" fillId="0" borderId="2" xfId="0" applyBorder="1" applyAlignment="1">
      <alignment vertical="center" wrapText="1"/>
    </xf>
    <xf numFmtId="0" fontId="0" fillId="0" borderId="47" xfId="0" applyBorder="1" applyAlignment="1">
      <alignment vertical="center" wrapText="1"/>
    </xf>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57" fillId="0" borderId="2" xfId="0" applyFont="1" applyBorder="1" applyAlignment="1">
      <alignment horizontal="left" vertical="center" wrapText="1"/>
    </xf>
    <xf numFmtId="0" fontId="57" fillId="0" borderId="47"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7" xfId="0" applyFont="1" applyBorder="1" applyAlignment="1">
      <alignment wrapText="1"/>
    </xf>
    <xf numFmtId="0" fontId="0" fillId="0" borderId="3" xfId="0" applyBorder="1" applyAlignment="1">
      <alignment wrapText="1"/>
    </xf>
    <xf numFmtId="0" fontId="0" fillId="0" borderId="48" xfId="0" applyBorder="1" applyAlignment="1">
      <alignment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10" fillId="0" borderId="17" xfId="0" applyFont="1" applyFill="1" applyBorder="1" applyAlignment="1">
      <alignment horizontal="left"/>
    </xf>
    <xf numFmtId="0" fontId="10" fillId="0" borderId="13" xfId="0" applyFont="1" applyFill="1" applyBorder="1" applyAlignment="1">
      <alignment horizontal="left"/>
    </xf>
    <xf numFmtId="0" fontId="4" fillId="0" borderId="6" xfId="0" applyFont="1" applyBorder="1" applyAlignment="1">
      <alignment horizontal="left" vertical="top"/>
    </xf>
    <xf numFmtId="0" fontId="4" fillId="0" borderId="47" xfId="0" applyFont="1" applyBorder="1" applyAlignment="1">
      <alignment horizontal="left" vertical="top"/>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48" fillId="0" borderId="6" xfId="0" applyFont="1" applyBorder="1" applyAlignment="1">
      <alignment horizontal="left" vertical="top"/>
    </xf>
    <xf numFmtId="0" fontId="48" fillId="0" borderId="47" xfId="0" applyFont="1" applyBorder="1" applyAlignment="1">
      <alignment horizontal="left" vertical="top"/>
    </xf>
    <xf numFmtId="0" fontId="48" fillId="0" borderId="17" xfId="0" applyFont="1" applyBorder="1" applyAlignment="1">
      <alignment horizontal="center"/>
    </xf>
    <xf numFmtId="0" fontId="48" fillId="0" borderId="13" xfId="0" applyFont="1" applyBorder="1" applyAlignment="1">
      <alignment horizontal="center"/>
    </xf>
    <xf numFmtId="0" fontId="10" fillId="0" borderId="39" xfId="0" applyFont="1" applyFill="1" applyBorder="1" applyAlignment="1">
      <alignment horizontal="left"/>
    </xf>
    <xf numFmtId="0" fontId="10" fillId="0" borderId="31" xfId="0" applyFont="1" applyFill="1" applyBorder="1" applyAlignment="1">
      <alignment horizontal="left"/>
    </xf>
    <xf numFmtId="0" fontId="10" fillId="0" borderId="60" xfId="0" applyFont="1" applyFill="1" applyBorder="1" applyAlignment="1"/>
    <xf numFmtId="0" fontId="10" fillId="0" borderId="21" xfId="0" applyFont="1" applyFill="1" applyBorder="1" applyAlignment="1"/>
    <xf numFmtId="0" fontId="10" fillId="0" borderId="4" xfId="0" applyFont="1" applyFill="1" applyBorder="1" applyAlignment="1"/>
    <xf numFmtId="0" fontId="10" fillId="0" borderId="59" xfId="0" applyFont="1" applyFill="1" applyBorder="1" applyAlignment="1"/>
    <xf numFmtId="0" fontId="10" fillId="0" borderId="34" xfId="0" applyFont="1" applyFill="1" applyBorder="1" applyAlignment="1"/>
    <xf numFmtId="0" fontId="10" fillId="0" borderId="46" xfId="0" applyFont="1" applyFill="1" applyBorder="1" applyAlignment="1"/>
    <xf numFmtId="0" fontId="10" fillId="0" borderId="64" xfId="0" applyFont="1" applyFill="1" applyBorder="1" applyAlignment="1"/>
    <xf numFmtId="0" fontId="11" fillId="0" borderId="11" xfId="0" applyFont="1" applyFill="1" applyBorder="1" applyAlignment="1"/>
    <xf numFmtId="0" fontId="11" fillId="0" borderId="47" xfId="0" applyFont="1" applyFill="1" applyBorder="1" applyAlignment="1"/>
    <xf numFmtId="0" fontId="10" fillId="0" borderId="33" xfId="0" applyFont="1" applyFill="1" applyBorder="1" applyAlignment="1"/>
    <xf numFmtId="0" fontId="10" fillId="0" borderId="48" xfId="0" applyFont="1" applyFill="1" applyBorder="1" applyAlignment="1"/>
    <xf numFmtId="0" fontId="10" fillId="0" borderId="34" xfId="0" applyFont="1" applyFill="1" applyBorder="1" applyAlignment="1">
      <alignment horizontal="left"/>
    </xf>
    <xf numFmtId="0" fontId="10" fillId="0" borderId="59" xfId="0" applyFont="1" applyFill="1" applyBorder="1" applyAlignment="1">
      <alignment horizontal="left"/>
    </xf>
    <xf numFmtId="0" fontId="10" fillId="0" borderId="46" xfId="0" applyFont="1" applyFill="1" applyBorder="1" applyAlignment="1">
      <alignment horizontal="left"/>
    </xf>
    <xf numFmtId="0" fontId="10" fillId="0" borderId="64" xfId="0" applyFont="1" applyFill="1" applyBorder="1" applyAlignment="1">
      <alignment horizontal="left"/>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6"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27" xfId="0" applyFont="1" applyFill="1" applyBorder="1" applyAlignment="1"/>
    <xf numFmtId="0" fontId="10" fillId="0" borderId="62" xfId="0" applyFont="1" applyFill="1" applyBorder="1" applyAlignment="1"/>
    <xf numFmtId="49" fontId="10" fillId="4" borderId="65"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47" xfId="0" applyBorder="1" applyAlignment="1">
      <alignment horizontal="left" vertical="top"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48" xfId="0" applyNumberFormat="1" applyFont="1" applyBorder="1" applyAlignment="1">
      <alignment horizontal="right" vertical="center" wrapText="1"/>
    </xf>
    <xf numFmtId="3" fontId="10" fillId="0" borderId="11" xfId="0" applyNumberFormat="1" applyFont="1" applyBorder="1" applyAlignment="1">
      <alignment horizontal="right" vertical="center" wrapText="1"/>
    </xf>
    <xf numFmtId="3" fontId="10" fillId="0" borderId="47" xfId="0" applyNumberFormat="1" applyFont="1" applyBorder="1" applyAlignment="1">
      <alignment horizontal="right"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10" fillId="7" borderId="29" xfId="0" applyNumberFormat="1" applyFont="1" applyFill="1" applyBorder="1" applyAlignment="1"/>
    <xf numFmtId="0" fontId="0" fillId="0" borderId="12" xfId="0" applyBorder="1" applyAlignment="1"/>
    <xf numFmtId="49" fontId="2" fillId="0" borderId="58"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49" fontId="0" fillId="0" borderId="17" xfId="0" applyNumberFormat="1" applyBorder="1" applyAlignment="1">
      <alignment horizontal="center"/>
    </xf>
    <xf numFmtId="49" fontId="0" fillId="0" borderId="1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10" fillId="0" borderId="6" xfId="0" applyFont="1" applyBorder="1" applyAlignment="1">
      <alignment horizontal="center"/>
    </xf>
    <xf numFmtId="0" fontId="10" fillId="0" borderId="2" xfId="0" applyFont="1" applyBorder="1" applyAlignment="1">
      <alignment horizontal="center"/>
    </xf>
    <xf numFmtId="0" fontId="10" fillId="0" borderId="7" xfId="0" applyFont="1" applyBorder="1" applyAlignment="1">
      <alignment horizontal="center"/>
    </xf>
    <xf numFmtId="0" fontId="10" fillId="0" borderId="3" xfId="0" applyFont="1" applyBorder="1" applyAlignment="1">
      <alignment horizontal="center"/>
    </xf>
    <xf numFmtId="0" fontId="10" fillId="0" borderId="43" xfId="0" applyFont="1" applyBorder="1" applyAlignment="1">
      <alignment horizontal="center"/>
    </xf>
    <xf numFmtId="0" fontId="10" fillId="0" borderId="56" xfId="0" applyFon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10" fillId="0" borderId="2" xfId="0" applyFont="1" applyFill="1" applyBorder="1" applyAlignment="1">
      <alignment horizontal="center"/>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vertical="center" wrapText="1"/>
    </xf>
    <xf numFmtId="11" fontId="2" fillId="0" borderId="10" xfId="0" applyNumberFormat="1" applyFont="1" applyBorder="1" applyAlignment="1">
      <alignment horizontal="center" vertical="center" wrapText="1"/>
    </xf>
    <xf numFmtId="11" fontId="2" fillId="0" borderId="50" xfId="0" applyNumberFormat="1" applyFont="1" applyBorder="1" applyAlignment="1">
      <alignment horizontal="center" vertical="center" wrapText="1"/>
    </xf>
    <xf numFmtId="11" fontId="2" fillId="0" borderId="58" xfId="0" applyNumberFormat="1" applyFont="1" applyBorder="1" applyAlignment="1">
      <alignment horizontal="center" vertical="center" wrapText="1"/>
    </xf>
    <xf numFmtId="11" fontId="2" fillId="0" borderId="0" xfId="0" applyNumberFormat="1" applyFont="1" applyBorder="1" applyAlignment="1">
      <alignment horizontal="center" vertical="center" wrapText="1"/>
    </xf>
    <xf numFmtId="11" fontId="2" fillId="0" borderId="63" xfId="0" applyNumberFormat="1" applyFont="1" applyBorder="1" applyAlignment="1">
      <alignment horizontal="center" vertical="center" wrapText="1"/>
    </xf>
    <xf numFmtId="11" fontId="2" fillId="0" borderId="27" xfId="0" applyNumberFormat="1" applyFont="1" applyBorder="1" applyAlignment="1">
      <alignment horizontal="center" vertical="center" wrapText="1"/>
    </xf>
    <xf numFmtId="11" fontId="2" fillId="0" borderId="23" xfId="0" applyNumberFormat="1" applyFont="1" applyBorder="1" applyAlignment="1">
      <alignment horizontal="center" vertical="center" wrapText="1"/>
    </xf>
    <xf numFmtId="11" fontId="2" fillId="0" borderId="62"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0" fillId="0" borderId="3" xfId="0" applyBorder="1" applyAlignment="1">
      <alignment horizont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9" xfId="0" applyFont="1" applyBorder="1" applyAlignment="1">
      <alignment horizontal="center"/>
    </xf>
    <xf numFmtId="0" fontId="2" fillId="0" borderId="56" xfId="0" applyFont="1" applyBorder="1" applyAlignment="1">
      <alignment horizontal="left"/>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left" vertical="center" wrapText="1"/>
    </xf>
    <xf numFmtId="0" fontId="48"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8" xfId="0" applyFont="1" applyFill="1" applyBorder="1" applyAlignment="1">
      <alignment horizontal="left" vertical="center"/>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0" fontId="4" fillId="4" borderId="54"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5"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47" xfId="0" applyFont="1" applyFill="1" applyBorder="1" applyAlignment="1">
      <alignment vertical="center"/>
    </xf>
    <xf numFmtId="49" fontId="4" fillId="5" borderId="6"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left" vertical="center" wrapText="1"/>
    </xf>
    <xf numFmtId="49" fontId="4" fillId="5" borderId="47"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6" xfId="0" applyFont="1" applyFill="1" applyBorder="1" applyAlignment="1">
      <alignment horizontal="left" vertical="center"/>
    </xf>
    <xf numFmtId="0" fontId="10" fillId="0" borderId="49" xfId="0" applyFont="1" applyFill="1" applyBorder="1" applyAlignment="1">
      <alignment horizontal="left" vertical="center"/>
    </xf>
    <xf numFmtId="0" fontId="4" fillId="4" borderId="16" xfId="0" applyFont="1" applyFill="1" applyBorder="1" applyAlignment="1">
      <alignment horizontal="center"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3" xfId="0" applyNumberFormat="1" applyFont="1" applyFill="1" applyBorder="1" applyAlignment="1">
      <alignment horizontal="center" vertical="center" wrapText="1"/>
    </xf>
    <xf numFmtId="0" fontId="4" fillId="0" borderId="0" xfId="0" applyFont="1" applyAlignment="1">
      <alignment horizontal="left" vertical="top" wrapText="1"/>
    </xf>
    <xf numFmtId="49" fontId="54" fillId="17" borderId="12" xfId="1" applyNumberFormat="1" applyFont="1" applyFill="1" applyBorder="1" applyAlignment="1" applyProtection="1">
      <alignment horizontal="left"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0" fontId="51" fillId="0" borderId="0" xfId="0" applyFont="1" applyAlignment="1">
      <alignment horizontal="center" wrapText="1"/>
    </xf>
    <xf numFmtId="0" fontId="51" fillId="0" borderId="0" xfId="0" applyFont="1" applyAlignment="1">
      <alignment horizontal="left" wrapText="1"/>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74" xfId="0" applyNumberFormat="1" applyFont="1" applyFill="1" applyBorder="1" applyAlignment="1">
      <alignment horizontal="center" vertical="center" wrapText="1"/>
    </xf>
    <xf numFmtId="49" fontId="1" fillId="9" borderId="35" xfId="0" applyNumberFormat="1" applyFont="1" applyFill="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1" xfId="0" applyBorder="1" applyAlignment="1">
      <alignment horizontal="center"/>
    </xf>
    <xf numFmtId="0" fontId="2" fillId="0" borderId="42"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49" fontId="10" fillId="0" borderId="12" xfId="0" applyNumberFormat="1" applyFont="1" applyFill="1" applyBorder="1" applyAlignment="1">
      <alignment horizontal="left" vertical="center" wrapText="1"/>
    </xf>
    <xf numFmtId="0" fontId="10" fillId="0" borderId="0" xfId="0" applyFont="1" applyAlignment="1">
      <alignment horizontal="left"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7" xfId="0" applyFont="1" applyBorder="1" applyAlignment="1"/>
    <xf numFmtId="0" fontId="0" fillId="0" borderId="3" xfId="0" applyBorder="1" applyAlignment="1"/>
    <xf numFmtId="0" fontId="0" fillId="0" borderId="48" xfId="0" applyBorder="1" applyAlignment="1"/>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14" fontId="4" fillId="7" borderId="34"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3" fontId="10" fillId="0" borderId="13" xfId="0" applyNumberFormat="1" applyFont="1" applyBorder="1" applyAlignment="1">
      <alignment horizontal="center"/>
    </xf>
    <xf numFmtId="3" fontId="10" fillId="0" borderId="15" xfId="0" applyNumberFormat="1"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cellXfs>
  <cellStyles count="12565">
    <cellStyle name="_x0001_" xfId="97"/>
    <cellStyle name="_x0001_ 2" xfId="98"/>
    <cellStyle name="_x000d__x000a_JournalTemplate=C:\COMFO\CTALK\JOURSTD.TPL_x000d__x000a_LbStateAddress=3 3 0 251 1 89 2 311_x000d__x000a_LbStateJou" xfId="99"/>
    <cellStyle name="_x000d__x000a_JournalTemplate=C:\COMFO\CTALK\JOURSTD.TPL_x000d__x000a_LbStateAddress=3 3 0 251 1 89 2 311_x000d__x000a_LbStateJou 10" xfId="100"/>
    <cellStyle name="_x000d__x000a_JournalTemplate=C:\COMFO\CTALK\JOURSTD.TPL_x000d__x000a_LbStateAddress=3 3 0 251 1 89 2 311_x000d__x000a_LbStateJou 11" xfId="101"/>
    <cellStyle name="_x000d__x000a_JournalTemplate=C:\COMFO\CTALK\JOURSTD.TPL_x000d__x000a_LbStateAddress=3 3 0 251 1 89 2 311_x000d__x000a_LbStateJou 12" xfId="102"/>
    <cellStyle name="_x000d__x000a_JournalTemplate=C:\COMFO\CTALK\JOURSTD.TPL_x000d__x000a_LbStateAddress=3 3 0 251 1 89 2 311_x000d__x000a_LbStateJou 13" xfId="103"/>
    <cellStyle name="_x000d__x000a_JournalTemplate=C:\COMFO\CTALK\JOURSTD.TPL_x000d__x000a_LbStateAddress=3 3 0 251 1 89 2 311_x000d__x000a_LbStateJou 14" xfId="104"/>
    <cellStyle name="_x000d__x000a_JournalTemplate=C:\COMFO\CTALK\JOURSTD.TPL_x000d__x000a_LbStateAddress=3 3 0 251 1 89 2 311_x000d__x000a_LbStateJou 15" xfId="105"/>
    <cellStyle name="_x000d__x000a_JournalTemplate=C:\COMFO\CTALK\JOURSTD.TPL_x000d__x000a_LbStateAddress=3 3 0 251 1 89 2 311_x000d__x000a_LbStateJou 16" xfId="106"/>
    <cellStyle name="_x000d__x000a_JournalTemplate=C:\COMFO\CTALK\JOURSTD.TPL_x000d__x000a_LbStateAddress=3 3 0 251 1 89 2 311_x000d__x000a_LbStateJou 17" xfId="107"/>
    <cellStyle name="_x000d__x000a_JournalTemplate=C:\COMFO\CTALK\JOURSTD.TPL_x000d__x000a_LbStateAddress=3 3 0 251 1 89 2 311_x000d__x000a_LbStateJou 18" xfId="108"/>
    <cellStyle name="_x000d__x000a_JournalTemplate=C:\COMFO\CTALK\JOURSTD.TPL_x000d__x000a_LbStateAddress=3 3 0 251 1 89 2 311_x000d__x000a_LbStateJou 19" xfId="109"/>
    <cellStyle name="_x000d__x000a_JournalTemplate=C:\COMFO\CTALK\JOURSTD.TPL_x000d__x000a_LbStateAddress=3 3 0 251 1 89 2 311_x000d__x000a_LbStateJou 2" xfId="110"/>
    <cellStyle name="_x000d__x000a_JournalTemplate=C:\COMFO\CTALK\JOURSTD.TPL_x000d__x000a_LbStateAddress=3 3 0 251 1 89 2 311_x000d__x000a_LbStateJou 2 2" xfId="111"/>
    <cellStyle name="_x000d__x000a_JournalTemplate=C:\COMFO\CTALK\JOURSTD.TPL_x000d__x000a_LbStateAddress=3 3 0 251 1 89 2 311_x000d__x000a_LbStateJou 2 2 2" xfId="112"/>
    <cellStyle name="_x000d__x000a_JournalTemplate=C:\COMFO\CTALK\JOURSTD.TPL_x000d__x000a_LbStateAddress=3 3 0 251 1 89 2 311_x000d__x000a_LbStateJou 2 2 2 2" xfId="113"/>
    <cellStyle name="_x000d__x000a_JournalTemplate=C:\COMFO\CTALK\JOURSTD.TPL_x000d__x000a_LbStateAddress=3 3 0 251 1 89 2 311_x000d__x000a_LbStateJou 2 2 3" xfId="114"/>
    <cellStyle name="_x000d__x000a_JournalTemplate=C:\COMFO\CTALK\JOURSTD.TPL_x000d__x000a_LbStateAddress=3 3 0 251 1 89 2 311_x000d__x000a_LbStateJou 2 2 4" xfId="115"/>
    <cellStyle name="_x000d__x000a_JournalTemplate=C:\COMFO\CTALK\JOURSTD.TPL_x000d__x000a_LbStateAddress=3 3 0 251 1 89 2 311_x000d__x000a_LbStateJou 2 2 5" xfId="116"/>
    <cellStyle name="_x000d__x000a_JournalTemplate=C:\COMFO\CTALK\JOURSTD.TPL_x000d__x000a_LbStateAddress=3 3 0 251 1 89 2 311_x000d__x000a_LbStateJou 2 2 6" xfId="117"/>
    <cellStyle name="_x000d__x000a_JournalTemplate=C:\COMFO\CTALK\JOURSTD.TPL_x000d__x000a_LbStateAddress=3 3 0 251 1 89 2 311_x000d__x000a_LbStateJou 2 3" xfId="118"/>
    <cellStyle name="_x000d__x000a_JournalTemplate=C:\COMFO\CTALK\JOURSTD.TPL_x000d__x000a_LbStateAddress=3 3 0 251 1 89 2 311_x000d__x000a_LbStateJou 2 4" xfId="119"/>
    <cellStyle name="_x000d__x000a_JournalTemplate=C:\COMFO\CTALK\JOURSTD.TPL_x000d__x000a_LbStateAddress=3 3 0 251 1 89 2 311_x000d__x000a_LbStateJou 2 5" xfId="120"/>
    <cellStyle name="_x000d__x000a_JournalTemplate=C:\COMFO\CTALK\JOURSTD.TPL_x000d__x000a_LbStateAddress=3 3 0 251 1 89 2 311_x000d__x000a_LbStateJou 2 6" xfId="121"/>
    <cellStyle name="_x000d__x000a_JournalTemplate=C:\COMFO\CTALK\JOURSTD.TPL_x000d__x000a_LbStateAddress=3 3 0 251 1 89 2 311_x000d__x000a_LbStateJou 2 7" xfId="122"/>
    <cellStyle name="_x000d__x000a_JournalTemplate=C:\COMFO\CTALK\JOURSTD.TPL_x000d__x000a_LbStateAddress=3 3 0 251 1 89 2 311_x000d__x000a_LbStateJou 20" xfId="123"/>
    <cellStyle name="_x000d__x000a_JournalTemplate=C:\COMFO\CTALK\JOURSTD.TPL_x000d__x000a_LbStateAddress=3 3 0 251 1 89 2 311_x000d__x000a_LbStateJou 21" xfId="124"/>
    <cellStyle name="_x000d__x000a_JournalTemplate=C:\COMFO\CTALK\JOURSTD.TPL_x000d__x000a_LbStateAddress=3 3 0 251 1 89 2 311_x000d__x000a_LbStateJou 22" xfId="125"/>
    <cellStyle name="_x000d__x000a_JournalTemplate=C:\COMFO\CTALK\JOURSTD.TPL_x000d__x000a_LbStateAddress=3 3 0 251 1 89 2 311_x000d__x000a_LbStateJou 23" xfId="126"/>
    <cellStyle name="_x000d__x000a_JournalTemplate=C:\COMFO\CTALK\JOURSTD.TPL_x000d__x000a_LbStateAddress=3 3 0 251 1 89 2 311_x000d__x000a_LbStateJou 24" xfId="127"/>
    <cellStyle name="_x000d__x000a_JournalTemplate=C:\COMFO\CTALK\JOURSTD.TPL_x000d__x000a_LbStateAddress=3 3 0 251 1 89 2 311_x000d__x000a_LbStateJou 25" xfId="128"/>
    <cellStyle name="_x000d__x000a_JournalTemplate=C:\COMFO\CTALK\JOURSTD.TPL_x000d__x000a_LbStateAddress=3 3 0 251 1 89 2 311_x000d__x000a_LbStateJou 26" xfId="129"/>
    <cellStyle name="_x000d__x000a_JournalTemplate=C:\COMFO\CTALK\JOURSTD.TPL_x000d__x000a_LbStateAddress=3 3 0 251 1 89 2 311_x000d__x000a_LbStateJou 27" xfId="130"/>
    <cellStyle name="_x000d__x000a_JournalTemplate=C:\COMFO\CTALK\JOURSTD.TPL_x000d__x000a_LbStateAddress=3 3 0 251 1 89 2 311_x000d__x000a_LbStateJou 28" xfId="131"/>
    <cellStyle name="_x000d__x000a_JournalTemplate=C:\COMFO\CTALK\JOURSTD.TPL_x000d__x000a_LbStateAddress=3 3 0 251 1 89 2 311_x000d__x000a_LbStateJou 29" xfId="132"/>
    <cellStyle name="_x000d__x000a_JournalTemplate=C:\COMFO\CTALK\JOURSTD.TPL_x000d__x000a_LbStateAddress=3 3 0 251 1 89 2 311_x000d__x000a_LbStateJou 3" xfId="133"/>
    <cellStyle name="_x000d__x000a_JournalTemplate=C:\COMFO\CTALK\JOURSTD.TPL_x000d__x000a_LbStateAddress=3 3 0 251 1 89 2 311_x000d__x000a_LbStateJou 30" xfId="134"/>
    <cellStyle name="_x000d__x000a_JournalTemplate=C:\COMFO\CTALK\JOURSTD.TPL_x000d__x000a_LbStateAddress=3 3 0 251 1 89 2 311_x000d__x000a_LbStateJou 31" xfId="135"/>
    <cellStyle name="_x000d__x000a_JournalTemplate=C:\COMFO\CTALK\JOURSTD.TPL_x000d__x000a_LbStateAddress=3 3 0 251 1 89 2 311_x000d__x000a_LbStateJou 32" xfId="136"/>
    <cellStyle name="_x000d__x000a_JournalTemplate=C:\COMFO\CTALK\JOURSTD.TPL_x000d__x000a_LbStateAddress=3 3 0 251 1 89 2 311_x000d__x000a_LbStateJou 33" xfId="137"/>
    <cellStyle name="_x000d__x000a_JournalTemplate=C:\COMFO\CTALK\JOURSTD.TPL_x000d__x000a_LbStateAddress=3 3 0 251 1 89 2 311_x000d__x000a_LbStateJou 34" xfId="138"/>
    <cellStyle name="_x000d__x000a_JournalTemplate=C:\COMFO\CTALK\JOURSTD.TPL_x000d__x000a_LbStateAddress=3 3 0 251 1 89 2 311_x000d__x000a_LbStateJou 35" xfId="139"/>
    <cellStyle name="_x000d__x000a_JournalTemplate=C:\COMFO\CTALK\JOURSTD.TPL_x000d__x000a_LbStateAddress=3 3 0 251 1 89 2 311_x000d__x000a_LbStateJou 36" xfId="140"/>
    <cellStyle name="_x000d__x000a_JournalTemplate=C:\COMFO\CTALK\JOURSTD.TPL_x000d__x000a_LbStateAddress=3 3 0 251 1 89 2 311_x000d__x000a_LbStateJou 37" xfId="141"/>
    <cellStyle name="_x000d__x000a_JournalTemplate=C:\COMFO\CTALK\JOURSTD.TPL_x000d__x000a_LbStateAddress=3 3 0 251 1 89 2 311_x000d__x000a_LbStateJou 38" xfId="142"/>
    <cellStyle name="_x000d__x000a_JournalTemplate=C:\COMFO\CTALK\JOURSTD.TPL_x000d__x000a_LbStateAddress=3 3 0 251 1 89 2 311_x000d__x000a_LbStateJou 39" xfId="143"/>
    <cellStyle name="_x000d__x000a_JournalTemplate=C:\COMFO\CTALK\JOURSTD.TPL_x000d__x000a_LbStateAddress=3 3 0 251 1 89 2 311_x000d__x000a_LbStateJou 4" xfId="144"/>
    <cellStyle name="_x000d__x000a_JournalTemplate=C:\COMFO\CTALK\JOURSTD.TPL_x000d__x000a_LbStateAddress=3 3 0 251 1 89 2 311_x000d__x000a_LbStateJou 40" xfId="145"/>
    <cellStyle name="_x000d__x000a_JournalTemplate=C:\COMFO\CTALK\JOURSTD.TPL_x000d__x000a_LbStateAddress=3 3 0 251 1 89 2 311_x000d__x000a_LbStateJou 41" xfId="146"/>
    <cellStyle name="_x000d__x000a_JournalTemplate=C:\COMFO\CTALK\JOURSTD.TPL_x000d__x000a_LbStateAddress=3 3 0 251 1 89 2 311_x000d__x000a_LbStateJou 42" xfId="147"/>
    <cellStyle name="_x000d__x000a_JournalTemplate=C:\COMFO\CTALK\JOURSTD.TPL_x000d__x000a_LbStateAddress=3 3 0 251 1 89 2 311_x000d__x000a_LbStateJou 43" xfId="148"/>
    <cellStyle name="_x000d__x000a_JournalTemplate=C:\COMFO\CTALK\JOURSTD.TPL_x000d__x000a_LbStateAddress=3 3 0 251 1 89 2 311_x000d__x000a_LbStateJou 44" xfId="149"/>
    <cellStyle name="_x000d__x000a_JournalTemplate=C:\COMFO\CTALK\JOURSTD.TPL_x000d__x000a_LbStateAddress=3 3 0 251 1 89 2 311_x000d__x000a_LbStateJou 5" xfId="150"/>
    <cellStyle name="_x000d__x000a_JournalTemplate=C:\COMFO\CTALK\JOURSTD.TPL_x000d__x000a_LbStateAddress=3 3 0 251 1 89 2 311_x000d__x000a_LbStateJou 6" xfId="151"/>
    <cellStyle name="_x000d__x000a_JournalTemplate=C:\COMFO\CTALK\JOURSTD.TPL_x000d__x000a_LbStateAddress=3 3 0 251 1 89 2 311_x000d__x000a_LbStateJou 7" xfId="152"/>
    <cellStyle name="_x000d__x000a_JournalTemplate=C:\COMFO\CTALK\JOURSTD.TPL_x000d__x000a_LbStateAddress=3 3 0 251 1 89 2 311_x000d__x000a_LbStateJou 8" xfId="153"/>
    <cellStyle name="_x000d__x000a_JournalTemplate=C:\COMFO\CTALK\JOURSTD.TPL_x000d__x000a_LbStateAddress=3 3 0 251 1 89 2 311_x000d__x000a_LbStateJou 9" xfId="154"/>
    <cellStyle name="??" xfId="155"/>
    <cellStyle name="?? [0.00]_List-dwg" xfId="156"/>
    <cellStyle name="?? [0]" xfId="157"/>
    <cellStyle name="????" xfId="158"/>
    <cellStyle name="???? " xfId="159"/>
    <cellStyle name="????  2" xfId="160"/>
    <cellStyle name="????  2 2" xfId="161"/>
    <cellStyle name="????  2 3" xfId="162"/>
    <cellStyle name="????  2 4" xfId="163"/>
    <cellStyle name="????  2 5" xfId="164"/>
    <cellStyle name="????  3" xfId="165"/>
    <cellStyle name="????  4" xfId="166"/>
    <cellStyle name="????  5" xfId="167"/>
    <cellStyle name="????  6" xfId="168"/>
    <cellStyle name="????  7" xfId="169"/>
    <cellStyle name="???? [0.00]_List-dwg" xfId="170"/>
    <cellStyle name="???? 2" xfId="171"/>
    <cellStyle name="???? 2 2" xfId="172"/>
    <cellStyle name="???? 2 3" xfId="173"/>
    <cellStyle name="???? 2 4" xfId="174"/>
    <cellStyle name="???? 2 5" xfId="175"/>
    <cellStyle name="???? 3" xfId="176"/>
    <cellStyle name="???? 4" xfId="177"/>
    <cellStyle name="???? 5" xfId="178"/>
    <cellStyle name="???? 6" xfId="179"/>
    <cellStyle name="???? 7" xfId="180"/>
    <cellStyle name="?????" xfId="181"/>
    <cellStyle name="????? ??????????????" xfId="182"/>
    <cellStyle name="????? 2" xfId="183"/>
    <cellStyle name="????? 2 2" xfId="184"/>
    <cellStyle name="????? 2 3" xfId="185"/>
    <cellStyle name="????? 2 4" xfId="186"/>
    <cellStyle name="????? 2 5" xfId="187"/>
    <cellStyle name="????? 3" xfId="188"/>
    <cellStyle name="????? 4" xfId="189"/>
    <cellStyle name="????? 5" xfId="190"/>
    <cellStyle name="????? 6" xfId="191"/>
    <cellStyle name="????? 7" xfId="192"/>
    <cellStyle name="??????" xfId="193"/>
    <cellStyle name="???????" xfId="194"/>
    <cellStyle name="????????" xfId="195"/>
    <cellStyle name="?????????" xfId="196"/>
    <cellStyle name="????????? ??????" xfId="197"/>
    <cellStyle name="????????? 1" xfId="198"/>
    <cellStyle name="????????? 2" xfId="199"/>
    <cellStyle name="????????? 3" xfId="200"/>
    <cellStyle name="????????? 4" xfId="201"/>
    <cellStyle name="??????????" xfId="202"/>
    <cellStyle name="?????????? 2" xfId="203"/>
    <cellStyle name="?????????? 2 2" xfId="204"/>
    <cellStyle name="?????????? 2 3" xfId="205"/>
    <cellStyle name="?????????? 2 4" xfId="206"/>
    <cellStyle name="?????????? 2 5" xfId="207"/>
    <cellStyle name="?????????? 3" xfId="208"/>
    <cellStyle name="?????????? 4" xfId="209"/>
    <cellStyle name="?????????? 5" xfId="210"/>
    <cellStyle name="?????????? 6" xfId="211"/>
    <cellStyle name="?????????? 7" xfId="212"/>
    <cellStyle name="???????????" xfId="213"/>
    <cellStyle name="??????????? ??????" xfId="214"/>
    <cellStyle name="??????????_????????? ?????_???.???" xfId="215"/>
    <cellStyle name="???????_BS Act07" xfId="216"/>
    <cellStyle name="??????1" xfId="217"/>
    <cellStyle name="??????2" xfId="218"/>
    <cellStyle name="??????3" xfId="219"/>
    <cellStyle name="??????4" xfId="220"/>
    <cellStyle name="??????5" xfId="221"/>
    <cellStyle name="??????6" xfId="222"/>
    <cellStyle name="????_List-dwg" xfId="223"/>
    <cellStyle name="???_???" xfId="224"/>
    <cellStyle name="??_(????)??????" xfId="225"/>
    <cellStyle name="?árky [0]_Base_version" xfId="226"/>
    <cellStyle name="_Book1" xfId="227"/>
    <cellStyle name="_Book1 10" xfId="228"/>
    <cellStyle name="_Book1 11" xfId="229"/>
    <cellStyle name="_Book1 12" xfId="230"/>
    <cellStyle name="_Book1 13" xfId="231"/>
    <cellStyle name="_Book1 14" xfId="232"/>
    <cellStyle name="_Book1 15" xfId="233"/>
    <cellStyle name="_Book1 16" xfId="234"/>
    <cellStyle name="_Book1 17" xfId="235"/>
    <cellStyle name="_Book1 18" xfId="236"/>
    <cellStyle name="_Book1 19" xfId="12039"/>
    <cellStyle name="_Book1 2" xfId="237"/>
    <cellStyle name="_Book1 2 2" xfId="238"/>
    <cellStyle name="_Book1 2 3" xfId="239"/>
    <cellStyle name="_Book1 2 4" xfId="240"/>
    <cellStyle name="_Book1 2 5" xfId="241"/>
    <cellStyle name="_Book1 2 6" xfId="242"/>
    <cellStyle name="_Book1 3" xfId="243"/>
    <cellStyle name="_Book1 4" xfId="244"/>
    <cellStyle name="_Book1 5" xfId="245"/>
    <cellStyle name="_Book1 6" xfId="246"/>
    <cellStyle name="_Book1 7" xfId="247"/>
    <cellStyle name="_Book1 8" xfId="248"/>
    <cellStyle name="_Book1 9" xfId="249"/>
    <cellStyle name="_F Act07" xfId="250"/>
    <cellStyle name="_F Act07 10" xfId="251"/>
    <cellStyle name="_F Act07 11" xfId="252"/>
    <cellStyle name="_F Act07 12" xfId="253"/>
    <cellStyle name="_F Act07 13" xfId="254"/>
    <cellStyle name="_F Act07 14" xfId="255"/>
    <cellStyle name="_F Act07 15" xfId="256"/>
    <cellStyle name="_F Act07 16" xfId="257"/>
    <cellStyle name="_F Act07 17" xfId="258"/>
    <cellStyle name="_F Act07 18" xfId="259"/>
    <cellStyle name="_F Act07 19" xfId="12040"/>
    <cellStyle name="_F Act07 2" xfId="260"/>
    <cellStyle name="_F Act07 2 2" xfId="261"/>
    <cellStyle name="_F Act07 2 3" xfId="262"/>
    <cellStyle name="_F Act07 2 4" xfId="263"/>
    <cellStyle name="_F Act07 2 5" xfId="264"/>
    <cellStyle name="_F Act07 2 6" xfId="265"/>
    <cellStyle name="_F Act07 3" xfId="266"/>
    <cellStyle name="_F Act07 4" xfId="267"/>
    <cellStyle name="_F Act07 5" xfId="268"/>
    <cellStyle name="_F Act07 6" xfId="269"/>
    <cellStyle name="_F Act07 7" xfId="270"/>
    <cellStyle name="_F Act07 8" xfId="271"/>
    <cellStyle name="_F Act07 9" xfId="272"/>
    <cellStyle name="_Group report Ukrajina_250407_V2" xfId="273"/>
    <cellStyle name="_Group report Ukrajina_250407_V2 10" xfId="274"/>
    <cellStyle name="_Group report Ukrajina_250407_V2 11" xfId="275"/>
    <cellStyle name="_Group report Ukrajina_250407_V2 12" xfId="276"/>
    <cellStyle name="_Group report Ukrajina_250407_V2 13" xfId="277"/>
    <cellStyle name="_Group report Ukrajina_250407_V2 14" xfId="278"/>
    <cellStyle name="_Group report Ukrajina_250407_V2 15" xfId="279"/>
    <cellStyle name="_Group report Ukrajina_250407_V2 16" xfId="280"/>
    <cellStyle name="_Group report Ukrajina_250407_V2 17" xfId="281"/>
    <cellStyle name="_Group report Ukrajina_250407_V2 18" xfId="282"/>
    <cellStyle name="_Group report Ukrajina_250407_V2 19" xfId="12041"/>
    <cellStyle name="_Group report Ukrajina_250407_V2 2" xfId="283"/>
    <cellStyle name="_Group report Ukrajina_250407_V2 2 2" xfId="284"/>
    <cellStyle name="_Group report Ukrajina_250407_V2 2 3" xfId="285"/>
    <cellStyle name="_Group report Ukrajina_250407_V2 2 4" xfId="286"/>
    <cellStyle name="_Group report Ukrajina_250407_V2 2 5" xfId="287"/>
    <cellStyle name="_Group report Ukrajina_250407_V2 2 6" xfId="288"/>
    <cellStyle name="_Group report Ukrajina_250407_V2 3" xfId="289"/>
    <cellStyle name="_Group report Ukrajina_250407_V2 4" xfId="290"/>
    <cellStyle name="_Group report Ukrajina_250407_V2 5" xfId="291"/>
    <cellStyle name="_Group report Ukrajina_250407_V2 6" xfId="292"/>
    <cellStyle name="_Group report Ukrajina_250407_V2 7" xfId="293"/>
    <cellStyle name="_Group report Ukrajina_250407_V2 8" xfId="294"/>
    <cellStyle name="_Group report Ukrajina_250407_V2 9" xfId="295"/>
    <cellStyle name="_Header" xfId="296"/>
    <cellStyle name="_Header 10" xfId="297"/>
    <cellStyle name="_Header 11" xfId="298"/>
    <cellStyle name="_Header 12" xfId="299"/>
    <cellStyle name="_Header 13" xfId="300"/>
    <cellStyle name="_Header 14" xfId="301"/>
    <cellStyle name="_Header 15" xfId="302"/>
    <cellStyle name="_Header 16" xfId="303"/>
    <cellStyle name="_Header 17" xfId="304"/>
    <cellStyle name="_Header 18" xfId="305"/>
    <cellStyle name="_Header 19" xfId="306"/>
    <cellStyle name="_Header 2" xfId="307"/>
    <cellStyle name="_Header 2 2" xfId="308"/>
    <cellStyle name="_Header 2 2 2" xfId="309"/>
    <cellStyle name="_Header 2 2 2 2" xfId="310"/>
    <cellStyle name="_Header 2 2 3" xfId="311"/>
    <cellStyle name="_Header 2 2 4" xfId="312"/>
    <cellStyle name="_Header 2 2 5" xfId="313"/>
    <cellStyle name="_Header 2 2 6" xfId="314"/>
    <cellStyle name="_Header 2 3" xfId="315"/>
    <cellStyle name="_Header 2 4" xfId="316"/>
    <cellStyle name="_Header 2 5" xfId="317"/>
    <cellStyle name="_Header 2 6" xfId="318"/>
    <cellStyle name="_Header 2 7" xfId="319"/>
    <cellStyle name="_Header 20" xfId="320"/>
    <cellStyle name="_Header 21" xfId="321"/>
    <cellStyle name="_Header 22" xfId="322"/>
    <cellStyle name="_Header 23" xfId="323"/>
    <cellStyle name="_Header 24" xfId="324"/>
    <cellStyle name="_Header 25" xfId="325"/>
    <cellStyle name="_Header 26" xfId="326"/>
    <cellStyle name="_Header 27" xfId="327"/>
    <cellStyle name="_Header 28" xfId="328"/>
    <cellStyle name="_Header 29" xfId="329"/>
    <cellStyle name="_Header 3" xfId="330"/>
    <cellStyle name="_Header 30" xfId="331"/>
    <cellStyle name="_Header 31" xfId="332"/>
    <cellStyle name="_Header 32" xfId="333"/>
    <cellStyle name="_Header 33" xfId="334"/>
    <cellStyle name="_Header 34" xfId="335"/>
    <cellStyle name="_Header 35" xfId="336"/>
    <cellStyle name="_Header 36" xfId="337"/>
    <cellStyle name="_Header 37" xfId="338"/>
    <cellStyle name="_Header 38" xfId="339"/>
    <cellStyle name="_Header 39" xfId="340"/>
    <cellStyle name="_Header 4" xfId="341"/>
    <cellStyle name="_Header 40" xfId="342"/>
    <cellStyle name="_Header 41" xfId="343"/>
    <cellStyle name="_Header 42" xfId="344"/>
    <cellStyle name="_Header 43" xfId="345"/>
    <cellStyle name="_Header 5" xfId="346"/>
    <cellStyle name="_Header 6" xfId="347"/>
    <cellStyle name="_Header 7" xfId="348"/>
    <cellStyle name="_Header 8" xfId="349"/>
    <cellStyle name="_Header 9" xfId="350"/>
    <cellStyle name="_KT (2)" xfId="351"/>
    <cellStyle name="_KT (2)_1" xfId="352"/>
    <cellStyle name="_KT (2)_1 2" xfId="353"/>
    <cellStyle name="_KT (2)_2" xfId="354"/>
    <cellStyle name="_KT (2)_2 2" xfId="355"/>
    <cellStyle name="_KT (2)_2_TG-TH" xfId="356"/>
    <cellStyle name="_KT (2)_2_TG-TH_Book1" xfId="357"/>
    <cellStyle name="_KT (2)_2_TG-TH_Book1_1" xfId="358"/>
    <cellStyle name="_KT (2)_3" xfId="359"/>
    <cellStyle name="_KT (2)_3 2" xfId="360"/>
    <cellStyle name="_KT (2)_3_TG-TH" xfId="361"/>
    <cellStyle name="_KT (2)_3_TG-TH_PERSONAL" xfId="362"/>
    <cellStyle name="_KT (2)_3_TG-TH_PERSONAL_Book1" xfId="363"/>
    <cellStyle name="_KT (2)_3_TG-TH_PERSONAL_Tong hop KHCB 2001" xfId="364"/>
    <cellStyle name="_KT (2)_4" xfId="365"/>
    <cellStyle name="_KT (2)_4_Book1" xfId="366"/>
    <cellStyle name="_KT (2)_4_Book1_1" xfId="367"/>
    <cellStyle name="_KT (2)_4_TG-TH" xfId="368"/>
    <cellStyle name="_KT (2)_4_TG-TH 2" xfId="369"/>
    <cellStyle name="_KT (2)_5" xfId="370"/>
    <cellStyle name="_KT (2)_5_Book1" xfId="371"/>
    <cellStyle name="_KT (2)_5_Book1_1" xfId="372"/>
    <cellStyle name="_KT (2)_PERSONAL" xfId="373"/>
    <cellStyle name="_KT (2)_PERSONAL_Book1" xfId="374"/>
    <cellStyle name="_KT (2)_PERSONAL_Tong hop KHCB 2001" xfId="375"/>
    <cellStyle name="_KT (2)_TG-TH" xfId="376"/>
    <cellStyle name="_KT (2)_TG-TH 2" xfId="377"/>
    <cellStyle name="_KT_TG" xfId="378"/>
    <cellStyle name="_KT_TG 2" xfId="379"/>
    <cellStyle name="_KT_TG_1" xfId="380"/>
    <cellStyle name="_KT_TG_1_Book1" xfId="381"/>
    <cellStyle name="_KT_TG_1_Book1_1" xfId="382"/>
    <cellStyle name="_KT_TG_2" xfId="383"/>
    <cellStyle name="_KT_TG_2_Book1" xfId="384"/>
    <cellStyle name="_KT_TG_2_Book1_1" xfId="385"/>
    <cellStyle name="_KT_TG_3" xfId="386"/>
    <cellStyle name="_KT_TG_3 2" xfId="387"/>
    <cellStyle name="_KT_TG_4" xfId="388"/>
    <cellStyle name="_KT_TG_4 2" xfId="389"/>
    <cellStyle name="_MARCONIA_BP_EUR" xfId="390"/>
    <cellStyle name="_MARCONIA_BP_EUR 10" xfId="391"/>
    <cellStyle name="_MARCONIA_BP_EUR 11" xfId="392"/>
    <cellStyle name="_MARCONIA_BP_EUR 12" xfId="393"/>
    <cellStyle name="_MARCONIA_BP_EUR 13" xfId="394"/>
    <cellStyle name="_MARCONIA_BP_EUR 14" xfId="395"/>
    <cellStyle name="_MARCONIA_BP_EUR 15" xfId="396"/>
    <cellStyle name="_MARCONIA_BP_EUR 16" xfId="397"/>
    <cellStyle name="_MARCONIA_BP_EUR 17" xfId="398"/>
    <cellStyle name="_MARCONIA_BP_EUR 18" xfId="399"/>
    <cellStyle name="_MARCONIA_BP_EUR 19" xfId="400"/>
    <cellStyle name="_MARCONIA_BP_EUR 2" xfId="401"/>
    <cellStyle name="_MARCONIA_BP_EUR 2 2" xfId="402"/>
    <cellStyle name="_MARCONIA_BP_EUR 2 2 2" xfId="403"/>
    <cellStyle name="_MARCONIA_BP_EUR 2 2 2 2" xfId="404"/>
    <cellStyle name="_MARCONIA_BP_EUR 2 2 3" xfId="405"/>
    <cellStyle name="_MARCONIA_BP_EUR 2 2 4" xfId="406"/>
    <cellStyle name="_MARCONIA_BP_EUR 2 2 5" xfId="407"/>
    <cellStyle name="_MARCONIA_BP_EUR 2 2 6" xfId="408"/>
    <cellStyle name="_MARCONIA_BP_EUR 2 3" xfId="409"/>
    <cellStyle name="_MARCONIA_BP_EUR 2 4" xfId="410"/>
    <cellStyle name="_MARCONIA_BP_EUR 2 5" xfId="411"/>
    <cellStyle name="_MARCONIA_BP_EUR 2 6" xfId="412"/>
    <cellStyle name="_MARCONIA_BP_EUR 2 7" xfId="413"/>
    <cellStyle name="_MARCONIA_BP_EUR 20" xfId="414"/>
    <cellStyle name="_MARCONIA_BP_EUR 21" xfId="415"/>
    <cellStyle name="_MARCONIA_BP_EUR 22" xfId="416"/>
    <cellStyle name="_MARCONIA_BP_EUR 23" xfId="417"/>
    <cellStyle name="_MARCONIA_BP_EUR 24" xfId="418"/>
    <cellStyle name="_MARCONIA_BP_EUR 25" xfId="419"/>
    <cellStyle name="_MARCONIA_BP_EUR 26" xfId="420"/>
    <cellStyle name="_MARCONIA_BP_EUR 27" xfId="421"/>
    <cellStyle name="_MARCONIA_BP_EUR 28" xfId="422"/>
    <cellStyle name="_MARCONIA_BP_EUR 29" xfId="423"/>
    <cellStyle name="_MARCONIA_BP_EUR 3" xfId="424"/>
    <cellStyle name="_MARCONIA_BP_EUR 30" xfId="425"/>
    <cellStyle name="_MARCONIA_BP_EUR 31" xfId="426"/>
    <cellStyle name="_MARCONIA_BP_EUR 32" xfId="427"/>
    <cellStyle name="_MARCONIA_BP_EUR 33" xfId="428"/>
    <cellStyle name="_MARCONIA_BP_EUR 34" xfId="429"/>
    <cellStyle name="_MARCONIA_BP_EUR 35" xfId="430"/>
    <cellStyle name="_MARCONIA_BP_EUR 36" xfId="431"/>
    <cellStyle name="_MARCONIA_BP_EUR 37" xfId="432"/>
    <cellStyle name="_MARCONIA_BP_EUR 38" xfId="433"/>
    <cellStyle name="_MARCONIA_BP_EUR 39" xfId="434"/>
    <cellStyle name="_MARCONIA_BP_EUR 4" xfId="435"/>
    <cellStyle name="_MARCONIA_BP_EUR 40" xfId="436"/>
    <cellStyle name="_MARCONIA_BP_EUR 41" xfId="437"/>
    <cellStyle name="_MARCONIA_BP_EUR 42" xfId="438"/>
    <cellStyle name="_MARCONIA_BP_EUR 43" xfId="439"/>
    <cellStyle name="_MARCONIA_BP_EUR 5" xfId="440"/>
    <cellStyle name="_MARCONIA_BP_EUR 6" xfId="441"/>
    <cellStyle name="_MARCONIA_BP_EUR 7" xfId="442"/>
    <cellStyle name="_MARCONIA_BP_EUR 8" xfId="443"/>
    <cellStyle name="_MARCONIA_BP_EUR 9" xfId="444"/>
    <cellStyle name="_normální" xfId="445"/>
    <cellStyle name="_normální 10" xfId="446"/>
    <cellStyle name="_normální 10 2" xfId="447"/>
    <cellStyle name="_normální 10 3" xfId="448"/>
    <cellStyle name="_normální 10 4" xfId="449"/>
    <cellStyle name="_normální 10 5" xfId="450"/>
    <cellStyle name="_normální 10 6" xfId="451"/>
    <cellStyle name="_normální 11" xfId="452"/>
    <cellStyle name="_normální 11 2" xfId="453"/>
    <cellStyle name="_normální 11 3" xfId="454"/>
    <cellStyle name="_normální 11 4" xfId="455"/>
    <cellStyle name="_normální 11 5" xfId="456"/>
    <cellStyle name="_normální 11 6" xfId="457"/>
    <cellStyle name="_normální 12" xfId="458"/>
    <cellStyle name="_normální 12 2" xfId="459"/>
    <cellStyle name="_normální 12 3" xfId="460"/>
    <cellStyle name="_normální 12 4" xfId="461"/>
    <cellStyle name="_normální 12 5" xfId="462"/>
    <cellStyle name="_normální 12 6" xfId="463"/>
    <cellStyle name="_normální 13" xfId="464"/>
    <cellStyle name="_normální 13 2" xfId="465"/>
    <cellStyle name="_normální 13 3" xfId="466"/>
    <cellStyle name="_normální 13 4" xfId="467"/>
    <cellStyle name="_normální 13 5" xfId="468"/>
    <cellStyle name="_normální 13 6" xfId="469"/>
    <cellStyle name="_normální 14" xfId="470"/>
    <cellStyle name="_normální 15" xfId="471"/>
    <cellStyle name="_normální 16" xfId="472"/>
    <cellStyle name="_normální 17" xfId="473"/>
    <cellStyle name="_normální 18" xfId="474"/>
    <cellStyle name="_normální 19" xfId="475"/>
    <cellStyle name="_normální 2" xfId="476"/>
    <cellStyle name="_normální 2 2" xfId="477"/>
    <cellStyle name="_normální 2 2 2" xfId="478"/>
    <cellStyle name="_normální 2 2 3" xfId="479"/>
    <cellStyle name="_normální 2 2 4" xfId="480"/>
    <cellStyle name="_normální 2 2 5" xfId="481"/>
    <cellStyle name="_normální 2 2 6" xfId="482"/>
    <cellStyle name="_normální 2 3" xfId="483"/>
    <cellStyle name="_normální 2 3 2" xfId="484"/>
    <cellStyle name="_normální 2 4" xfId="485"/>
    <cellStyle name="_normální 2 5" xfId="486"/>
    <cellStyle name="_normální 2 6" xfId="487"/>
    <cellStyle name="_normální 2 7" xfId="488"/>
    <cellStyle name="_normální 2 8" xfId="12042"/>
    <cellStyle name="_normální 20" xfId="489"/>
    <cellStyle name="_normální 21" xfId="490"/>
    <cellStyle name="_normální 22" xfId="491"/>
    <cellStyle name="_normální 23" xfId="492"/>
    <cellStyle name="_normální 24" xfId="493"/>
    <cellStyle name="_normální 25" xfId="494"/>
    <cellStyle name="_normální 26" xfId="495"/>
    <cellStyle name="_normální 27" xfId="496"/>
    <cellStyle name="_normální 28" xfId="497"/>
    <cellStyle name="_normální 29" xfId="498"/>
    <cellStyle name="_normální 3" xfId="499"/>
    <cellStyle name="_normální 3 2" xfId="500"/>
    <cellStyle name="_normální 3 2 2" xfId="501"/>
    <cellStyle name="_normální 3 2 2 2" xfId="502"/>
    <cellStyle name="_normální 3 2 3" xfId="503"/>
    <cellStyle name="_normální 3 2 4" xfId="504"/>
    <cellStyle name="_normální 3 2 5" xfId="505"/>
    <cellStyle name="_normální 3 2 6" xfId="506"/>
    <cellStyle name="_normální 3 3" xfId="507"/>
    <cellStyle name="_normální 3 3 2" xfId="508"/>
    <cellStyle name="_normální 3 4" xfId="509"/>
    <cellStyle name="_normální 3 4 2" xfId="510"/>
    <cellStyle name="_normální 3 4 3" xfId="511"/>
    <cellStyle name="_normální 3 5" xfId="512"/>
    <cellStyle name="_normální 3 6" xfId="513"/>
    <cellStyle name="_normální 3 7" xfId="514"/>
    <cellStyle name="_normální 30" xfId="515"/>
    <cellStyle name="_normální 31" xfId="516"/>
    <cellStyle name="_normální 32" xfId="517"/>
    <cellStyle name="_normální 33" xfId="518"/>
    <cellStyle name="_normální 34" xfId="519"/>
    <cellStyle name="_normální 35" xfId="520"/>
    <cellStyle name="_normální 36" xfId="521"/>
    <cellStyle name="_normální 37" xfId="522"/>
    <cellStyle name="_normální 38" xfId="523"/>
    <cellStyle name="_normální 39" xfId="524"/>
    <cellStyle name="_normální 4" xfId="525"/>
    <cellStyle name="_normální 4 2" xfId="526"/>
    <cellStyle name="_normální 4 3" xfId="527"/>
    <cellStyle name="_normální 4 4" xfId="528"/>
    <cellStyle name="_normální 4 5" xfId="529"/>
    <cellStyle name="_normální 4 6" xfId="530"/>
    <cellStyle name="_normální 40" xfId="531"/>
    <cellStyle name="_normální 41" xfId="532"/>
    <cellStyle name="_normální 42" xfId="533"/>
    <cellStyle name="_normální 43" xfId="534"/>
    <cellStyle name="_normální 44" xfId="535"/>
    <cellStyle name="_normální 45" xfId="536"/>
    <cellStyle name="_normální 46" xfId="537"/>
    <cellStyle name="_normální 47" xfId="538"/>
    <cellStyle name="_normální 48" xfId="539"/>
    <cellStyle name="_normální 49" xfId="540"/>
    <cellStyle name="_normální 5" xfId="541"/>
    <cellStyle name="_normální 5 2" xfId="542"/>
    <cellStyle name="_normální 5 3" xfId="543"/>
    <cellStyle name="_normální 5 4" xfId="544"/>
    <cellStyle name="_normální 5 5" xfId="545"/>
    <cellStyle name="_normální 5 6" xfId="546"/>
    <cellStyle name="_normální 50" xfId="547"/>
    <cellStyle name="_normální 51" xfId="548"/>
    <cellStyle name="_normální 52" xfId="549"/>
    <cellStyle name="_normální 53" xfId="550"/>
    <cellStyle name="_normální 54" xfId="551"/>
    <cellStyle name="_normální 55" xfId="552"/>
    <cellStyle name="_normální 56" xfId="553"/>
    <cellStyle name="_normální 57" xfId="554"/>
    <cellStyle name="_normální 58" xfId="555"/>
    <cellStyle name="_normální 59" xfId="556"/>
    <cellStyle name="_normální 6" xfId="557"/>
    <cellStyle name="_normální 6 2" xfId="558"/>
    <cellStyle name="_normální 6 3" xfId="559"/>
    <cellStyle name="_normální 6 3 2" xfId="560"/>
    <cellStyle name="_normální 6 3 2 2" xfId="561"/>
    <cellStyle name="_normální 6 3 3" xfId="562"/>
    <cellStyle name="_normální 6 3 3 2" xfId="563"/>
    <cellStyle name="_normální 6 4" xfId="564"/>
    <cellStyle name="_normální 6 5" xfId="565"/>
    <cellStyle name="_normální 6 6" xfId="566"/>
    <cellStyle name="_normální 60" xfId="567"/>
    <cellStyle name="_normální 61" xfId="568"/>
    <cellStyle name="_normální 62" xfId="569"/>
    <cellStyle name="_normální 63" xfId="570"/>
    <cellStyle name="_normální 64" xfId="571"/>
    <cellStyle name="_normální 65" xfId="572"/>
    <cellStyle name="_normální 66" xfId="573"/>
    <cellStyle name="_normální 67" xfId="574"/>
    <cellStyle name="_normální 68" xfId="575"/>
    <cellStyle name="_normální 69" xfId="576"/>
    <cellStyle name="_normální 7" xfId="577"/>
    <cellStyle name="_normální 7 2" xfId="578"/>
    <cellStyle name="_normální 7 3" xfId="579"/>
    <cellStyle name="_normální 7 4" xfId="580"/>
    <cellStyle name="_normální 7 5" xfId="581"/>
    <cellStyle name="_normální 7 6" xfId="582"/>
    <cellStyle name="_normální 70" xfId="583"/>
    <cellStyle name="_normální 71" xfId="584"/>
    <cellStyle name="_normální 72" xfId="585"/>
    <cellStyle name="_normální 73" xfId="586"/>
    <cellStyle name="_normální 74" xfId="587"/>
    <cellStyle name="_normální 75" xfId="588"/>
    <cellStyle name="_normální 76" xfId="589"/>
    <cellStyle name="_normální 8" xfId="590"/>
    <cellStyle name="_normální 8 2" xfId="591"/>
    <cellStyle name="_normální 8 3" xfId="592"/>
    <cellStyle name="_normální 8 4" xfId="593"/>
    <cellStyle name="_normální 8 5" xfId="594"/>
    <cellStyle name="_normální 8 6" xfId="595"/>
    <cellStyle name="_normální 9" xfId="596"/>
    <cellStyle name="_normální 9 2" xfId="597"/>
    <cellStyle name="_normální 9 3" xfId="598"/>
    <cellStyle name="_normální 9 4" xfId="599"/>
    <cellStyle name="_normální 9 5" xfId="600"/>
    <cellStyle name="_normální 9 6" xfId="601"/>
    <cellStyle name="_normální Test" xfId="602"/>
    <cellStyle name="_normální Test 10" xfId="603"/>
    <cellStyle name="_normální Test 11" xfId="604"/>
    <cellStyle name="_normální Test 12" xfId="605"/>
    <cellStyle name="_normální Test 13" xfId="606"/>
    <cellStyle name="_normální Test 14" xfId="607"/>
    <cellStyle name="_normální Test 2" xfId="608"/>
    <cellStyle name="_normální Test 3" xfId="609"/>
    <cellStyle name="_normální Test 4" xfId="610"/>
    <cellStyle name="_normální Test 5" xfId="611"/>
    <cellStyle name="_normální Test 6" xfId="612"/>
    <cellStyle name="_normální Test 7" xfId="613"/>
    <cellStyle name="_normální Test 8" xfId="614"/>
    <cellStyle name="_normální Test 9" xfId="615"/>
    <cellStyle name="_normální_?P leasing report" xfId="616"/>
    <cellStyle name="_normální_Bridger" xfId="12043"/>
    <cellStyle name="_normální_CS_form_2007_v07 (2)" xfId="12044"/>
    <cellStyle name="_normální_CS_form_2007_v07 (3)" xfId="12045"/>
    <cellStyle name="_normální_ČP leasing report" xfId="617"/>
    <cellStyle name="_normální_gtm-v2004-r21(6.0)-v" xfId="618"/>
    <cellStyle name="_normální_gtm-v2004-r21(6.0)-v 10" xfId="619"/>
    <cellStyle name="_normální_gtm-v2004-r21(6.0)-v 11" xfId="620"/>
    <cellStyle name="_normální_gtm-v2004-r21(6.0)-v 12" xfId="621"/>
    <cellStyle name="_normální_gtm-v2004-r21(6.0)-v 13" xfId="622"/>
    <cellStyle name="_normální_gtm-v2004-r21(6.0)-v 14" xfId="623"/>
    <cellStyle name="_normální_gtm-v2004-r21(6.0)-v 2" xfId="624"/>
    <cellStyle name="_normální_gtm-v2004-r21(6.0)-v 3" xfId="625"/>
    <cellStyle name="_normální_gtm-v2004-r21(6.0)-v 4" xfId="626"/>
    <cellStyle name="_normální_gtm-v2004-r21(6.0)-v 5" xfId="627"/>
    <cellStyle name="_normální_gtm-v2004-r21(6.0)-v 6" xfId="628"/>
    <cellStyle name="_normální_gtm-v2004-r21(6.0)-v 7" xfId="629"/>
    <cellStyle name="_normální_gtm-v2004-r21(6.0)-v 8" xfId="630"/>
    <cellStyle name="_normální_gtm-v2004-r21(6.0)-v 9" xfId="631"/>
    <cellStyle name="_normální_gtm-v2005-r21(10.0)-v" xfId="632"/>
    <cellStyle name="_normální_gtm-v2005-r21(10.0)-v 10" xfId="633"/>
    <cellStyle name="_normální_gtm-v2005-r21(10.0)-v 11" xfId="634"/>
    <cellStyle name="_normální_gtm-v2005-r21(10.0)-v 12" xfId="635"/>
    <cellStyle name="_normální_gtm-v2005-r21(10.0)-v 13" xfId="636"/>
    <cellStyle name="_normální_gtm-v2005-r21(10.0)-v 14" xfId="637"/>
    <cellStyle name="_normální_gtm-v2005-r21(10.0)-v 2" xfId="638"/>
    <cellStyle name="_normální_gtm-v2005-r21(10.0)-v 3" xfId="639"/>
    <cellStyle name="_normální_gtm-v2005-r21(10.0)-v 4" xfId="640"/>
    <cellStyle name="_normální_gtm-v2005-r21(10.0)-v 5" xfId="641"/>
    <cellStyle name="_normální_gtm-v2005-r21(10.0)-v 6" xfId="642"/>
    <cellStyle name="_normální_gtm-v2005-r21(10.0)-v 7" xfId="643"/>
    <cellStyle name="_normální_gtm-v2005-r21(10.0)-v 8" xfId="644"/>
    <cellStyle name="_normální_gtm-v2005-r21(10.0)-v 9" xfId="645"/>
    <cellStyle name="_normální_HCK 07 11" xfId="646"/>
    <cellStyle name="_normální_HCK 07 11 10" xfId="647"/>
    <cellStyle name="_normální_HCK 07 11 11" xfId="648"/>
    <cellStyle name="_normální_HCK 07 11 12" xfId="649"/>
    <cellStyle name="_normální_HCK 07 11 13" xfId="650"/>
    <cellStyle name="_normální_HCK 07 11 14" xfId="651"/>
    <cellStyle name="_normální_HCK 07 11 2" xfId="652"/>
    <cellStyle name="_normální_HCK 07 11 3" xfId="653"/>
    <cellStyle name="_normální_HCK 07 11 4" xfId="654"/>
    <cellStyle name="_normální_HCK 07 11 5" xfId="655"/>
    <cellStyle name="_normální_HCK 07 11 6" xfId="656"/>
    <cellStyle name="_normální_HCK 07 11 7" xfId="657"/>
    <cellStyle name="_normální_HCK 07 11 8" xfId="658"/>
    <cellStyle name="_normální_HCK 07 11 9" xfId="659"/>
    <cellStyle name="_normální_opravy1" xfId="660"/>
    <cellStyle name="_normální_opravy1 10" xfId="661"/>
    <cellStyle name="_normální_opravy1 11" xfId="662"/>
    <cellStyle name="_normální_opravy1 12" xfId="663"/>
    <cellStyle name="_normální_opravy1 13" xfId="664"/>
    <cellStyle name="_normální_opravy1 14" xfId="665"/>
    <cellStyle name="_normální_opravy1 2" xfId="666"/>
    <cellStyle name="_normální_opravy1 3" xfId="667"/>
    <cellStyle name="_normální_opravy1 4" xfId="668"/>
    <cellStyle name="_normální_opravy1 5" xfId="669"/>
    <cellStyle name="_normální_opravy1 6" xfId="670"/>
    <cellStyle name="_normální_opravy1 7" xfId="671"/>
    <cellStyle name="_normální_opravy1 8" xfId="672"/>
    <cellStyle name="_normální_opravy1 9" xfId="673"/>
    <cellStyle name="_normální_P" xfId="674"/>
    <cellStyle name="_normální_P 10" xfId="675"/>
    <cellStyle name="_normální_P 11" xfId="676"/>
    <cellStyle name="_normální_P 12" xfId="677"/>
    <cellStyle name="_normální_P 13" xfId="678"/>
    <cellStyle name="_normální_P 14" xfId="679"/>
    <cellStyle name="_normální_P 2" xfId="680"/>
    <cellStyle name="_normální_P 3" xfId="681"/>
    <cellStyle name="_normální_P 4" xfId="682"/>
    <cellStyle name="_normální_P 5" xfId="683"/>
    <cellStyle name="_normální_P 6" xfId="684"/>
    <cellStyle name="_normální_P 7" xfId="685"/>
    <cellStyle name="_normální_P 8" xfId="686"/>
    <cellStyle name="_normální_P 9" xfId="687"/>
    <cellStyle name="_normální_PA" xfId="688"/>
    <cellStyle name="_normální_PA 10" xfId="689"/>
    <cellStyle name="_normální_PA 11" xfId="690"/>
    <cellStyle name="_normální_PA 12" xfId="691"/>
    <cellStyle name="_normální_PA 13" xfId="692"/>
    <cellStyle name="_normální_PA 14" xfId="693"/>
    <cellStyle name="_normální_PA 2" xfId="694"/>
    <cellStyle name="_normální_PA 3" xfId="695"/>
    <cellStyle name="_normální_PA 4" xfId="696"/>
    <cellStyle name="_normální_PA 5" xfId="697"/>
    <cellStyle name="_normální_PA 6" xfId="698"/>
    <cellStyle name="_normální_PA 7" xfId="699"/>
    <cellStyle name="_normální_PA 8" xfId="700"/>
    <cellStyle name="_normální_PA 9" xfId="701"/>
    <cellStyle name="_normální_PB" xfId="702"/>
    <cellStyle name="_normální_PB 10" xfId="703"/>
    <cellStyle name="_normální_PB 11" xfId="704"/>
    <cellStyle name="_normální_PB 12" xfId="705"/>
    <cellStyle name="_normální_PB 13" xfId="706"/>
    <cellStyle name="_normální_PB 14" xfId="707"/>
    <cellStyle name="_normální_PB 2" xfId="708"/>
    <cellStyle name="_normální_PB 3" xfId="709"/>
    <cellStyle name="_normální_PB 4" xfId="710"/>
    <cellStyle name="_normální_PB 5" xfId="711"/>
    <cellStyle name="_normální_PB 6" xfId="712"/>
    <cellStyle name="_normální_PB 7" xfId="713"/>
    <cellStyle name="_normální_PB 8" xfId="714"/>
    <cellStyle name="_normální_PB 9" xfId="715"/>
    <cellStyle name="_normální_PE" xfId="716"/>
    <cellStyle name="_normální_PE 10" xfId="717"/>
    <cellStyle name="_normální_PE 11" xfId="718"/>
    <cellStyle name="_normální_PE 12" xfId="719"/>
    <cellStyle name="_normální_PE 13" xfId="720"/>
    <cellStyle name="_normální_PE 14" xfId="721"/>
    <cellStyle name="_normální_PE 2" xfId="722"/>
    <cellStyle name="_normální_PE 3" xfId="723"/>
    <cellStyle name="_normální_PE 4" xfId="724"/>
    <cellStyle name="_normální_PE 5" xfId="725"/>
    <cellStyle name="_normální_PE 6" xfId="726"/>
    <cellStyle name="_normální_PE 7" xfId="727"/>
    <cellStyle name="_normální_PE 8" xfId="728"/>
    <cellStyle name="_normální_PE 9" xfId="729"/>
    <cellStyle name="_normální_PL" xfId="730"/>
    <cellStyle name="_normální_PL 10" xfId="731"/>
    <cellStyle name="_normální_PL 11" xfId="732"/>
    <cellStyle name="_normální_PL 12" xfId="733"/>
    <cellStyle name="_normální_PL 13" xfId="734"/>
    <cellStyle name="_normální_PL 14" xfId="735"/>
    <cellStyle name="_normální_PL 2" xfId="736"/>
    <cellStyle name="_normální_PL 3" xfId="737"/>
    <cellStyle name="_normální_PL 4" xfId="738"/>
    <cellStyle name="_normální_PL 5" xfId="739"/>
    <cellStyle name="_normální_PL 6" xfId="740"/>
    <cellStyle name="_normální_PL 7" xfId="741"/>
    <cellStyle name="_normální_PL 8" xfId="742"/>
    <cellStyle name="_normální_PL 9" xfId="743"/>
    <cellStyle name="_normální_procent" xfId="744"/>
    <cellStyle name="_normální_procent 10" xfId="745"/>
    <cellStyle name="_normální_procent 11" xfId="746"/>
    <cellStyle name="_normální_procent 12" xfId="747"/>
    <cellStyle name="_normální_procent 13" xfId="748"/>
    <cellStyle name="_normální_procent 14" xfId="749"/>
    <cellStyle name="_normální_procent 2" xfId="750"/>
    <cellStyle name="_normální_procent 3" xfId="751"/>
    <cellStyle name="_normální_procent 4" xfId="752"/>
    <cellStyle name="_normální_procent 5" xfId="753"/>
    <cellStyle name="_normální_procent 6" xfId="754"/>
    <cellStyle name="_normální_procent 7" xfId="755"/>
    <cellStyle name="_normální_procent 8" xfId="756"/>
    <cellStyle name="_normální_procent 9" xfId="757"/>
    <cellStyle name="_normální_Sales Budg_2008 - 2010_verze19+CV" xfId="758"/>
    <cellStyle name="_normální_Sales Budg_2008 - 2010_verze19+CV 10" xfId="759"/>
    <cellStyle name="_normální_Sales Budg_2008 - 2010_verze19+CV 11" xfId="760"/>
    <cellStyle name="_normální_Sales Budg_2008 - 2010_verze19+CV 12" xfId="761"/>
    <cellStyle name="_normální_Sales Budg_2008 - 2010_verze19+CV 13" xfId="762"/>
    <cellStyle name="_normální_Sales Budg_2008 - 2010_verze19+CV 14" xfId="763"/>
    <cellStyle name="_normální_Sales Budg_2008 - 2010_verze19+CV 2" xfId="764"/>
    <cellStyle name="_normální_Sales Budg_2008 - 2010_verze19+CV 3" xfId="765"/>
    <cellStyle name="_normální_Sales Budg_2008 - 2010_verze19+CV 4" xfId="766"/>
    <cellStyle name="_normální_Sales Budg_2008 - 2010_verze19+CV 5" xfId="767"/>
    <cellStyle name="_normální_Sales Budg_2008 - 2010_verze19+CV 6" xfId="768"/>
    <cellStyle name="_normální_Sales Budg_2008 - 2010_verze19+CV 7" xfId="769"/>
    <cellStyle name="_normální_Sales Budg_2008 - 2010_verze19+CV 8" xfId="770"/>
    <cellStyle name="_normální_Sales Budg_2008 - 2010_verze19+CV 9" xfId="771"/>
    <cellStyle name="_normální_Tax 2006 HCKAZ" xfId="772"/>
    <cellStyle name="_normální_Tax 2006 HCKAZ 10" xfId="773"/>
    <cellStyle name="_normální_Tax 2006 HCKAZ 11" xfId="774"/>
    <cellStyle name="_normální_Tax 2006 HCKAZ 12" xfId="775"/>
    <cellStyle name="_normální_Tax 2006 HCKAZ 13" xfId="776"/>
    <cellStyle name="_normální_Tax 2006 HCKAZ 14" xfId="777"/>
    <cellStyle name="_normální_Tax 2006 HCKAZ 2" xfId="778"/>
    <cellStyle name="_normální_Tax 2006 HCKAZ 3" xfId="779"/>
    <cellStyle name="_normální_Tax 2006 HCKAZ 4" xfId="780"/>
    <cellStyle name="_normální_Tax 2006 HCKAZ 5" xfId="781"/>
    <cellStyle name="_normální_Tax 2006 HCKAZ 6" xfId="782"/>
    <cellStyle name="_normální_Tax 2006 HCKAZ 7" xfId="783"/>
    <cellStyle name="_normální_Tax 2006 HCKAZ 8" xfId="784"/>
    <cellStyle name="_normální_Tax 2006 HCKAZ 9" xfId="785"/>
    <cellStyle name="_odchylka" xfId="786"/>
    <cellStyle name="_odchylka 10" xfId="787"/>
    <cellStyle name="_odchylka 11" xfId="788"/>
    <cellStyle name="_odchylka 12" xfId="789"/>
    <cellStyle name="_odchylka 13" xfId="790"/>
    <cellStyle name="_odchylka 14" xfId="791"/>
    <cellStyle name="_odchylka 2" xfId="792"/>
    <cellStyle name="_odchylka 2 2" xfId="793"/>
    <cellStyle name="_odchylka 3" xfId="794"/>
    <cellStyle name="_odchylka 3 2" xfId="795"/>
    <cellStyle name="_odchylka 3 2 2" xfId="796"/>
    <cellStyle name="_odchylka 4" xfId="797"/>
    <cellStyle name="_odchylka 4 2" xfId="798"/>
    <cellStyle name="_odchylka 4 3" xfId="799"/>
    <cellStyle name="_odchylka 4 4" xfId="800"/>
    <cellStyle name="_odchylka 5" xfId="801"/>
    <cellStyle name="_odchylka 5 2" xfId="802"/>
    <cellStyle name="_odchylka 5 3" xfId="803"/>
    <cellStyle name="_odchylka 6" xfId="804"/>
    <cellStyle name="_odchylka 7" xfId="805"/>
    <cellStyle name="_odchylka 8" xfId="806"/>
    <cellStyle name="_odchylka 9" xfId="807"/>
    <cellStyle name="_odchylka_Bridger" xfId="12046"/>
    <cellStyle name="_odchylka_procent" xfId="808"/>
    <cellStyle name="_odchylka_procent 10" xfId="809"/>
    <cellStyle name="_odchylka_procent 11" xfId="810"/>
    <cellStyle name="_odchylka_procent 12" xfId="811"/>
    <cellStyle name="_odchylka_procent 13" xfId="812"/>
    <cellStyle name="_odchylka_procent 14" xfId="813"/>
    <cellStyle name="_odchylka_procent 2" xfId="814"/>
    <cellStyle name="_odchylka_procent 2 2" xfId="815"/>
    <cellStyle name="_odchylka_procent 3" xfId="816"/>
    <cellStyle name="_odchylka_procent 3 2" xfId="817"/>
    <cellStyle name="_odchylka_procent 3 2 2" xfId="818"/>
    <cellStyle name="_odchylka_procent 4" xfId="819"/>
    <cellStyle name="_odchylka_procent 4 2" xfId="820"/>
    <cellStyle name="_odchylka_procent 4 3" xfId="821"/>
    <cellStyle name="_odchylka_procent 5" xfId="822"/>
    <cellStyle name="_odchylka_procent 5 2" xfId="823"/>
    <cellStyle name="_odchylka_procent 5 3" xfId="824"/>
    <cellStyle name="_odchylka_procent 6" xfId="825"/>
    <cellStyle name="_odchylka_procent 7" xfId="826"/>
    <cellStyle name="_odchylka_procent 8" xfId="827"/>
    <cellStyle name="_odchylka_procent 9" xfId="828"/>
    <cellStyle name="_PERSONAL" xfId="829"/>
    <cellStyle name="_PERSONAL_Book1" xfId="830"/>
    <cellStyle name="_PERSONAL_Tong hop KHCB 2001" xfId="831"/>
    <cellStyle name="_Summary fin report 05" xfId="832"/>
    <cellStyle name="_Summary fin report 05 10" xfId="833"/>
    <cellStyle name="_Summary fin report 05 11" xfId="834"/>
    <cellStyle name="_Summary fin report 05 12" xfId="835"/>
    <cellStyle name="_Summary fin report 05 13" xfId="836"/>
    <cellStyle name="_Summary fin report 05 14" xfId="837"/>
    <cellStyle name="_Summary fin report 05 15" xfId="838"/>
    <cellStyle name="_Summary fin report 05 16" xfId="839"/>
    <cellStyle name="_Summary fin report 05 17" xfId="840"/>
    <cellStyle name="_Summary fin report 05 18" xfId="841"/>
    <cellStyle name="_Summary fin report 05 19" xfId="12047"/>
    <cellStyle name="_Summary fin report 05 2" xfId="842"/>
    <cellStyle name="_Summary fin report 05 2 2" xfId="843"/>
    <cellStyle name="_Summary fin report 05 2 3" xfId="844"/>
    <cellStyle name="_Summary fin report 05 2 4" xfId="845"/>
    <cellStyle name="_Summary fin report 05 2 5" xfId="846"/>
    <cellStyle name="_Summary fin report 05 2 6" xfId="847"/>
    <cellStyle name="_Summary fin report 05 3" xfId="848"/>
    <cellStyle name="_Summary fin report 05 4" xfId="849"/>
    <cellStyle name="_Summary fin report 05 5" xfId="850"/>
    <cellStyle name="_Summary fin report 05 6" xfId="851"/>
    <cellStyle name="_Summary fin report 05 7" xfId="852"/>
    <cellStyle name="_Summary fin report 05 8" xfId="853"/>
    <cellStyle name="_Summary fin report 05 9" xfId="854"/>
    <cellStyle name="_Table_Sultan BP 01" xfId="12048"/>
    <cellStyle name="_Table_Sultan BP 01 10" xfId="12542"/>
    <cellStyle name="_Table_Sultan BP 01 11" xfId="12511"/>
    <cellStyle name="_Table_Sultan BP 01 12" xfId="12537"/>
    <cellStyle name="_Table_Sultan BP 01 13" xfId="12514"/>
    <cellStyle name="_Table_Sultan BP 01 14" xfId="12534"/>
    <cellStyle name="_Table_Sultan BP 01 15" xfId="12560"/>
    <cellStyle name="_Table_Sultan BP 01 16" xfId="12495"/>
    <cellStyle name="_Table_Sultan BP 01 2" xfId="12555"/>
    <cellStyle name="_Table_Sultan BP 01 3" xfId="12500"/>
    <cellStyle name="_Table_Sultan BP 01 4" xfId="12546"/>
    <cellStyle name="_Table_Sultan BP 01 5" xfId="12509"/>
    <cellStyle name="_Table_Sultan BP 01 6" xfId="12562"/>
    <cellStyle name="_Table_Sultan BP 01 7" xfId="12494"/>
    <cellStyle name="_Table_Sultan BP 01 8" xfId="12551"/>
    <cellStyle name="_Table_Sultan BP 01 9" xfId="12504"/>
    <cellStyle name="_Table_TQZ Business plan FINAL" xfId="12049"/>
    <cellStyle name="_Table_TQZ Business plan FINAL 10" xfId="12543"/>
    <cellStyle name="_Table_TQZ Business plan FINAL 11" xfId="12510"/>
    <cellStyle name="_Table_TQZ Business plan FINAL 12" xfId="12538"/>
    <cellStyle name="_Table_TQZ Business plan FINAL 13" xfId="12513"/>
    <cellStyle name="_Table_TQZ Business plan FINAL 14" xfId="12535"/>
    <cellStyle name="_Table_TQZ Business plan FINAL 15" xfId="12516"/>
    <cellStyle name="_Table_TQZ Business plan FINAL 16" xfId="95"/>
    <cellStyle name="_Table_TQZ Business plan FINAL 2" xfId="12556"/>
    <cellStyle name="_Table_TQZ Business plan FINAL 3" xfId="12499"/>
    <cellStyle name="_Table_TQZ Business plan FINAL 4" xfId="12547"/>
    <cellStyle name="_Table_TQZ Business plan FINAL 5" xfId="12508"/>
    <cellStyle name="_Table_TQZ Business plan FINAL 6" xfId="12563"/>
    <cellStyle name="_Table_TQZ Business plan FINAL 7" xfId="12493"/>
    <cellStyle name="_Table_TQZ Business plan FINAL 8" xfId="12552"/>
    <cellStyle name="_Table_TQZ Business plan FINAL 9" xfId="12503"/>
    <cellStyle name="_TableHead_Sultan BP 01" xfId="12050"/>
    <cellStyle name="_TableHead_TQZ Business plan FINAL" xfId="12051"/>
    <cellStyle name="_TG-TH" xfId="855"/>
    <cellStyle name="_TG-TH 2" xfId="856"/>
    <cellStyle name="_TG-TH_1" xfId="857"/>
    <cellStyle name="_TG-TH_1_Book1" xfId="858"/>
    <cellStyle name="_TG-TH_1_Book1_1" xfId="859"/>
    <cellStyle name="_TG-TH_2" xfId="860"/>
    <cellStyle name="_TG-TH_2_Book1" xfId="861"/>
    <cellStyle name="_TG-TH_2_Book1_1" xfId="862"/>
    <cellStyle name="_TG-TH_3" xfId="863"/>
    <cellStyle name="_TG-TH_3 2" xfId="864"/>
    <cellStyle name="_TG-TH_4" xfId="865"/>
    <cellStyle name="_TG-TH_4 2" xfId="866"/>
    <cellStyle name="_vstup" xfId="867"/>
    <cellStyle name="_vstup 10" xfId="868"/>
    <cellStyle name="_vstup 11" xfId="869"/>
    <cellStyle name="_vstup 12" xfId="870"/>
    <cellStyle name="_vstup 13" xfId="871"/>
    <cellStyle name="_vstup 14" xfId="872"/>
    <cellStyle name="_vstup 2" xfId="873"/>
    <cellStyle name="_vstup 3" xfId="874"/>
    <cellStyle name="_vstup 4" xfId="875"/>
    <cellStyle name="_vstup 5" xfId="876"/>
    <cellStyle name="_vstup 6" xfId="877"/>
    <cellStyle name="_vstup 7" xfId="878"/>
    <cellStyle name="_vstup 8" xfId="879"/>
    <cellStyle name="_vstup 9" xfId="880"/>
    <cellStyle name="_vstup_?P leasing report" xfId="881"/>
    <cellStyle name="_vstup_ČP leasing report" xfId="882"/>
    <cellStyle name="_vstup_odchylka" xfId="883"/>
    <cellStyle name="_vstup_odchylka 10" xfId="884"/>
    <cellStyle name="_vstup_odchylka 11" xfId="885"/>
    <cellStyle name="_vstup_odchylka 12" xfId="886"/>
    <cellStyle name="_vstup_odchylka 13" xfId="887"/>
    <cellStyle name="_vstup_odchylka 14" xfId="888"/>
    <cellStyle name="_vstup_odchylka 2" xfId="889"/>
    <cellStyle name="_vstup_odchylka 3" xfId="890"/>
    <cellStyle name="_vstup_odchylka 4" xfId="891"/>
    <cellStyle name="_vstup_odchylka 5" xfId="892"/>
    <cellStyle name="_vstup_odchylka 6" xfId="893"/>
    <cellStyle name="_vstup_odchylka 7" xfId="894"/>
    <cellStyle name="_vstup_odchylka 8" xfId="895"/>
    <cellStyle name="_vstup_odchylka 9" xfId="896"/>
    <cellStyle name="_vstup_P" xfId="897"/>
    <cellStyle name="_vstup_P 10" xfId="898"/>
    <cellStyle name="_vstup_P 11" xfId="899"/>
    <cellStyle name="_vstup_P 12" xfId="900"/>
    <cellStyle name="_vstup_P 13" xfId="901"/>
    <cellStyle name="_vstup_P 14" xfId="902"/>
    <cellStyle name="_vstup_P 2" xfId="903"/>
    <cellStyle name="_vstup_P 3" xfId="904"/>
    <cellStyle name="_vstup_P 4" xfId="905"/>
    <cellStyle name="_vstup_P 5" xfId="906"/>
    <cellStyle name="_vstup_P 6" xfId="907"/>
    <cellStyle name="_vstup_P 7" xfId="908"/>
    <cellStyle name="_vstup_P 8" xfId="909"/>
    <cellStyle name="_vstup_P 9" xfId="910"/>
    <cellStyle name="_vstup_PA" xfId="911"/>
    <cellStyle name="_vstup_PA 10" xfId="912"/>
    <cellStyle name="_vstup_PA 11" xfId="913"/>
    <cellStyle name="_vstup_PA 12" xfId="914"/>
    <cellStyle name="_vstup_PA 13" xfId="915"/>
    <cellStyle name="_vstup_PA 14" xfId="916"/>
    <cellStyle name="_vstup_PA 2" xfId="917"/>
    <cellStyle name="_vstup_PA 3" xfId="918"/>
    <cellStyle name="_vstup_PA 4" xfId="919"/>
    <cellStyle name="_vstup_PA 5" xfId="920"/>
    <cellStyle name="_vstup_PA 6" xfId="921"/>
    <cellStyle name="_vstup_PA 7" xfId="922"/>
    <cellStyle name="_vstup_PA 8" xfId="923"/>
    <cellStyle name="_vstup_PA 9" xfId="924"/>
    <cellStyle name="_vstup_PB" xfId="925"/>
    <cellStyle name="_vstup_PB 10" xfId="926"/>
    <cellStyle name="_vstup_PB 11" xfId="927"/>
    <cellStyle name="_vstup_PB 12" xfId="928"/>
    <cellStyle name="_vstup_PB 13" xfId="929"/>
    <cellStyle name="_vstup_PB 14" xfId="930"/>
    <cellStyle name="_vstup_PB 2" xfId="931"/>
    <cellStyle name="_vstup_PB 3" xfId="932"/>
    <cellStyle name="_vstup_PB 4" xfId="933"/>
    <cellStyle name="_vstup_PB 5" xfId="934"/>
    <cellStyle name="_vstup_PB 6" xfId="935"/>
    <cellStyle name="_vstup_PB 7" xfId="936"/>
    <cellStyle name="_vstup_PB 8" xfId="937"/>
    <cellStyle name="_vstup_PB 9" xfId="938"/>
    <cellStyle name="_vstup_PE" xfId="939"/>
    <cellStyle name="_vstup_PE 10" xfId="940"/>
    <cellStyle name="_vstup_PE 11" xfId="941"/>
    <cellStyle name="_vstup_PE 12" xfId="942"/>
    <cellStyle name="_vstup_PE 13" xfId="943"/>
    <cellStyle name="_vstup_PE 14" xfId="944"/>
    <cellStyle name="_vstup_PE 2" xfId="945"/>
    <cellStyle name="_vstup_PE 3" xfId="946"/>
    <cellStyle name="_vstup_PE 4" xfId="947"/>
    <cellStyle name="_vstup_PE 5" xfId="948"/>
    <cellStyle name="_vstup_PE 6" xfId="949"/>
    <cellStyle name="_vstup_PE 7" xfId="950"/>
    <cellStyle name="_vstup_PE 8" xfId="951"/>
    <cellStyle name="_vstup_PE 9" xfId="952"/>
    <cellStyle name="_vstup_PL" xfId="953"/>
    <cellStyle name="_vstup_PL 10" xfId="954"/>
    <cellStyle name="_vstup_PL 11" xfId="955"/>
    <cellStyle name="_vstup_PL 12" xfId="956"/>
    <cellStyle name="_vstup_PL 13" xfId="957"/>
    <cellStyle name="_vstup_PL 14" xfId="958"/>
    <cellStyle name="_vstup_PL 2" xfId="959"/>
    <cellStyle name="_vstup_PL 3" xfId="960"/>
    <cellStyle name="_vstup_PL 4" xfId="961"/>
    <cellStyle name="_vstup_PL 5" xfId="962"/>
    <cellStyle name="_vstup_PL 6" xfId="963"/>
    <cellStyle name="_vstup_PL 7" xfId="964"/>
    <cellStyle name="_vstup_PL 8" xfId="965"/>
    <cellStyle name="_vstup_PL 9" xfId="966"/>
    <cellStyle name="_vstup_procent" xfId="967"/>
    <cellStyle name="_vstup_procent 10" xfId="968"/>
    <cellStyle name="_vstup_procent 11" xfId="969"/>
    <cellStyle name="_vstup_procent 12" xfId="970"/>
    <cellStyle name="_vstup_procent 13" xfId="971"/>
    <cellStyle name="_vstup_procent 14" xfId="972"/>
    <cellStyle name="_vstup_procent 2" xfId="973"/>
    <cellStyle name="_vstup_procent 3" xfId="974"/>
    <cellStyle name="_vstup_procent 4" xfId="975"/>
    <cellStyle name="_vstup_procent 5" xfId="976"/>
    <cellStyle name="_vstup_procent 6" xfId="977"/>
    <cellStyle name="_vstup_procent 7" xfId="978"/>
    <cellStyle name="_vstup_procent 8" xfId="979"/>
    <cellStyle name="_vstup_procent 9" xfId="980"/>
    <cellStyle name="_vstup_procent_?P leasing report" xfId="981"/>
    <cellStyle name="_vstup_procent_ČP leasing report" xfId="982"/>
    <cellStyle name="=C:\WINNT35\SYSTEM32\COMMAND.COM" xfId="4"/>
    <cellStyle name="=D:\WINNT\SYSTEM32\COMMAND.COM" xfId="983"/>
    <cellStyle name="=D:\WINNT\SYSTEM32\COMMAND.COM 10" xfId="984"/>
    <cellStyle name="=D:\WINNT\SYSTEM32\COMMAND.COM 11" xfId="985"/>
    <cellStyle name="=D:\WINNT\SYSTEM32\COMMAND.COM 12" xfId="986"/>
    <cellStyle name="=D:\WINNT\SYSTEM32\COMMAND.COM 13" xfId="987"/>
    <cellStyle name="=D:\WINNT\SYSTEM32\COMMAND.COM 14" xfId="988"/>
    <cellStyle name="=D:\WINNT\SYSTEM32\COMMAND.COM 15" xfId="989"/>
    <cellStyle name="=D:\WINNT\SYSTEM32\COMMAND.COM 16" xfId="990"/>
    <cellStyle name="=D:\WINNT\SYSTEM32\COMMAND.COM 17" xfId="991"/>
    <cellStyle name="=D:\WINNT\SYSTEM32\COMMAND.COM 2" xfId="992"/>
    <cellStyle name="=D:\WINNT\SYSTEM32\COMMAND.COM 2 2" xfId="993"/>
    <cellStyle name="=D:\WINNT\SYSTEM32\COMMAND.COM 2 3" xfId="994"/>
    <cellStyle name="=D:\WINNT\SYSTEM32\COMMAND.COM 2 4" xfId="995"/>
    <cellStyle name="=D:\WINNT\SYSTEM32\COMMAND.COM 2 5" xfId="996"/>
    <cellStyle name="=D:\WINNT\SYSTEM32\COMMAND.COM 2 6" xfId="997"/>
    <cellStyle name="=D:\WINNT\SYSTEM32\COMMAND.COM 3" xfId="998"/>
    <cellStyle name="=D:\WINNT\SYSTEM32\COMMAND.COM 4" xfId="999"/>
    <cellStyle name="=D:\WINNT\SYSTEM32\COMMAND.COM 5" xfId="1000"/>
    <cellStyle name="=D:\WINNT\SYSTEM32\COMMAND.COM 6" xfId="1001"/>
    <cellStyle name="=D:\WINNT\SYSTEM32\COMMAND.COM 7" xfId="1002"/>
    <cellStyle name="=D:\WINNT\SYSTEM32\COMMAND.COM 8" xfId="1003"/>
    <cellStyle name="=D:\WINNT\SYSTEM32\COMMAND.COM 9" xfId="1004"/>
    <cellStyle name="W_STDFOR" xfId="1005"/>
    <cellStyle name="'000" xfId="1006"/>
    <cellStyle name="1 000 K?_Base_version" xfId="1007"/>
    <cellStyle name="1 000 Kč_Base_version" xfId="1008"/>
    <cellStyle name="¹éºÐÀ²_±âÅ¸" xfId="1009"/>
    <cellStyle name="20 % – Zvýraznění1" xfId="71" builtinId="30" customBuiltin="1"/>
    <cellStyle name="20 % – Zvýraznění1 10" xfId="12052"/>
    <cellStyle name="20 % – Zvýraznění1 11" xfId="12053"/>
    <cellStyle name="20 % – Zvýraznění1 12" xfId="12054"/>
    <cellStyle name="20 % – Zvýraznění1 13" xfId="12055"/>
    <cellStyle name="20 % – Zvýraznění1 14" xfId="12056"/>
    <cellStyle name="20 % – Zvýraznění1 2" xfId="12057"/>
    <cellStyle name="20 % – Zvýraznění1 3" xfId="12058"/>
    <cellStyle name="20 % – Zvýraznění1 4" xfId="12059"/>
    <cellStyle name="20 % – Zvýraznění1 5" xfId="12060"/>
    <cellStyle name="20 % – Zvýraznění1 6" xfId="12061"/>
    <cellStyle name="20 % – Zvýraznění1 7" xfId="12062"/>
    <cellStyle name="20 % – Zvýraznění1 8" xfId="12063"/>
    <cellStyle name="20 % – Zvýraznění1 9" xfId="12064"/>
    <cellStyle name="20 % – Zvýraznění2" xfId="75" builtinId="34" customBuiltin="1"/>
    <cellStyle name="20 % – Zvýraznění2 10" xfId="12065"/>
    <cellStyle name="20 % – Zvýraznění2 11" xfId="12066"/>
    <cellStyle name="20 % – Zvýraznění2 12" xfId="12067"/>
    <cellStyle name="20 % – Zvýraznění2 13" xfId="12068"/>
    <cellStyle name="20 % – Zvýraznění2 14" xfId="12069"/>
    <cellStyle name="20 % – Zvýraznění2 2" xfId="12070"/>
    <cellStyle name="20 % – Zvýraznění2 3" xfId="12071"/>
    <cellStyle name="20 % – Zvýraznění2 4" xfId="12072"/>
    <cellStyle name="20 % – Zvýraznění2 5" xfId="12073"/>
    <cellStyle name="20 % – Zvýraznění2 6" xfId="12074"/>
    <cellStyle name="20 % – Zvýraznění2 7" xfId="12075"/>
    <cellStyle name="20 % – Zvýraznění2 8" xfId="12076"/>
    <cellStyle name="20 % – Zvýraznění2 9" xfId="12077"/>
    <cellStyle name="20 % – Zvýraznění3" xfId="79" builtinId="38" customBuiltin="1"/>
    <cellStyle name="20 % – Zvýraznění3 10" xfId="12078"/>
    <cellStyle name="20 % – Zvýraznění3 11" xfId="12079"/>
    <cellStyle name="20 % – Zvýraznění3 12" xfId="12080"/>
    <cellStyle name="20 % – Zvýraznění3 13" xfId="12081"/>
    <cellStyle name="20 % – Zvýraznění3 14" xfId="12082"/>
    <cellStyle name="20 % – Zvýraznění3 2" xfId="12083"/>
    <cellStyle name="20 % – Zvýraznění3 3" xfId="12084"/>
    <cellStyle name="20 % – Zvýraznění3 4" xfId="12085"/>
    <cellStyle name="20 % – Zvýraznění3 5" xfId="12086"/>
    <cellStyle name="20 % – Zvýraznění3 6" xfId="12087"/>
    <cellStyle name="20 % – Zvýraznění3 7" xfId="12088"/>
    <cellStyle name="20 % – Zvýraznění3 8" xfId="12089"/>
    <cellStyle name="20 % – Zvýraznění3 9" xfId="12090"/>
    <cellStyle name="20 % – Zvýraznění4" xfId="83" builtinId="42" customBuiltin="1"/>
    <cellStyle name="20 % – Zvýraznění4 10" xfId="12091"/>
    <cellStyle name="20 % – Zvýraznění4 11" xfId="12092"/>
    <cellStyle name="20 % – Zvýraznění4 12" xfId="12093"/>
    <cellStyle name="20 % – Zvýraznění4 13" xfId="12094"/>
    <cellStyle name="20 % – Zvýraznění4 14" xfId="12095"/>
    <cellStyle name="20 % – Zvýraznění4 2" xfId="12096"/>
    <cellStyle name="20 % – Zvýraznění4 3" xfId="12097"/>
    <cellStyle name="20 % – Zvýraznění4 4" xfId="12098"/>
    <cellStyle name="20 % – Zvýraznění4 5" xfId="12099"/>
    <cellStyle name="20 % – Zvýraznění4 6" xfId="12100"/>
    <cellStyle name="20 % – Zvýraznění4 7" xfId="12101"/>
    <cellStyle name="20 % – Zvýraznění4 8" xfId="12102"/>
    <cellStyle name="20 % – Zvýraznění4 9" xfId="12103"/>
    <cellStyle name="20 % – Zvýraznění5" xfId="87" builtinId="46" customBuiltin="1"/>
    <cellStyle name="20 % – Zvýraznění5 10" xfId="12104"/>
    <cellStyle name="20 % – Zvýraznění5 11" xfId="12105"/>
    <cellStyle name="20 % – Zvýraznění5 12" xfId="12106"/>
    <cellStyle name="20 % – Zvýraznění5 13" xfId="12107"/>
    <cellStyle name="20 % – Zvýraznění5 14" xfId="12108"/>
    <cellStyle name="20 % – Zvýraznění5 2" xfId="12109"/>
    <cellStyle name="20 % – Zvýraznění5 3" xfId="12110"/>
    <cellStyle name="20 % – Zvýraznění5 4" xfId="12111"/>
    <cellStyle name="20 % – Zvýraznění5 5" xfId="12112"/>
    <cellStyle name="20 % – Zvýraznění5 6" xfId="12113"/>
    <cellStyle name="20 % – Zvýraznění5 7" xfId="12114"/>
    <cellStyle name="20 % – Zvýraznění5 8" xfId="12115"/>
    <cellStyle name="20 % – Zvýraznění5 9" xfId="12116"/>
    <cellStyle name="20 % – Zvýraznění6" xfId="91" builtinId="50" customBuiltin="1"/>
    <cellStyle name="20 % – Zvýraznění6 10" xfId="12117"/>
    <cellStyle name="20 % – Zvýraznění6 11" xfId="12118"/>
    <cellStyle name="20 % – Zvýraznění6 12" xfId="12119"/>
    <cellStyle name="20 % – Zvýraznění6 13" xfId="12120"/>
    <cellStyle name="20 % – Zvýraznění6 14" xfId="12121"/>
    <cellStyle name="20 % – Zvýraznění6 2" xfId="12122"/>
    <cellStyle name="20 % – Zvýraznění6 3" xfId="12123"/>
    <cellStyle name="20 % – Zvýraznění6 4" xfId="12124"/>
    <cellStyle name="20 % – Zvýraznění6 5" xfId="12125"/>
    <cellStyle name="20 % – Zvýraznění6 6" xfId="12126"/>
    <cellStyle name="20 % – Zvýraznění6 7" xfId="12127"/>
    <cellStyle name="20 % – Zvýraznění6 8" xfId="12128"/>
    <cellStyle name="20 % – Zvýraznění6 9" xfId="12129"/>
    <cellStyle name="20% - ??????1" xfId="1010"/>
    <cellStyle name="20% - ??????2" xfId="1011"/>
    <cellStyle name="20% - ??????3" xfId="1012"/>
    <cellStyle name="20% - ??????4" xfId="1013"/>
    <cellStyle name="20% - ??????5" xfId="1014"/>
    <cellStyle name="20% - ??????6" xfId="1015"/>
    <cellStyle name="20% - Accent1 2" xfId="1016"/>
    <cellStyle name="20% - Accent1 2 10" xfId="1017"/>
    <cellStyle name="20% - Accent1 2 11" xfId="1018"/>
    <cellStyle name="20% - Accent1 2 12" xfId="1019"/>
    <cellStyle name="20% - Accent1 2 13" xfId="1020"/>
    <cellStyle name="20% - Accent1 2 14" xfId="1021"/>
    <cellStyle name="20% - Accent1 2 15" xfId="1022"/>
    <cellStyle name="20% - Accent1 2 16" xfId="1023"/>
    <cellStyle name="20% - Accent1 2 17" xfId="1024"/>
    <cellStyle name="20% - Accent1 2 18" xfId="1025"/>
    <cellStyle name="20% - Accent1 2 19" xfId="12130"/>
    <cellStyle name="20% - Accent1 2 2" xfId="1026"/>
    <cellStyle name="20% - Accent1 2 2 2" xfId="1027"/>
    <cellStyle name="20% - Accent1 2 2 3" xfId="1028"/>
    <cellStyle name="20% - Accent1 2 2 4" xfId="1029"/>
    <cellStyle name="20% - Accent1 2 2 5" xfId="1030"/>
    <cellStyle name="20% - Accent1 2 2 6" xfId="1031"/>
    <cellStyle name="20% - Accent1 2 3" xfId="1032"/>
    <cellStyle name="20% - Accent1 2 4" xfId="1033"/>
    <cellStyle name="20% - Accent1 2 5" xfId="1034"/>
    <cellStyle name="20% - Accent1 2 6" xfId="1035"/>
    <cellStyle name="20% - Accent1 2 7" xfId="1036"/>
    <cellStyle name="20% - Accent1 2 8" xfId="1037"/>
    <cellStyle name="20% - Accent1 2 9" xfId="1038"/>
    <cellStyle name="20% - Accent2 2" xfId="1039"/>
    <cellStyle name="20% - Accent2 2 10" xfId="1040"/>
    <cellStyle name="20% - Accent2 2 11" xfId="1041"/>
    <cellStyle name="20% - Accent2 2 12" xfId="1042"/>
    <cellStyle name="20% - Accent2 2 13" xfId="1043"/>
    <cellStyle name="20% - Accent2 2 14" xfId="1044"/>
    <cellStyle name="20% - Accent2 2 15" xfId="1045"/>
    <cellStyle name="20% - Accent2 2 16" xfId="1046"/>
    <cellStyle name="20% - Accent2 2 17" xfId="1047"/>
    <cellStyle name="20% - Accent2 2 18" xfId="1048"/>
    <cellStyle name="20% - Accent2 2 19" xfId="12131"/>
    <cellStyle name="20% - Accent2 2 2" xfId="1049"/>
    <cellStyle name="20% - Accent2 2 2 2" xfId="1050"/>
    <cellStyle name="20% - Accent2 2 2 3" xfId="1051"/>
    <cellStyle name="20% - Accent2 2 2 4" xfId="1052"/>
    <cellStyle name="20% - Accent2 2 2 5" xfId="1053"/>
    <cellStyle name="20% - Accent2 2 2 6" xfId="1054"/>
    <cellStyle name="20% - Accent2 2 3" xfId="1055"/>
    <cellStyle name="20% - Accent2 2 4" xfId="1056"/>
    <cellStyle name="20% - Accent2 2 5" xfId="1057"/>
    <cellStyle name="20% - Accent2 2 6" xfId="1058"/>
    <cellStyle name="20% - Accent2 2 7" xfId="1059"/>
    <cellStyle name="20% - Accent2 2 8" xfId="1060"/>
    <cellStyle name="20% - Accent2 2 9" xfId="1061"/>
    <cellStyle name="20% - Accent3 2" xfId="1062"/>
    <cellStyle name="20% - Accent3 2 10" xfId="1063"/>
    <cellStyle name="20% - Accent3 2 11" xfId="1064"/>
    <cellStyle name="20% - Accent3 2 12" xfId="1065"/>
    <cellStyle name="20% - Accent3 2 13" xfId="1066"/>
    <cellStyle name="20% - Accent3 2 14" xfId="1067"/>
    <cellStyle name="20% - Accent3 2 15" xfId="1068"/>
    <cellStyle name="20% - Accent3 2 16" xfId="1069"/>
    <cellStyle name="20% - Accent3 2 17" xfId="1070"/>
    <cellStyle name="20% - Accent3 2 18" xfId="1071"/>
    <cellStyle name="20% - Accent3 2 19" xfId="12132"/>
    <cellStyle name="20% - Accent3 2 2" xfId="1072"/>
    <cellStyle name="20% - Accent3 2 2 2" xfId="1073"/>
    <cellStyle name="20% - Accent3 2 2 3" xfId="1074"/>
    <cellStyle name="20% - Accent3 2 2 4" xfId="1075"/>
    <cellStyle name="20% - Accent3 2 2 5" xfId="1076"/>
    <cellStyle name="20% - Accent3 2 2 6" xfId="1077"/>
    <cellStyle name="20% - Accent3 2 3" xfId="1078"/>
    <cellStyle name="20% - Accent3 2 4" xfId="1079"/>
    <cellStyle name="20% - Accent3 2 5" xfId="1080"/>
    <cellStyle name="20% - Accent3 2 6" xfId="1081"/>
    <cellStyle name="20% - Accent3 2 7" xfId="1082"/>
    <cellStyle name="20% - Accent3 2 8" xfId="1083"/>
    <cellStyle name="20% - Accent3 2 9" xfId="1084"/>
    <cellStyle name="20% - Accent4 2" xfId="1085"/>
    <cellStyle name="20% - Accent4 2 10" xfId="1086"/>
    <cellStyle name="20% - Accent4 2 11" xfId="1087"/>
    <cellStyle name="20% - Accent4 2 12" xfId="1088"/>
    <cellStyle name="20% - Accent4 2 13" xfId="1089"/>
    <cellStyle name="20% - Accent4 2 14" xfId="1090"/>
    <cellStyle name="20% - Accent4 2 15" xfId="1091"/>
    <cellStyle name="20% - Accent4 2 16" xfId="1092"/>
    <cellStyle name="20% - Accent4 2 17" xfId="1093"/>
    <cellStyle name="20% - Accent4 2 18" xfId="1094"/>
    <cellStyle name="20% - Accent4 2 19" xfId="12133"/>
    <cellStyle name="20% - Accent4 2 2" xfId="1095"/>
    <cellStyle name="20% - Accent4 2 2 2" xfId="1096"/>
    <cellStyle name="20% - Accent4 2 2 3" xfId="1097"/>
    <cellStyle name="20% - Accent4 2 2 4" xfId="1098"/>
    <cellStyle name="20% - Accent4 2 2 5" xfId="1099"/>
    <cellStyle name="20% - Accent4 2 2 6" xfId="1100"/>
    <cellStyle name="20% - Accent4 2 3" xfId="1101"/>
    <cellStyle name="20% - Accent4 2 4" xfId="1102"/>
    <cellStyle name="20% - Accent4 2 5" xfId="1103"/>
    <cellStyle name="20% - Accent4 2 6" xfId="1104"/>
    <cellStyle name="20% - Accent4 2 7" xfId="1105"/>
    <cellStyle name="20% - Accent4 2 8" xfId="1106"/>
    <cellStyle name="20% - Accent4 2 9" xfId="1107"/>
    <cellStyle name="20% - Accent5 2" xfId="1108"/>
    <cellStyle name="20% - Accent5 2 10" xfId="1109"/>
    <cellStyle name="20% - Accent5 2 11" xfId="1110"/>
    <cellStyle name="20% - Accent5 2 12" xfId="1111"/>
    <cellStyle name="20% - Accent5 2 13" xfId="1112"/>
    <cellStyle name="20% - Accent5 2 14" xfId="1113"/>
    <cellStyle name="20% - Accent5 2 15" xfId="1114"/>
    <cellStyle name="20% - Accent5 2 16" xfId="1115"/>
    <cellStyle name="20% - Accent5 2 17" xfId="1116"/>
    <cellStyle name="20% - Accent5 2 18" xfId="1117"/>
    <cellStyle name="20% - Accent5 2 19" xfId="12134"/>
    <cellStyle name="20% - Accent5 2 2" xfId="1118"/>
    <cellStyle name="20% - Accent5 2 2 2" xfId="1119"/>
    <cellStyle name="20% - Accent5 2 2 3" xfId="1120"/>
    <cellStyle name="20% - Accent5 2 2 4" xfId="1121"/>
    <cellStyle name="20% - Accent5 2 2 5" xfId="1122"/>
    <cellStyle name="20% - Accent5 2 2 6" xfId="1123"/>
    <cellStyle name="20% - Accent5 2 3" xfId="1124"/>
    <cellStyle name="20% - Accent5 2 4" xfId="1125"/>
    <cellStyle name="20% - Accent5 2 5" xfId="1126"/>
    <cellStyle name="20% - Accent5 2 6" xfId="1127"/>
    <cellStyle name="20% - Accent5 2 7" xfId="1128"/>
    <cellStyle name="20% - Accent5 2 8" xfId="1129"/>
    <cellStyle name="20% - Accent5 2 9" xfId="1130"/>
    <cellStyle name="20% - Accent6 2" xfId="1131"/>
    <cellStyle name="20% - Accent6 2 10" xfId="1132"/>
    <cellStyle name="20% - Accent6 2 11" xfId="1133"/>
    <cellStyle name="20% - Accent6 2 12" xfId="1134"/>
    <cellStyle name="20% - Accent6 2 13" xfId="1135"/>
    <cellStyle name="20% - Accent6 2 14" xfId="1136"/>
    <cellStyle name="20% - Accent6 2 15" xfId="1137"/>
    <cellStyle name="20% - Accent6 2 16" xfId="1138"/>
    <cellStyle name="20% - Accent6 2 17" xfId="1139"/>
    <cellStyle name="20% - Accent6 2 18" xfId="1140"/>
    <cellStyle name="20% - Accent6 2 19" xfId="12135"/>
    <cellStyle name="20% - Accent6 2 2" xfId="1141"/>
    <cellStyle name="20% - Accent6 2 2 2" xfId="1142"/>
    <cellStyle name="20% - Accent6 2 2 3" xfId="1143"/>
    <cellStyle name="20% - Accent6 2 2 4" xfId="1144"/>
    <cellStyle name="20% - Accent6 2 2 5" xfId="1145"/>
    <cellStyle name="20% - Accent6 2 2 6" xfId="1146"/>
    <cellStyle name="20% - Accent6 2 3" xfId="1147"/>
    <cellStyle name="20% - Accent6 2 4" xfId="1148"/>
    <cellStyle name="20% - Accent6 2 5" xfId="1149"/>
    <cellStyle name="20% - Accent6 2 6" xfId="1150"/>
    <cellStyle name="20% - Accent6 2 7" xfId="1151"/>
    <cellStyle name="20% - Accent6 2 8" xfId="1152"/>
    <cellStyle name="20% - Accent6 2 9" xfId="1153"/>
    <cellStyle name="20% - Акцент1" xfId="1154"/>
    <cellStyle name="20% - Акцент1 2" xfId="1155"/>
    <cellStyle name="20% - Акцент1 3" xfId="1156"/>
    <cellStyle name="20% - Акцент1 4" xfId="1157"/>
    <cellStyle name="20% - Акцент1 5" xfId="1158"/>
    <cellStyle name="20% - Акцент1 6" xfId="1159"/>
    <cellStyle name="20% - Акцент1 7" xfId="12136"/>
    <cellStyle name="20% - Акцент2" xfId="1160"/>
    <cellStyle name="20% - Акцент2 2" xfId="1161"/>
    <cellStyle name="20% - Акцент2 3" xfId="1162"/>
    <cellStyle name="20% - Акцент2 4" xfId="1163"/>
    <cellStyle name="20% - Акцент2 5" xfId="1164"/>
    <cellStyle name="20% - Акцент2 6" xfId="1165"/>
    <cellStyle name="20% - Акцент2 7" xfId="12137"/>
    <cellStyle name="20% - Акцент3" xfId="1166"/>
    <cellStyle name="20% - Акцент3 2" xfId="1167"/>
    <cellStyle name="20% - Акцент3 3" xfId="1168"/>
    <cellStyle name="20% - Акцент3 4" xfId="1169"/>
    <cellStyle name="20% - Акцент3 5" xfId="1170"/>
    <cellStyle name="20% - Акцент3 6" xfId="1171"/>
    <cellStyle name="20% - Акцент3 7" xfId="12138"/>
    <cellStyle name="20% - Акцент4" xfId="1172"/>
    <cellStyle name="20% - Акцент4 2" xfId="1173"/>
    <cellStyle name="20% - Акцент4 3" xfId="1174"/>
    <cellStyle name="20% - Акцент4 4" xfId="1175"/>
    <cellStyle name="20% - Акцент4 5" xfId="1176"/>
    <cellStyle name="20% - Акцент4 6" xfId="1177"/>
    <cellStyle name="20% - Акцент4 7" xfId="12139"/>
    <cellStyle name="20% - Акцент5" xfId="1178"/>
    <cellStyle name="20% - Акцент5 2" xfId="1179"/>
    <cellStyle name="20% - Акцент5 3" xfId="1180"/>
    <cellStyle name="20% - Акцент5 4" xfId="1181"/>
    <cellStyle name="20% - Акцент5 5" xfId="1182"/>
    <cellStyle name="20% - Акцент5 6" xfId="1183"/>
    <cellStyle name="20% - Акцент5 7" xfId="12140"/>
    <cellStyle name="20% - Акцент6" xfId="1184"/>
    <cellStyle name="20% - Акцент6 2" xfId="1185"/>
    <cellStyle name="20% - Акцент6 3" xfId="1186"/>
    <cellStyle name="20% - Акцент6 4" xfId="1187"/>
    <cellStyle name="20% - Акцент6 5" xfId="1188"/>
    <cellStyle name="20% - Акцент6 6" xfId="1189"/>
    <cellStyle name="20% - Акцент6 7" xfId="12141"/>
    <cellStyle name="40 % – Zvýraznění1" xfId="72" builtinId="31" customBuiltin="1"/>
    <cellStyle name="40 % – Zvýraznění1 10" xfId="12142"/>
    <cellStyle name="40 % – Zvýraznění1 11" xfId="12143"/>
    <cellStyle name="40 % – Zvýraznění1 12" xfId="12144"/>
    <cellStyle name="40 % – Zvýraznění1 13" xfId="12145"/>
    <cellStyle name="40 % – Zvýraznění1 14" xfId="12146"/>
    <cellStyle name="40 % – Zvýraznění1 2" xfId="12147"/>
    <cellStyle name="40 % – Zvýraznění1 3" xfId="12148"/>
    <cellStyle name="40 % – Zvýraznění1 4" xfId="12149"/>
    <cellStyle name="40 % – Zvýraznění1 5" xfId="12150"/>
    <cellStyle name="40 % – Zvýraznění1 6" xfId="12151"/>
    <cellStyle name="40 % – Zvýraznění1 7" xfId="12152"/>
    <cellStyle name="40 % – Zvýraznění1 8" xfId="12153"/>
    <cellStyle name="40 % – Zvýraznění1 9" xfId="12154"/>
    <cellStyle name="40 % – Zvýraznění2" xfId="76" builtinId="35" customBuiltin="1"/>
    <cellStyle name="40 % – Zvýraznění2 10" xfId="12155"/>
    <cellStyle name="40 % – Zvýraznění2 11" xfId="12156"/>
    <cellStyle name="40 % – Zvýraznění2 12" xfId="12157"/>
    <cellStyle name="40 % – Zvýraznění2 13" xfId="12158"/>
    <cellStyle name="40 % – Zvýraznění2 14" xfId="12159"/>
    <cellStyle name="40 % – Zvýraznění2 2" xfId="12160"/>
    <cellStyle name="40 % – Zvýraznění2 3" xfId="12161"/>
    <cellStyle name="40 % – Zvýraznění2 4" xfId="12162"/>
    <cellStyle name="40 % – Zvýraznění2 5" xfId="12163"/>
    <cellStyle name="40 % – Zvýraznění2 6" xfId="12164"/>
    <cellStyle name="40 % – Zvýraznění2 7" xfId="12165"/>
    <cellStyle name="40 % – Zvýraznění2 8" xfId="12166"/>
    <cellStyle name="40 % – Zvýraznění2 9" xfId="12167"/>
    <cellStyle name="40 % – Zvýraznění3" xfId="80" builtinId="39" customBuiltin="1"/>
    <cellStyle name="40 % – Zvýraznění3 10" xfId="12168"/>
    <cellStyle name="40 % – Zvýraznění3 11" xfId="12169"/>
    <cellStyle name="40 % – Zvýraznění3 12" xfId="12170"/>
    <cellStyle name="40 % – Zvýraznění3 13" xfId="12171"/>
    <cellStyle name="40 % – Zvýraznění3 14" xfId="12172"/>
    <cellStyle name="40 % – Zvýraznění3 2" xfId="12173"/>
    <cellStyle name="40 % – Zvýraznění3 3" xfId="12174"/>
    <cellStyle name="40 % – Zvýraznění3 4" xfId="12175"/>
    <cellStyle name="40 % – Zvýraznění3 5" xfId="12176"/>
    <cellStyle name="40 % – Zvýraznění3 6" xfId="12177"/>
    <cellStyle name="40 % – Zvýraznění3 7" xfId="12178"/>
    <cellStyle name="40 % – Zvýraznění3 8" xfId="12179"/>
    <cellStyle name="40 % – Zvýraznění3 9" xfId="12180"/>
    <cellStyle name="40 % – Zvýraznění4" xfId="84" builtinId="43" customBuiltin="1"/>
    <cellStyle name="40 % – Zvýraznění4 10" xfId="12181"/>
    <cellStyle name="40 % – Zvýraznění4 11" xfId="12182"/>
    <cellStyle name="40 % – Zvýraznění4 12" xfId="12183"/>
    <cellStyle name="40 % – Zvýraznění4 13" xfId="12184"/>
    <cellStyle name="40 % – Zvýraznění4 14" xfId="12185"/>
    <cellStyle name="40 % – Zvýraznění4 2" xfId="12186"/>
    <cellStyle name="40 % – Zvýraznění4 3" xfId="12187"/>
    <cellStyle name="40 % – Zvýraznění4 4" xfId="12188"/>
    <cellStyle name="40 % – Zvýraznění4 5" xfId="12189"/>
    <cellStyle name="40 % – Zvýraznění4 6" xfId="12190"/>
    <cellStyle name="40 % – Zvýraznění4 7" xfId="12191"/>
    <cellStyle name="40 % – Zvýraznění4 8" xfId="12192"/>
    <cellStyle name="40 % – Zvýraznění4 9" xfId="12193"/>
    <cellStyle name="40 % – Zvýraznění5" xfId="88" builtinId="47" customBuiltin="1"/>
    <cellStyle name="40 % – Zvýraznění5 10" xfId="12194"/>
    <cellStyle name="40 % – Zvýraznění5 11" xfId="12195"/>
    <cellStyle name="40 % – Zvýraznění5 12" xfId="12196"/>
    <cellStyle name="40 % – Zvýraznění5 13" xfId="12197"/>
    <cellStyle name="40 % – Zvýraznění5 14" xfId="12198"/>
    <cellStyle name="40 % – Zvýraznění5 2" xfId="12199"/>
    <cellStyle name="40 % – Zvýraznění5 3" xfId="12200"/>
    <cellStyle name="40 % – Zvýraznění5 4" xfId="12201"/>
    <cellStyle name="40 % – Zvýraznění5 5" xfId="12202"/>
    <cellStyle name="40 % – Zvýraznění5 6" xfId="12203"/>
    <cellStyle name="40 % – Zvýraznění5 7" xfId="12204"/>
    <cellStyle name="40 % – Zvýraznění5 8" xfId="12205"/>
    <cellStyle name="40 % – Zvýraznění5 9" xfId="12206"/>
    <cellStyle name="40 % – Zvýraznění6" xfId="92" builtinId="51" customBuiltin="1"/>
    <cellStyle name="40 % – Zvýraznění6 10" xfId="12207"/>
    <cellStyle name="40 % – Zvýraznění6 11" xfId="12208"/>
    <cellStyle name="40 % – Zvýraznění6 12" xfId="12209"/>
    <cellStyle name="40 % – Zvýraznění6 13" xfId="12210"/>
    <cellStyle name="40 % – Zvýraznění6 14" xfId="12211"/>
    <cellStyle name="40 % – Zvýraznění6 2" xfId="12212"/>
    <cellStyle name="40 % – Zvýraznění6 3" xfId="12213"/>
    <cellStyle name="40 % – Zvýraznění6 4" xfId="12214"/>
    <cellStyle name="40 % – Zvýraznění6 5" xfId="12215"/>
    <cellStyle name="40 % – Zvýraznění6 6" xfId="12216"/>
    <cellStyle name="40 % – Zvýraznění6 7" xfId="12217"/>
    <cellStyle name="40 % – Zvýraznění6 8" xfId="12218"/>
    <cellStyle name="40 % – Zvýraznění6 9" xfId="12219"/>
    <cellStyle name="40% - ??????1" xfId="1190"/>
    <cellStyle name="40% - ??????2" xfId="1191"/>
    <cellStyle name="40% - ??????3" xfId="1192"/>
    <cellStyle name="40% - ??????4" xfId="1193"/>
    <cellStyle name="40% - ??????5" xfId="1194"/>
    <cellStyle name="40% - ??????6" xfId="1195"/>
    <cellStyle name="40% - Accent1 2" xfId="1196"/>
    <cellStyle name="40% - Accent1 2 10" xfId="1197"/>
    <cellStyle name="40% - Accent1 2 11" xfId="1198"/>
    <cellStyle name="40% - Accent1 2 12" xfId="1199"/>
    <cellStyle name="40% - Accent1 2 13" xfId="1200"/>
    <cellStyle name="40% - Accent1 2 14" xfId="1201"/>
    <cellStyle name="40% - Accent1 2 15" xfId="1202"/>
    <cellStyle name="40% - Accent1 2 16" xfId="1203"/>
    <cellStyle name="40% - Accent1 2 17" xfId="1204"/>
    <cellStyle name="40% - Accent1 2 18" xfId="1205"/>
    <cellStyle name="40% - Accent1 2 19" xfId="12220"/>
    <cellStyle name="40% - Accent1 2 2" xfId="1206"/>
    <cellStyle name="40% - Accent1 2 2 2" xfId="1207"/>
    <cellStyle name="40% - Accent1 2 2 3" xfId="1208"/>
    <cellStyle name="40% - Accent1 2 2 4" xfId="1209"/>
    <cellStyle name="40% - Accent1 2 2 5" xfId="1210"/>
    <cellStyle name="40% - Accent1 2 2 6" xfId="1211"/>
    <cellStyle name="40% - Accent1 2 3" xfId="1212"/>
    <cellStyle name="40% - Accent1 2 4" xfId="1213"/>
    <cellStyle name="40% - Accent1 2 5" xfId="1214"/>
    <cellStyle name="40% - Accent1 2 6" xfId="1215"/>
    <cellStyle name="40% - Accent1 2 7" xfId="1216"/>
    <cellStyle name="40% - Accent1 2 8" xfId="1217"/>
    <cellStyle name="40% - Accent1 2 9" xfId="1218"/>
    <cellStyle name="40% - Accent2 2" xfId="1219"/>
    <cellStyle name="40% - Accent2 2 10" xfId="1220"/>
    <cellStyle name="40% - Accent2 2 11" xfId="1221"/>
    <cellStyle name="40% - Accent2 2 12" xfId="1222"/>
    <cellStyle name="40% - Accent2 2 13" xfId="1223"/>
    <cellStyle name="40% - Accent2 2 14" xfId="1224"/>
    <cellStyle name="40% - Accent2 2 15" xfId="1225"/>
    <cellStyle name="40% - Accent2 2 16" xfId="1226"/>
    <cellStyle name="40% - Accent2 2 17" xfId="1227"/>
    <cellStyle name="40% - Accent2 2 18" xfId="1228"/>
    <cellStyle name="40% - Accent2 2 19" xfId="12221"/>
    <cellStyle name="40% - Accent2 2 2" xfId="1229"/>
    <cellStyle name="40% - Accent2 2 2 2" xfId="1230"/>
    <cellStyle name="40% - Accent2 2 2 3" xfId="1231"/>
    <cellStyle name="40% - Accent2 2 2 4" xfId="1232"/>
    <cellStyle name="40% - Accent2 2 2 5" xfId="1233"/>
    <cellStyle name="40% - Accent2 2 2 6" xfId="1234"/>
    <cellStyle name="40% - Accent2 2 3" xfId="1235"/>
    <cellStyle name="40% - Accent2 2 4" xfId="1236"/>
    <cellStyle name="40% - Accent2 2 5" xfId="1237"/>
    <cellStyle name="40% - Accent2 2 6" xfId="1238"/>
    <cellStyle name="40% - Accent2 2 7" xfId="1239"/>
    <cellStyle name="40% - Accent2 2 8" xfId="1240"/>
    <cellStyle name="40% - Accent2 2 9" xfId="1241"/>
    <cellStyle name="40% - Accent3 2" xfId="1242"/>
    <cellStyle name="40% - Accent3 2 10" xfId="1243"/>
    <cellStyle name="40% - Accent3 2 11" xfId="1244"/>
    <cellStyle name="40% - Accent3 2 12" xfId="1245"/>
    <cellStyle name="40% - Accent3 2 13" xfId="1246"/>
    <cellStyle name="40% - Accent3 2 14" xfId="1247"/>
    <cellStyle name="40% - Accent3 2 15" xfId="1248"/>
    <cellStyle name="40% - Accent3 2 16" xfId="1249"/>
    <cellStyle name="40% - Accent3 2 17" xfId="1250"/>
    <cellStyle name="40% - Accent3 2 18" xfId="1251"/>
    <cellStyle name="40% - Accent3 2 19" xfId="12222"/>
    <cellStyle name="40% - Accent3 2 2" xfId="1252"/>
    <cellStyle name="40% - Accent3 2 2 2" xfId="1253"/>
    <cellStyle name="40% - Accent3 2 2 3" xfId="1254"/>
    <cellStyle name="40% - Accent3 2 2 4" xfId="1255"/>
    <cellStyle name="40% - Accent3 2 2 5" xfId="1256"/>
    <cellStyle name="40% - Accent3 2 2 6" xfId="1257"/>
    <cellStyle name="40% - Accent3 2 3" xfId="1258"/>
    <cellStyle name="40% - Accent3 2 4" xfId="1259"/>
    <cellStyle name="40% - Accent3 2 5" xfId="1260"/>
    <cellStyle name="40% - Accent3 2 6" xfId="1261"/>
    <cellStyle name="40% - Accent3 2 7" xfId="1262"/>
    <cellStyle name="40% - Accent3 2 8" xfId="1263"/>
    <cellStyle name="40% - Accent3 2 9" xfId="1264"/>
    <cellStyle name="40% - Accent4 2" xfId="1265"/>
    <cellStyle name="40% - Accent4 2 10" xfId="1266"/>
    <cellStyle name="40% - Accent4 2 11" xfId="1267"/>
    <cellStyle name="40% - Accent4 2 12" xfId="1268"/>
    <cellStyle name="40% - Accent4 2 13" xfId="1269"/>
    <cellStyle name="40% - Accent4 2 14" xfId="1270"/>
    <cellStyle name="40% - Accent4 2 15" xfId="1271"/>
    <cellStyle name="40% - Accent4 2 16" xfId="1272"/>
    <cellStyle name="40% - Accent4 2 17" xfId="1273"/>
    <cellStyle name="40% - Accent4 2 18" xfId="1274"/>
    <cellStyle name="40% - Accent4 2 19" xfId="12223"/>
    <cellStyle name="40% - Accent4 2 2" xfId="1275"/>
    <cellStyle name="40% - Accent4 2 2 2" xfId="1276"/>
    <cellStyle name="40% - Accent4 2 2 3" xfId="1277"/>
    <cellStyle name="40% - Accent4 2 2 4" xfId="1278"/>
    <cellStyle name="40% - Accent4 2 2 5" xfId="1279"/>
    <cellStyle name="40% - Accent4 2 2 6" xfId="1280"/>
    <cellStyle name="40% - Accent4 2 3" xfId="1281"/>
    <cellStyle name="40% - Accent4 2 4" xfId="1282"/>
    <cellStyle name="40% - Accent4 2 5" xfId="1283"/>
    <cellStyle name="40% - Accent4 2 6" xfId="1284"/>
    <cellStyle name="40% - Accent4 2 7" xfId="1285"/>
    <cellStyle name="40% - Accent4 2 8" xfId="1286"/>
    <cellStyle name="40% - Accent4 2 9" xfId="1287"/>
    <cellStyle name="40% - Accent5 2" xfId="1288"/>
    <cellStyle name="40% - Accent5 2 10" xfId="1289"/>
    <cellStyle name="40% - Accent5 2 11" xfId="1290"/>
    <cellStyle name="40% - Accent5 2 12" xfId="1291"/>
    <cellStyle name="40% - Accent5 2 13" xfId="1292"/>
    <cellStyle name="40% - Accent5 2 14" xfId="1293"/>
    <cellStyle name="40% - Accent5 2 15" xfId="1294"/>
    <cellStyle name="40% - Accent5 2 16" xfId="1295"/>
    <cellStyle name="40% - Accent5 2 17" xfId="1296"/>
    <cellStyle name="40% - Accent5 2 18" xfId="1297"/>
    <cellStyle name="40% - Accent5 2 19" xfId="12224"/>
    <cellStyle name="40% - Accent5 2 2" xfId="1298"/>
    <cellStyle name="40% - Accent5 2 2 2" xfId="1299"/>
    <cellStyle name="40% - Accent5 2 2 3" xfId="1300"/>
    <cellStyle name="40% - Accent5 2 2 4" xfId="1301"/>
    <cellStyle name="40% - Accent5 2 2 5" xfId="1302"/>
    <cellStyle name="40% - Accent5 2 2 6" xfId="1303"/>
    <cellStyle name="40% - Accent5 2 3" xfId="1304"/>
    <cellStyle name="40% - Accent5 2 4" xfId="1305"/>
    <cellStyle name="40% - Accent5 2 5" xfId="1306"/>
    <cellStyle name="40% - Accent5 2 6" xfId="1307"/>
    <cellStyle name="40% - Accent5 2 7" xfId="1308"/>
    <cellStyle name="40% - Accent5 2 8" xfId="1309"/>
    <cellStyle name="40% - Accent5 2 9" xfId="1310"/>
    <cellStyle name="40% - Accent6 2" xfId="1311"/>
    <cellStyle name="40% - Accent6 2 10" xfId="1312"/>
    <cellStyle name="40% - Accent6 2 11" xfId="1313"/>
    <cellStyle name="40% - Accent6 2 12" xfId="1314"/>
    <cellStyle name="40% - Accent6 2 13" xfId="1315"/>
    <cellStyle name="40% - Accent6 2 14" xfId="1316"/>
    <cellStyle name="40% - Accent6 2 15" xfId="1317"/>
    <cellStyle name="40% - Accent6 2 16" xfId="1318"/>
    <cellStyle name="40% - Accent6 2 17" xfId="1319"/>
    <cellStyle name="40% - Accent6 2 18" xfId="1320"/>
    <cellStyle name="40% - Accent6 2 19" xfId="12225"/>
    <cellStyle name="40% - Accent6 2 2" xfId="1321"/>
    <cellStyle name="40% - Accent6 2 2 2" xfId="1322"/>
    <cellStyle name="40% - Accent6 2 2 3" xfId="1323"/>
    <cellStyle name="40% - Accent6 2 2 4" xfId="1324"/>
    <cellStyle name="40% - Accent6 2 2 5" xfId="1325"/>
    <cellStyle name="40% - Accent6 2 2 6" xfId="1326"/>
    <cellStyle name="40% - Accent6 2 3" xfId="1327"/>
    <cellStyle name="40% - Accent6 2 4" xfId="1328"/>
    <cellStyle name="40% - Accent6 2 5" xfId="1329"/>
    <cellStyle name="40% - Accent6 2 6" xfId="1330"/>
    <cellStyle name="40% - Accent6 2 7" xfId="1331"/>
    <cellStyle name="40% - Accent6 2 8" xfId="1332"/>
    <cellStyle name="40% - Accent6 2 9" xfId="1333"/>
    <cellStyle name="40% - Акцент1" xfId="1334"/>
    <cellStyle name="40% - Акцент1 2" xfId="1335"/>
    <cellStyle name="40% - Акцент1 3" xfId="1336"/>
    <cellStyle name="40% - Акцент1 4" xfId="1337"/>
    <cellStyle name="40% - Акцент1 5" xfId="1338"/>
    <cellStyle name="40% - Акцент1 6" xfId="1339"/>
    <cellStyle name="40% - Акцент1 7" xfId="12226"/>
    <cellStyle name="40% - Акцент2" xfId="1340"/>
    <cellStyle name="40% - Акцент2 2" xfId="1341"/>
    <cellStyle name="40% - Акцент2 3" xfId="1342"/>
    <cellStyle name="40% - Акцент2 4" xfId="1343"/>
    <cellStyle name="40% - Акцент2 5" xfId="1344"/>
    <cellStyle name="40% - Акцент2 6" xfId="1345"/>
    <cellStyle name="40% - Акцент2 7" xfId="12227"/>
    <cellStyle name="40% - Акцент3" xfId="1346"/>
    <cellStyle name="40% - Акцент3 2" xfId="1347"/>
    <cellStyle name="40% - Акцент3 3" xfId="1348"/>
    <cellStyle name="40% - Акцент3 4" xfId="1349"/>
    <cellStyle name="40% - Акцент3 5" xfId="1350"/>
    <cellStyle name="40% - Акцент3 6" xfId="1351"/>
    <cellStyle name="40% - Акцент3 7" xfId="12228"/>
    <cellStyle name="40% - Акцент4" xfId="1352"/>
    <cellStyle name="40% - Акцент4 2" xfId="1353"/>
    <cellStyle name="40% - Акцент4 3" xfId="1354"/>
    <cellStyle name="40% - Акцент4 4" xfId="1355"/>
    <cellStyle name="40% - Акцент4 5" xfId="1356"/>
    <cellStyle name="40% - Акцент4 6" xfId="1357"/>
    <cellStyle name="40% - Акцент4 7" xfId="12229"/>
    <cellStyle name="40% - Акцент5" xfId="1358"/>
    <cellStyle name="40% - Акцент5 2" xfId="1359"/>
    <cellStyle name="40% - Акцент5 3" xfId="1360"/>
    <cellStyle name="40% - Акцент5 4" xfId="1361"/>
    <cellStyle name="40% - Акцент5 5" xfId="1362"/>
    <cellStyle name="40% - Акцент5 6" xfId="1363"/>
    <cellStyle name="40% - Акцент5 7" xfId="12230"/>
    <cellStyle name="40% - Акцент6" xfId="1364"/>
    <cellStyle name="40% - Акцент6 2" xfId="1365"/>
    <cellStyle name="40% - Акцент6 3" xfId="1366"/>
    <cellStyle name="40% - Акцент6 4" xfId="1367"/>
    <cellStyle name="40% - Акцент6 5" xfId="1368"/>
    <cellStyle name="40% - Акцент6 6" xfId="1369"/>
    <cellStyle name="40% - Акцент6 7" xfId="12231"/>
    <cellStyle name="60 % – Zvýraznění1" xfId="73" builtinId="32" customBuiltin="1"/>
    <cellStyle name="60 % – Zvýraznění2" xfId="77" builtinId="36" customBuiltin="1"/>
    <cellStyle name="60 % – Zvýraznění3" xfId="81" builtinId="40" customBuiltin="1"/>
    <cellStyle name="60 % – Zvýraznění4" xfId="85" builtinId="44" customBuiltin="1"/>
    <cellStyle name="60 % – Zvýraznění5" xfId="89" builtinId="48" customBuiltin="1"/>
    <cellStyle name="60 % – Zvýraznění6" xfId="93" builtinId="52" customBuiltin="1"/>
    <cellStyle name="60% - ??????1" xfId="1370"/>
    <cellStyle name="60% - ??????2" xfId="1371"/>
    <cellStyle name="60% - ??????3" xfId="1372"/>
    <cellStyle name="60% - ??????4" xfId="1373"/>
    <cellStyle name="60% - ??????5" xfId="1374"/>
    <cellStyle name="60% - ??????6" xfId="1375"/>
    <cellStyle name="60% - Accent1 2" xfId="1376"/>
    <cellStyle name="60% - Accent1 2 10" xfId="1377"/>
    <cellStyle name="60% - Accent1 2 11" xfId="1378"/>
    <cellStyle name="60% - Accent1 2 12" xfId="1379"/>
    <cellStyle name="60% - Accent1 2 13" xfId="1380"/>
    <cellStyle name="60% - Accent1 2 14" xfId="1381"/>
    <cellStyle name="60% - Accent1 2 15" xfId="1382"/>
    <cellStyle name="60% - Accent1 2 16" xfId="1383"/>
    <cellStyle name="60% - Accent1 2 17" xfId="1384"/>
    <cellStyle name="60% - Accent1 2 18" xfId="1385"/>
    <cellStyle name="60% - Accent1 2 19" xfId="12232"/>
    <cellStyle name="60% - Accent1 2 2" xfId="1386"/>
    <cellStyle name="60% - Accent1 2 2 2" xfId="1387"/>
    <cellStyle name="60% - Accent1 2 2 3" xfId="1388"/>
    <cellStyle name="60% - Accent1 2 2 4" xfId="1389"/>
    <cellStyle name="60% - Accent1 2 2 5" xfId="1390"/>
    <cellStyle name="60% - Accent1 2 2 6" xfId="1391"/>
    <cellStyle name="60% - Accent1 2 3" xfId="1392"/>
    <cellStyle name="60% - Accent1 2 4" xfId="1393"/>
    <cellStyle name="60% - Accent1 2 5" xfId="1394"/>
    <cellStyle name="60% - Accent1 2 6" xfId="1395"/>
    <cellStyle name="60% - Accent1 2 7" xfId="1396"/>
    <cellStyle name="60% - Accent1 2 8" xfId="1397"/>
    <cellStyle name="60% - Accent1 2 9" xfId="1398"/>
    <cellStyle name="60% - Accent2 2" xfId="1399"/>
    <cellStyle name="60% - Accent2 2 10" xfId="1400"/>
    <cellStyle name="60% - Accent2 2 11" xfId="1401"/>
    <cellStyle name="60% - Accent2 2 12" xfId="1402"/>
    <cellStyle name="60% - Accent2 2 13" xfId="1403"/>
    <cellStyle name="60% - Accent2 2 14" xfId="1404"/>
    <cellStyle name="60% - Accent2 2 15" xfId="1405"/>
    <cellStyle name="60% - Accent2 2 16" xfId="1406"/>
    <cellStyle name="60% - Accent2 2 17" xfId="1407"/>
    <cellStyle name="60% - Accent2 2 18" xfId="1408"/>
    <cellStyle name="60% - Accent2 2 19" xfId="12233"/>
    <cellStyle name="60% - Accent2 2 2" xfId="1409"/>
    <cellStyle name="60% - Accent2 2 2 2" xfId="1410"/>
    <cellStyle name="60% - Accent2 2 2 3" xfId="1411"/>
    <cellStyle name="60% - Accent2 2 2 4" xfId="1412"/>
    <cellStyle name="60% - Accent2 2 2 5" xfId="1413"/>
    <cellStyle name="60% - Accent2 2 2 6" xfId="1414"/>
    <cellStyle name="60% - Accent2 2 3" xfId="1415"/>
    <cellStyle name="60% - Accent2 2 4" xfId="1416"/>
    <cellStyle name="60% - Accent2 2 5" xfId="1417"/>
    <cellStyle name="60% - Accent2 2 6" xfId="1418"/>
    <cellStyle name="60% - Accent2 2 7" xfId="1419"/>
    <cellStyle name="60% - Accent2 2 8" xfId="1420"/>
    <cellStyle name="60% - Accent2 2 9" xfId="1421"/>
    <cellStyle name="60% - Accent3 2" xfId="1422"/>
    <cellStyle name="60% - Accent3 2 10" xfId="1423"/>
    <cellStyle name="60% - Accent3 2 11" xfId="1424"/>
    <cellStyle name="60% - Accent3 2 12" xfId="1425"/>
    <cellStyle name="60% - Accent3 2 13" xfId="1426"/>
    <cellStyle name="60% - Accent3 2 14" xfId="1427"/>
    <cellStyle name="60% - Accent3 2 15" xfId="1428"/>
    <cellStyle name="60% - Accent3 2 16" xfId="1429"/>
    <cellStyle name="60% - Accent3 2 17" xfId="1430"/>
    <cellStyle name="60% - Accent3 2 18" xfId="1431"/>
    <cellStyle name="60% - Accent3 2 19" xfId="12234"/>
    <cellStyle name="60% - Accent3 2 2" xfId="1432"/>
    <cellStyle name="60% - Accent3 2 2 2" xfId="1433"/>
    <cellStyle name="60% - Accent3 2 2 3" xfId="1434"/>
    <cellStyle name="60% - Accent3 2 2 4" xfId="1435"/>
    <cellStyle name="60% - Accent3 2 2 5" xfId="1436"/>
    <cellStyle name="60% - Accent3 2 2 6" xfId="1437"/>
    <cellStyle name="60% - Accent3 2 3" xfId="1438"/>
    <cellStyle name="60% - Accent3 2 4" xfId="1439"/>
    <cellStyle name="60% - Accent3 2 5" xfId="1440"/>
    <cellStyle name="60% - Accent3 2 6" xfId="1441"/>
    <cellStyle name="60% - Accent3 2 7" xfId="1442"/>
    <cellStyle name="60% - Accent3 2 8" xfId="1443"/>
    <cellStyle name="60% - Accent3 2 9" xfId="1444"/>
    <cellStyle name="60% - Accent4 2" xfId="1445"/>
    <cellStyle name="60% - Accent4 2 10" xfId="1446"/>
    <cellStyle name="60% - Accent4 2 11" xfId="1447"/>
    <cellStyle name="60% - Accent4 2 12" xfId="1448"/>
    <cellStyle name="60% - Accent4 2 13" xfId="1449"/>
    <cellStyle name="60% - Accent4 2 14" xfId="1450"/>
    <cellStyle name="60% - Accent4 2 15" xfId="1451"/>
    <cellStyle name="60% - Accent4 2 16" xfId="1452"/>
    <cellStyle name="60% - Accent4 2 17" xfId="1453"/>
    <cellStyle name="60% - Accent4 2 18" xfId="1454"/>
    <cellStyle name="60% - Accent4 2 19" xfId="12235"/>
    <cellStyle name="60% - Accent4 2 2" xfId="1455"/>
    <cellStyle name="60% - Accent4 2 2 2" xfId="1456"/>
    <cellStyle name="60% - Accent4 2 2 3" xfId="1457"/>
    <cellStyle name="60% - Accent4 2 2 4" xfId="1458"/>
    <cellStyle name="60% - Accent4 2 2 5" xfId="1459"/>
    <cellStyle name="60% - Accent4 2 2 6" xfId="1460"/>
    <cellStyle name="60% - Accent4 2 3" xfId="1461"/>
    <cellStyle name="60% - Accent4 2 4" xfId="1462"/>
    <cellStyle name="60% - Accent4 2 5" xfId="1463"/>
    <cellStyle name="60% - Accent4 2 6" xfId="1464"/>
    <cellStyle name="60% - Accent4 2 7" xfId="1465"/>
    <cellStyle name="60% - Accent4 2 8" xfId="1466"/>
    <cellStyle name="60% - Accent4 2 9" xfId="1467"/>
    <cellStyle name="60% - Accent5 2" xfId="1468"/>
    <cellStyle name="60% - Accent5 2 10" xfId="1469"/>
    <cellStyle name="60% - Accent5 2 11" xfId="1470"/>
    <cellStyle name="60% - Accent5 2 12" xfId="1471"/>
    <cellStyle name="60% - Accent5 2 13" xfId="1472"/>
    <cellStyle name="60% - Accent5 2 14" xfId="1473"/>
    <cellStyle name="60% - Accent5 2 15" xfId="1474"/>
    <cellStyle name="60% - Accent5 2 16" xfId="1475"/>
    <cellStyle name="60% - Accent5 2 17" xfId="1476"/>
    <cellStyle name="60% - Accent5 2 18" xfId="1477"/>
    <cellStyle name="60% - Accent5 2 19" xfId="12236"/>
    <cellStyle name="60% - Accent5 2 2" xfId="1478"/>
    <cellStyle name="60% - Accent5 2 2 2" xfId="1479"/>
    <cellStyle name="60% - Accent5 2 2 3" xfId="1480"/>
    <cellStyle name="60% - Accent5 2 2 4" xfId="1481"/>
    <cellStyle name="60% - Accent5 2 2 5" xfId="1482"/>
    <cellStyle name="60% - Accent5 2 2 6" xfId="1483"/>
    <cellStyle name="60% - Accent5 2 3" xfId="1484"/>
    <cellStyle name="60% - Accent5 2 4" xfId="1485"/>
    <cellStyle name="60% - Accent5 2 5" xfId="1486"/>
    <cellStyle name="60% - Accent5 2 6" xfId="1487"/>
    <cellStyle name="60% - Accent5 2 7" xfId="1488"/>
    <cellStyle name="60% - Accent5 2 8" xfId="1489"/>
    <cellStyle name="60% - Accent5 2 9" xfId="1490"/>
    <cellStyle name="60% - Accent6 2" xfId="1491"/>
    <cellStyle name="60% - Accent6 2 10" xfId="1492"/>
    <cellStyle name="60% - Accent6 2 11" xfId="1493"/>
    <cellStyle name="60% - Accent6 2 12" xfId="1494"/>
    <cellStyle name="60% - Accent6 2 13" xfId="1495"/>
    <cellStyle name="60% - Accent6 2 14" xfId="1496"/>
    <cellStyle name="60% - Accent6 2 15" xfId="1497"/>
    <cellStyle name="60% - Accent6 2 16" xfId="1498"/>
    <cellStyle name="60% - Accent6 2 17" xfId="1499"/>
    <cellStyle name="60% - Accent6 2 18" xfId="1500"/>
    <cellStyle name="60% - Accent6 2 19" xfId="12237"/>
    <cellStyle name="60% - Accent6 2 2" xfId="1501"/>
    <cellStyle name="60% - Accent6 2 2 2" xfId="1502"/>
    <cellStyle name="60% - Accent6 2 2 3" xfId="1503"/>
    <cellStyle name="60% - Accent6 2 2 4" xfId="1504"/>
    <cellStyle name="60% - Accent6 2 2 5" xfId="1505"/>
    <cellStyle name="60% - Accent6 2 2 6" xfId="1506"/>
    <cellStyle name="60% - Accent6 2 3" xfId="1507"/>
    <cellStyle name="60% - Accent6 2 4" xfId="1508"/>
    <cellStyle name="60% - Accent6 2 5" xfId="1509"/>
    <cellStyle name="60% - Accent6 2 6" xfId="1510"/>
    <cellStyle name="60% - Accent6 2 7" xfId="1511"/>
    <cellStyle name="60% - Accent6 2 8" xfId="1512"/>
    <cellStyle name="60% - Accent6 2 9" xfId="1513"/>
    <cellStyle name="60% - Акцент1" xfId="1514"/>
    <cellStyle name="60% - Акцент1 2" xfId="1515"/>
    <cellStyle name="60% - Акцент1 3" xfId="1516"/>
    <cellStyle name="60% - Акцент1 4" xfId="1517"/>
    <cellStyle name="60% - Акцент1 5" xfId="1518"/>
    <cellStyle name="60% - Акцент1 6" xfId="1519"/>
    <cellStyle name="60% - Акцент1 7" xfId="12238"/>
    <cellStyle name="60% - Акцент2" xfId="1520"/>
    <cellStyle name="60% - Акцент2 2" xfId="1521"/>
    <cellStyle name="60% - Акцент2 3" xfId="1522"/>
    <cellStyle name="60% - Акцент2 4" xfId="1523"/>
    <cellStyle name="60% - Акцент2 5" xfId="1524"/>
    <cellStyle name="60% - Акцент2 6" xfId="1525"/>
    <cellStyle name="60% - Акцент2 7" xfId="12239"/>
    <cellStyle name="60% - Акцент3" xfId="1526"/>
    <cellStyle name="60% - Акцент3 2" xfId="1527"/>
    <cellStyle name="60% - Акцент3 3" xfId="1528"/>
    <cellStyle name="60% - Акцент3 4" xfId="1529"/>
    <cellStyle name="60% - Акцент3 5" xfId="1530"/>
    <cellStyle name="60% - Акцент3 6" xfId="1531"/>
    <cellStyle name="60% - Акцент3 7" xfId="12240"/>
    <cellStyle name="60% - Акцент4" xfId="1532"/>
    <cellStyle name="60% - Акцент4 2" xfId="1533"/>
    <cellStyle name="60% - Акцент4 3" xfId="1534"/>
    <cellStyle name="60% - Акцент4 4" xfId="1535"/>
    <cellStyle name="60% - Акцент4 5" xfId="1536"/>
    <cellStyle name="60% - Акцент4 6" xfId="1537"/>
    <cellStyle name="60% - Акцент4 7" xfId="12241"/>
    <cellStyle name="60% - Акцент5" xfId="1538"/>
    <cellStyle name="60% - Акцент5 2" xfId="1539"/>
    <cellStyle name="60% - Акцент5 3" xfId="1540"/>
    <cellStyle name="60% - Акцент5 4" xfId="1541"/>
    <cellStyle name="60% - Акцент5 5" xfId="1542"/>
    <cellStyle name="60% - Акцент5 6" xfId="1543"/>
    <cellStyle name="60% - Акцент5 7" xfId="12242"/>
    <cellStyle name="60% - Акцент6" xfId="1544"/>
    <cellStyle name="60% - Акцент6 2" xfId="1545"/>
    <cellStyle name="60% - Акцент6 3" xfId="1546"/>
    <cellStyle name="60% - Акцент6 4" xfId="1547"/>
    <cellStyle name="60% - Акцент6 5" xfId="1548"/>
    <cellStyle name="60% - Акцент6 6" xfId="1549"/>
    <cellStyle name="60% - Акцент6 7" xfId="12243"/>
    <cellStyle name="Accent1 2" xfId="1550"/>
    <cellStyle name="Accent1 2 10" xfId="1551"/>
    <cellStyle name="Accent1 2 11" xfId="1552"/>
    <cellStyle name="Accent1 2 12" xfId="1553"/>
    <cellStyle name="Accent1 2 13" xfId="1554"/>
    <cellStyle name="Accent1 2 14" xfId="1555"/>
    <cellStyle name="Accent1 2 15" xfId="1556"/>
    <cellStyle name="Accent1 2 16" xfId="1557"/>
    <cellStyle name="Accent1 2 17" xfId="1558"/>
    <cellStyle name="Accent1 2 18" xfId="1559"/>
    <cellStyle name="Accent1 2 19" xfId="12244"/>
    <cellStyle name="Accent1 2 2" xfId="1560"/>
    <cellStyle name="Accent1 2 2 2" xfId="1561"/>
    <cellStyle name="Accent1 2 2 3" xfId="1562"/>
    <cellStyle name="Accent1 2 2 4" xfId="1563"/>
    <cellStyle name="Accent1 2 2 5" xfId="1564"/>
    <cellStyle name="Accent1 2 2 6" xfId="1565"/>
    <cellStyle name="Accent1 2 3" xfId="1566"/>
    <cellStyle name="Accent1 2 4" xfId="1567"/>
    <cellStyle name="Accent1 2 5" xfId="1568"/>
    <cellStyle name="Accent1 2 6" xfId="1569"/>
    <cellStyle name="Accent1 2 7" xfId="1570"/>
    <cellStyle name="Accent1 2 8" xfId="1571"/>
    <cellStyle name="Accent1 2 9" xfId="1572"/>
    <cellStyle name="Accent2 2" xfId="1573"/>
    <cellStyle name="Accent2 2 10" xfId="1574"/>
    <cellStyle name="Accent2 2 11" xfId="1575"/>
    <cellStyle name="Accent2 2 12" xfId="1576"/>
    <cellStyle name="Accent2 2 13" xfId="1577"/>
    <cellStyle name="Accent2 2 14" xfId="1578"/>
    <cellStyle name="Accent2 2 15" xfId="1579"/>
    <cellStyle name="Accent2 2 16" xfId="1580"/>
    <cellStyle name="Accent2 2 17" xfId="1581"/>
    <cellStyle name="Accent2 2 18" xfId="1582"/>
    <cellStyle name="Accent2 2 19" xfId="12245"/>
    <cellStyle name="Accent2 2 2" xfId="1583"/>
    <cellStyle name="Accent2 2 2 2" xfId="1584"/>
    <cellStyle name="Accent2 2 2 3" xfId="1585"/>
    <cellStyle name="Accent2 2 2 4" xfId="1586"/>
    <cellStyle name="Accent2 2 2 5" xfId="1587"/>
    <cellStyle name="Accent2 2 2 6" xfId="1588"/>
    <cellStyle name="Accent2 2 3" xfId="1589"/>
    <cellStyle name="Accent2 2 4" xfId="1590"/>
    <cellStyle name="Accent2 2 5" xfId="1591"/>
    <cellStyle name="Accent2 2 6" xfId="1592"/>
    <cellStyle name="Accent2 2 7" xfId="1593"/>
    <cellStyle name="Accent2 2 8" xfId="1594"/>
    <cellStyle name="Accent2 2 9" xfId="1595"/>
    <cellStyle name="Accent3 2" xfId="1596"/>
    <cellStyle name="Accent3 2 10" xfId="1597"/>
    <cellStyle name="Accent3 2 11" xfId="1598"/>
    <cellStyle name="Accent3 2 12" xfId="1599"/>
    <cellStyle name="Accent3 2 13" xfId="1600"/>
    <cellStyle name="Accent3 2 14" xfId="1601"/>
    <cellStyle name="Accent3 2 15" xfId="1602"/>
    <cellStyle name="Accent3 2 16" xfId="1603"/>
    <cellStyle name="Accent3 2 17" xfId="1604"/>
    <cellStyle name="Accent3 2 18" xfId="1605"/>
    <cellStyle name="Accent3 2 19" xfId="12246"/>
    <cellStyle name="Accent3 2 2" xfId="1606"/>
    <cellStyle name="Accent3 2 2 2" xfId="1607"/>
    <cellStyle name="Accent3 2 2 3" xfId="1608"/>
    <cellStyle name="Accent3 2 2 4" xfId="1609"/>
    <cellStyle name="Accent3 2 2 5" xfId="1610"/>
    <cellStyle name="Accent3 2 2 6" xfId="1611"/>
    <cellStyle name="Accent3 2 3" xfId="1612"/>
    <cellStyle name="Accent3 2 4" xfId="1613"/>
    <cellStyle name="Accent3 2 5" xfId="1614"/>
    <cellStyle name="Accent3 2 6" xfId="1615"/>
    <cellStyle name="Accent3 2 7" xfId="1616"/>
    <cellStyle name="Accent3 2 8" xfId="1617"/>
    <cellStyle name="Accent3 2 9" xfId="1618"/>
    <cellStyle name="Accent4 2" xfId="1619"/>
    <cellStyle name="Accent4 2 10" xfId="1620"/>
    <cellStyle name="Accent4 2 11" xfId="1621"/>
    <cellStyle name="Accent4 2 12" xfId="1622"/>
    <cellStyle name="Accent4 2 13" xfId="1623"/>
    <cellStyle name="Accent4 2 14" xfId="1624"/>
    <cellStyle name="Accent4 2 15" xfId="1625"/>
    <cellStyle name="Accent4 2 16" xfId="1626"/>
    <cellStyle name="Accent4 2 17" xfId="1627"/>
    <cellStyle name="Accent4 2 18" xfId="1628"/>
    <cellStyle name="Accent4 2 19" xfId="12247"/>
    <cellStyle name="Accent4 2 2" xfId="1629"/>
    <cellStyle name="Accent4 2 2 2" xfId="1630"/>
    <cellStyle name="Accent4 2 2 3" xfId="1631"/>
    <cellStyle name="Accent4 2 2 4" xfId="1632"/>
    <cellStyle name="Accent4 2 2 5" xfId="1633"/>
    <cellStyle name="Accent4 2 2 6" xfId="1634"/>
    <cellStyle name="Accent4 2 3" xfId="1635"/>
    <cellStyle name="Accent4 2 4" xfId="1636"/>
    <cellStyle name="Accent4 2 5" xfId="1637"/>
    <cellStyle name="Accent4 2 6" xfId="1638"/>
    <cellStyle name="Accent4 2 7" xfId="1639"/>
    <cellStyle name="Accent4 2 8" xfId="1640"/>
    <cellStyle name="Accent4 2 9" xfId="1641"/>
    <cellStyle name="Accent5 2" xfId="1642"/>
    <cellStyle name="Accent5 2 10" xfId="1643"/>
    <cellStyle name="Accent5 2 11" xfId="1644"/>
    <cellStyle name="Accent5 2 12" xfId="1645"/>
    <cellStyle name="Accent5 2 13" xfId="1646"/>
    <cellStyle name="Accent5 2 14" xfId="1647"/>
    <cellStyle name="Accent5 2 15" xfId="1648"/>
    <cellStyle name="Accent5 2 16" xfId="1649"/>
    <cellStyle name="Accent5 2 17" xfId="1650"/>
    <cellStyle name="Accent5 2 18" xfId="1651"/>
    <cellStyle name="Accent5 2 19" xfId="12248"/>
    <cellStyle name="Accent5 2 2" xfId="1652"/>
    <cellStyle name="Accent5 2 2 2" xfId="1653"/>
    <cellStyle name="Accent5 2 2 3" xfId="1654"/>
    <cellStyle name="Accent5 2 2 4" xfId="1655"/>
    <cellStyle name="Accent5 2 2 5" xfId="1656"/>
    <cellStyle name="Accent5 2 2 6" xfId="1657"/>
    <cellStyle name="Accent5 2 3" xfId="1658"/>
    <cellStyle name="Accent5 2 4" xfId="1659"/>
    <cellStyle name="Accent5 2 5" xfId="1660"/>
    <cellStyle name="Accent5 2 6" xfId="1661"/>
    <cellStyle name="Accent5 2 7" xfId="1662"/>
    <cellStyle name="Accent5 2 8" xfId="1663"/>
    <cellStyle name="Accent5 2 9" xfId="1664"/>
    <cellStyle name="Accent6 2" xfId="1665"/>
    <cellStyle name="Accent6 2 10" xfId="1666"/>
    <cellStyle name="Accent6 2 11" xfId="1667"/>
    <cellStyle name="Accent6 2 12" xfId="1668"/>
    <cellStyle name="Accent6 2 13" xfId="1669"/>
    <cellStyle name="Accent6 2 14" xfId="1670"/>
    <cellStyle name="Accent6 2 15" xfId="1671"/>
    <cellStyle name="Accent6 2 16" xfId="1672"/>
    <cellStyle name="Accent6 2 17" xfId="1673"/>
    <cellStyle name="Accent6 2 18" xfId="1674"/>
    <cellStyle name="Accent6 2 19" xfId="12249"/>
    <cellStyle name="Accent6 2 2" xfId="1675"/>
    <cellStyle name="Accent6 2 2 2" xfId="1676"/>
    <cellStyle name="Accent6 2 2 3" xfId="1677"/>
    <cellStyle name="Accent6 2 2 4" xfId="1678"/>
    <cellStyle name="Accent6 2 2 5" xfId="1679"/>
    <cellStyle name="Accent6 2 2 6" xfId="1680"/>
    <cellStyle name="Accent6 2 3" xfId="1681"/>
    <cellStyle name="Accent6 2 4" xfId="1682"/>
    <cellStyle name="Accent6 2 5" xfId="1683"/>
    <cellStyle name="Accent6 2 6" xfId="1684"/>
    <cellStyle name="Accent6 2 7" xfId="1685"/>
    <cellStyle name="Accent6 2 8" xfId="1686"/>
    <cellStyle name="Accent6 2 9" xfId="1687"/>
    <cellStyle name="ÅëÈ­ [0]_±âÅ¸" xfId="1688"/>
    <cellStyle name="AeE­ [0]_INQUIRY ¿µ¾÷AßAø " xfId="1689"/>
    <cellStyle name="ÅëÈ­ [0]_L601CPT" xfId="1690"/>
    <cellStyle name="ÅëÈ­_±âÅ¸" xfId="1691"/>
    <cellStyle name="AeE­_INQUIRY ¿µ¾÷AßAø " xfId="1692"/>
    <cellStyle name="ÅëÈ­_L601CPT" xfId="1693"/>
    <cellStyle name="ÄÞ¸¶ [0]_±âÅ¸" xfId="1694"/>
    <cellStyle name="AÞ¸¶ [0]_INQUIRY ¿?¾÷AßAø " xfId="1695"/>
    <cellStyle name="ÄÞ¸¶ [0]_L601CPT" xfId="1696"/>
    <cellStyle name="ÄÞ¸¶_±âÅ¸" xfId="1697"/>
    <cellStyle name="AÞ¸¶_INQUIRY ¿?¾÷AßAø " xfId="1698"/>
    <cellStyle name="ÄÞ¸¶_L601CPT" xfId="1699"/>
    <cellStyle name="AutoFormat Options" xfId="1700"/>
    <cellStyle name="AutoFormat Options 2" xfId="1701"/>
    <cellStyle name="Bad 2" xfId="1702"/>
    <cellStyle name="Bad 2 10" xfId="1703"/>
    <cellStyle name="Bad 2 11" xfId="1704"/>
    <cellStyle name="Bad 2 12" xfId="1705"/>
    <cellStyle name="Bad 2 13" xfId="1706"/>
    <cellStyle name="Bad 2 14" xfId="1707"/>
    <cellStyle name="Bad 2 15" xfId="1708"/>
    <cellStyle name="Bad 2 16" xfId="1709"/>
    <cellStyle name="Bad 2 17" xfId="1710"/>
    <cellStyle name="Bad 2 18" xfId="1711"/>
    <cellStyle name="Bad 2 19" xfId="12250"/>
    <cellStyle name="Bad 2 2" xfId="1712"/>
    <cellStyle name="Bad 2 2 2" xfId="1713"/>
    <cellStyle name="Bad 2 2 3" xfId="1714"/>
    <cellStyle name="Bad 2 2 4" xfId="1715"/>
    <cellStyle name="Bad 2 2 5" xfId="1716"/>
    <cellStyle name="Bad 2 2 6" xfId="1717"/>
    <cellStyle name="Bad 2 3" xfId="1718"/>
    <cellStyle name="Bad 2 4" xfId="1719"/>
    <cellStyle name="Bad 2 5" xfId="1720"/>
    <cellStyle name="Bad 2 6" xfId="1721"/>
    <cellStyle name="Bad 2 7" xfId="1722"/>
    <cellStyle name="Bad 2 8" xfId="1723"/>
    <cellStyle name="Bad 2 9" xfId="1724"/>
    <cellStyle name="C?AØ_¿?¾÷CoE² " xfId="1725"/>
    <cellStyle name="Ç¥ÁØ_#2(M17)_1" xfId="1726"/>
    <cellStyle name="C￥AØ_¿μ¾÷CoE² " xfId="1727"/>
    <cellStyle name="Ç¥ÁØ_±¸¹Ì´ëÃ¥" xfId="1728"/>
    <cellStyle name="Calculation 2" xfId="1729"/>
    <cellStyle name="Calculation 2 10" xfId="1730"/>
    <cellStyle name="Calculation 2 10 2" xfId="1731"/>
    <cellStyle name="Calculation 2 10 2 2" xfId="1732"/>
    <cellStyle name="Calculation 2 10 2 3" xfId="1733"/>
    <cellStyle name="Calculation 2 10 2 4" xfId="1734"/>
    <cellStyle name="Calculation 2 10 2 5" xfId="1735"/>
    <cellStyle name="Calculation 2 10 3" xfId="1736"/>
    <cellStyle name="Calculation 2 10 4" xfId="1737"/>
    <cellStyle name="Calculation 2 10 5" xfId="1738"/>
    <cellStyle name="Calculation 2 10 6" xfId="1739"/>
    <cellStyle name="Calculation 2 11" xfId="1740"/>
    <cellStyle name="Calculation 2 11 2" xfId="1741"/>
    <cellStyle name="Calculation 2 11 2 2" xfId="1742"/>
    <cellStyle name="Calculation 2 11 2 3" xfId="1743"/>
    <cellStyle name="Calculation 2 11 2 4" xfId="1744"/>
    <cellStyle name="Calculation 2 11 2 5" xfId="1745"/>
    <cellStyle name="Calculation 2 11 3" xfId="1746"/>
    <cellStyle name="Calculation 2 11 4" xfId="1747"/>
    <cellStyle name="Calculation 2 11 5" xfId="1748"/>
    <cellStyle name="Calculation 2 11 6" xfId="1749"/>
    <cellStyle name="Calculation 2 12" xfId="1750"/>
    <cellStyle name="Calculation 2 12 2" xfId="1751"/>
    <cellStyle name="Calculation 2 12 2 2" xfId="1752"/>
    <cellStyle name="Calculation 2 12 2 3" xfId="1753"/>
    <cellStyle name="Calculation 2 12 2 4" xfId="1754"/>
    <cellStyle name="Calculation 2 12 2 5" xfId="1755"/>
    <cellStyle name="Calculation 2 12 3" xfId="1756"/>
    <cellStyle name="Calculation 2 12 4" xfId="1757"/>
    <cellStyle name="Calculation 2 12 5" xfId="1758"/>
    <cellStyle name="Calculation 2 12 6" xfId="1759"/>
    <cellStyle name="Calculation 2 13" xfId="1760"/>
    <cellStyle name="Calculation 2 13 2" xfId="1761"/>
    <cellStyle name="Calculation 2 13 2 2" xfId="1762"/>
    <cellStyle name="Calculation 2 13 2 3" xfId="1763"/>
    <cellStyle name="Calculation 2 13 2 4" xfId="1764"/>
    <cellStyle name="Calculation 2 13 2 5" xfId="1765"/>
    <cellStyle name="Calculation 2 13 3" xfId="1766"/>
    <cellStyle name="Calculation 2 13 4" xfId="1767"/>
    <cellStyle name="Calculation 2 13 5" xfId="1768"/>
    <cellStyle name="Calculation 2 13 6" xfId="1769"/>
    <cellStyle name="Calculation 2 14" xfId="1770"/>
    <cellStyle name="Calculation 2 14 2" xfId="1771"/>
    <cellStyle name="Calculation 2 14 3" xfId="1772"/>
    <cellStyle name="Calculation 2 14 4" xfId="1773"/>
    <cellStyle name="Calculation 2 14 5" xfId="1774"/>
    <cellStyle name="Calculation 2 14 6" xfId="1775"/>
    <cellStyle name="Calculation 2 15" xfId="1776"/>
    <cellStyle name="Calculation 2 16" xfId="1777"/>
    <cellStyle name="Calculation 2 17" xfId="1778"/>
    <cellStyle name="Calculation 2 18" xfId="1779"/>
    <cellStyle name="Calculation 2 19" xfId="1780"/>
    <cellStyle name="Calculation 2 2" xfId="1781"/>
    <cellStyle name="Calculation 2 2 2" xfId="1782"/>
    <cellStyle name="Calculation 2 2 2 2" xfId="1783"/>
    <cellStyle name="Calculation 2 2 2 3" xfId="1784"/>
    <cellStyle name="Calculation 2 2 2 4" xfId="1785"/>
    <cellStyle name="Calculation 2 2 2 5" xfId="1786"/>
    <cellStyle name="Calculation 2 2 3" xfId="1787"/>
    <cellStyle name="Calculation 2 2 4" xfId="1788"/>
    <cellStyle name="Calculation 2 2 5" xfId="1789"/>
    <cellStyle name="Calculation 2 2 6" xfId="1790"/>
    <cellStyle name="Calculation 2 20" xfId="1791"/>
    <cellStyle name="Calculation 2 21" xfId="1792"/>
    <cellStyle name="Calculation 2 22" xfId="1793"/>
    <cellStyle name="Calculation 2 23" xfId="1794"/>
    <cellStyle name="Calculation 2 24" xfId="1795"/>
    <cellStyle name="Calculation 2 25" xfId="1796"/>
    <cellStyle name="Calculation 2 26" xfId="1797"/>
    <cellStyle name="Calculation 2 27" xfId="1798"/>
    <cellStyle name="Calculation 2 28" xfId="1799"/>
    <cellStyle name="Calculation 2 29" xfId="1800"/>
    <cellStyle name="Calculation 2 3" xfId="1801"/>
    <cellStyle name="Calculation 2 3 2" xfId="1802"/>
    <cellStyle name="Calculation 2 3 2 2" xfId="1803"/>
    <cellStyle name="Calculation 2 3 2 3" xfId="1804"/>
    <cellStyle name="Calculation 2 3 2 4" xfId="1805"/>
    <cellStyle name="Calculation 2 3 2 5" xfId="1806"/>
    <cellStyle name="Calculation 2 3 3" xfId="1807"/>
    <cellStyle name="Calculation 2 3 4" xfId="1808"/>
    <cellStyle name="Calculation 2 3 5" xfId="1809"/>
    <cellStyle name="Calculation 2 3 6" xfId="1810"/>
    <cellStyle name="Calculation 2 30" xfId="1811"/>
    <cellStyle name="Calculation 2 31" xfId="1812"/>
    <cellStyle name="Calculation 2 32" xfId="1813"/>
    <cellStyle name="Calculation 2 33" xfId="1814"/>
    <cellStyle name="Calculation 2 34" xfId="1815"/>
    <cellStyle name="Calculation 2 35" xfId="1816"/>
    <cellStyle name="Calculation 2 36" xfId="1817"/>
    <cellStyle name="Calculation 2 37" xfId="1818"/>
    <cellStyle name="Calculation 2 38" xfId="1819"/>
    <cellStyle name="Calculation 2 39" xfId="1820"/>
    <cellStyle name="Calculation 2 4" xfId="1821"/>
    <cellStyle name="Calculation 2 4 2" xfId="1822"/>
    <cellStyle name="Calculation 2 4 2 2" xfId="1823"/>
    <cellStyle name="Calculation 2 4 2 3" xfId="1824"/>
    <cellStyle name="Calculation 2 4 2 4" xfId="1825"/>
    <cellStyle name="Calculation 2 4 2 5" xfId="1826"/>
    <cellStyle name="Calculation 2 4 3" xfId="1827"/>
    <cellStyle name="Calculation 2 4 4" xfId="1828"/>
    <cellStyle name="Calculation 2 4 5" xfId="1829"/>
    <cellStyle name="Calculation 2 4 6" xfId="1830"/>
    <cellStyle name="Calculation 2 40" xfId="1831"/>
    <cellStyle name="Calculation 2 41" xfId="1832"/>
    <cellStyle name="Calculation 2 42" xfId="1833"/>
    <cellStyle name="Calculation 2 43" xfId="1834"/>
    <cellStyle name="Calculation 2 44" xfId="1835"/>
    <cellStyle name="Calculation 2 45" xfId="1836"/>
    <cellStyle name="Calculation 2 46" xfId="1837"/>
    <cellStyle name="Calculation 2 47" xfId="1838"/>
    <cellStyle name="Calculation 2 48" xfId="1839"/>
    <cellStyle name="Calculation 2 49" xfId="1840"/>
    <cellStyle name="Calculation 2 5" xfId="1841"/>
    <cellStyle name="Calculation 2 5 2" xfId="1842"/>
    <cellStyle name="Calculation 2 5 2 2" xfId="1843"/>
    <cellStyle name="Calculation 2 5 2 3" xfId="1844"/>
    <cellStyle name="Calculation 2 5 2 4" xfId="1845"/>
    <cellStyle name="Calculation 2 5 2 5" xfId="1846"/>
    <cellStyle name="Calculation 2 5 3" xfId="1847"/>
    <cellStyle name="Calculation 2 5 4" xfId="1848"/>
    <cellStyle name="Calculation 2 5 5" xfId="1849"/>
    <cellStyle name="Calculation 2 5 6" xfId="1850"/>
    <cellStyle name="Calculation 2 50" xfId="1851"/>
    <cellStyle name="Calculation 2 51" xfId="1852"/>
    <cellStyle name="Calculation 2 52" xfId="1853"/>
    <cellStyle name="Calculation 2 53" xfId="1854"/>
    <cellStyle name="Calculation 2 54" xfId="1855"/>
    <cellStyle name="Calculation 2 55" xfId="1856"/>
    <cellStyle name="Calculation 2 56" xfId="1857"/>
    <cellStyle name="Calculation 2 57" xfId="1858"/>
    <cellStyle name="Calculation 2 58" xfId="1859"/>
    <cellStyle name="Calculation 2 59" xfId="1860"/>
    <cellStyle name="Calculation 2 6" xfId="1861"/>
    <cellStyle name="Calculation 2 6 2" xfId="1862"/>
    <cellStyle name="Calculation 2 6 2 2" xfId="1863"/>
    <cellStyle name="Calculation 2 6 2 3" xfId="1864"/>
    <cellStyle name="Calculation 2 6 2 4" xfId="1865"/>
    <cellStyle name="Calculation 2 6 2 5" xfId="1866"/>
    <cellStyle name="Calculation 2 6 3" xfId="1867"/>
    <cellStyle name="Calculation 2 6 4" xfId="1868"/>
    <cellStyle name="Calculation 2 6 5" xfId="1869"/>
    <cellStyle name="Calculation 2 6 6" xfId="1870"/>
    <cellStyle name="Calculation 2 60" xfId="1871"/>
    <cellStyle name="Calculation 2 61" xfId="1872"/>
    <cellStyle name="Calculation 2 62" xfId="1873"/>
    <cellStyle name="Calculation 2 63" xfId="1874"/>
    <cellStyle name="Calculation 2 64" xfId="1875"/>
    <cellStyle name="Calculation 2 65" xfId="1876"/>
    <cellStyle name="Calculation 2 66" xfId="1877"/>
    <cellStyle name="Calculation 2 67" xfId="1878"/>
    <cellStyle name="Calculation 2 68" xfId="1879"/>
    <cellStyle name="Calculation 2 69" xfId="1880"/>
    <cellStyle name="Calculation 2 7" xfId="1881"/>
    <cellStyle name="Calculation 2 7 2" xfId="1882"/>
    <cellStyle name="Calculation 2 7 2 2" xfId="1883"/>
    <cellStyle name="Calculation 2 7 2 3" xfId="1884"/>
    <cellStyle name="Calculation 2 7 2 4" xfId="1885"/>
    <cellStyle name="Calculation 2 7 2 5" xfId="1886"/>
    <cellStyle name="Calculation 2 7 3" xfId="1887"/>
    <cellStyle name="Calculation 2 7 4" xfId="1888"/>
    <cellStyle name="Calculation 2 7 5" xfId="1889"/>
    <cellStyle name="Calculation 2 7 6" xfId="1890"/>
    <cellStyle name="Calculation 2 70" xfId="1891"/>
    <cellStyle name="Calculation 2 71" xfId="1892"/>
    <cellStyle name="Calculation 2 72" xfId="1893"/>
    <cellStyle name="Calculation 2 73" xfId="1894"/>
    <cellStyle name="Calculation 2 74" xfId="1895"/>
    <cellStyle name="Calculation 2 75" xfId="1896"/>
    <cellStyle name="Calculation 2 76" xfId="1897"/>
    <cellStyle name="Calculation 2 77" xfId="1898"/>
    <cellStyle name="Calculation 2 78" xfId="1899"/>
    <cellStyle name="Calculation 2 79" xfId="1900"/>
    <cellStyle name="Calculation 2 8" xfId="1901"/>
    <cellStyle name="Calculation 2 8 2" xfId="1902"/>
    <cellStyle name="Calculation 2 8 2 2" xfId="1903"/>
    <cellStyle name="Calculation 2 8 2 3" xfId="1904"/>
    <cellStyle name="Calculation 2 8 2 4" xfId="1905"/>
    <cellStyle name="Calculation 2 8 2 5" xfId="1906"/>
    <cellStyle name="Calculation 2 8 3" xfId="1907"/>
    <cellStyle name="Calculation 2 8 4" xfId="1908"/>
    <cellStyle name="Calculation 2 8 5" xfId="1909"/>
    <cellStyle name="Calculation 2 8 6" xfId="1910"/>
    <cellStyle name="Calculation 2 80" xfId="1911"/>
    <cellStyle name="Calculation 2 81" xfId="1912"/>
    <cellStyle name="Calculation 2 82" xfId="1913"/>
    <cellStyle name="Calculation 2 83" xfId="1914"/>
    <cellStyle name="Calculation 2 84" xfId="1915"/>
    <cellStyle name="Calculation 2 85" xfId="1916"/>
    <cellStyle name="Calculation 2 86" xfId="1917"/>
    <cellStyle name="Calculation 2 87" xfId="1918"/>
    <cellStyle name="Calculation 2 88" xfId="1919"/>
    <cellStyle name="Calculation 2 89" xfId="1920"/>
    <cellStyle name="Calculation 2 9" xfId="1921"/>
    <cellStyle name="Calculation 2 9 2" xfId="1922"/>
    <cellStyle name="Calculation 2 9 2 2" xfId="1923"/>
    <cellStyle name="Calculation 2 9 2 3" xfId="1924"/>
    <cellStyle name="Calculation 2 9 2 4" xfId="1925"/>
    <cellStyle name="Calculation 2 9 2 5" xfId="1926"/>
    <cellStyle name="Calculation 2 9 3" xfId="1927"/>
    <cellStyle name="Calculation 2 9 4" xfId="1928"/>
    <cellStyle name="Calculation 2 9 5" xfId="1929"/>
    <cellStyle name="Calculation 2 9 6" xfId="1930"/>
    <cellStyle name="Calculation 2 90" xfId="1931"/>
    <cellStyle name="Calculation 2 91" xfId="1932"/>
    <cellStyle name="Calculation 2 92" xfId="1933"/>
    <cellStyle name="Calculation 2 93" xfId="1934"/>
    <cellStyle name="Calculation 2 94" xfId="1935"/>
    <cellStyle name="Calculation 2 95" xfId="1936"/>
    <cellStyle name="category" xfId="1937"/>
    <cellStyle name="category 2" xfId="1938"/>
    <cellStyle name="category 3" xfId="1939"/>
    <cellStyle name="Celkem" xfId="69" builtinId="25" customBuiltin="1"/>
    <cellStyle name="Celkem 2 2" xfId="1940"/>
    <cellStyle name="Cerrency_Sheet2_XANGDAU" xfId="1941"/>
    <cellStyle name="cim1" xfId="12251"/>
    <cellStyle name="Comma [0] 2" xfId="1942"/>
    <cellStyle name="Comma [0] 2 2" xfId="1943"/>
    <cellStyle name="Comma [0] 2 3" xfId="1944"/>
    <cellStyle name="Comma 10" xfId="1945"/>
    <cellStyle name="Comma 10 2" xfId="1946"/>
    <cellStyle name="Comma 10 2 2" xfId="1947"/>
    <cellStyle name="Comma 10 3" xfId="1948"/>
    <cellStyle name="Comma 10 3 2" xfId="1949"/>
    <cellStyle name="Comma 10 4" xfId="1950"/>
    <cellStyle name="Comma 10 4 2" xfId="1951"/>
    <cellStyle name="Comma 10 5" xfId="1952"/>
    <cellStyle name="Comma 11" xfId="1953"/>
    <cellStyle name="Comma 11 2" xfId="1954"/>
    <cellStyle name="Comma 11 2 2" xfId="1955"/>
    <cellStyle name="Comma 11 3" xfId="1956"/>
    <cellStyle name="Comma 11 3 2" xfId="1957"/>
    <cellStyle name="Comma 11 4" xfId="1958"/>
    <cellStyle name="Comma 11 4 2" xfId="1959"/>
    <cellStyle name="Comma 11 5" xfId="1960"/>
    <cellStyle name="Comma 11 5 2" xfId="1961"/>
    <cellStyle name="Comma 11 6" xfId="1962"/>
    <cellStyle name="Comma 11 6 2" xfId="1963"/>
    <cellStyle name="Comma 11 7" xfId="1964"/>
    <cellStyle name="Comma 12" xfId="1965"/>
    <cellStyle name="Comma 12 2" xfId="1966"/>
    <cellStyle name="Comma 12 2 2" xfId="1967"/>
    <cellStyle name="Comma 12 3" xfId="1968"/>
    <cellStyle name="Comma 12 3 2" xfId="1969"/>
    <cellStyle name="Comma 12 4" xfId="1970"/>
    <cellStyle name="Comma 12 4 2" xfId="1971"/>
    <cellStyle name="Comma 12 5" xfId="1972"/>
    <cellStyle name="Comma 12 5 2" xfId="1973"/>
    <cellStyle name="Comma 12 6" xfId="1974"/>
    <cellStyle name="Comma 13" xfId="1975"/>
    <cellStyle name="Comma 13 2" xfId="1976"/>
    <cellStyle name="Comma 13 2 2" xfId="1977"/>
    <cellStyle name="Comma 13 3" xfId="1978"/>
    <cellStyle name="Comma 14" xfId="1979"/>
    <cellStyle name="Comma 14 2" xfId="1980"/>
    <cellStyle name="Comma 14 2 2" xfId="1981"/>
    <cellStyle name="Comma 14 3" xfId="1982"/>
    <cellStyle name="Comma 15" xfId="1983"/>
    <cellStyle name="Comma 15 2" xfId="1984"/>
    <cellStyle name="Comma 15 2 2" xfId="1985"/>
    <cellStyle name="Comma 15 2 2 2" xfId="1986"/>
    <cellStyle name="Comma 15 2 2 2 2" xfId="1987"/>
    <cellStyle name="Comma 15 2 2 3" xfId="1988"/>
    <cellStyle name="Comma 15 2 3" xfId="1989"/>
    <cellStyle name="Comma 15 3" xfId="1990"/>
    <cellStyle name="Comma 15 3 2" xfId="1991"/>
    <cellStyle name="Comma 15 4" xfId="1992"/>
    <cellStyle name="Comma 16" xfId="1993"/>
    <cellStyle name="Comma 16 2" xfId="1994"/>
    <cellStyle name="Comma 17" xfId="1995"/>
    <cellStyle name="Comma 18" xfId="1996"/>
    <cellStyle name="Comma 18 2" xfId="1997"/>
    <cellStyle name="Comma 18 3" xfId="1998"/>
    <cellStyle name="Comma 19" xfId="1999"/>
    <cellStyle name="Comma 19 2" xfId="2000"/>
    <cellStyle name="Comma 2" xfId="13"/>
    <cellStyle name="Comma 2 10" xfId="2001"/>
    <cellStyle name="Comma 2 2" xfId="2002"/>
    <cellStyle name="Comma 2 2 2" xfId="2003"/>
    <cellStyle name="Comma 2 3" xfId="2004"/>
    <cellStyle name="Comma 2 3 2" xfId="2005"/>
    <cellStyle name="Comma 2 4" xfId="2006"/>
    <cellStyle name="Comma 2 4 2" xfId="2007"/>
    <cellStyle name="Comma 2 4 3" xfId="2008"/>
    <cellStyle name="Comma 2 5" xfId="2009"/>
    <cellStyle name="Comma 2 6" xfId="2010"/>
    <cellStyle name="Comma 2 6 2" xfId="2011"/>
    <cellStyle name="Comma 2 7" xfId="2012"/>
    <cellStyle name="Comma 2 7 2" xfId="2013"/>
    <cellStyle name="Comma 2 8" xfId="2014"/>
    <cellStyle name="Comma 2 9" xfId="12252"/>
    <cellStyle name="Comma 20" xfId="2015"/>
    <cellStyle name="Comma 20 2" xfId="2016"/>
    <cellStyle name="Comma 20 3" xfId="2017"/>
    <cellStyle name="Comma 21" xfId="2018"/>
    <cellStyle name="Comma 21 2" xfId="2019"/>
    <cellStyle name="Comma 22" xfId="2020"/>
    <cellStyle name="Comma 22 2" xfId="2021"/>
    <cellStyle name="Comma 23" xfId="2022"/>
    <cellStyle name="Comma 23 2" xfId="2023"/>
    <cellStyle name="Comma 23 3" xfId="2024"/>
    <cellStyle name="Comma 24" xfId="2025"/>
    <cellStyle name="Comma 25" xfId="2026"/>
    <cellStyle name="Comma 25 2" xfId="2027"/>
    <cellStyle name="Comma 26" xfId="2028"/>
    <cellStyle name="Comma 27" xfId="2029"/>
    <cellStyle name="Comma 27 2" xfId="2030"/>
    <cellStyle name="Comma 28" xfId="2031"/>
    <cellStyle name="Comma 28 2" xfId="2032"/>
    <cellStyle name="Comma 29" xfId="2033"/>
    <cellStyle name="Comma 29 2" xfId="2034"/>
    <cellStyle name="Comma 3" xfId="2035"/>
    <cellStyle name="Comma 3 2" xfId="2036"/>
    <cellStyle name="Comma 3 3" xfId="2037"/>
    <cellStyle name="Comma 3 3 2" xfId="2038"/>
    <cellStyle name="Comma 3 4" xfId="2039"/>
    <cellStyle name="Comma 3 5" xfId="2040"/>
    <cellStyle name="Comma 30" xfId="2041"/>
    <cellStyle name="Comma 31" xfId="2042"/>
    <cellStyle name="Comma 31 2" xfId="2043"/>
    <cellStyle name="Comma 32" xfId="2044"/>
    <cellStyle name="Comma 32 2" xfId="2045"/>
    <cellStyle name="Comma 33" xfId="2046"/>
    <cellStyle name="Comma 33 2" xfId="2047"/>
    <cellStyle name="Comma 34" xfId="2048"/>
    <cellStyle name="Comma 34 2" xfId="2049"/>
    <cellStyle name="Comma 35" xfId="2050"/>
    <cellStyle name="Comma 36" xfId="2051"/>
    <cellStyle name="Comma 37" xfId="2052"/>
    <cellStyle name="Comma 38" xfId="2053"/>
    <cellStyle name="Comma 39" xfId="2054"/>
    <cellStyle name="Comma 4" xfId="2055"/>
    <cellStyle name="Comma 4 2" xfId="2056"/>
    <cellStyle name="Comma 4 2 2" xfId="2057"/>
    <cellStyle name="Comma 4 3" xfId="2058"/>
    <cellStyle name="Comma 4 4" xfId="2059"/>
    <cellStyle name="Comma 4 4 2" xfId="2060"/>
    <cellStyle name="Comma 4 5" xfId="2061"/>
    <cellStyle name="Comma 4 5 2" xfId="2062"/>
    <cellStyle name="Comma 40" xfId="2063"/>
    <cellStyle name="Comma 41" xfId="2064"/>
    <cellStyle name="Comma 42" xfId="2065"/>
    <cellStyle name="Comma 43" xfId="2066"/>
    <cellStyle name="Comma 5" xfId="2067"/>
    <cellStyle name="Comma 5 2" xfId="2068"/>
    <cellStyle name="Comma 5 3" xfId="2069"/>
    <cellStyle name="Comma 5 3 2" xfId="2070"/>
    <cellStyle name="Comma 5 4" xfId="2071"/>
    <cellStyle name="Comma 6" xfId="2072"/>
    <cellStyle name="Comma 6 2" xfId="2073"/>
    <cellStyle name="Comma 6 2 2" xfId="2074"/>
    <cellStyle name="Comma 6 3" xfId="2075"/>
    <cellStyle name="Comma 6 3 2" xfId="2076"/>
    <cellStyle name="Comma 6 4" xfId="2077"/>
    <cellStyle name="Comma 7" xfId="2078"/>
    <cellStyle name="Comma 7 2" xfId="2079"/>
    <cellStyle name="Comma 7 2 2" xfId="2080"/>
    <cellStyle name="Comma 7 3" xfId="2081"/>
    <cellStyle name="Comma 7 4" xfId="2082"/>
    <cellStyle name="Comma 7 4 2" xfId="2083"/>
    <cellStyle name="Comma 7 5" xfId="2084"/>
    <cellStyle name="Comma 7 5 2" xfId="2085"/>
    <cellStyle name="Comma 7 6" xfId="2086"/>
    <cellStyle name="Comma 7 6 2" xfId="2087"/>
    <cellStyle name="Comma 7 7" xfId="2088"/>
    <cellStyle name="Comma 7 7 2" xfId="2089"/>
    <cellStyle name="Comma 7 8" xfId="2090"/>
    <cellStyle name="Comma 7 8 2" xfId="2091"/>
    <cellStyle name="Comma 7 9" xfId="2092"/>
    <cellStyle name="Comma 8" xfId="2093"/>
    <cellStyle name="Comma 8 2" xfId="2094"/>
    <cellStyle name="Comma 8 2 2" xfId="2095"/>
    <cellStyle name="Comma 8 3" xfId="2096"/>
    <cellStyle name="Comma 8 3 2" xfId="2097"/>
    <cellStyle name="Comma 8 4" xfId="2098"/>
    <cellStyle name="Comma 8 5" xfId="2099"/>
    <cellStyle name="Comma 9" xfId="2100"/>
    <cellStyle name="Comma 9 2" xfId="2101"/>
    <cellStyle name="Comma 9 2 2" xfId="2102"/>
    <cellStyle name="Comma 9 3" xfId="2103"/>
    <cellStyle name="Comma0" xfId="2104"/>
    <cellStyle name="Comma0 - Style3" xfId="2105"/>
    <cellStyle name="Comma1 - Style1" xfId="2106"/>
    <cellStyle name="Curren - Style4" xfId="2107"/>
    <cellStyle name="Currency 2" xfId="2108"/>
    <cellStyle name="Currency 2 2" xfId="2109"/>
    <cellStyle name="Currency 3" xfId="2110"/>
    <cellStyle name="Currency0" xfId="2111"/>
    <cellStyle name="Čárka 2" xfId="14"/>
    <cellStyle name="Čárka 2 2" xfId="15"/>
    <cellStyle name="Čárka 2 3" xfId="12490"/>
    <cellStyle name="Čárka 3" xfId="16"/>
    <cellStyle name="Čárka 4" xfId="17"/>
    <cellStyle name="Čárka 4 2" xfId="18"/>
    <cellStyle name="Čárka 5" xfId="19"/>
    <cellStyle name="čárky [0]_Base_version" xfId="2112"/>
    <cellStyle name="čárky 10" xfId="2113"/>
    <cellStyle name="čárky 10 2" xfId="2114"/>
    <cellStyle name="čárky 10 2 2" xfId="12435"/>
    <cellStyle name="čárky 10 3" xfId="2115"/>
    <cellStyle name="čárky 10 3 2" xfId="12436"/>
    <cellStyle name="čárky 10 4" xfId="2116"/>
    <cellStyle name="čárky 10 4 2" xfId="12437"/>
    <cellStyle name="čárky 10 5" xfId="2117"/>
    <cellStyle name="čárky 10 5 2" xfId="12438"/>
    <cellStyle name="čárky 10 6" xfId="2118"/>
    <cellStyle name="čárky 10 6 2" xfId="12439"/>
    <cellStyle name="čárky 10 7" xfId="12434"/>
    <cellStyle name="čárky 11" xfId="2119"/>
    <cellStyle name="čárky 11 2" xfId="2120"/>
    <cellStyle name="čárky 11 2 2" xfId="12441"/>
    <cellStyle name="čárky 11 3" xfId="2121"/>
    <cellStyle name="čárky 11 3 2" xfId="12442"/>
    <cellStyle name="čárky 11 4" xfId="2122"/>
    <cellStyle name="čárky 11 4 2" xfId="12443"/>
    <cellStyle name="čárky 11 5" xfId="2123"/>
    <cellStyle name="čárky 11 5 2" xfId="12444"/>
    <cellStyle name="čárky 11 6" xfId="2124"/>
    <cellStyle name="čárky 11 6 2" xfId="12445"/>
    <cellStyle name="čárky 11 7" xfId="12440"/>
    <cellStyle name="čárky 12" xfId="2125"/>
    <cellStyle name="čárky 12 2" xfId="12446"/>
    <cellStyle name="čárky 13" xfId="2126"/>
    <cellStyle name="čárky 13 2" xfId="12447"/>
    <cellStyle name="čárky 14" xfId="2127"/>
    <cellStyle name="čárky 14 2" xfId="12448"/>
    <cellStyle name="čárky 15" xfId="2128"/>
    <cellStyle name="čárky 15 2" xfId="12449"/>
    <cellStyle name="čárky 16" xfId="2129"/>
    <cellStyle name="čárky 16 2" xfId="12450"/>
    <cellStyle name="čárky 17" xfId="2130"/>
    <cellStyle name="čárky 17 2" xfId="12451"/>
    <cellStyle name="čárky 18" xfId="2131"/>
    <cellStyle name="čárky 18 2" xfId="12452"/>
    <cellStyle name="čárky 19" xfId="2132"/>
    <cellStyle name="čárky 19 2" xfId="12453"/>
    <cellStyle name="čárky 2" xfId="2133"/>
    <cellStyle name="čárky 2 2" xfId="2134"/>
    <cellStyle name="čárky 2 2 2" xfId="2135"/>
    <cellStyle name="čárky 2 2 2 2" xfId="12456"/>
    <cellStyle name="čárky 2 2 3" xfId="12455"/>
    <cellStyle name="čárky 2 3" xfId="2136"/>
    <cellStyle name="čárky 2 3 2" xfId="12457"/>
    <cellStyle name="čárky 2 4" xfId="2137"/>
    <cellStyle name="čárky 2 4 2" xfId="12458"/>
    <cellStyle name="čárky 2 5" xfId="2138"/>
    <cellStyle name="čárky 2 5 2" xfId="12459"/>
    <cellStyle name="čárky 2 6" xfId="2139"/>
    <cellStyle name="čárky 2 6 2" xfId="12460"/>
    <cellStyle name="čárky 2 7" xfId="12253"/>
    <cellStyle name="čárky 2 8" xfId="12454"/>
    <cellStyle name="čárky 20" xfId="2140"/>
    <cellStyle name="čárky 20 2" xfId="12461"/>
    <cellStyle name="čárky 21" xfId="2141"/>
    <cellStyle name="čárky 21 2" xfId="12462"/>
    <cellStyle name="čárky 22" xfId="2142"/>
    <cellStyle name="čárky 22 2" xfId="12463"/>
    <cellStyle name="čárky 23" xfId="2143"/>
    <cellStyle name="čárky 23 2" xfId="12464"/>
    <cellStyle name="čárky 24" xfId="2144"/>
    <cellStyle name="čárky 24 2" xfId="12465"/>
    <cellStyle name="čárky 25" xfId="2145"/>
    <cellStyle name="čárky 25 2" xfId="12466"/>
    <cellStyle name="čárky 26" xfId="2146"/>
    <cellStyle name="čárky 26 2" xfId="12467"/>
    <cellStyle name="čárky 27" xfId="2147"/>
    <cellStyle name="čárky 27 2" xfId="12468"/>
    <cellStyle name="čárky 28" xfId="2148"/>
    <cellStyle name="čárky 28 2" xfId="12469"/>
    <cellStyle name="čárky 29" xfId="2149"/>
    <cellStyle name="čárky 29 2" xfId="12470"/>
    <cellStyle name="čárky 3" xfId="2150"/>
    <cellStyle name="čárky 3 2" xfId="2151"/>
    <cellStyle name="čárky 3 2 2" xfId="12472"/>
    <cellStyle name="čárky 3 3" xfId="2152"/>
    <cellStyle name="čárky 3 3 2" xfId="12473"/>
    <cellStyle name="čárky 3 4" xfId="2153"/>
    <cellStyle name="čárky 3 4 2" xfId="12474"/>
    <cellStyle name="čárky 3 5" xfId="2154"/>
    <cellStyle name="čárky 3 5 2" xfId="12475"/>
    <cellStyle name="čárky 3 6" xfId="2155"/>
    <cellStyle name="čárky 3 6 2" xfId="12476"/>
    <cellStyle name="čárky 3 7" xfId="12471"/>
    <cellStyle name="čárky 4" xfId="12254"/>
    <cellStyle name="čárky 4 2" xfId="2156"/>
    <cellStyle name="čárky 4 2 2" xfId="12477"/>
    <cellStyle name="čárky 4 3" xfId="2157"/>
    <cellStyle name="čárky 4 3 2" xfId="12478"/>
    <cellStyle name="čárky 4 4" xfId="2158"/>
    <cellStyle name="čárky 4 4 2" xfId="12479"/>
    <cellStyle name="čárky 4 5" xfId="2159"/>
    <cellStyle name="čárky 4 5 2" xfId="12480"/>
    <cellStyle name="čárky 4 6" xfId="2160"/>
    <cellStyle name="čárky 4 6 2" xfId="12481"/>
    <cellStyle name="čárky 5" xfId="2161"/>
    <cellStyle name="čárky 5 2" xfId="12482"/>
    <cellStyle name="čárky 6" xfId="2162"/>
    <cellStyle name="čárky 6 2" xfId="12483"/>
    <cellStyle name="čárky 7" xfId="2163"/>
    <cellStyle name="čárky 7 2" xfId="12484"/>
    <cellStyle name="čárky 8" xfId="2164"/>
    <cellStyle name="čárky 8 2" xfId="12485"/>
    <cellStyle name="čárky 9" xfId="2165"/>
    <cellStyle name="čárky 9 2" xfId="12486"/>
    <cellStyle name="Čárky bez des. míst 2" xfId="12255"/>
    <cellStyle name="Date" xfId="2166"/>
    <cellStyle name="Date 2" xfId="2167"/>
    <cellStyle name="Date 3" xfId="2168"/>
    <cellStyle name="Dezimal [0]_F-Case_1.xls Diagramm 1" xfId="2169"/>
    <cellStyle name="Dezimal_AVSPIEG Bsp" xfId="2170"/>
    <cellStyle name="Euro" xfId="2171"/>
    <cellStyle name="Euro 10" xfId="2172"/>
    <cellStyle name="Euro 11" xfId="2173"/>
    <cellStyle name="Euro 12" xfId="2174"/>
    <cellStyle name="Euro 13" xfId="2175"/>
    <cellStyle name="Euro 14" xfId="2176"/>
    <cellStyle name="Euro 14 2" xfId="2177"/>
    <cellStyle name="Euro 14 3" xfId="2178"/>
    <cellStyle name="Euro 15" xfId="2179"/>
    <cellStyle name="Euro 16" xfId="2180"/>
    <cellStyle name="Euro 17" xfId="2181"/>
    <cellStyle name="Euro 18" xfId="2182"/>
    <cellStyle name="Euro 19" xfId="2183"/>
    <cellStyle name="Euro 2" xfId="2184"/>
    <cellStyle name="Euro 20" xfId="2185"/>
    <cellStyle name="Euro 21" xfId="2186"/>
    <cellStyle name="Euro 22" xfId="2187"/>
    <cellStyle name="Euro 23" xfId="2188"/>
    <cellStyle name="Euro 24" xfId="2189"/>
    <cellStyle name="Euro 25" xfId="2190"/>
    <cellStyle name="Euro 26" xfId="2191"/>
    <cellStyle name="Euro 27" xfId="2192"/>
    <cellStyle name="Euro 28" xfId="2193"/>
    <cellStyle name="Euro 29" xfId="2194"/>
    <cellStyle name="Euro 3" xfId="2195"/>
    <cellStyle name="Euro 30" xfId="2196"/>
    <cellStyle name="Euro 31" xfId="2197"/>
    <cellStyle name="Euro 32" xfId="2198"/>
    <cellStyle name="Euro 33" xfId="2199"/>
    <cellStyle name="Euro 34" xfId="2200"/>
    <cellStyle name="Euro 35" xfId="2201"/>
    <cellStyle name="Euro 36" xfId="2202"/>
    <cellStyle name="Euro 37" xfId="2203"/>
    <cellStyle name="Euro 38" xfId="2204"/>
    <cellStyle name="Euro 39" xfId="2205"/>
    <cellStyle name="Euro 4" xfId="2206"/>
    <cellStyle name="Euro 40" xfId="2207"/>
    <cellStyle name="Euro 41" xfId="2208"/>
    <cellStyle name="Euro 42" xfId="2209"/>
    <cellStyle name="Euro 43" xfId="2210"/>
    <cellStyle name="Euro 44" xfId="2211"/>
    <cellStyle name="Euro 45" xfId="2212"/>
    <cellStyle name="Euro 46" xfId="2213"/>
    <cellStyle name="Euro 47" xfId="2214"/>
    <cellStyle name="Euro 48" xfId="2215"/>
    <cellStyle name="Euro 49" xfId="2216"/>
    <cellStyle name="Euro 5" xfId="2217"/>
    <cellStyle name="Euro 50" xfId="2218"/>
    <cellStyle name="Euro 51" xfId="2219"/>
    <cellStyle name="Euro 52" xfId="2220"/>
    <cellStyle name="Euro 53" xfId="2221"/>
    <cellStyle name="Euro 54" xfId="2222"/>
    <cellStyle name="Euro 55" xfId="2223"/>
    <cellStyle name="Euro 56" xfId="2224"/>
    <cellStyle name="Euro 57" xfId="2225"/>
    <cellStyle name="Euro 58" xfId="2226"/>
    <cellStyle name="Euro 59" xfId="2227"/>
    <cellStyle name="Euro 6" xfId="2228"/>
    <cellStyle name="Euro 60" xfId="2229"/>
    <cellStyle name="Euro 61" xfId="2230"/>
    <cellStyle name="Euro 62" xfId="2231"/>
    <cellStyle name="Euro 63" xfId="2232"/>
    <cellStyle name="Euro 7" xfId="2233"/>
    <cellStyle name="Euro 8" xfId="2234"/>
    <cellStyle name="Euro 8 2" xfId="2235"/>
    <cellStyle name="Euro 8 2 2" xfId="2236"/>
    <cellStyle name="Euro 8 3" xfId="2237"/>
    <cellStyle name="Euro 8 4" xfId="2238"/>
    <cellStyle name="Euro 8 5" xfId="2239"/>
    <cellStyle name="Euro 8 6" xfId="2240"/>
    <cellStyle name="Euro 9" xfId="2241"/>
    <cellStyle name="Explanatory Text 2" xfId="2242"/>
    <cellStyle name="Explanatory Text 2 10" xfId="2243"/>
    <cellStyle name="Explanatory Text 2 11" xfId="2244"/>
    <cellStyle name="Explanatory Text 2 12" xfId="2245"/>
    <cellStyle name="Explanatory Text 2 13" xfId="2246"/>
    <cellStyle name="Explanatory Text 2 14" xfId="2247"/>
    <cellStyle name="Explanatory Text 2 15" xfId="2248"/>
    <cellStyle name="Explanatory Text 2 16" xfId="2249"/>
    <cellStyle name="Explanatory Text 2 17" xfId="2250"/>
    <cellStyle name="Explanatory Text 2 18" xfId="2251"/>
    <cellStyle name="Explanatory Text 2 19" xfId="12256"/>
    <cellStyle name="Explanatory Text 2 2" xfId="2252"/>
    <cellStyle name="Explanatory Text 2 2 2" xfId="2253"/>
    <cellStyle name="Explanatory Text 2 2 3" xfId="2254"/>
    <cellStyle name="Explanatory Text 2 2 4" xfId="2255"/>
    <cellStyle name="Explanatory Text 2 2 5" xfId="2256"/>
    <cellStyle name="Explanatory Text 2 2 6" xfId="2257"/>
    <cellStyle name="Explanatory Text 2 3" xfId="2258"/>
    <cellStyle name="Explanatory Text 2 4" xfId="2259"/>
    <cellStyle name="Explanatory Text 2 5" xfId="2260"/>
    <cellStyle name="Explanatory Text 2 6" xfId="2261"/>
    <cellStyle name="Explanatory Text 2 7" xfId="2262"/>
    <cellStyle name="Explanatory Text 2 8" xfId="2263"/>
    <cellStyle name="Explanatory Text 2 9" xfId="2264"/>
    <cellStyle name="Fixed" xfId="2265"/>
    <cellStyle name="Good 2" xfId="2266"/>
    <cellStyle name="Good 2 10" xfId="2267"/>
    <cellStyle name="Good 2 11" xfId="2268"/>
    <cellStyle name="Good 2 12" xfId="2269"/>
    <cellStyle name="Good 2 13" xfId="2270"/>
    <cellStyle name="Good 2 14" xfId="2271"/>
    <cellStyle name="Good 2 15" xfId="2272"/>
    <cellStyle name="Good 2 16" xfId="2273"/>
    <cellStyle name="Good 2 17" xfId="2274"/>
    <cellStyle name="Good 2 18" xfId="2275"/>
    <cellStyle name="Good 2 19" xfId="12257"/>
    <cellStyle name="Good 2 2" xfId="2276"/>
    <cellStyle name="Good 2 2 2" xfId="2277"/>
    <cellStyle name="Good 2 2 3" xfId="2278"/>
    <cellStyle name="Good 2 2 4" xfId="2279"/>
    <cellStyle name="Good 2 2 5" xfId="2280"/>
    <cellStyle name="Good 2 2 6" xfId="2281"/>
    <cellStyle name="Good 2 3" xfId="2282"/>
    <cellStyle name="Good 2 4" xfId="2283"/>
    <cellStyle name="Good 2 5" xfId="2284"/>
    <cellStyle name="Good 2 6" xfId="2285"/>
    <cellStyle name="Good 2 7" xfId="2286"/>
    <cellStyle name="Good 2 8" xfId="2287"/>
    <cellStyle name="Good 2 9" xfId="2288"/>
    <cellStyle name="Grey" xfId="2289"/>
    <cellStyle name="greyed" xfId="9"/>
    <cellStyle name="HEADER" xfId="2290"/>
    <cellStyle name="HEADER 2" xfId="2291"/>
    <cellStyle name="HEADER 3" xfId="2292"/>
    <cellStyle name="Header1" xfId="2293"/>
    <cellStyle name="Header1 2" xfId="2294"/>
    <cellStyle name="Header1 3" xfId="2295"/>
    <cellStyle name="Header2" xfId="2296"/>
    <cellStyle name="Header2 2" xfId="2297"/>
    <cellStyle name="Header2 2 2" xfId="2298"/>
    <cellStyle name="Header2 2 3" xfId="2299"/>
    <cellStyle name="Header2 2 4" xfId="2300"/>
    <cellStyle name="Header2 2 5" xfId="2301"/>
    <cellStyle name="Header2 3" xfId="2302"/>
    <cellStyle name="Header2 4" xfId="2303"/>
    <cellStyle name="Header2 5" xfId="2304"/>
    <cellStyle name="Header2 6" xfId="2305"/>
    <cellStyle name="Heading 1 2" xfId="3"/>
    <cellStyle name="Heading 1 2 10" xfId="2307"/>
    <cellStyle name="Heading 1 2 11" xfId="2308"/>
    <cellStyle name="Heading 1 2 12" xfId="2309"/>
    <cellStyle name="Heading 1 2 13" xfId="2310"/>
    <cellStyle name="Heading 1 2 14" xfId="2311"/>
    <cellStyle name="Heading 1 2 15" xfId="2312"/>
    <cellStyle name="Heading 1 2 16" xfId="2313"/>
    <cellStyle name="Heading 1 2 17" xfId="2314"/>
    <cellStyle name="Heading 1 2 18" xfId="2315"/>
    <cellStyle name="Heading 1 2 19" xfId="12258"/>
    <cellStyle name="Heading 1 2 2" xfId="2316"/>
    <cellStyle name="Heading 1 2 2 2" xfId="2317"/>
    <cellStyle name="Heading 1 2 2 3" xfId="2318"/>
    <cellStyle name="Heading 1 2 2 4" xfId="2319"/>
    <cellStyle name="Heading 1 2 2 5" xfId="2320"/>
    <cellStyle name="Heading 1 2 2 6" xfId="2321"/>
    <cellStyle name="Heading 1 2 20" xfId="2306"/>
    <cellStyle name="Heading 1 2 3" xfId="2322"/>
    <cellStyle name="Heading 1 2 4" xfId="2323"/>
    <cellStyle name="Heading 1 2 5" xfId="2324"/>
    <cellStyle name="Heading 1 2 6" xfId="2325"/>
    <cellStyle name="Heading 1 2 7" xfId="2326"/>
    <cellStyle name="Heading 1 2 8" xfId="2327"/>
    <cellStyle name="Heading 1 2 9" xfId="2328"/>
    <cellStyle name="Heading 2 2" xfId="5"/>
    <cellStyle name="Heading 2 2 10" xfId="2330"/>
    <cellStyle name="Heading 2 2 11" xfId="2331"/>
    <cellStyle name="Heading 2 2 12" xfId="2332"/>
    <cellStyle name="Heading 2 2 13" xfId="2333"/>
    <cellStyle name="Heading 2 2 14" xfId="2334"/>
    <cellStyle name="Heading 2 2 15" xfId="2335"/>
    <cellStyle name="Heading 2 2 16" xfId="2336"/>
    <cellStyle name="Heading 2 2 17" xfId="2337"/>
    <cellStyle name="Heading 2 2 18" xfId="2338"/>
    <cellStyle name="Heading 2 2 19" xfId="12259"/>
    <cellStyle name="Heading 2 2 2" xfId="2339"/>
    <cellStyle name="Heading 2 2 2 2" xfId="2340"/>
    <cellStyle name="Heading 2 2 2 3" xfId="2341"/>
    <cellStyle name="Heading 2 2 2 4" xfId="2342"/>
    <cellStyle name="Heading 2 2 2 5" xfId="2343"/>
    <cellStyle name="Heading 2 2 2 6" xfId="2344"/>
    <cellStyle name="Heading 2 2 20" xfId="2329"/>
    <cellStyle name="Heading 2 2 3" xfId="2345"/>
    <cellStyle name="Heading 2 2 4" xfId="2346"/>
    <cellStyle name="Heading 2 2 5" xfId="2347"/>
    <cellStyle name="Heading 2 2 6" xfId="2348"/>
    <cellStyle name="Heading 2 2 7" xfId="2349"/>
    <cellStyle name="Heading 2 2 8" xfId="2350"/>
    <cellStyle name="Heading 2 2 9" xfId="2351"/>
    <cellStyle name="Heading 3 2" xfId="2352"/>
    <cellStyle name="Heading 3 2 10" xfId="2353"/>
    <cellStyle name="Heading 3 2 11" xfId="2354"/>
    <cellStyle name="Heading 3 2 12" xfId="2355"/>
    <cellStyle name="Heading 3 2 13" xfId="2356"/>
    <cellStyle name="Heading 3 2 14" xfId="2357"/>
    <cellStyle name="Heading 3 2 15" xfId="2358"/>
    <cellStyle name="Heading 3 2 16" xfId="2359"/>
    <cellStyle name="Heading 3 2 17" xfId="2360"/>
    <cellStyle name="Heading 3 2 18" xfId="2361"/>
    <cellStyle name="Heading 3 2 19" xfId="12260"/>
    <cellStyle name="Heading 3 2 2" xfId="2362"/>
    <cellStyle name="Heading 3 2 2 2" xfId="2363"/>
    <cellStyle name="Heading 3 2 2 3" xfId="2364"/>
    <cellStyle name="Heading 3 2 2 4" xfId="2365"/>
    <cellStyle name="Heading 3 2 2 5" xfId="2366"/>
    <cellStyle name="Heading 3 2 2 6" xfId="2367"/>
    <cellStyle name="Heading 3 2 3" xfId="2368"/>
    <cellStyle name="Heading 3 2 4" xfId="2369"/>
    <cellStyle name="Heading 3 2 5" xfId="2370"/>
    <cellStyle name="Heading 3 2 6" xfId="2371"/>
    <cellStyle name="Heading 3 2 7" xfId="2372"/>
    <cellStyle name="Heading 3 2 8" xfId="2373"/>
    <cellStyle name="Heading 3 2 9" xfId="2374"/>
    <cellStyle name="Heading 4 2" xfId="2375"/>
    <cellStyle name="Heading 4 2 10" xfId="2376"/>
    <cellStyle name="Heading 4 2 11" xfId="2377"/>
    <cellStyle name="Heading 4 2 12" xfId="2378"/>
    <cellStyle name="Heading 4 2 13" xfId="2379"/>
    <cellStyle name="Heading 4 2 14" xfId="2380"/>
    <cellStyle name="Heading 4 2 15" xfId="2381"/>
    <cellStyle name="Heading 4 2 16" xfId="2382"/>
    <cellStyle name="Heading 4 2 17" xfId="2383"/>
    <cellStyle name="Heading 4 2 18" xfId="2384"/>
    <cellStyle name="Heading 4 2 19" xfId="12261"/>
    <cellStyle name="Heading 4 2 2" xfId="2385"/>
    <cellStyle name="Heading 4 2 2 2" xfId="2386"/>
    <cellStyle name="Heading 4 2 2 3" xfId="2387"/>
    <cellStyle name="Heading 4 2 2 4" xfId="2388"/>
    <cellStyle name="Heading 4 2 2 5" xfId="2389"/>
    <cellStyle name="Heading 4 2 2 6" xfId="2390"/>
    <cellStyle name="Heading 4 2 3" xfId="2391"/>
    <cellStyle name="Heading 4 2 4" xfId="2392"/>
    <cellStyle name="Heading 4 2 5" xfId="2393"/>
    <cellStyle name="Heading 4 2 6" xfId="2394"/>
    <cellStyle name="Heading 4 2 7" xfId="2395"/>
    <cellStyle name="Heading 4 2 8" xfId="2396"/>
    <cellStyle name="Heading 4 2 9" xfId="2397"/>
    <cellStyle name="Heading1" xfId="2398"/>
    <cellStyle name="Heading2" xfId="2399"/>
    <cellStyle name="HeadingTable" xfId="7"/>
    <cellStyle name="Hyperlink 2" xfId="12491"/>
    <cellStyle name="Hypertextový odkaz" xfId="1" builtinId="8"/>
    <cellStyle name="Check Cell 2" xfId="2400"/>
    <cellStyle name="Check Cell 2 10" xfId="2401"/>
    <cellStyle name="Check Cell 2 11" xfId="2402"/>
    <cellStyle name="Check Cell 2 12" xfId="2403"/>
    <cellStyle name="Check Cell 2 13" xfId="2404"/>
    <cellStyle name="Check Cell 2 14" xfId="2405"/>
    <cellStyle name="Check Cell 2 15" xfId="2406"/>
    <cellStyle name="Check Cell 2 16" xfId="2407"/>
    <cellStyle name="Check Cell 2 17" xfId="2408"/>
    <cellStyle name="Check Cell 2 18" xfId="2409"/>
    <cellStyle name="Check Cell 2 19" xfId="12262"/>
    <cellStyle name="Check Cell 2 2" xfId="2410"/>
    <cellStyle name="Check Cell 2 2 2" xfId="2411"/>
    <cellStyle name="Check Cell 2 2 3" xfId="2412"/>
    <cellStyle name="Check Cell 2 2 4" xfId="2413"/>
    <cellStyle name="Check Cell 2 2 5" xfId="2414"/>
    <cellStyle name="Check Cell 2 2 6" xfId="2415"/>
    <cellStyle name="Check Cell 2 3" xfId="2416"/>
    <cellStyle name="Check Cell 2 4" xfId="2417"/>
    <cellStyle name="Check Cell 2 5" xfId="2418"/>
    <cellStyle name="Check Cell 2 6" xfId="2419"/>
    <cellStyle name="Check Cell 2 7" xfId="2420"/>
    <cellStyle name="Check Cell 2 8" xfId="2421"/>
    <cellStyle name="Check Cell 2 9" xfId="2422"/>
    <cellStyle name="CHUONG" xfId="2423"/>
    <cellStyle name="Chybně" xfId="60" builtinId="27" customBuiltin="1"/>
    <cellStyle name="i·0" xfId="2424"/>
    <cellStyle name="Input [yellow]" xfId="2425"/>
    <cellStyle name="Input [yellow] 2" xfId="2426"/>
    <cellStyle name="Input [yellow] 3" xfId="2427"/>
    <cellStyle name="Input 10" xfId="12548"/>
    <cellStyle name="Input 11" xfId="12507"/>
    <cellStyle name="Input 12" xfId="12539"/>
    <cellStyle name="Input 13" xfId="12512"/>
    <cellStyle name="Input 14" xfId="12536"/>
    <cellStyle name="Input 15" xfId="12515"/>
    <cellStyle name="Input 16" xfId="12533"/>
    <cellStyle name="Input 17" xfId="12517"/>
    <cellStyle name="Input 18" xfId="12532"/>
    <cellStyle name="Input 2" xfId="2428"/>
    <cellStyle name="Input 2 10" xfId="2429"/>
    <cellStyle name="Input 2 10 2" xfId="2430"/>
    <cellStyle name="Input 2 10 2 2" xfId="2431"/>
    <cellStyle name="Input 2 10 2 3" xfId="2432"/>
    <cellStyle name="Input 2 10 2 4" xfId="2433"/>
    <cellStyle name="Input 2 10 2 5" xfId="2434"/>
    <cellStyle name="Input 2 10 3" xfId="2435"/>
    <cellStyle name="Input 2 10 4" xfId="2436"/>
    <cellStyle name="Input 2 10 5" xfId="2437"/>
    <cellStyle name="Input 2 10 6" xfId="2438"/>
    <cellStyle name="Input 2 11" xfId="2439"/>
    <cellStyle name="Input 2 11 2" xfId="2440"/>
    <cellStyle name="Input 2 11 2 2" xfId="2441"/>
    <cellStyle name="Input 2 11 2 3" xfId="2442"/>
    <cellStyle name="Input 2 11 2 4" xfId="2443"/>
    <cellStyle name="Input 2 11 2 5" xfId="2444"/>
    <cellStyle name="Input 2 11 3" xfId="2445"/>
    <cellStyle name="Input 2 11 4" xfId="2446"/>
    <cellStyle name="Input 2 11 5" xfId="2447"/>
    <cellStyle name="Input 2 11 6" xfId="2448"/>
    <cellStyle name="Input 2 12" xfId="2449"/>
    <cellStyle name="Input 2 12 2" xfId="2450"/>
    <cellStyle name="Input 2 12 2 2" xfId="2451"/>
    <cellStyle name="Input 2 12 2 3" xfId="2452"/>
    <cellStyle name="Input 2 12 2 4" xfId="2453"/>
    <cellStyle name="Input 2 12 2 5" xfId="2454"/>
    <cellStyle name="Input 2 12 3" xfId="2455"/>
    <cellStyle name="Input 2 12 4" xfId="2456"/>
    <cellStyle name="Input 2 12 5" xfId="2457"/>
    <cellStyle name="Input 2 12 6" xfId="2458"/>
    <cellStyle name="Input 2 13" xfId="2459"/>
    <cellStyle name="Input 2 13 2" xfId="2460"/>
    <cellStyle name="Input 2 13 2 2" xfId="2461"/>
    <cellStyle name="Input 2 13 2 3" xfId="2462"/>
    <cellStyle name="Input 2 13 2 4" xfId="2463"/>
    <cellStyle name="Input 2 13 2 5" xfId="2464"/>
    <cellStyle name="Input 2 13 3" xfId="2465"/>
    <cellStyle name="Input 2 13 4" xfId="2466"/>
    <cellStyle name="Input 2 13 5" xfId="2467"/>
    <cellStyle name="Input 2 13 6" xfId="2468"/>
    <cellStyle name="Input 2 14" xfId="2469"/>
    <cellStyle name="Input 2 14 2" xfId="2470"/>
    <cellStyle name="Input 2 14 3" xfId="2471"/>
    <cellStyle name="Input 2 14 4" xfId="2472"/>
    <cellStyle name="Input 2 14 5" xfId="2473"/>
    <cellStyle name="Input 2 14 6" xfId="2474"/>
    <cellStyle name="Input 2 15" xfId="2475"/>
    <cellStyle name="Input 2 16" xfId="2476"/>
    <cellStyle name="Input 2 17" xfId="2477"/>
    <cellStyle name="Input 2 18" xfId="2478"/>
    <cellStyle name="Input 2 19" xfId="2479"/>
    <cellStyle name="Input 2 2" xfId="2480"/>
    <cellStyle name="Input 2 2 2" xfId="2481"/>
    <cellStyle name="Input 2 2 2 2" xfId="2482"/>
    <cellStyle name="Input 2 2 2 3" xfId="2483"/>
    <cellStyle name="Input 2 2 2 4" xfId="2484"/>
    <cellStyle name="Input 2 2 2 5" xfId="2485"/>
    <cellStyle name="Input 2 2 3" xfId="2486"/>
    <cellStyle name="Input 2 2 4" xfId="2487"/>
    <cellStyle name="Input 2 2 5" xfId="2488"/>
    <cellStyle name="Input 2 2 6" xfId="2489"/>
    <cellStyle name="Input 2 20" xfId="2490"/>
    <cellStyle name="Input 2 21" xfId="2491"/>
    <cellStyle name="Input 2 22" xfId="2492"/>
    <cellStyle name="Input 2 23" xfId="2493"/>
    <cellStyle name="Input 2 24" xfId="2494"/>
    <cellStyle name="Input 2 25" xfId="2495"/>
    <cellStyle name="Input 2 26" xfId="2496"/>
    <cellStyle name="Input 2 27" xfId="2497"/>
    <cellStyle name="Input 2 28" xfId="2498"/>
    <cellStyle name="Input 2 29" xfId="2499"/>
    <cellStyle name="Input 2 3" xfId="2500"/>
    <cellStyle name="Input 2 3 2" xfId="2501"/>
    <cellStyle name="Input 2 3 2 2" xfId="2502"/>
    <cellStyle name="Input 2 3 2 3" xfId="2503"/>
    <cellStyle name="Input 2 3 2 4" xfId="2504"/>
    <cellStyle name="Input 2 3 2 5" xfId="2505"/>
    <cellStyle name="Input 2 3 3" xfId="2506"/>
    <cellStyle name="Input 2 3 4" xfId="2507"/>
    <cellStyle name="Input 2 3 5" xfId="2508"/>
    <cellStyle name="Input 2 3 6" xfId="2509"/>
    <cellStyle name="Input 2 30" xfId="2510"/>
    <cellStyle name="Input 2 31" xfId="2511"/>
    <cellStyle name="Input 2 32" xfId="2512"/>
    <cellStyle name="Input 2 33" xfId="2513"/>
    <cellStyle name="Input 2 34" xfId="2514"/>
    <cellStyle name="Input 2 35" xfId="2515"/>
    <cellStyle name="Input 2 36" xfId="2516"/>
    <cellStyle name="Input 2 37" xfId="2517"/>
    <cellStyle name="Input 2 38" xfId="2518"/>
    <cellStyle name="Input 2 39" xfId="2519"/>
    <cellStyle name="Input 2 4" xfId="2520"/>
    <cellStyle name="Input 2 4 2" xfId="2521"/>
    <cellStyle name="Input 2 4 2 2" xfId="2522"/>
    <cellStyle name="Input 2 4 2 3" xfId="2523"/>
    <cellStyle name="Input 2 4 2 4" xfId="2524"/>
    <cellStyle name="Input 2 4 2 5" xfId="2525"/>
    <cellStyle name="Input 2 4 3" xfId="2526"/>
    <cellStyle name="Input 2 4 4" xfId="2527"/>
    <cellStyle name="Input 2 4 5" xfId="2528"/>
    <cellStyle name="Input 2 4 6" xfId="2529"/>
    <cellStyle name="Input 2 40" xfId="2530"/>
    <cellStyle name="Input 2 41" xfId="2531"/>
    <cellStyle name="Input 2 42" xfId="2532"/>
    <cellStyle name="Input 2 43" xfId="2533"/>
    <cellStyle name="Input 2 44" xfId="2534"/>
    <cellStyle name="Input 2 45" xfId="2535"/>
    <cellStyle name="Input 2 46" xfId="2536"/>
    <cellStyle name="Input 2 47" xfId="2537"/>
    <cellStyle name="Input 2 48" xfId="2538"/>
    <cellStyle name="Input 2 49" xfId="2539"/>
    <cellStyle name="Input 2 5" xfId="2540"/>
    <cellStyle name="Input 2 5 2" xfId="2541"/>
    <cellStyle name="Input 2 5 2 2" xfId="2542"/>
    <cellStyle name="Input 2 5 2 3" xfId="2543"/>
    <cellStyle name="Input 2 5 2 4" xfId="2544"/>
    <cellStyle name="Input 2 5 2 5" xfId="2545"/>
    <cellStyle name="Input 2 5 3" xfId="2546"/>
    <cellStyle name="Input 2 5 4" xfId="2547"/>
    <cellStyle name="Input 2 5 5" xfId="2548"/>
    <cellStyle name="Input 2 5 6" xfId="2549"/>
    <cellStyle name="Input 2 50" xfId="2550"/>
    <cellStyle name="Input 2 51" xfId="2551"/>
    <cellStyle name="Input 2 52" xfId="2552"/>
    <cellStyle name="Input 2 53" xfId="2553"/>
    <cellStyle name="Input 2 54" xfId="2554"/>
    <cellStyle name="Input 2 55" xfId="2555"/>
    <cellStyle name="Input 2 56" xfId="2556"/>
    <cellStyle name="Input 2 57" xfId="2557"/>
    <cellStyle name="Input 2 58" xfId="2558"/>
    <cellStyle name="Input 2 59" xfId="2559"/>
    <cellStyle name="Input 2 6" xfId="2560"/>
    <cellStyle name="Input 2 6 2" xfId="2561"/>
    <cellStyle name="Input 2 6 2 2" xfId="2562"/>
    <cellStyle name="Input 2 6 2 3" xfId="2563"/>
    <cellStyle name="Input 2 6 2 4" xfId="2564"/>
    <cellStyle name="Input 2 6 2 5" xfId="2565"/>
    <cellStyle name="Input 2 6 3" xfId="2566"/>
    <cellStyle name="Input 2 6 4" xfId="2567"/>
    <cellStyle name="Input 2 6 5" xfId="2568"/>
    <cellStyle name="Input 2 6 6" xfId="2569"/>
    <cellStyle name="Input 2 60" xfId="2570"/>
    <cellStyle name="Input 2 61" xfId="2571"/>
    <cellStyle name="Input 2 62" xfId="2572"/>
    <cellStyle name="Input 2 63" xfId="2573"/>
    <cellStyle name="Input 2 64" xfId="2574"/>
    <cellStyle name="Input 2 65" xfId="2575"/>
    <cellStyle name="Input 2 66" xfId="2576"/>
    <cellStyle name="Input 2 67" xfId="2577"/>
    <cellStyle name="Input 2 68" xfId="2578"/>
    <cellStyle name="Input 2 69" xfId="2579"/>
    <cellStyle name="Input 2 7" xfId="2580"/>
    <cellStyle name="Input 2 7 2" xfId="2581"/>
    <cellStyle name="Input 2 7 2 2" xfId="2582"/>
    <cellStyle name="Input 2 7 2 3" xfId="2583"/>
    <cellStyle name="Input 2 7 2 4" xfId="2584"/>
    <cellStyle name="Input 2 7 2 5" xfId="2585"/>
    <cellStyle name="Input 2 7 3" xfId="2586"/>
    <cellStyle name="Input 2 7 4" xfId="2587"/>
    <cellStyle name="Input 2 7 5" xfId="2588"/>
    <cellStyle name="Input 2 7 6" xfId="2589"/>
    <cellStyle name="Input 2 70" xfId="2590"/>
    <cellStyle name="Input 2 71" xfId="2591"/>
    <cellStyle name="Input 2 72" xfId="2592"/>
    <cellStyle name="Input 2 73" xfId="2593"/>
    <cellStyle name="Input 2 74" xfId="2594"/>
    <cellStyle name="Input 2 75" xfId="2595"/>
    <cellStyle name="Input 2 76" xfId="2596"/>
    <cellStyle name="Input 2 77" xfId="2597"/>
    <cellStyle name="Input 2 78" xfId="2598"/>
    <cellStyle name="Input 2 79" xfId="2599"/>
    <cellStyle name="Input 2 8" xfId="2600"/>
    <cellStyle name="Input 2 8 2" xfId="2601"/>
    <cellStyle name="Input 2 8 2 2" xfId="2602"/>
    <cellStyle name="Input 2 8 2 3" xfId="2603"/>
    <cellStyle name="Input 2 8 2 4" xfId="2604"/>
    <cellStyle name="Input 2 8 2 5" xfId="2605"/>
    <cellStyle name="Input 2 8 3" xfId="2606"/>
    <cellStyle name="Input 2 8 4" xfId="2607"/>
    <cellStyle name="Input 2 8 5" xfId="2608"/>
    <cellStyle name="Input 2 8 6" xfId="2609"/>
    <cellStyle name="Input 2 80" xfId="2610"/>
    <cellStyle name="Input 2 81" xfId="2611"/>
    <cellStyle name="Input 2 82" xfId="2612"/>
    <cellStyle name="Input 2 83" xfId="2613"/>
    <cellStyle name="Input 2 84" xfId="2614"/>
    <cellStyle name="Input 2 85" xfId="2615"/>
    <cellStyle name="Input 2 86" xfId="2616"/>
    <cellStyle name="Input 2 87" xfId="2617"/>
    <cellStyle name="Input 2 88" xfId="2618"/>
    <cellStyle name="Input 2 89" xfId="2619"/>
    <cellStyle name="Input 2 9" xfId="2620"/>
    <cellStyle name="Input 2 9 2" xfId="2621"/>
    <cellStyle name="Input 2 9 2 2" xfId="2622"/>
    <cellStyle name="Input 2 9 2 3" xfId="2623"/>
    <cellStyle name="Input 2 9 2 4" xfId="2624"/>
    <cellStyle name="Input 2 9 2 5" xfId="2625"/>
    <cellStyle name="Input 2 9 3" xfId="2626"/>
    <cellStyle name="Input 2 9 4" xfId="2627"/>
    <cellStyle name="Input 2 9 5" xfId="2628"/>
    <cellStyle name="Input 2 9 6" xfId="2629"/>
    <cellStyle name="Input 2 90" xfId="2630"/>
    <cellStyle name="Input 2 91" xfId="2631"/>
    <cellStyle name="Input 2 92" xfId="2632"/>
    <cellStyle name="Input 2 93" xfId="2633"/>
    <cellStyle name="Input 2 94" xfId="2634"/>
    <cellStyle name="Input 2 95" xfId="2635"/>
    <cellStyle name="Input 3" xfId="94"/>
    <cellStyle name="Input 4" xfId="8343"/>
    <cellStyle name="Input 5" xfId="12554"/>
    <cellStyle name="Input 6" xfId="12501"/>
    <cellStyle name="Input 7" xfId="12545"/>
    <cellStyle name="Input 8" xfId="12557"/>
    <cellStyle name="Input 9" xfId="12498"/>
    <cellStyle name="Kontrolní buňka" xfId="65" builtinId="23" customBuiltin="1"/>
    <cellStyle name="Ledger 17 x 11 in" xfId="2636"/>
    <cellStyle name="Ledger 17 x 11 in 2" xfId="2637"/>
    <cellStyle name="Ledger 17 x 11 in 3" xfId="2638"/>
    <cellStyle name="Ligne" xfId="2639"/>
    <cellStyle name="Ligne 2" xfId="2640"/>
    <cellStyle name="Ligne 3" xfId="2641"/>
    <cellStyle name="Linked Cell 2" xfId="2642"/>
    <cellStyle name="Linked Cell 2 10" xfId="2643"/>
    <cellStyle name="Linked Cell 2 11" xfId="2644"/>
    <cellStyle name="Linked Cell 2 12" xfId="2645"/>
    <cellStyle name="Linked Cell 2 13" xfId="2646"/>
    <cellStyle name="Linked Cell 2 14" xfId="2647"/>
    <cellStyle name="Linked Cell 2 15" xfId="2648"/>
    <cellStyle name="Linked Cell 2 16" xfId="2649"/>
    <cellStyle name="Linked Cell 2 17" xfId="2650"/>
    <cellStyle name="Linked Cell 2 18" xfId="2651"/>
    <cellStyle name="Linked Cell 2 19" xfId="12263"/>
    <cellStyle name="Linked Cell 2 2" xfId="2652"/>
    <cellStyle name="Linked Cell 2 2 2" xfId="2653"/>
    <cellStyle name="Linked Cell 2 2 3" xfId="2654"/>
    <cellStyle name="Linked Cell 2 2 4" xfId="2655"/>
    <cellStyle name="Linked Cell 2 2 5" xfId="2656"/>
    <cellStyle name="Linked Cell 2 2 6" xfId="2657"/>
    <cellStyle name="Linked Cell 2 3" xfId="2658"/>
    <cellStyle name="Linked Cell 2 4" xfId="2659"/>
    <cellStyle name="Linked Cell 2 5" xfId="2660"/>
    <cellStyle name="Linked Cell 2 6" xfId="2661"/>
    <cellStyle name="Linked Cell 2 7" xfId="2662"/>
    <cellStyle name="Linked Cell 2 8" xfId="2663"/>
    <cellStyle name="Linked Cell 2 9" xfId="2664"/>
    <cellStyle name="LISAM" xfId="2665"/>
    <cellStyle name="měny 2" xfId="12264"/>
    <cellStyle name="Milliers [0]_1" xfId="2666"/>
    <cellStyle name="Milliers_1" xfId="2667"/>
    <cellStyle name="Mio" xfId="2668"/>
    <cellStyle name="Model" xfId="2669"/>
    <cellStyle name="Model 2" xfId="2670"/>
    <cellStyle name="Model 3" xfId="2671"/>
    <cellStyle name="Monétaire [0]_1" xfId="2672"/>
    <cellStyle name="Monétaire_1" xfId="2673"/>
    <cellStyle name="muj" xfId="12265"/>
    <cellStyle name="nadpis" xfId="2674"/>
    <cellStyle name="Nadpis 1" xfId="55" builtinId="16" customBuiltin="1"/>
    <cellStyle name="nadpis 10" xfId="2675"/>
    <cellStyle name="nadpis 11" xfId="2676"/>
    <cellStyle name="nadpis 12" xfId="2677"/>
    <cellStyle name="nadpis 13" xfId="2678"/>
    <cellStyle name="nadpis 14" xfId="2679"/>
    <cellStyle name="nadpis 15" xfId="2680"/>
    <cellStyle name="nadpis 16" xfId="2681"/>
    <cellStyle name="nadpis 17" xfId="2682"/>
    <cellStyle name="Nadpis 2" xfId="56" builtinId="17" customBuiltin="1"/>
    <cellStyle name="Nadpis 3" xfId="57" builtinId="18" customBuiltin="1"/>
    <cellStyle name="Nadpis 4" xfId="58" builtinId="19" customBuiltin="1"/>
    <cellStyle name="nadpis 5" xfId="2683"/>
    <cellStyle name="nadpis 6" xfId="2684"/>
    <cellStyle name="nadpis 7" xfId="2685"/>
    <cellStyle name="nadpis 8" xfId="2686"/>
    <cellStyle name="nadpis 9" xfId="2687"/>
    <cellStyle name="Neutral 2" xfId="2688"/>
    <cellStyle name="Neutral 2 10" xfId="2689"/>
    <cellStyle name="Neutral 2 11" xfId="2690"/>
    <cellStyle name="Neutral 2 12" xfId="2691"/>
    <cellStyle name="Neutral 2 13" xfId="2692"/>
    <cellStyle name="Neutral 2 14" xfId="2693"/>
    <cellStyle name="Neutral 2 15" xfId="2694"/>
    <cellStyle name="Neutral 2 16" xfId="2695"/>
    <cellStyle name="Neutral 2 17" xfId="2696"/>
    <cellStyle name="Neutral 2 18" xfId="2697"/>
    <cellStyle name="Neutral 2 19" xfId="12266"/>
    <cellStyle name="Neutral 2 2" xfId="2698"/>
    <cellStyle name="Neutral 2 2 2" xfId="2699"/>
    <cellStyle name="Neutral 2 2 3" xfId="2700"/>
    <cellStyle name="Neutral 2 2 4" xfId="2701"/>
    <cellStyle name="Neutral 2 2 5" xfId="2702"/>
    <cellStyle name="Neutral 2 2 6" xfId="2703"/>
    <cellStyle name="Neutral 2 3" xfId="2704"/>
    <cellStyle name="Neutral 2 4" xfId="2705"/>
    <cellStyle name="Neutral 2 5" xfId="2706"/>
    <cellStyle name="Neutral 2 6" xfId="2707"/>
    <cellStyle name="Neutral 2 7" xfId="2708"/>
    <cellStyle name="Neutral 2 8" xfId="2709"/>
    <cellStyle name="Neutral 2 9" xfId="2710"/>
    <cellStyle name="Neutrální" xfId="61" builtinId="28" customBuiltin="1"/>
    <cellStyle name="ÑONVÒ" xfId="2711"/>
    <cellStyle name="ÑONVÒ 2" xfId="2712"/>
    <cellStyle name="ÑONVÒ 3" xfId="2713"/>
    <cellStyle name="ÑONVÒ 4" xfId="2714"/>
    <cellStyle name="ÑONVÒ 5" xfId="2715"/>
    <cellStyle name="norm?ln?_Consolidation_31_03_03David MINOL" xfId="2716"/>
    <cellStyle name="Normal - Style1" xfId="2717"/>
    <cellStyle name="Normal 10" xfId="2718"/>
    <cellStyle name="Normal 10 2" xfId="2719"/>
    <cellStyle name="Normal 10 2 2" xfId="2720"/>
    <cellStyle name="Normal 10 2 2 2" xfId="2721"/>
    <cellStyle name="Normal 10 2 2 3" xfId="2722"/>
    <cellStyle name="Normal 10 2 3" xfId="2723"/>
    <cellStyle name="Normal 10 2 4" xfId="2724"/>
    <cellStyle name="Normal 10 3" xfId="2725"/>
    <cellStyle name="Normal 10 4" xfId="2726"/>
    <cellStyle name="Normal 100" xfId="2727"/>
    <cellStyle name="Normal 101" xfId="2728"/>
    <cellStyle name="Normal 102" xfId="2729"/>
    <cellStyle name="Normal 103" xfId="2730"/>
    <cellStyle name="Normal 104" xfId="2731"/>
    <cellStyle name="Normal 105" xfId="2732"/>
    <cellStyle name="Normal 106" xfId="2733"/>
    <cellStyle name="Normal 107" xfId="2734"/>
    <cellStyle name="Normal 108" xfId="2735"/>
    <cellStyle name="Normal 109" xfId="2736"/>
    <cellStyle name="Normal 11" xfId="2737"/>
    <cellStyle name="Normal 11 2" xfId="2738"/>
    <cellStyle name="Normal 11 2 2" xfId="2739"/>
    <cellStyle name="Normal 11 2 3" xfId="2740"/>
    <cellStyle name="Normal 11 3" xfId="2741"/>
    <cellStyle name="Normal 11 3 2" xfId="2742"/>
    <cellStyle name="Normal 11 3 3" xfId="2743"/>
    <cellStyle name="Normal 11 4" xfId="2744"/>
    <cellStyle name="Normal 11 4 2" xfId="2745"/>
    <cellStyle name="Normal 11 4 3" xfId="2746"/>
    <cellStyle name="Normal 11 5" xfId="2747"/>
    <cellStyle name="Normal 11 5 2" xfId="2748"/>
    <cellStyle name="Normal 11 5 3" xfId="2749"/>
    <cellStyle name="Normal 11 6" xfId="2750"/>
    <cellStyle name="Normal 11 7" xfId="2751"/>
    <cellStyle name="Normal 110" xfId="2752"/>
    <cellStyle name="Normal 111" xfId="2753"/>
    <cellStyle name="Normal 112" xfId="2754"/>
    <cellStyle name="Normal 113" xfId="2755"/>
    <cellStyle name="Normal 114" xfId="2756"/>
    <cellStyle name="Normal 115" xfId="2757"/>
    <cellStyle name="Normal 116" xfId="2758"/>
    <cellStyle name="Normal 117" xfId="2759"/>
    <cellStyle name="Normal 118" xfId="2760"/>
    <cellStyle name="Normal 119" xfId="2761"/>
    <cellStyle name="Normal 12" xfId="2762"/>
    <cellStyle name="Normal 12 2" xfId="2763"/>
    <cellStyle name="Normal 12 2 2" xfId="2764"/>
    <cellStyle name="Normal 12 2 3" xfId="2765"/>
    <cellStyle name="Normal 12 3" xfId="2766"/>
    <cellStyle name="Normal 12 3 2" xfId="2767"/>
    <cellStyle name="Normal 12 3 3" xfId="2768"/>
    <cellStyle name="Normal 12 4" xfId="2769"/>
    <cellStyle name="Normal 12 4 2" xfId="2770"/>
    <cellStyle name="Normal 12 4 3" xfId="2771"/>
    <cellStyle name="Normal 12 5" xfId="2772"/>
    <cellStyle name="Normal 12 5 2" xfId="2773"/>
    <cellStyle name="Normal 12 5 3" xfId="2774"/>
    <cellStyle name="Normal 12 6" xfId="2775"/>
    <cellStyle name="Normal 12 6 2" xfId="2776"/>
    <cellStyle name="Normal 12 6 3" xfId="2777"/>
    <cellStyle name="Normal 12 7" xfId="2778"/>
    <cellStyle name="Normal 12 8" xfId="2779"/>
    <cellStyle name="Normal 120" xfId="2780"/>
    <cellStyle name="Normal 121" xfId="2781"/>
    <cellStyle name="Normal 122" xfId="2782"/>
    <cellStyle name="Normal 123" xfId="2783"/>
    <cellStyle name="Normal 124" xfId="2784"/>
    <cellStyle name="Normal 125" xfId="2785"/>
    <cellStyle name="Normal 126" xfId="2786"/>
    <cellStyle name="Normal 127" xfId="2787"/>
    <cellStyle name="Normal 128" xfId="2788"/>
    <cellStyle name="Normal 129" xfId="2789"/>
    <cellStyle name="Normal 13" xfId="2790"/>
    <cellStyle name="Normal 13 2" xfId="2791"/>
    <cellStyle name="Normal 13 2 2" xfId="2792"/>
    <cellStyle name="Normal 13 2 3" xfId="2793"/>
    <cellStyle name="Normal 13 3" xfId="2794"/>
    <cellStyle name="Normal 13 3 2" xfId="2795"/>
    <cellStyle name="Normal 13 3 3" xfId="2796"/>
    <cellStyle name="Normal 13 4" xfId="2797"/>
    <cellStyle name="Normal 13 4 2" xfId="2798"/>
    <cellStyle name="Normal 13 4 3" xfId="2799"/>
    <cellStyle name="Normal 13 5" xfId="2800"/>
    <cellStyle name="Normal 13 5 2" xfId="2801"/>
    <cellStyle name="Normal 13 5 3" xfId="2802"/>
    <cellStyle name="Normal 13 6" xfId="2803"/>
    <cellStyle name="Normal 13 7" xfId="2804"/>
    <cellStyle name="Normal 130" xfId="2805"/>
    <cellStyle name="Normal 131" xfId="2806"/>
    <cellStyle name="Normal 132" xfId="2807"/>
    <cellStyle name="Normal 132 2 2" xfId="2808"/>
    <cellStyle name="Normal 14" xfId="2809"/>
    <cellStyle name="Normal 14 2" xfId="2810"/>
    <cellStyle name="Normal 14 2 2" xfId="2811"/>
    <cellStyle name="Normal 14 2 2 2" xfId="2812"/>
    <cellStyle name="Normal 14 2 2 2 2" xfId="2813"/>
    <cellStyle name="Normal 14 2 2 2 2 2" xfId="2814"/>
    <cellStyle name="Normal 14 2 2 2 2 2 2" xfId="2815"/>
    <cellStyle name="Normal 14 2 2 2 2 2 2 2" xfId="2816"/>
    <cellStyle name="Normal 14 2 2 2 2 2 2 3" xfId="2817"/>
    <cellStyle name="Normal 14 2 2 2 2 2 3" xfId="2818"/>
    <cellStyle name="Normal 14 2 2 2 2 2 4" xfId="2819"/>
    <cellStyle name="Normal 14 2 2 2 2 3" xfId="2820"/>
    <cellStyle name="Normal 14 2 2 2 2 4" xfId="2821"/>
    <cellStyle name="Normal 14 2 2 2 3" xfId="2822"/>
    <cellStyle name="Normal 14 2 2 2 3 2" xfId="2823"/>
    <cellStyle name="Normal 14 2 2 2 3 3" xfId="2824"/>
    <cellStyle name="Normal 14 2 2 2 4" xfId="2825"/>
    <cellStyle name="Normal 14 2 2 2 5" xfId="2826"/>
    <cellStyle name="Normal 14 2 2 3" xfId="2827"/>
    <cellStyle name="Normal 14 2 2 3 2" xfId="2828"/>
    <cellStyle name="Normal 14 2 2 3 2 2" xfId="2829"/>
    <cellStyle name="Normal 14 2 2 3 2 3" xfId="2830"/>
    <cellStyle name="Normal 14 2 2 3 3" xfId="2831"/>
    <cellStyle name="Normal 14 2 2 3 4" xfId="2832"/>
    <cellStyle name="Normal 14 2 2 4" xfId="2833"/>
    <cellStyle name="Normal 14 2 2 5" xfId="2834"/>
    <cellStyle name="Normal 14 2 3" xfId="2835"/>
    <cellStyle name="Normal 14 2 3 2" xfId="2836"/>
    <cellStyle name="Normal 14 2 3 2 2" xfId="2837"/>
    <cellStyle name="Normal 14 2 3 2 2 2" xfId="2838"/>
    <cellStyle name="Normal 14 2 3 2 2 3" xfId="2839"/>
    <cellStyle name="Normal 14 2 3 2 3" xfId="2840"/>
    <cellStyle name="Normal 14 2 3 2 4" xfId="2841"/>
    <cellStyle name="Normal 14 2 3 3" xfId="2842"/>
    <cellStyle name="Normal 14 2 3 4" xfId="2843"/>
    <cellStyle name="Normal 14 2 4" xfId="2844"/>
    <cellStyle name="Normal 14 2 4 2" xfId="2845"/>
    <cellStyle name="Normal 14 2 4 3" xfId="2846"/>
    <cellStyle name="Normal 14 2 5" xfId="2847"/>
    <cellStyle name="Normal 14 2 6" xfId="2848"/>
    <cellStyle name="Normal 14 3" xfId="2849"/>
    <cellStyle name="Normal 14 3 2" xfId="2850"/>
    <cellStyle name="Normal 14 3 3" xfId="2851"/>
    <cellStyle name="Normal 14 4" xfId="2852"/>
    <cellStyle name="Normal 14 4 2" xfId="2853"/>
    <cellStyle name="Normal 14 4 3" xfId="2854"/>
    <cellStyle name="Normal 15" xfId="2855"/>
    <cellStyle name="Normal 15 2" xfId="2856"/>
    <cellStyle name="Normal 15 2 2" xfId="2857"/>
    <cellStyle name="Normal 15 2 2 2" xfId="2858"/>
    <cellStyle name="Normal 15 2 2 2 2" xfId="2859"/>
    <cellStyle name="Normal 15 2 2 2 2 2" xfId="2860"/>
    <cellStyle name="Normal 15 2 2 2 2 3" xfId="2861"/>
    <cellStyle name="Normal 15 2 2 2 3" xfId="2862"/>
    <cellStyle name="Normal 15 2 2 2 4" xfId="2863"/>
    <cellStyle name="Normal 15 2 2 3" xfId="2864"/>
    <cellStyle name="Normal 15 2 2 4" xfId="2865"/>
    <cellStyle name="Normal 15 2 3" xfId="2866"/>
    <cellStyle name="Normal 15 2 3 2" xfId="2867"/>
    <cellStyle name="Normal 15 2 3 3" xfId="2868"/>
    <cellStyle name="Normal 15 2 4" xfId="2869"/>
    <cellStyle name="Normal 15 2 5" xfId="2870"/>
    <cellStyle name="Normal 15 3" xfId="2871"/>
    <cellStyle name="Normal 15 3 2" xfId="2872"/>
    <cellStyle name="Normal 15 3 3" xfId="2873"/>
    <cellStyle name="Normal 15 4" xfId="2874"/>
    <cellStyle name="Normal 15 5" xfId="2875"/>
    <cellStyle name="Normal 16" xfId="2876"/>
    <cellStyle name="Normal 16 2" xfId="2877"/>
    <cellStyle name="Normal 16 2 2" xfId="2878"/>
    <cellStyle name="Normal 16 2 2 2" xfId="2879"/>
    <cellStyle name="Normal 16 2 2 3" xfId="2880"/>
    <cellStyle name="Normal 16 2 3" xfId="2881"/>
    <cellStyle name="Normal 16 2 4" xfId="2882"/>
    <cellStyle name="Normal 16 3" xfId="2883"/>
    <cellStyle name="Normal 16 3 2" xfId="2884"/>
    <cellStyle name="Normal 16 3 3" xfId="2885"/>
    <cellStyle name="Normal 16 4" xfId="2886"/>
    <cellStyle name="Normal 16 5" xfId="2887"/>
    <cellStyle name="Normal 17" xfId="2888"/>
    <cellStyle name="Normal 17 2" xfId="2889"/>
    <cellStyle name="Normal 17 3" xfId="2890"/>
    <cellStyle name="Normal 18" xfId="2891"/>
    <cellStyle name="Normal 18 2" xfId="2892"/>
    <cellStyle name="Normal 18 3" xfId="2893"/>
    <cellStyle name="Normal 19" xfId="2894"/>
    <cellStyle name="Normal 19 2" xfId="2895"/>
    <cellStyle name="Normal 19 3" xfId="2896"/>
    <cellStyle name="Normal 2" xfId="2"/>
    <cellStyle name="Normal 2 10" xfId="2898"/>
    <cellStyle name="Normal 2 10 2" xfId="2899"/>
    <cellStyle name="Normal 2 10 3" xfId="2900"/>
    <cellStyle name="Normal 2 10 4" xfId="2901"/>
    <cellStyle name="Normal 2 10 5" xfId="2902"/>
    <cellStyle name="Normal 2 10 6" xfId="2903"/>
    <cellStyle name="Normal 2 11" xfId="96"/>
    <cellStyle name="Normal 2 11 2" xfId="2904"/>
    <cellStyle name="Normal 2 11 3" xfId="2905"/>
    <cellStyle name="Normal 2 11 4" xfId="2906"/>
    <cellStyle name="Normal 2 11 5" xfId="2907"/>
    <cellStyle name="Normal 2 11 6" xfId="2908"/>
    <cellStyle name="Normal 2 12" xfId="2909"/>
    <cellStyle name="Normal 2 12 2" xfId="2910"/>
    <cellStyle name="Normal 2 12 3" xfId="2911"/>
    <cellStyle name="Normal 2 12 4" xfId="2912"/>
    <cellStyle name="Normal 2 12 5" xfId="2913"/>
    <cellStyle name="Normal 2 12 6" xfId="2914"/>
    <cellStyle name="Normal 2 12 7" xfId="2915"/>
    <cellStyle name="Normal 2 13" xfId="2916"/>
    <cellStyle name="Normal 2 13 2" xfId="2917"/>
    <cellStyle name="Normal 2 13 3" xfId="2918"/>
    <cellStyle name="Normal 2 13 4" xfId="2919"/>
    <cellStyle name="Normal 2 13 5" xfId="2920"/>
    <cellStyle name="Normal 2 13 6" xfId="2921"/>
    <cellStyle name="Normal 2 14" xfId="2922"/>
    <cellStyle name="Normal 2 14 2" xfId="2923"/>
    <cellStyle name="Normal 2 14 3" xfId="2924"/>
    <cellStyle name="Normal 2 14 4" xfId="2925"/>
    <cellStyle name="Normal 2 14 5" xfId="2926"/>
    <cellStyle name="Normal 2 14 6" xfId="2927"/>
    <cellStyle name="Normal 2 15" xfId="2928"/>
    <cellStyle name="Normal 2 15 2" xfId="2929"/>
    <cellStyle name="Normal 2 15 3" xfId="2930"/>
    <cellStyle name="Normal 2 15 4" xfId="2931"/>
    <cellStyle name="Normal 2 15 5" xfId="2932"/>
    <cellStyle name="Normal 2 15 6" xfId="2933"/>
    <cellStyle name="Normal 2 16" xfId="2934"/>
    <cellStyle name="Normal 2 16 2" xfId="2935"/>
    <cellStyle name="Normal 2 16 3" xfId="2936"/>
    <cellStyle name="Normal 2 16 4" xfId="2937"/>
    <cellStyle name="Normal 2 16 5" xfId="2938"/>
    <cellStyle name="Normal 2 16 6" xfId="2939"/>
    <cellStyle name="Normal 2 17" xfId="2940"/>
    <cellStyle name="Normal 2 17 2" xfId="2941"/>
    <cellStyle name="Normal 2 17 3" xfId="2942"/>
    <cellStyle name="Normal 2 17 4" xfId="2943"/>
    <cellStyle name="Normal 2 17 5" xfId="2944"/>
    <cellStyle name="Normal 2 17 6" xfId="2945"/>
    <cellStyle name="Normal 2 17 7" xfId="2946"/>
    <cellStyle name="Normal 2 18" xfId="2947"/>
    <cellStyle name="Normal 2 18 2" xfId="2948"/>
    <cellStyle name="Normal 2 18 3" xfId="2949"/>
    <cellStyle name="Normal 2 18 4" xfId="2950"/>
    <cellStyle name="Normal 2 18 5" xfId="2951"/>
    <cellStyle name="Normal 2 18 6" xfId="2952"/>
    <cellStyle name="Normal 2 19" xfId="2953"/>
    <cellStyle name="Normal 2 19 2" xfId="2954"/>
    <cellStyle name="Normal 2 19 3" xfId="2955"/>
    <cellStyle name="Normal 2 19 4" xfId="2956"/>
    <cellStyle name="Normal 2 19 5" xfId="2957"/>
    <cellStyle name="Normal 2 19 6" xfId="2958"/>
    <cellStyle name="Normal 2 2" xfId="20"/>
    <cellStyle name="Normal 2 2 10" xfId="2959"/>
    <cellStyle name="Normal 2 2 10 2" xfId="12267"/>
    <cellStyle name="Normal 2 2 11" xfId="2960"/>
    <cellStyle name="Normal 2 2 11 2" xfId="2961"/>
    <cellStyle name="Normal 2 2 11 3" xfId="2962"/>
    <cellStyle name="Normal 2 2 11 4" xfId="12268"/>
    <cellStyle name="Normal 2 2 12" xfId="2963"/>
    <cellStyle name="Normal 2 2 12 2" xfId="12269"/>
    <cellStyle name="Normal 2 2 13" xfId="2964"/>
    <cellStyle name="Normal 2 2 14" xfId="2965"/>
    <cellStyle name="Normal 2 2 14 2" xfId="12270"/>
    <cellStyle name="Normal 2 2 15" xfId="2966"/>
    <cellStyle name="Normal 2 2 15 2" xfId="12271"/>
    <cellStyle name="Normal 2 2 16" xfId="2967"/>
    <cellStyle name="Normal 2 2 17" xfId="2968"/>
    <cellStyle name="Normal 2 2 18" xfId="2969"/>
    <cellStyle name="Normal 2 2 2" xfId="10"/>
    <cellStyle name="Normal 2 2 2 2" xfId="2971"/>
    <cellStyle name="Normal 2 2 2 3" xfId="2972"/>
    <cellStyle name="Normal 2 2 2 4" xfId="2973"/>
    <cellStyle name="Normal 2 2 2 5" xfId="2974"/>
    <cellStyle name="Normal 2 2 2 6" xfId="2975"/>
    <cellStyle name="Normal 2 2 2 7" xfId="2976"/>
    <cellStyle name="Normal 2 2 2 8" xfId="12487"/>
    <cellStyle name="Normal 2 2 2 9" xfId="2970"/>
    <cellStyle name="Normal 2 2 3" xfId="2977"/>
    <cellStyle name="Normal 2 2 3 2" xfId="2978"/>
    <cellStyle name="Normal 2 2 3 2 2" xfId="2979"/>
    <cellStyle name="Normal 2 2 3 2 3" xfId="2980"/>
    <cellStyle name="Normal 2 2 3 3" xfId="2981"/>
    <cellStyle name="Normal 2 2 3 4" xfId="2982"/>
    <cellStyle name="Normal 2 2 3 5" xfId="2983"/>
    <cellStyle name="Normal 2 2 4" xfId="2984"/>
    <cellStyle name="Normal 2 2 4 2" xfId="12272"/>
    <cellStyle name="Normal 2 2 5" xfId="2985"/>
    <cellStyle name="Normal 2 2 5 2" xfId="2986"/>
    <cellStyle name="Normal 2 2 5 2 2" xfId="2987"/>
    <cellStyle name="Normal 2 2 5 3" xfId="2988"/>
    <cellStyle name="Normal 2 2 5 4" xfId="12273"/>
    <cellStyle name="Normal 2 2 6" xfId="2989"/>
    <cellStyle name="Normal 2 2 6 2" xfId="12274"/>
    <cellStyle name="Normal 2 2 7" xfId="2990"/>
    <cellStyle name="Normal 2 2 7 2" xfId="12275"/>
    <cellStyle name="Normal 2 2 8" xfId="2991"/>
    <cellStyle name="Normal 2 2 8 2" xfId="12276"/>
    <cellStyle name="Normal 2 2 9" xfId="2992"/>
    <cellStyle name="Normal 2 2 9 2" xfId="12277"/>
    <cellStyle name="Normal 2 20" xfId="2993"/>
    <cellStyle name="Normal 2 21" xfId="2994"/>
    <cellStyle name="Normal 2 22" xfId="2995"/>
    <cellStyle name="Normal 2 23" xfId="2996"/>
    <cellStyle name="Normal 2 24" xfId="2997"/>
    <cellStyle name="Normal 2 25" xfId="2998"/>
    <cellStyle name="Normal 2 26" xfId="2999"/>
    <cellStyle name="Normal 2 27" xfId="3000"/>
    <cellStyle name="Normal 2 27 2" xfId="3001"/>
    <cellStyle name="Normal 2 27 3" xfId="3002"/>
    <cellStyle name="Normal 2 28" xfId="3003"/>
    <cellStyle name="Normal 2 29" xfId="3004"/>
    <cellStyle name="Normal 2 3" xfId="21"/>
    <cellStyle name="Normal 2 3 10" xfId="3006"/>
    <cellStyle name="Normal 2 3 10 2" xfId="3007"/>
    <cellStyle name="Normal 2 3 10 3" xfId="3008"/>
    <cellStyle name="Normal 2 3 10 4" xfId="3009"/>
    <cellStyle name="Normal 2 3 10 5" xfId="3010"/>
    <cellStyle name="Normal 2 3 10 6" xfId="3011"/>
    <cellStyle name="Normal 2 3 11" xfId="3012"/>
    <cellStyle name="Normal 2 3 11 2" xfId="3013"/>
    <cellStyle name="Normal 2 3 11 3" xfId="3014"/>
    <cellStyle name="Normal 2 3 11 4" xfId="3015"/>
    <cellStyle name="Normal 2 3 11 5" xfId="3016"/>
    <cellStyle name="Normal 2 3 11 6" xfId="3017"/>
    <cellStyle name="Normal 2 3 12" xfId="3018"/>
    <cellStyle name="Normal 2 3 12 2" xfId="3019"/>
    <cellStyle name="Normal 2 3 12 3" xfId="3020"/>
    <cellStyle name="Normal 2 3 12 4" xfId="3021"/>
    <cellStyle name="Normal 2 3 12 5" xfId="3022"/>
    <cellStyle name="Normal 2 3 12 6" xfId="3023"/>
    <cellStyle name="Normal 2 3 13" xfId="3024"/>
    <cellStyle name="Normal 2 3 13 2" xfId="3025"/>
    <cellStyle name="Normal 2 3 13 3" xfId="3026"/>
    <cellStyle name="Normal 2 3 13 4" xfId="3027"/>
    <cellStyle name="Normal 2 3 13 5" xfId="3028"/>
    <cellStyle name="Normal 2 3 13 6" xfId="3029"/>
    <cellStyle name="Normal 2 3 14" xfId="3030"/>
    <cellStyle name="Normal 2 3 14 2" xfId="3031"/>
    <cellStyle name="Normal 2 3 14 3" xfId="3032"/>
    <cellStyle name="Normal 2 3 14 4" xfId="3033"/>
    <cellStyle name="Normal 2 3 14 5" xfId="3034"/>
    <cellStyle name="Normal 2 3 14 6" xfId="3035"/>
    <cellStyle name="Normal 2 3 15" xfId="3036"/>
    <cellStyle name="Normal 2 3 15 2" xfId="3037"/>
    <cellStyle name="Normal 2 3 15 3" xfId="3038"/>
    <cellStyle name="Normal 2 3 15 4" xfId="3039"/>
    <cellStyle name="Normal 2 3 15 5" xfId="3040"/>
    <cellStyle name="Normal 2 3 15 6" xfId="3041"/>
    <cellStyle name="Normal 2 3 16" xfId="3042"/>
    <cellStyle name="Normal 2 3 16 2" xfId="3043"/>
    <cellStyle name="Normal 2 3 16 3" xfId="3044"/>
    <cellStyle name="Normal 2 3 16 4" xfId="3045"/>
    <cellStyle name="Normal 2 3 16 5" xfId="3046"/>
    <cellStyle name="Normal 2 3 16 6" xfId="3047"/>
    <cellStyle name="Normal 2 3 17" xfId="3048"/>
    <cellStyle name="Normal 2 3 17 2" xfId="3049"/>
    <cellStyle name="Normal 2 3 17 3" xfId="3050"/>
    <cellStyle name="Normal 2 3 17 4" xfId="3051"/>
    <cellStyle name="Normal 2 3 17 5" xfId="3052"/>
    <cellStyle name="Normal 2 3 17 6" xfId="3053"/>
    <cellStyle name="Normal 2 3 18" xfId="3054"/>
    <cellStyle name="Normal 2 3 18 2" xfId="3055"/>
    <cellStyle name="Normal 2 3 18 3" xfId="3056"/>
    <cellStyle name="Normal 2 3 18 4" xfId="3057"/>
    <cellStyle name="Normal 2 3 18 5" xfId="3058"/>
    <cellStyle name="Normal 2 3 18 6" xfId="3059"/>
    <cellStyle name="Normal 2 3 19" xfId="3060"/>
    <cellStyle name="Normal 2 3 2" xfId="3061"/>
    <cellStyle name="Normal 2 3 2 2" xfId="3062"/>
    <cellStyle name="Normal 2 3 2 2 2" xfId="3063"/>
    <cellStyle name="Normal 2 3 2 3" xfId="3064"/>
    <cellStyle name="Normal 2 3 2 4" xfId="3065"/>
    <cellStyle name="Normal 2 3 2 5" xfId="3066"/>
    <cellStyle name="Normal 2 3 2 6" xfId="3067"/>
    <cellStyle name="Normal 2 3 2 7" xfId="12278"/>
    <cellStyle name="Normal 2 3 20" xfId="3068"/>
    <cellStyle name="Normal 2 3 21" xfId="3069"/>
    <cellStyle name="Normal 2 3 22" xfId="3070"/>
    <cellStyle name="Normal 2 3 23" xfId="3071"/>
    <cellStyle name="Normal 2 3 24" xfId="3072"/>
    <cellStyle name="Normal 2 3 25" xfId="3073"/>
    <cellStyle name="Normal 2 3 26" xfId="3074"/>
    <cellStyle name="Normal 2 3 27" xfId="3075"/>
    <cellStyle name="Normal 2 3 28" xfId="3076"/>
    <cellStyle name="Normal 2 3 29" xfId="3077"/>
    <cellStyle name="Normal 2 3 3" xfId="3078"/>
    <cellStyle name="Normal 2 3 3 2" xfId="3079"/>
    <cellStyle name="Normal 2 3 3 2 2" xfId="3080"/>
    <cellStyle name="Normal 2 3 3 3" xfId="3081"/>
    <cellStyle name="Normal 2 3 3 4" xfId="3082"/>
    <cellStyle name="Normal 2 3 3 5" xfId="3083"/>
    <cellStyle name="Normal 2 3 3 6" xfId="3084"/>
    <cellStyle name="Normal 2 3 30" xfId="3085"/>
    <cellStyle name="Normal 2 3 31" xfId="3086"/>
    <cellStyle name="Normal 2 3 32" xfId="3087"/>
    <cellStyle name="Normal 2 3 33" xfId="3088"/>
    <cellStyle name="Normal 2 3 34" xfId="3089"/>
    <cellStyle name="Normal 2 3 35" xfId="3090"/>
    <cellStyle name="Normal 2 3 36" xfId="3091"/>
    <cellStyle name="Normal 2 3 37" xfId="3092"/>
    <cellStyle name="Normal 2 3 38" xfId="3093"/>
    <cellStyle name="Normal 2 3 39" xfId="3094"/>
    <cellStyle name="Normal 2 3 4" xfId="3095"/>
    <cellStyle name="Normal 2 3 4 2" xfId="3096"/>
    <cellStyle name="Normal 2 3 4 3" xfId="3097"/>
    <cellStyle name="Normal 2 3 4 4" xfId="3098"/>
    <cellStyle name="Normal 2 3 4 5" xfId="3099"/>
    <cellStyle name="Normal 2 3 4 6" xfId="3100"/>
    <cellStyle name="Normal 2 3 40" xfId="3101"/>
    <cellStyle name="Normal 2 3 41" xfId="3102"/>
    <cellStyle name="Normal 2 3 42" xfId="3103"/>
    <cellStyle name="Normal 2 3 43" xfId="3104"/>
    <cellStyle name="Normal 2 3 44" xfId="3105"/>
    <cellStyle name="Normal 2 3 45" xfId="3106"/>
    <cellStyle name="Normal 2 3 46" xfId="3107"/>
    <cellStyle name="Normal 2 3 47" xfId="3108"/>
    <cellStyle name="Normal 2 3 48" xfId="3109"/>
    <cellStyle name="Normal 2 3 49" xfId="3110"/>
    <cellStyle name="Normal 2 3 5" xfId="3111"/>
    <cellStyle name="Normal 2 3 5 2" xfId="3112"/>
    <cellStyle name="Normal 2 3 5 3" xfId="3113"/>
    <cellStyle name="Normal 2 3 5 4" xfId="3114"/>
    <cellStyle name="Normal 2 3 5 5" xfId="3115"/>
    <cellStyle name="Normal 2 3 5 6" xfId="3116"/>
    <cellStyle name="Normal 2 3 50" xfId="3117"/>
    <cellStyle name="Normal 2 3 51" xfId="3118"/>
    <cellStyle name="Normal 2 3 52" xfId="3119"/>
    <cellStyle name="Normal 2 3 53" xfId="3120"/>
    <cellStyle name="Normal 2 3 54" xfId="3121"/>
    <cellStyle name="Normal 2 3 55" xfId="3122"/>
    <cellStyle name="Normal 2 3 56" xfId="3123"/>
    <cellStyle name="Normal 2 3 57" xfId="3124"/>
    <cellStyle name="Normal 2 3 58" xfId="3125"/>
    <cellStyle name="Normal 2 3 59" xfId="3126"/>
    <cellStyle name="Normal 2 3 6" xfId="3127"/>
    <cellStyle name="Normal 2 3 6 2" xfId="3128"/>
    <cellStyle name="Normal 2 3 6 3" xfId="3129"/>
    <cellStyle name="Normal 2 3 6 4" xfId="3130"/>
    <cellStyle name="Normal 2 3 6 5" xfId="3131"/>
    <cellStyle name="Normal 2 3 6 6" xfId="3132"/>
    <cellStyle name="Normal 2 3 60" xfId="3133"/>
    <cellStyle name="Normal 2 3 61" xfId="3134"/>
    <cellStyle name="Normal 2 3 62" xfId="3135"/>
    <cellStyle name="Normal 2 3 63" xfId="3136"/>
    <cellStyle name="Normal 2 3 64" xfId="3137"/>
    <cellStyle name="Normal 2 3 65" xfId="3138"/>
    <cellStyle name="Normal 2 3 66" xfId="3139"/>
    <cellStyle name="Normal 2 3 67" xfId="3140"/>
    <cellStyle name="Normal 2 3 68" xfId="3141"/>
    <cellStyle name="Normal 2 3 69" xfId="3142"/>
    <cellStyle name="Normal 2 3 7" xfId="3143"/>
    <cellStyle name="Normal 2 3 7 2" xfId="3144"/>
    <cellStyle name="Normal 2 3 7 3" xfId="3145"/>
    <cellStyle name="Normal 2 3 7 4" xfId="3146"/>
    <cellStyle name="Normal 2 3 7 5" xfId="3147"/>
    <cellStyle name="Normal 2 3 7 6" xfId="3148"/>
    <cellStyle name="Normal 2 3 70" xfId="3149"/>
    <cellStyle name="Normal 2 3 71" xfId="3150"/>
    <cellStyle name="Normal 2 3 72" xfId="3151"/>
    <cellStyle name="Normal 2 3 73" xfId="3152"/>
    <cellStyle name="Normal 2 3 74" xfId="3153"/>
    <cellStyle name="Normal 2 3 75" xfId="3154"/>
    <cellStyle name="Normal 2 3 76" xfId="3155"/>
    <cellStyle name="Normal 2 3 77" xfId="3156"/>
    <cellStyle name="Normal 2 3 78" xfId="3157"/>
    <cellStyle name="Normal 2 3 79" xfId="3158"/>
    <cellStyle name="Normal 2 3 8" xfId="3159"/>
    <cellStyle name="Normal 2 3 8 2" xfId="3160"/>
    <cellStyle name="Normal 2 3 8 3" xfId="3161"/>
    <cellStyle name="Normal 2 3 8 4" xfId="3162"/>
    <cellStyle name="Normal 2 3 8 5" xfId="3163"/>
    <cellStyle name="Normal 2 3 8 6" xfId="3164"/>
    <cellStyle name="Normal 2 3 80" xfId="3165"/>
    <cellStyle name="Normal 2 3 81" xfId="3166"/>
    <cellStyle name="Normal 2 3 82" xfId="3005"/>
    <cellStyle name="Normal 2 3 9" xfId="3167"/>
    <cellStyle name="Normal 2 3 9 2" xfId="3168"/>
    <cellStyle name="Normal 2 3 9 3" xfId="3169"/>
    <cellStyle name="Normal 2 3 9 4" xfId="3170"/>
    <cellStyle name="Normal 2 3 9 5" xfId="3171"/>
    <cellStyle name="Normal 2 3 9 6" xfId="3172"/>
    <cellStyle name="Normal 2 30" xfId="3173"/>
    <cellStyle name="Normal 2 31" xfId="3174"/>
    <cellStyle name="Normal 2 32" xfId="3175"/>
    <cellStyle name="Normal 2 33" xfId="3176"/>
    <cellStyle name="Normal 2 34" xfId="3177"/>
    <cellStyle name="Normal 2 35" xfId="3178"/>
    <cellStyle name="Normal 2 36" xfId="3179"/>
    <cellStyle name="Normal 2 37" xfId="3180"/>
    <cellStyle name="Normal 2 38" xfId="3181"/>
    <cellStyle name="Normal 2 39" xfId="3182"/>
    <cellStyle name="Normal 2 4" xfId="22"/>
    <cellStyle name="Normal 2 4 2" xfId="3184"/>
    <cellStyle name="Normal 2 4 3" xfId="3185"/>
    <cellStyle name="Normal 2 4 4" xfId="3186"/>
    <cellStyle name="Normal 2 4 5" xfId="3187"/>
    <cellStyle name="Normal 2 4 6" xfId="3188"/>
    <cellStyle name="Normal 2 4 7" xfId="3183"/>
    <cellStyle name="Normal 2 40" xfId="3189"/>
    <cellStyle name="Normal 2 41" xfId="3190"/>
    <cellStyle name="Normal 2 42" xfId="3191"/>
    <cellStyle name="Normal 2 43" xfId="3192"/>
    <cellStyle name="Normal 2 43 2" xfId="3193"/>
    <cellStyle name="Normal 2 43 3" xfId="3194"/>
    <cellStyle name="Normal 2 44" xfId="3195"/>
    <cellStyle name="Normal 2 45" xfId="3196"/>
    <cellStyle name="Normal 2 46" xfId="3197"/>
    <cellStyle name="Normal 2 47" xfId="3198"/>
    <cellStyle name="Normal 2 48" xfId="3199"/>
    <cellStyle name="Normal 2 49" xfId="3200"/>
    <cellStyle name="Normal 2 5" xfId="3201"/>
    <cellStyle name="Normal 2 5 10" xfId="3202"/>
    <cellStyle name="Normal 2 5 11" xfId="3203"/>
    <cellStyle name="Normal 2 5 12" xfId="3204"/>
    <cellStyle name="Normal 2 5 13" xfId="3205"/>
    <cellStyle name="Normal 2 5 14" xfId="3206"/>
    <cellStyle name="Normal 2 5 15" xfId="3207"/>
    <cellStyle name="Normal 2 5 16" xfId="3208"/>
    <cellStyle name="Normal 2 5 17" xfId="3209"/>
    <cellStyle name="Normal 2 5 18" xfId="3210"/>
    <cellStyle name="Normal 2 5 19" xfId="3211"/>
    <cellStyle name="Normal 2 5 2" xfId="3212"/>
    <cellStyle name="Normal 2 5 20" xfId="3213"/>
    <cellStyle name="Normal 2 5 21" xfId="3214"/>
    <cellStyle name="Normal 2 5 22" xfId="3215"/>
    <cellStyle name="Normal 2 5 23" xfId="3216"/>
    <cellStyle name="Normal 2 5 24" xfId="3217"/>
    <cellStyle name="Normal 2 5 25" xfId="3218"/>
    <cellStyle name="Normal 2 5 26" xfId="3219"/>
    <cellStyle name="Normal 2 5 27" xfId="3220"/>
    <cellStyle name="Normal 2 5 28" xfId="3221"/>
    <cellStyle name="Normal 2 5 29" xfId="3222"/>
    <cellStyle name="Normal 2 5 3" xfId="3223"/>
    <cellStyle name="Normal 2 5 30" xfId="3224"/>
    <cellStyle name="Normal 2 5 31" xfId="3225"/>
    <cellStyle name="Normal 2 5 32" xfId="3226"/>
    <cellStyle name="Normal 2 5 33" xfId="3227"/>
    <cellStyle name="Normal 2 5 34" xfId="3228"/>
    <cellStyle name="Normal 2 5 35" xfId="3229"/>
    <cellStyle name="Normal 2 5 36" xfId="3230"/>
    <cellStyle name="Normal 2 5 37" xfId="3231"/>
    <cellStyle name="Normal 2 5 38" xfId="3232"/>
    <cellStyle name="Normal 2 5 39" xfId="3233"/>
    <cellStyle name="Normal 2 5 4" xfId="3234"/>
    <cellStyle name="Normal 2 5 40" xfId="3235"/>
    <cellStyle name="Normal 2 5 41" xfId="3236"/>
    <cellStyle name="Normal 2 5 42" xfId="3237"/>
    <cellStyle name="Normal 2 5 43" xfId="3238"/>
    <cellStyle name="Normal 2 5 44" xfId="3239"/>
    <cellStyle name="Normal 2 5 45" xfId="3240"/>
    <cellStyle name="Normal 2 5 46" xfId="3241"/>
    <cellStyle name="Normal 2 5 47" xfId="3242"/>
    <cellStyle name="Normal 2 5 48" xfId="3243"/>
    <cellStyle name="Normal 2 5 49" xfId="3244"/>
    <cellStyle name="Normal 2 5 5" xfId="3245"/>
    <cellStyle name="Normal 2 5 50" xfId="3246"/>
    <cellStyle name="Normal 2 5 51" xfId="3247"/>
    <cellStyle name="Normal 2 5 52" xfId="3248"/>
    <cellStyle name="Normal 2 5 53" xfId="3249"/>
    <cellStyle name="Normal 2 5 54" xfId="3250"/>
    <cellStyle name="Normal 2 5 55" xfId="3251"/>
    <cellStyle name="Normal 2 5 56" xfId="3252"/>
    <cellStyle name="Normal 2 5 57" xfId="3253"/>
    <cellStyle name="Normal 2 5 58" xfId="3254"/>
    <cellStyle name="Normal 2 5 59" xfId="3255"/>
    <cellStyle name="Normal 2 5 6" xfId="3256"/>
    <cellStyle name="Normal 2 5 60" xfId="3257"/>
    <cellStyle name="Normal 2 5 61" xfId="3258"/>
    <cellStyle name="Normal 2 5 62" xfId="3259"/>
    <cellStyle name="Normal 2 5 63" xfId="3260"/>
    <cellStyle name="Normal 2 5 64" xfId="3261"/>
    <cellStyle name="Normal 2 5 65" xfId="3262"/>
    <cellStyle name="Normal 2 5 66" xfId="3263"/>
    <cellStyle name="Normal 2 5 67" xfId="3264"/>
    <cellStyle name="Normal 2 5 68" xfId="3265"/>
    <cellStyle name="Normal 2 5 69" xfId="3266"/>
    <cellStyle name="Normal 2 5 7" xfId="3267"/>
    <cellStyle name="Normal 2 5 70" xfId="3268"/>
    <cellStyle name="Normal 2 5 71" xfId="3269"/>
    <cellStyle name="Normal 2 5 72" xfId="3270"/>
    <cellStyle name="Normal 2 5 73" xfId="3271"/>
    <cellStyle name="Normal 2 5 74" xfId="3272"/>
    <cellStyle name="Normal 2 5 75" xfId="3273"/>
    <cellStyle name="Normal 2 5 76" xfId="3274"/>
    <cellStyle name="Normal 2 5 77" xfId="3275"/>
    <cellStyle name="Normal 2 5 78" xfId="3276"/>
    <cellStyle name="Normal 2 5 79" xfId="3277"/>
    <cellStyle name="Normal 2 5 8" xfId="3278"/>
    <cellStyle name="Normal 2 5 80" xfId="3279"/>
    <cellStyle name="Normal 2 5 81" xfId="12279"/>
    <cellStyle name="Normal 2 5 9" xfId="3280"/>
    <cellStyle name="Normal 2 50" xfId="3281"/>
    <cellStyle name="Normal 2 51" xfId="3282"/>
    <cellStyle name="Normal 2 52" xfId="3283"/>
    <cellStyle name="Normal 2 53" xfId="3284"/>
    <cellStyle name="Normal 2 54" xfId="3285"/>
    <cellStyle name="Normal 2 55" xfId="3286"/>
    <cellStyle name="Normal 2 56" xfId="3287"/>
    <cellStyle name="Normal 2 57" xfId="3288"/>
    <cellStyle name="Normal 2 58" xfId="3289"/>
    <cellStyle name="Normal 2 59" xfId="3290"/>
    <cellStyle name="Normal 2 6" xfId="3291"/>
    <cellStyle name="Normal 2 6 2" xfId="3292"/>
    <cellStyle name="Normal 2 6 2 2" xfId="3293"/>
    <cellStyle name="Normal 2 6 2 2 2" xfId="3294"/>
    <cellStyle name="Normal 2 6 2 2 3" xfId="3295"/>
    <cellStyle name="Normal 2 6 2 3" xfId="3296"/>
    <cellStyle name="Normal 2 6 2 4" xfId="3297"/>
    <cellStyle name="Normal 2 6 3" xfId="3298"/>
    <cellStyle name="Normal 2 6 4" xfId="3299"/>
    <cellStyle name="Normal 2 6 5" xfId="3300"/>
    <cellStyle name="Normal 2 6 6" xfId="3301"/>
    <cellStyle name="Normal 2 6 7" xfId="12280"/>
    <cellStyle name="Normal 2 60" xfId="3302"/>
    <cellStyle name="Normal 2 61" xfId="3303"/>
    <cellStyle name="Normal 2 62" xfId="3304"/>
    <cellStyle name="Normal 2 63" xfId="3305"/>
    <cellStyle name="Normal 2 64" xfId="3306"/>
    <cellStyle name="Normal 2 65" xfId="3307"/>
    <cellStyle name="Normal 2 66" xfId="3308"/>
    <cellStyle name="Normal 2 67" xfId="3309"/>
    <cellStyle name="Normal 2 68" xfId="3310"/>
    <cellStyle name="Normal 2 69" xfId="3311"/>
    <cellStyle name="Normal 2 7" xfId="3312"/>
    <cellStyle name="Normal 2 7 2" xfId="3313"/>
    <cellStyle name="Normal 2 7 2 2" xfId="12281"/>
    <cellStyle name="Normal 2 7 3" xfId="3314"/>
    <cellStyle name="Normal 2 7 4" xfId="3315"/>
    <cellStyle name="Normal 2 7 5" xfId="3316"/>
    <cellStyle name="Normal 2 7 6" xfId="3317"/>
    <cellStyle name="Normal 2 70" xfId="3318"/>
    <cellStyle name="Normal 2 71" xfId="3319"/>
    <cellStyle name="Normal 2 72" xfId="3320"/>
    <cellStyle name="Normal 2 73" xfId="3321"/>
    <cellStyle name="Normal 2 74" xfId="3322"/>
    <cellStyle name="Normal 2 75" xfId="3323"/>
    <cellStyle name="Normal 2 76" xfId="3324"/>
    <cellStyle name="Normal 2 77" xfId="3325"/>
    <cellStyle name="Normal 2 78" xfId="3326"/>
    <cellStyle name="Normal 2 79" xfId="3327"/>
    <cellStyle name="Normal 2 8" xfId="3328"/>
    <cellStyle name="Normal 2 8 2" xfId="3329"/>
    <cellStyle name="Normal 2 8 3" xfId="3330"/>
    <cellStyle name="Normal 2 8 4" xfId="3331"/>
    <cellStyle name="Normal 2 8 5" xfId="3332"/>
    <cellStyle name="Normal 2 8 6" xfId="3333"/>
    <cellStyle name="Normal 2 80" xfId="3334"/>
    <cellStyle name="Normal 2 81" xfId="3335"/>
    <cellStyle name="Normal 2 82" xfId="3336"/>
    <cellStyle name="Normal 2 83" xfId="3337"/>
    <cellStyle name="Normal 2 84" xfId="3338"/>
    <cellStyle name="Normal 2 85" xfId="3339"/>
    <cellStyle name="Normal 2 86" xfId="3340"/>
    <cellStyle name="Normal 2 87" xfId="3341"/>
    <cellStyle name="Normal 2 88" xfId="2897"/>
    <cellStyle name="Normal 2 9" xfId="3342"/>
    <cellStyle name="Normal 2 9 2" xfId="3343"/>
    <cellStyle name="Normal 2 9 3" xfId="3344"/>
    <cellStyle name="Normal 2 9 4" xfId="3345"/>
    <cellStyle name="Normal 2 9 5" xfId="3346"/>
    <cellStyle name="Normal 2 9 6" xfId="3347"/>
    <cellStyle name="Normal 20" xfId="3348"/>
    <cellStyle name="Normal 20 2" xfId="3349"/>
    <cellStyle name="Normal 20 3" xfId="3350"/>
    <cellStyle name="Normal 21" xfId="3351"/>
    <cellStyle name="Normal 21 2" xfId="3352"/>
    <cellStyle name="Normal 21 2 2" xfId="3353"/>
    <cellStyle name="Normal 21 2 3" xfId="3354"/>
    <cellStyle name="Normal 21 3" xfId="3355"/>
    <cellStyle name="Normal 21 3 2" xfId="3356"/>
    <cellStyle name="Normal 21 3 3" xfId="3357"/>
    <cellStyle name="Normal 21 4" xfId="3358"/>
    <cellStyle name="Normal 21 5" xfId="3359"/>
    <cellStyle name="Normal 22" xfId="3360"/>
    <cellStyle name="Normal 22 2" xfId="3361"/>
    <cellStyle name="Normal 22 2 2" xfId="3362"/>
    <cellStyle name="Normal 22 2 2 2" xfId="3363"/>
    <cellStyle name="Normal 22 2 2 3" xfId="3364"/>
    <cellStyle name="Normal 22 2 3" xfId="3365"/>
    <cellStyle name="Normal 22 2 4" xfId="3366"/>
    <cellStyle name="Normal 22 3" xfId="3367"/>
    <cellStyle name="Normal 22 3 2" xfId="3368"/>
    <cellStyle name="Normal 22 3 3" xfId="3369"/>
    <cellStyle name="Normal 22 4" xfId="3370"/>
    <cellStyle name="Normal 22 4 2" xfId="3371"/>
    <cellStyle name="Normal 22 4 3" xfId="3372"/>
    <cellStyle name="Normal 22 5" xfId="3373"/>
    <cellStyle name="Normal 22 6" xfId="3374"/>
    <cellStyle name="Normal 23" xfId="3375"/>
    <cellStyle name="Normal 23 2" xfId="3376"/>
    <cellStyle name="Normal 23 3" xfId="3377"/>
    <cellStyle name="Normal 24" xfId="3378"/>
    <cellStyle name="Normal 24 2" xfId="3379"/>
    <cellStyle name="Normal 24 2 2" xfId="3380"/>
    <cellStyle name="Normal 24 2 3" xfId="3381"/>
    <cellStyle name="Normal 24 3" xfId="3382"/>
    <cellStyle name="Normal 24 4" xfId="3383"/>
    <cellStyle name="Normal 25" xfId="3384"/>
    <cellStyle name="Normal 25 2" xfId="3385"/>
    <cellStyle name="Normal 26" xfId="3386"/>
    <cellStyle name="Normal 26 2" xfId="3387"/>
    <cellStyle name="Normal 27" xfId="3388"/>
    <cellStyle name="Normal 27 2" xfId="3389"/>
    <cellStyle name="Normal 27 3" xfId="3390"/>
    <cellStyle name="Normal 28" xfId="3391"/>
    <cellStyle name="Normal 28 2" xfId="3392"/>
    <cellStyle name="Normal 29" xfId="3393"/>
    <cellStyle name="Normal 29 2" xfId="3394"/>
    <cellStyle name="Normal 29 3" xfId="3395"/>
    <cellStyle name="Normal 3" xfId="23"/>
    <cellStyle name="Normal 3 10" xfId="3397"/>
    <cellStyle name="Normal 3 11" xfId="3398"/>
    <cellStyle name="Normal 3 12" xfId="3399"/>
    <cellStyle name="Normal 3 13" xfId="3400"/>
    <cellStyle name="Normal 3 14" xfId="3401"/>
    <cellStyle name="Normal 3 15" xfId="3402"/>
    <cellStyle name="Normal 3 16" xfId="3403"/>
    <cellStyle name="Normal 3 17" xfId="3404"/>
    <cellStyle name="Normal 3 18" xfId="3405"/>
    <cellStyle name="Normal 3 19" xfId="3406"/>
    <cellStyle name="Normal 3 2" xfId="24"/>
    <cellStyle name="Normal 3 2 2" xfId="3408"/>
    <cellStyle name="Normal 3 2 3" xfId="3409"/>
    <cellStyle name="Normal 3 2 4" xfId="3410"/>
    <cellStyle name="Normal 3 2 5" xfId="3411"/>
    <cellStyle name="Normal 3 2 6" xfId="3412"/>
    <cellStyle name="Normal 3 2 7" xfId="12283"/>
    <cellStyle name="Normal 3 2 8" xfId="3407"/>
    <cellStyle name="Normal 3 20" xfId="12282"/>
    <cellStyle name="Normal 3 21" xfId="3396"/>
    <cellStyle name="Normal 3 3" xfId="3413"/>
    <cellStyle name="Normal 3 3 2" xfId="3414"/>
    <cellStyle name="Normal 3 3 3" xfId="3415"/>
    <cellStyle name="Normal 3 4" xfId="3416"/>
    <cellStyle name="Normal 3 5" xfId="3417"/>
    <cellStyle name="Normal 3 6" xfId="3418"/>
    <cellStyle name="Normal 3 7" xfId="3419"/>
    <cellStyle name="Normal 3 8" xfId="3420"/>
    <cellStyle name="Normal 3 9" xfId="3421"/>
    <cellStyle name="Normal 30" xfId="3422"/>
    <cellStyle name="Normal 30 2" xfId="3423"/>
    <cellStyle name="Normal 31" xfId="3424"/>
    <cellStyle name="Normal 31 2" xfId="3425"/>
    <cellStyle name="Normal 32" xfId="3426"/>
    <cellStyle name="Normal 32 2" xfId="3427"/>
    <cellStyle name="Normal 32 3" xfId="3428"/>
    <cellStyle name="Normal 33" xfId="3429"/>
    <cellStyle name="Normal 33 2" xfId="3430"/>
    <cellStyle name="Normal 34" xfId="3431"/>
    <cellStyle name="Normal 34 2" xfId="3432"/>
    <cellStyle name="Normal 34 3" xfId="3433"/>
    <cellStyle name="Normal 35" xfId="3434"/>
    <cellStyle name="Normal 35 2" xfId="3435"/>
    <cellStyle name="Normal 35 3" xfId="3436"/>
    <cellStyle name="Normal 36" xfId="3437"/>
    <cellStyle name="Normal 36 2" xfId="3438"/>
    <cellStyle name="Normal 36 3" xfId="12488"/>
    <cellStyle name="Normal 37" xfId="3439"/>
    <cellStyle name="Normal 37 2" xfId="3440"/>
    <cellStyle name="Normal 38" xfId="3441"/>
    <cellStyle name="Normal 38 2" xfId="3442"/>
    <cellStyle name="Normal 38 3" xfId="3443"/>
    <cellStyle name="Normal 39" xfId="3444"/>
    <cellStyle name="Normal 39 2" xfId="3445"/>
    <cellStyle name="Normal 4" xfId="25"/>
    <cellStyle name="Normal 4 10" xfId="3447"/>
    <cellStyle name="Normal 4 10 2" xfId="12284"/>
    <cellStyle name="Normal 4 11" xfId="3448"/>
    <cellStyle name="Normal 4 11 2" xfId="12285"/>
    <cellStyle name="Normal 4 12" xfId="3449"/>
    <cellStyle name="Normal 4 12 2" xfId="12286"/>
    <cellStyle name="Normal 4 13" xfId="3450"/>
    <cellStyle name="Normal 4 13 2" xfId="3451"/>
    <cellStyle name="Normal 4 13 3" xfId="3452"/>
    <cellStyle name="Normal 4 13 4" xfId="12287"/>
    <cellStyle name="Normal 4 14" xfId="3453"/>
    <cellStyle name="Normal 4 14 2" xfId="12288"/>
    <cellStyle name="Normal 4 15" xfId="3454"/>
    <cellStyle name="Normal 4 15 2" xfId="3455"/>
    <cellStyle name="Normal 4 15 3" xfId="3456"/>
    <cellStyle name="Normal 4 15 4" xfId="12289"/>
    <cellStyle name="Normal 4 16" xfId="3457"/>
    <cellStyle name="Normal 4 16 2" xfId="3458"/>
    <cellStyle name="Normal 4 16 3" xfId="3459"/>
    <cellStyle name="Normal 4 16 4" xfId="12290"/>
    <cellStyle name="Normal 4 17" xfId="3460"/>
    <cellStyle name="Normal 4 18" xfId="3461"/>
    <cellStyle name="Normal 4 19" xfId="3446"/>
    <cellStyle name="Normal 4 2" xfId="3462"/>
    <cellStyle name="Normal 4 2 2" xfId="12291"/>
    <cellStyle name="Normal 4 3" xfId="3463"/>
    <cellStyle name="Normal 4 3 2" xfId="3464"/>
    <cellStyle name="Normal 4 3 3" xfId="3465"/>
    <cellStyle name="Normal 4 3 4" xfId="12292"/>
    <cellStyle name="Normal 4 4" xfId="3466"/>
    <cellStyle name="Normal 4 4 2" xfId="3467"/>
    <cellStyle name="Normal 4 4 2 2" xfId="3468"/>
    <cellStyle name="Normal 4 4 2 2 2" xfId="3469"/>
    <cellStyle name="Normal 4 4 2 2 2 2" xfId="3470"/>
    <cellStyle name="Normal 4 4 2 2 3" xfId="3471"/>
    <cellStyle name="Normal 4 4 3" xfId="3472"/>
    <cellStyle name="Normal 4 4 3 2" xfId="3473"/>
    <cellStyle name="Normal 4 4 4" xfId="3474"/>
    <cellStyle name="Normal 4 4 4 2" xfId="3475"/>
    <cellStyle name="Normal 4 4 5" xfId="12293"/>
    <cellStyle name="Normal 4 5" xfId="3476"/>
    <cellStyle name="Normal 4 5 2" xfId="12294"/>
    <cellStyle name="Normal 4 6" xfId="3477"/>
    <cellStyle name="Normal 4 6 2" xfId="3478"/>
    <cellStyle name="Normal 4 6 2 2" xfId="3479"/>
    <cellStyle name="Normal 4 6 3" xfId="3480"/>
    <cellStyle name="Normal 4 6 4" xfId="12295"/>
    <cellStyle name="Normal 4 7" xfId="3481"/>
    <cellStyle name="Normal 4 7 2" xfId="12296"/>
    <cellStyle name="Normal 4 8" xfId="3482"/>
    <cellStyle name="Normal 4 8 2" xfId="12297"/>
    <cellStyle name="Normal 4 9" xfId="3483"/>
    <cellStyle name="Normal 4 9 2" xfId="12298"/>
    <cellStyle name="Normal 40" xfId="3484"/>
    <cellStyle name="Normal 40 2" xfId="3485"/>
    <cellStyle name="Normal 41" xfId="3486"/>
    <cellStyle name="Normal 41 2" xfId="3487"/>
    <cellStyle name="Normal 41 3" xfId="3488"/>
    <cellStyle name="Normal 42" xfId="3489"/>
    <cellStyle name="Normal 42 2" xfId="3490"/>
    <cellStyle name="Normal 42 3" xfId="3491"/>
    <cellStyle name="Normal 43" xfId="3492"/>
    <cellStyle name="Normal 43 2" xfId="3493"/>
    <cellStyle name="Normal 43 3" xfId="3494"/>
    <cellStyle name="Normal 44" xfId="3495"/>
    <cellStyle name="Normal 44 2" xfId="3496"/>
    <cellStyle name="Normal 44 3" xfId="3497"/>
    <cellStyle name="Normal 45" xfId="3498"/>
    <cellStyle name="Normal 45 2" xfId="3499"/>
    <cellStyle name="Normal 46" xfId="3500"/>
    <cellStyle name="Normal 47" xfId="3501"/>
    <cellStyle name="Normal 48" xfId="3502"/>
    <cellStyle name="Normal 49" xfId="3503"/>
    <cellStyle name="Normal 5" xfId="26"/>
    <cellStyle name="Normal 5 10" xfId="3505"/>
    <cellStyle name="Normal 5 10 2" xfId="3506"/>
    <cellStyle name="Normal 5 10 3" xfId="3507"/>
    <cellStyle name="Normal 5 10 4" xfId="3508"/>
    <cellStyle name="Normal 5 10 5" xfId="3509"/>
    <cellStyle name="Normal 5 10 6" xfId="3510"/>
    <cellStyle name="Normal 5 11" xfId="3511"/>
    <cellStyle name="Normal 5 11 2" xfId="3512"/>
    <cellStyle name="Normal 5 11 3" xfId="3513"/>
    <cellStyle name="Normal 5 11 4" xfId="3514"/>
    <cellStyle name="Normal 5 11 5" xfId="3515"/>
    <cellStyle name="Normal 5 11 6" xfId="3516"/>
    <cellStyle name="Normal 5 12" xfId="3517"/>
    <cellStyle name="Normal 5 12 2" xfId="3518"/>
    <cellStyle name="Normal 5 12 3" xfId="3519"/>
    <cellStyle name="Normal 5 12 4" xfId="3520"/>
    <cellStyle name="Normal 5 12 5" xfId="3521"/>
    <cellStyle name="Normal 5 12 6" xfId="3522"/>
    <cellStyle name="Normal 5 13" xfId="3523"/>
    <cellStyle name="Normal 5 13 2" xfId="3524"/>
    <cellStyle name="Normal 5 13 3" xfId="3525"/>
    <cellStyle name="Normal 5 13 4" xfId="3526"/>
    <cellStyle name="Normal 5 13 5" xfId="3527"/>
    <cellStyle name="Normal 5 13 6" xfId="3528"/>
    <cellStyle name="Normal 5 14" xfId="3529"/>
    <cellStyle name="Normal 5 14 2" xfId="3530"/>
    <cellStyle name="Normal 5 14 3" xfId="3531"/>
    <cellStyle name="Normal 5 14 4" xfId="3532"/>
    <cellStyle name="Normal 5 14 5" xfId="3533"/>
    <cellStyle name="Normal 5 14 6" xfId="3534"/>
    <cellStyle name="Normal 5 15" xfId="3535"/>
    <cellStyle name="Normal 5 15 2" xfId="3536"/>
    <cellStyle name="Normal 5 15 3" xfId="3537"/>
    <cellStyle name="Normal 5 15 4" xfId="3538"/>
    <cellStyle name="Normal 5 15 5" xfId="3539"/>
    <cellStyle name="Normal 5 15 6" xfId="3540"/>
    <cellStyle name="Normal 5 16" xfId="3541"/>
    <cellStyle name="Normal 5 16 2" xfId="3542"/>
    <cellStyle name="Normal 5 16 3" xfId="3543"/>
    <cellStyle name="Normal 5 16 4" xfId="3544"/>
    <cellStyle name="Normal 5 16 5" xfId="3545"/>
    <cellStyle name="Normal 5 16 6" xfId="3546"/>
    <cellStyle name="Normal 5 17" xfId="3547"/>
    <cellStyle name="Normal 5 17 2" xfId="3548"/>
    <cellStyle name="Normal 5 17 3" xfId="3549"/>
    <cellStyle name="Normal 5 17 4" xfId="3550"/>
    <cellStyle name="Normal 5 17 5" xfId="3551"/>
    <cellStyle name="Normal 5 17 6" xfId="3552"/>
    <cellStyle name="Normal 5 18" xfId="3553"/>
    <cellStyle name="Normal 5 18 2" xfId="3554"/>
    <cellStyle name="Normal 5 18 3" xfId="3555"/>
    <cellStyle name="Normal 5 18 4" xfId="3556"/>
    <cellStyle name="Normal 5 18 5" xfId="3557"/>
    <cellStyle name="Normal 5 18 6" xfId="3558"/>
    <cellStyle name="Normal 5 19" xfId="3559"/>
    <cellStyle name="Normal 5 2" xfId="3560"/>
    <cellStyle name="Normal 5 2 2" xfId="3561"/>
    <cellStyle name="Normal 5 2 2 2" xfId="3562"/>
    <cellStyle name="Normal 5 2 2 2 2" xfId="3563"/>
    <cellStyle name="Normal 5 2 2 3" xfId="3564"/>
    <cellStyle name="Normal 5 2 3" xfId="3565"/>
    <cellStyle name="Normal 5 2 4" xfId="3566"/>
    <cellStyle name="Normal 5 2 5" xfId="3567"/>
    <cellStyle name="Normal 5 2 6" xfId="3568"/>
    <cellStyle name="Normal 5 2 7" xfId="3569"/>
    <cellStyle name="Normal 5 2 8" xfId="12299"/>
    <cellStyle name="Normal 5 20" xfId="3570"/>
    <cellStyle name="Normal 5 21" xfId="3571"/>
    <cellStyle name="Normal 5 22" xfId="3572"/>
    <cellStyle name="Normal 5 23" xfId="3573"/>
    <cellStyle name="Normal 5 24" xfId="3574"/>
    <cellStyle name="Normal 5 25" xfId="3575"/>
    <cellStyle name="Normal 5 26" xfId="3576"/>
    <cellStyle name="Normal 5 27" xfId="3577"/>
    <cellStyle name="Normal 5 28" xfId="3578"/>
    <cellStyle name="Normal 5 29" xfId="3579"/>
    <cellStyle name="Normal 5 3" xfId="3580"/>
    <cellStyle name="Normal 5 3 2" xfId="3581"/>
    <cellStyle name="Normal 5 3 2 2" xfId="3582"/>
    <cellStyle name="Normal 5 3 3" xfId="3583"/>
    <cellStyle name="Normal 5 3 4" xfId="3584"/>
    <cellStyle name="Normal 5 3 5" xfId="3585"/>
    <cellStyle name="Normal 5 3 6" xfId="3586"/>
    <cellStyle name="Normal 5 30" xfId="3587"/>
    <cellStyle name="Normal 5 31" xfId="3588"/>
    <cellStyle name="Normal 5 32" xfId="3589"/>
    <cellStyle name="Normal 5 33" xfId="3590"/>
    <cellStyle name="Normal 5 34" xfId="3591"/>
    <cellStyle name="Normal 5 35" xfId="3592"/>
    <cellStyle name="Normal 5 36" xfId="3593"/>
    <cellStyle name="Normal 5 37" xfId="3594"/>
    <cellStyle name="Normal 5 38" xfId="3595"/>
    <cellStyle name="Normal 5 39" xfId="3596"/>
    <cellStyle name="Normal 5 4" xfId="3597"/>
    <cellStyle name="Normal 5 4 2" xfId="3598"/>
    <cellStyle name="Normal 5 4 2 2" xfId="3599"/>
    <cellStyle name="Normal 5 4 3" xfId="3600"/>
    <cellStyle name="Normal 5 4 4" xfId="3601"/>
    <cellStyle name="Normal 5 4 5" xfId="3602"/>
    <cellStyle name="Normal 5 4 6" xfId="3603"/>
    <cellStyle name="Normal 5 40" xfId="3604"/>
    <cellStyle name="Normal 5 41" xfId="3605"/>
    <cellStyle name="Normal 5 42" xfId="3606"/>
    <cellStyle name="Normal 5 43" xfId="3607"/>
    <cellStyle name="Normal 5 44" xfId="3608"/>
    <cellStyle name="Normal 5 45" xfId="3609"/>
    <cellStyle name="Normal 5 46" xfId="3610"/>
    <cellStyle name="Normal 5 47" xfId="3611"/>
    <cellStyle name="Normal 5 48" xfId="3612"/>
    <cellStyle name="Normal 5 49" xfId="3613"/>
    <cellStyle name="Normal 5 5" xfId="3614"/>
    <cellStyle name="Normal 5 5 2" xfId="3615"/>
    <cellStyle name="Normal 5 5 3" xfId="3616"/>
    <cellStyle name="Normal 5 5 4" xfId="3617"/>
    <cellStyle name="Normal 5 5 5" xfId="3618"/>
    <cellStyle name="Normal 5 5 6" xfId="3619"/>
    <cellStyle name="Normal 5 50" xfId="3620"/>
    <cellStyle name="Normal 5 51" xfId="3621"/>
    <cellStyle name="Normal 5 52" xfId="3622"/>
    <cellStyle name="Normal 5 53" xfId="3623"/>
    <cellStyle name="Normal 5 54" xfId="3624"/>
    <cellStyle name="Normal 5 55" xfId="3625"/>
    <cellStyle name="Normal 5 56" xfId="3626"/>
    <cellStyle name="Normal 5 57" xfId="3627"/>
    <cellStyle name="Normal 5 58" xfId="3628"/>
    <cellStyle name="Normal 5 59" xfId="3629"/>
    <cellStyle name="Normal 5 6" xfId="3630"/>
    <cellStyle name="Normal 5 6 2" xfId="3631"/>
    <cellStyle name="Normal 5 6 3" xfId="3632"/>
    <cellStyle name="Normal 5 6 4" xfId="3633"/>
    <cellStyle name="Normal 5 6 5" xfId="3634"/>
    <cellStyle name="Normal 5 6 6" xfId="3635"/>
    <cellStyle name="Normal 5 60" xfId="3636"/>
    <cellStyle name="Normal 5 61" xfId="3637"/>
    <cellStyle name="Normal 5 62" xfId="3638"/>
    <cellStyle name="Normal 5 63" xfId="3639"/>
    <cellStyle name="Normal 5 64" xfId="3640"/>
    <cellStyle name="Normal 5 65" xfId="3641"/>
    <cellStyle name="Normal 5 66" xfId="3642"/>
    <cellStyle name="Normal 5 67" xfId="3643"/>
    <cellStyle name="Normal 5 68" xfId="3644"/>
    <cellStyle name="Normal 5 69" xfId="3645"/>
    <cellStyle name="Normal 5 7" xfId="3646"/>
    <cellStyle name="Normal 5 7 2" xfId="3647"/>
    <cellStyle name="Normal 5 7 3" xfId="3648"/>
    <cellStyle name="Normal 5 7 4" xfId="3649"/>
    <cellStyle name="Normal 5 7 5" xfId="3650"/>
    <cellStyle name="Normal 5 7 6" xfId="3651"/>
    <cellStyle name="Normal 5 70" xfId="3652"/>
    <cellStyle name="Normal 5 71" xfId="3653"/>
    <cellStyle name="Normal 5 72" xfId="3654"/>
    <cellStyle name="Normal 5 73" xfId="3655"/>
    <cellStyle name="Normal 5 74" xfId="3656"/>
    <cellStyle name="Normal 5 75" xfId="3657"/>
    <cellStyle name="Normal 5 76" xfId="3658"/>
    <cellStyle name="Normal 5 77" xfId="3659"/>
    <cellStyle name="Normal 5 78" xfId="3660"/>
    <cellStyle name="Normal 5 79" xfId="3661"/>
    <cellStyle name="Normal 5 8" xfId="3662"/>
    <cellStyle name="Normal 5 8 2" xfId="3663"/>
    <cellStyle name="Normal 5 8 3" xfId="3664"/>
    <cellStyle name="Normal 5 8 4" xfId="3665"/>
    <cellStyle name="Normal 5 8 5" xfId="3666"/>
    <cellStyle name="Normal 5 8 6" xfId="3667"/>
    <cellStyle name="Normal 5 80" xfId="3668"/>
    <cellStyle name="Normal 5 81" xfId="3669"/>
    <cellStyle name="Normal 5 82" xfId="3504"/>
    <cellStyle name="Normal 5 9" xfId="3670"/>
    <cellStyle name="Normal 5 9 2" xfId="3671"/>
    <cellStyle name="Normal 5 9 3" xfId="3672"/>
    <cellStyle name="Normal 5 9 4" xfId="3673"/>
    <cellStyle name="Normal 5 9 5" xfId="3674"/>
    <cellStyle name="Normal 5 9 6" xfId="3675"/>
    <cellStyle name="Normal 50" xfId="3676"/>
    <cellStyle name="Normal 51" xfId="3677"/>
    <cellStyle name="Normal 52" xfId="3678"/>
    <cellStyle name="Normal 53" xfId="3679"/>
    <cellStyle name="Normal 54" xfId="3680"/>
    <cellStyle name="Normal 55" xfId="3681"/>
    <cellStyle name="Normal 56" xfId="3682"/>
    <cellStyle name="Normal 57" xfId="3683"/>
    <cellStyle name="Normal 58" xfId="3684"/>
    <cellStyle name="Normal 59" xfId="3685"/>
    <cellStyle name="Normal 6" xfId="3686"/>
    <cellStyle name="Normal 6 2" xfId="3687"/>
    <cellStyle name="Normal 6 3" xfId="3688"/>
    <cellStyle name="Normal 6 3 2" xfId="3689"/>
    <cellStyle name="Normal 6 3 3" xfId="3690"/>
    <cellStyle name="Normal 6 4" xfId="3691"/>
    <cellStyle name="Normal 6 5" xfId="3692"/>
    <cellStyle name="Normal 6 6" xfId="3693"/>
    <cellStyle name="Normal 6 6 2" xfId="3694"/>
    <cellStyle name="Normal 6 6 3" xfId="3695"/>
    <cellStyle name="Normal 6 6 4" xfId="3696"/>
    <cellStyle name="Normal 60" xfId="3697"/>
    <cellStyle name="Normal 61" xfId="3698"/>
    <cellStyle name="Normal 62" xfId="3699"/>
    <cellStyle name="Normal 63" xfId="3700"/>
    <cellStyle name="Normal 64" xfId="3701"/>
    <cellStyle name="Normal 65" xfId="3702"/>
    <cellStyle name="Normal 66" xfId="3703"/>
    <cellStyle name="Normal 67" xfId="3704"/>
    <cellStyle name="Normal 68" xfId="3705"/>
    <cellStyle name="Normal 69" xfId="3706"/>
    <cellStyle name="Normal 7" xfId="27"/>
    <cellStyle name="Normal 7 10" xfId="3708"/>
    <cellStyle name="Normal 7 11" xfId="3709"/>
    <cellStyle name="Normal 7 12" xfId="3710"/>
    <cellStyle name="Normal 7 13" xfId="3711"/>
    <cellStyle name="Normal 7 14" xfId="3712"/>
    <cellStyle name="Normal 7 15" xfId="3713"/>
    <cellStyle name="Normal 7 16" xfId="3714"/>
    <cellStyle name="Normal 7 17" xfId="3707"/>
    <cellStyle name="Normal 7 2" xfId="3715"/>
    <cellStyle name="Normal 7 2 2" xfId="3716"/>
    <cellStyle name="Normal 7 2 3" xfId="3717"/>
    <cellStyle name="Normal 7 3" xfId="3718"/>
    <cellStyle name="Normal 7 3 2" xfId="3719"/>
    <cellStyle name="Normal 7 3 3" xfId="3720"/>
    <cellStyle name="Normal 7 4" xfId="3721"/>
    <cellStyle name="Normal 7 4 2" xfId="3722"/>
    <cellStyle name="Normal 7 4 3" xfId="3723"/>
    <cellStyle name="Normal 7 5" xfId="3724"/>
    <cellStyle name="Normal 7 5 2" xfId="3725"/>
    <cellStyle name="Normal 7 5 3" xfId="3726"/>
    <cellStyle name="Normal 7 6" xfId="3727"/>
    <cellStyle name="Normal 7 6 2" xfId="3728"/>
    <cellStyle name="Normal 7 6 3" xfId="3729"/>
    <cellStyle name="Normal 7 7" xfId="3730"/>
    <cellStyle name="Normal 7 7 2" xfId="3731"/>
    <cellStyle name="Normal 7 7 3" xfId="3732"/>
    <cellStyle name="Normal 7 8" xfId="3733"/>
    <cellStyle name="Normal 7 8 2" xfId="3734"/>
    <cellStyle name="Normal 7 8 3" xfId="3735"/>
    <cellStyle name="Normal 7 9" xfId="3736"/>
    <cellStyle name="Normal 70" xfId="3737"/>
    <cellStyle name="Normal 71" xfId="3738"/>
    <cellStyle name="Normal 72" xfId="3739"/>
    <cellStyle name="Normal 73" xfId="3740"/>
    <cellStyle name="Normal 74" xfId="3741"/>
    <cellStyle name="Normal 75" xfId="3742"/>
    <cellStyle name="Normal 76" xfId="3743"/>
    <cellStyle name="Normal 77" xfId="3744"/>
    <cellStyle name="Normal 78" xfId="3745"/>
    <cellStyle name="Normal 79" xfId="3746"/>
    <cellStyle name="Normal 8" xfId="3747"/>
    <cellStyle name="Normal 8 10" xfId="3748"/>
    <cellStyle name="Normal 8 11" xfId="3749"/>
    <cellStyle name="Normal 8 12" xfId="3750"/>
    <cellStyle name="Normal 8 13" xfId="3751"/>
    <cellStyle name="Normal 8 14" xfId="3752"/>
    <cellStyle name="Normal 8 15" xfId="3753"/>
    <cellStyle name="Normal 8 2" xfId="3754"/>
    <cellStyle name="Normal 8 3" xfId="3755"/>
    <cellStyle name="Normal 8 3 2" xfId="3756"/>
    <cellStyle name="Normal 8 3 3" xfId="3757"/>
    <cellStyle name="Normal 8 4" xfId="3758"/>
    <cellStyle name="Normal 8 5" xfId="3759"/>
    <cellStyle name="Normal 8 6" xfId="3760"/>
    <cellStyle name="Normal 8 7" xfId="3761"/>
    <cellStyle name="Normal 8 8" xfId="3762"/>
    <cellStyle name="Normal 8 9" xfId="3763"/>
    <cellStyle name="Normal 80" xfId="3764"/>
    <cellStyle name="Normal 81" xfId="3765"/>
    <cellStyle name="Normal 82" xfId="3766"/>
    <cellStyle name="Normal 83" xfId="3767"/>
    <cellStyle name="Normal 84" xfId="3768"/>
    <cellStyle name="Normal 85" xfId="3769"/>
    <cellStyle name="Normal 86" xfId="3770"/>
    <cellStyle name="Normal 87" xfId="3771"/>
    <cellStyle name="Normal 88" xfId="3772"/>
    <cellStyle name="Normal 89" xfId="3773"/>
    <cellStyle name="Normal 9" xfId="3774"/>
    <cellStyle name="Normal 9 2" xfId="3775"/>
    <cellStyle name="Normal 9 2 2" xfId="3776"/>
    <cellStyle name="Normal 9 2 3" xfId="3777"/>
    <cellStyle name="Normal 9 3" xfId="3778"/>
    <cellStyle name="Normal 9 4" xfId="3779"/>
    <cellStyle name="Normal 90" xfId="3780"/>
    <cellStyle name="Normal 91" xfId="3781"/>
    <cellStyle name="Normal 92" xfId="3782"/>
    <cellStyle name="Normal 93" xfId="3783"/>
    <cellStyle name="Normal 94" xfId="3784"/>
    <cellStyle name="Normal 95" xfId="3785"/>
    <cellStyle name="Normal 96" xfId="3786"/>
    <cellStyle name="Normal 97" xfId="3787"/>
    <cellStyle name="Normal 98" xfId="3788"/>
    <cellStyle name="Normal 99" xfId="3789"/>
    <cellStyle name="Normál_1bdr306" xfId="12300"/>
    <cellStyle name="Normální" xfId="0" builtinId="0"/>
    <cellStyle name="Normální 10" xfId="28"/>
    <cellStyle name="normální 10 10" xfId="3790"/>
    <cellStyle name="normální 10 11" xfId="3791"/>
    <cellStyle name="normální 10 12" xfId="3792"/>
    <cellStyle name="normální 10 13" xfId="3793"/>
    <cellStyle name="normální 10 14" xfId="3794"/>
    <cellStyle name="normální 10 15" xfId="3795"/>
    <cellStyle name="normální 10 16" xfId="3796"/>
    <cellStyle name="normální 10 17" xfId="3797"/>
    <cellStyle name="normální 10 18" xfId="3798"/>
    <cellStyle name="normální 10 19" xfId="3799"/>
    <cellStyle name="Normální 10 2" xfId="29"/>
    <cellStyle name="normální 10 2 2" xfId="3800"/>
    <cellStyle name="normální 10 2 2 2" xfId="3801"/>
    <cellStyle name="normální 10 2 3" xfId="3802"/>
    <cellStyle name="normální 10 2 4" xfId="3803"/>
    <cellStyle name="normální 10 2 5" xfId="3804"/>
    <cellStyle name="normální 10 2 6" xfId="3805"/>
    <cellStyle name="normální 10 2 7" xfId="12302"/>
    <cellStyle name="normální 10 20" xfId="3806"/>
    <cellStyle name="normální 10 21" xfId="3807"/>
    <cellStyle name="normální 10 22" xfId="3808"/>
    <cellStyle name="normální 10 23" xfId="3809"/>
    <cellStyle name="normální 10 24" xfId="3810"/>
    <cellStyle name="normální 10 25" xfId="3811"/>
    <cellStyle name="normální 10 26" xfId="3812"/>
    <cellStyle name="normální 10 27" xfId="3813"/>
    <cellStyle name="normální 10 28" xfId="3814"/>
    <cellStyle name="normální 10 29" xfId="3815"/>
    <cellStyle name="normální 10 3" xfId="3816"/>
    <cellStyle name="normální 10 3 2" xfId="3817"/>
    <cellStyle name="normální 10 3 3" xfId="3818"/>
    <cellStyle name="normální 10 3 4" xfId="3819"/>
    <cellStyle name="normální 10 3 5" xfId="3820"/>
    <cellStyle name="normální 10 3 6" xfId="3821"/>
    <cellStyle name="normální 10 30" xfId="3822"/>
    <cellStyle name="normální 10 31" xfId="3823"/>
    <cellStyle name="normální 10 32" xfId="3824"/>
    <cellStyle name="normální 10 33" xfId="3825"/>
    <cellStyle name="normální 10 34" xfId="12301"/>
    <cellStyle name="normální 10 4" xfId="3826"/>
    <cellStyle name="normální 10 5" xfId="3827"/>
    <cellStyle name="normální 10 6" xfId="3828"/>
    <cellStyle name="normální 10 7" xfId="3829"/>
    <cellStyle name="normální 10 8" xfId="3830"/>
    <cellStyle name="normální 10 9" xfId="3831"/>
    <cellStyle name="normální 100" xfId="3832"/>
    <cellStyle name="normální 101" xfId="3833"/>
    <cellStyle name="normální 102" xfId="3834"/>
    <cellStyle name="normální 103" xfId="3835"/>
    <cellStyle name="normální 104" xfId="3836"/>
    <cellStyle name="Normální 11" xfId="30"/>
    <cellStyle name="normální 11 10" xfId="3838"/>
    <cellStyle name="normální 11 11" xfId="3839"/>
    <cellStyle name="normální 11 12" xfId="3840"/>
    <cellStyle name="normální 11 13" xfId="3841"/>
    <cellStyle name="normální 11 14" xfId="3842"/>
    <cellStyle name="normální 11 15" xfId="3843"/>
    <cellStyle name="normální 11 16" xfId="3844"/>
    <cellStyle name="normální 11 17" xfId="3845"/>
    <cellStyle name="normální 11 18" xfId="3846"/>
    <cellStyle name="normální 11 19" xfId="3847"/>
    <cellStyle name="normální 11 2" xfId="3848"/>
    <cellStyle name="normální 11 2 2" xfId="3849"/>
    <cellStyle name="normální 11 2 3" xfId="3850"/>
    <cellStyle name="normální 11 2 4" xfId="3851"/>
    <cellStyle name="normální 11 2 5" xfId="3852"/>
    <cellStyle name="normální 11 2 6" xfId="3853"/>
    <cellStyle name="normální 11 20" xfId="3854"/>
    <cellStyle name="normální 11 21" xfId="3855"/>
    <cellStyle name="normální 11 22" xfId="3856"/>
    <cellStyle name="normální 11 23" xfId="3857"/>
    <cellStyle name="normální 11 24" xfId="3858"/>
    <cellStyle name="normální 11 25" xfId="3859"/>
    <cellStyle name="normální 11 26" xfId="3860"/>
    <cellStyle name="normální 11 27" xfId="3861"/>
    <cellStyle name="normální 11 28" xfId="3862"/>
    <cellStyle name="normální 11 29" xfId="3863"/>
    <cellStyle name="normální 11 3" xfId="3864"/>
    <cellStyle name="normální 11 30" xfId="3865"/>
    <cellStyle name="normální 11 31" xfId="3866"/>
    <cellStyle name="normální 11 32" xfId="3867"/>
    <cellStyle name="normální 11 33" xfId="3868"/>
    <cellStyle name="normální 11 34" xfId="3837"/>
    <cellStyle name="normální 11 4" xfId="3869"/>
    <cellStyle name="normální 11 5" xfId="3870"/>
    <cellStyle name="normální 11 6" xfId="3871"/>
    <cellStyle name="normální 11 7" xfId="3872"/>
    <cellStyle name="normální 11 8" xfId="3873"/>
    <cellStyle name="normální 11 9" xfId="3874"/>
    <cellStyle name="Normální 12" xfId="31"/>
    <cellStyle name="normální 12 10" xfId="3876"/>
    <cellStyle name="normální 12 11" xfId="3877"/>
    <cellStyle name="normální 12 12" xfId="3878"/>
    <cellStyle name="normální 12 13" xfId="3879"/>
    <cellStyle name="normální 12 14" xfId="3880"/>
    <cellStyle name="normální 12 15" xfId="3881"/>
    <cellStyle name="normální 12 16" xfId="3882"/>
    <cellStyle name="normální 12 17" xfId="3883"/>
    <cellStyle name="normální 12 18" xfId="3884"/>
    <cellStyle name="normální 12 19" xfId="3885"/>
    <cellStyle name="normální 12 2" xfId="3886"/>
    <cellStyle name="normální 12 2 2" xfId="3887"/>
    <cellStyle name="normální 12 2 3" xfId="3888"/>
    <cellStyle name="normální 12 2 4" xfId="3889"/>
    <cellStyle name="normální 12 2 5" xfId="3890"/>
    <cellStyle name="normální 12 2 6" xfId="3891"/>
    <cellStyle name="normální 12 20" xfId="3892"/>
    <cellStyle name="normální 12 21" xfId="3893"/>
    <cellStyle name="normální 12 22" xfId="3894"/>
    <cellStyle name="normální 12 23" xfId="3895"/>
    <cellStyle name="normální 12 24" xfId="3896"/>
    <cellStyle name="normální 12 25" xfId="3897"/>
    <cellStyle name="normální 12 26" xfId="3898"/>
    <cellStyle name="normální 12 27" xfId="3899"/>
    <cellStyle name="normální 12 28" xfId="3900"/>
    <cellStyle name="normální 12 29" xfId="3901"/>
    <cellStyle name="normální 12 3" xfId="3902"/>
    <cellStyle name="normální 12 30" xfId="3903"/>
    <cellStyle name="normální 12 31" xfId="3904"/>
    <cellStyle name="normální 12 32" xfId="3905"/>
    <cellStyle name="normální 12 33" xfId="3906"/>
    <cellStyle name="normální 12 34" xfId="3875"/>
    <cellStyle name="normální 12 4" xfId="3907"/>
    <cellStyle name="normální 12 5" xfId="3908"/>
    <cellStyle name="normální 12 6" xfId="3909"/>
    <cellStyle name="normální 12 7" xfId="3910"/>
    <cellStyle name="normální 12 8" xfId="3911"/>
    <cellStyle name="normální 12 9" xfId="3912"/>
    <cellStyle name="Normální 13" xfId="32"/>
    <cellStyle name="normální 13 10" xfId="3914"/>
    <cellStyle name="normální 13 11" xfId="3915"/>
    <cellStyle name="normální 13 12" xfId="3916"/>
    <cellStyle name="normální 13 13" xfId="3917"/>
    <cellStyle name="normální 13 14" xfId="3918"/>
    <cellStyle name="normální 13 15" xfId="3919"/>
    <cellStyle name="normální 13 16" xfId="3920"/>
    <cellStyle name="normální 13 17" xfId="3921"/>
    <cellStyle name="normální 13 18" xfId="3922"/>
    <cellStyle name="normální 13 19" xfId="3923"/>
    <cellStyle name="normální 13 2" xfId="3924"/>
    <cellStyle name="normální 13 2 2" xfId="3925"/>
    <cellStyle name="normální 13 2 3" xfId="3926"/>
    <cellStyle name="normální 13 2 4" xfId="3927"/>
    <cellStyle name="normální 13 2 5" xfId="3928"/>
    <cellStyle name="normální 13 2 6" xfId="3929"/>
    <cellStyle name="normální 13 20" xfId="3930"/>
    <cellStyle name="normální 13 21" xfId="3931"/>
    <cellStyle name="normální 13 22" xfId="3932"/>
    <cellStyle name="normální 13 23" xfId="3933"/>
    <cellStyle name="normální 13 24" xfId="3934"/>
    <cellStyle name="normální 13 25" xfId="3935"/>
    <cellStyle name="normální 13 26" xfId="3936"/>
    <cellStyle name="normální 13 27" xfId="3937"/>
    <cellStyle name="normální 13 28" xfId="3938"/>
    <cellStyle name="normální 13 29" xfId="3939"/>
    <cellStyle name="normální 13 3" xfId="3940"/>
    <cellStyle name="normální 13 30" xfId="3941"/>
    <cellStyle name="normální 13 31" xfId="3942"/>
    <cellStyle name="normální 13 32" xfId="3943"/>
    <cellStyle name="normální 13 33" xfId="3944"/>
    <cellStyle name="normální 13 34" xfId="12303"/>
    <cellStyle name="normální 13 35" xfId="3913"/>
    <cellStyle name="normální 13 4" xfId="3945"/>
    <cellStyle name="normální 13 5" xfId="3946"/>
    <cellStyle name="normální 13 6" xfId="3947"/>
    <cellStyle name="normální 13 7" xfId="3948"/>
    <cellStyle name="normální 13 8" xfId="3949"/>
    <cellStyle name="normální 13 9" xfId="3950"/>
    <cellStyle name="normální 14" xfId="3951"/>
    <cellStyle name="normální 14 10" xfId="3952"/>
    <cellStyle name="normální 14 11" xfId="3953"/>
    <cellStyle name="normální 14 12" xfId="3954"/>
    <cellStyle name="normální 14 13" xfId="3955"/>
    <cellStyle name="normální 14 14" xfId="3956"/>
    <cellStyle name="normální 14 15" xfId="3957"/>
    <cellStyle name="normální 14 16" xfId="3958"/>
    <cellStyle name="normální 14 17" xfId="3959"/>
    <cellStyle name="normální 14 18" xfId="3960"/>
    <cellStyle name="normální 14 19" xfId="3961"/>
    <cellStyle name="normální 14 2" xfId="3962"/>
    <cellStyle name="normální 14 2 2" xfId="3963"/>
    <cellStyle name="normální 14 2 3" xfId="3964"/>
    <cellStyle name="normální 14 2 4" xfId="3965"/>
    <cellStyle name="normální 14 2 5" xfId="3966"/>
    <cellStyle name="normální 14 2 6" xfId="3967"/>
    <cellStyle name="normální 14 20" xfId="3968"/>
    <cellStyle name="normální 14 21" xfId="3969"/>
    <cellStyle name="normální 14 22" xfId="3970"/>
    <cellStyle name="normální 14 23" xfId="3971"/>
    <cellStyle name="normální 14 24" xfId="3972"/>
    <cellStyle name="normální 14 25" xfId="3973"/>
    <cellStyle name="normální 14 26" xfId="3974"/>
    <cellStyle name="normální 14 27" xfId="3975"/>
    <cellStyle name="normální 14 28" xfId="3976"/>
    <cellStyle name="normální 14 29" xfId="3977"/>
    <cellStyle name="normální 14 3" xfId="3978"/>
    <cellStyle name="normální 14 30" xfId="3979"/>
    <cellStyle name="normální 14 31" xfId="3980"/>
    <cellStyle name="normální 14 32" xfId="3981"/>
    <cellStyle name="normální 14 33" xfId="3982"/>
    <cellStyle name="normální 14 34" xfId="12304"/>
    <cellStyle name="normální 14 4" xfId="3983"/>
    <cellStyle name="normální 14 5" xfId="3984"/>
    <cellStyle name="normální 14 6" xfId="3985"/>
    <cellStyle name="normální 14 7" xfId="3986"/>
    <cellStyle name="normální 14 8" xfId="3987"/>
    <cellStyle name="normální 14 9" xfId="3988"/>
    <cellStyle name="normální 15" xfId="3989"/>
    <cellStyle name="normální 15 10" xfId="3990"/>
    <cellStyle name="normální 15 11" xfId="3991"/>
    <cellStyle name="normální 15 12" xfId="3992"/>
    <cellStyle name="normální 15 13" xfId="3993"/>
    <cellStyle name="normální 15 14" xfId="3994"/>
    <cellStyle name="normální 15 15" xfId="3995"/>
    <cellStyle name="normální 15 16" xfId="3996"/>
    <cellStyle name="normální 15 17" xfId="3997"/>
    <cellStyle name="normální 15 18" xfId="3998"/>
    <cellStyle name="normální 15 19" xfId="3999"/>
    <cellStyle name="normální 15 2" xfId="4000"/>
    <cellStyle name="normální 15 2 2" xfId="4001"/>
    <cellStyle name="normální 15 2 3" xfId="4002"/>
    <cellStyle name="normální 15 2 4" xfId="4003"/>
    <cellStyle name="normální 15 2 5" xfId="4004"/>
    <cellStyle name="normální 15 2 6" xfId="4005"/>
    <cellStyle name="normální 15 2 7" xfId="12306"/>
    <cellStyle name="normální 15 20" xfId="4006"/>
    <cellStyle name="normální 15 21" xfId="4007"/>
    <cellStyle name="normální 15 22" xfId="4008"/>
    <cellStyle name="normální 15 23" xfId="4009"/>
    <cellStyle name="normální 15 24" xfId="4010"/>
    <cellStyle name="normální 15 25" xfId="4011"/>
    <cellStyle name="normální 15 26" xfId="4012"/>
    <cellStyle name="normální 15 27" xfId="4013"/>
    <cellStyle name="normální 15 28" xfId="4014"/>
    <cellStyle name="normální 15 29" xfId="4015"/>
    <cellStyle name="normální 15 3" xfId="4016"/>
    <cellStyle name="normální 15 30" xfId="4017"/>
    <cellStyle name="normální 15 31" xfId="4018"/>
    <cellStyle name="normální 15 32" xfId="4019"/>
    <cellStyle name="normální 15 33" xfId="4020"/>
    <cellStyle name="normální 15 34" xfId="12305"/>
    <cellStyle name="normální 15 4" xfId="4021"/>
    <cellStyle name="normální 15 5" xfId="4022"/>
    <cellStyle name="normální 15 6" xfId="4023"/>
    <cellStyle name="normální 15 7" xfId="4024"/>
    <cellStyle name="normální 15 8" xfId="4025"/>
    <cellStyle name="normální 15 9" xfId="4026"/>
    <cellStyle name="normální 16" xfId="4027"/>
    <cellStyle name="normální 17" xfId="4028"/>
    <cellStyle name="normální 17 10" xfId="4029"/>
    <cellStyle name="normální 17 11" xfId="4030"/>
    <cellStyle name="normální 17 12" xfId="4031"/>
    <cellStyle name="normální 17 13" xfId="4032"/>
    <cellStyle name="normální 17 14" xfId="4033"/>
    <cellStyle name="normální 17 15" xfId="4034"/>
    <cellStyle name="normální 17 16" xfId="4035"/>
    <cellStyle name="normální 17 17" xfId="4036"/>
    <cellStyle name="normální 17 18" xfId="4037"/>
    <cellStyle name="normální 17 19" xfId="4038"/>
    <cellStyle name="normální 17 2" xfId="4039"/>
    <cellStyle name="normální 17 2 2" xfId="4040"/>
    <cellStyle name="normální 17 2 3" xfId="4041"/>
    <cellStyle name="normální 17 2 4" xfId="4042"/>
    <cellStyle name="normální 17 2 5" xfId="4043"/>
    <cellStyle name="normální 17 2 6" xfId="4044"/>
    <cellStyle name="normální 17 20" xfId="4045"/>
    <cellStyle name="normální 17 21" xfId="4046"/>
    <cellStyle name="normální 17 22" xfId="4047"/>
    <cellStyle name="normální 17 23" xfId="4048"/>
    <cellStyle name="normální 17 24" xfId="4049"/>
    <cellStyle name="normální 17 25" xfId="4050"/>
    <cellStyle name="normální 17 26" xfId="4051"/>
    <cellStyle name="normální 17 27" xfId="4052"/>
    <cellStyle name="normální 17 28" xfId="4053"/>
    <cellStyle name="normální 17 29" xfId="4054"/>
    <cellStyle name="normální 17 3" xfId="4055"/>
    <cellStyle name="normální 17 30" xfId="4056"/>
    <cellStyle name="normální 17 31" xfId="4057"/>
    <cellStyle name="normální 17 32" xfId="4058"/>
    <cellStyle name="normální 17 33" xfId="4059"/>
    <cellStyle name="normální 17 4" xfId="4060"/>
    <cellStyle name="normální 17 5" xfId="4061"/>
    <cellStyle name="normální 17 6" xfId="4062"/>
    <cellStyle name="normální 17 7" xfId="4063"/>
    <cellStyle name="normální 17 8" xfId="4064"/>
    <cellStyle name="normální 17 9" xfId="4065"/>
    <cellStyle name="normální 18" xfId="4066"/>
    <cellStyle name="normální 18 10" xfId="4067"/>
    <cellStyle name="normální 18 11" xfId="4068"/>
    <cellStyle name="normální 18 12" xfId="4069"/>
    <cellStyle name="normální 18 13" xfId="4070"/>
    <cellStyle name="normální 18 14" xfId="4071"/>
    <cellStyle name="normální 18 15" xfId="4072"/>
    <cellStyle name="normální 18 16" xfId="4073"/>
    <cellStyle name="normální 18 17" xfId="4074"/>
    <cellStyle name="normální 18 18" xfId="4075"/>
    <cellStyle name="normální 18 19" xfId="4076"/>
    <cellStyle name="normální 18 2" xfId="4077"/>
    <cellStyle name="normální 18 2 2" xfId="4078"/>
    <cellStyle name="normální 18 2 3" xfId="4079"/>
    <cellStyle name="normální 18 2 4" xfId="4080"/>
    <cellStyle name="normální 18 2 5" xfId="4081"/>
    <cellStyle name="normální 18 2 6" xfId="4082"/>
    <cellStyle name="normální 18 20" xfId="4083"/>
    <cellStyle name="normální 18 21" xfId="4084"/>
    <cellStyle name="normální 18 22" xfId="4085"/>
    <cellStyle name="normální 18 23" xfId="4086"/>
    <cellStyle name="normální 18 24" xfId="4087"/>
    <cellStyle name="normální 18 25" xfId="4088"/>
    <cellStyle name="normální 18 26" xfId="4089"/>
    <cellStyle name="normální 18 27" xfId="4090"/>
    <cellStyle name="normální 18 28" xfId="4091"/>
    <cellStyle name="normální 18 29" xfId="4092"/>
    <cellStyle name="normální 18 3" xfId="4093"/>
    <cellStyle name="normální 18 30" xfId="4094"/>
    <cellStyle name="normální 18 31" xfId="4095"/>
    <cellStyle name="normální 18 32" xfId="4096"/>
    <cellStyle name="normální 18 33" xfId="4097"/>
    <cellStyle name="normální 18 4" xfId="4098"/>
    <cellStyle name="normální 18 5" xfId="4099"/>
    <cellStyle name="normální 18 6" xfId="4100"/>
    <cellStyle name="normální 18 7" xfId="4101"/>
    <cellStyle name="normální 18 8" xfId="4102"/>
    <cellStyle name="normální 18 9" xfId="4103"/>
    <cellStyle name="normální 19" xfId="4104"/>
    <cellStyle name="normální 19 10" xfId="4105"/>
    <cellStyle name="normální 19 11" xfId="4106"/>
    <cellStyle name="normální 19 12" xfId="4107"/>
    <cellStyle name="normální 19 13" xfId="4108"/>
    <cellStyle name="normální 19 14" xfId="4109"/>
    <cellStyle name="normální 19 15" xfId="4110"/>
    <cellStyle name="normální 19 16" xfId="4111"/>
    <cellStyle name="normální 19 17" xfId="4112"/>
    <cellStyle name="normální 19 18" xfId="4113"/>
    <cellStyle name="normální 19 19" xfId="4114"/>
    <cellStyle name="normální 19 2" xfId="4115"/>
    <cellStyle name="normální 19 2 2" xfId="4116"/>
    <cellStyle name="normální 19 2 3" xfId="4117"/>
    <cellStyle name="normální 19 2 4" xfId="4118"/>
    <cellStyle name="normální 19 2 5" xfId="4119"/>
    <cellStyle name="normální 19 2 6" xfId="4120"/>
    <cellStyle name="normální 19 20" xfId="4121"/>
    <cellStyle name="normální 19 21" xfId="4122"/>
    <cellStyle name="normální 19 22" xfId="4123"/>
    <cellStyle name="normální 19 23" xfId="4124"/>
    <cellStyle name="normální 19 24" xfId="4125"/>
    <cellStyle name="normální 19 25" xfId="4126"/>
    <cellStyle name="normální 19 26" xfId="4127"/>
    <cellStyle name="normální 19 27" xfId="4128"/>
    <cellStyle name="normální 19 28" xfId="4129"/>
    <cellStyle name="normální 19 29" xfId="4130"/>
    <cellStyle name="normální 19 3" xfId="4131"/>
    <cellStyle name="normální 19 30" xfId="4132"/>
    <cellStyle name="normální 19 31" xfId="4133"/>
    <cellStyle name="normální 19 32" xfId="4134"/>
    <cellStyle name="normální 19 33" xfId="4135"/>
    <cellStyle name="normální 19 4" xfId="4136"/>
    <cellStyle name="normální 19 5" xfId="4137"/>
    <cellStyle name="normální 19 6" xfId="4138"/>
    <cellStyle name="normální 19 7" xfId="4139"/>
    <cellStyle name="normální 19 8" xfId="4140"/>
    <cellStyle name="normální 19 9" xfId="4141"/>
    <cellStyle name="Normální 2" xfId="8"/>
    <cellStyle name="normální 2 10" xfId="4143"/>
    <cellStyle name="normální 2 10 2" xfId="4144"/>
    <cellStyle name="normální 2 10 3" xfId="4145"/>
    <cellStyle name="normální 2 10 4" xfId="12307"/>
    <cellStyle name="normální 2 11" xfId="4146"/>
    <cellStyle name="normální 2 11 2" xfId="4147"/>
    <cellStyle name="normální 2 11 3" xfId="4148"/>
    <cellStyle name="normální 2 11 4" xfId="12308"/>
    <cellStyle name="normální 2 12" xfId="4149"/>
    <cellStyle name="normální 2 12 2" xfId="4150"/>
    <cellStyle name="normální 2 12 3" xfId="4151"/>
    <cellStyle name="normální 2 12 4" xfId="12309"/>
    <cellStyle name="normální 2 13" xfId="4152"/>
    <cellStyle name="normální 2 13 2" xfId="4153"/>
    <cellStyle name="normální 2 13 3" xfId="4154"/>
    <cellStyle name="normální 2 13 4" xfId="12310"/>
    <cellStyle name="normální 2 14" xfId="4155"/>
    <cellStyle name="normální 2 14 2" xfId="4156"/>
    <cellStyle name="normální 2 14 3" xfId="4157"/>
    <cellStyle name="normální 2 14 4" xfId="12311"/>
    <cellStyle name="normální 2 15" xfId="4158"/>
    <cellStyle name="normální 2 15 2" xfId="4159"/>
    <cellStyle name="normální 2 15 3" xfId="4160"/>
    <cellStyle name="normální 2 15 4" xfId="12312"/>
    <cellStyle name="normální 2 16" xfId="4161"/>
    <cellStyle name="normální 2 16 2" xfId="4162"/>
    <cellStyle name="normální 2 16 3" xfId="4163"/>
    <cellStyle name="normální 2 16 4" xfId="12313"/>
    <cellStyle name="normální 2 17" xfId="4164"/>
    <cellStyle name="normální 2 17 2" xfId="4165"/>
    <cellStyle name="normální 2 17 3" xfId="4166"/>
    <cellStyle name="normální 2 17 4" xfId="12314"/>
    <cellStyle name="normální 2 18" xfId="4167"/>
    <cellStyle name="normální 2 18 2" xfId="4168"/>
    <cellStyle name="normální 2 18 3" xfId="4169"/>
    <cellStyle name="normální 2 18 4" xfId="12315"/>
    <cellStyle name="normální 2 19" xfId="4170"/>
    <cellStyle name="normální 2 19 2" xfId="12316"/>
    <cellStyle name="normální 2 2" xfId="33"/>
    <cellStyle name="normální 2 2 10" xfId="4172"/>
    <cellStyle name="normální 2 2 11" xfId="4173"/>
    <cellStyle name="normální 2 2 12" xfId="4174"/>
    <cellStyle name="normální 2 2 13" xfId="4175"/>
    <cellStyle name="normální 2 2 14" xfId="4176"/>
    <cellStyle name="normální 2 2 15" xfId="4177"/>
    <cellStyle name="normální 2 2 16" xfId="4178"/>
    <cellStyle name="normální 2 2 17" xfId="4179"/>
    <cellStyle name="normální 2 2 18" xfId="4180"/>
    <cellStyle name="normální 2 2 19" xfId="4181"/>
    <cellStyle name="normální 2 2 2" xfId="4182"/>
    <cellStyle name="normální 2 2 2 10" xfId="4183"/>
    <cellStyle name="normální 2 2 2 11" xfId="4184"/>
    <cellStyle name="normální 2 2 2 12" xfId="4185"/>
    <cellStyle name="normální 2 2 2 13" xfId="4186"/>
    <cellStyle name="normální 2 2 2 14" xfId="4187"/>
    <cellStyle name="normální 2 2 2 15" xfId="4188"/>
    <cellStyle name="normální 2 2 2 16" xfId="4189"/>
    <cellStyle name="normální 2 2 2 17" xfId="4190"/>
    <cellStyle name="normální 2 2 2 18" xfId="4191"/>
    <cellStyle name="normální 2 2 2 19" xfId="4192"/>
    <cellStyle name="normální 2 2 2 2" xfId="4193"/>
    <cellStyle name="normální 2 2 2 2 10" xfId="4194"/>
    <cellStyle name="normální 2 2 2 2 11" xfId="4195"/>
    <cellStyle name="normální 2 2 2 2 12" xfId="4196"/>
    <cellStyle name="normální 2 2 2 2 13" xfId="4197"/>
    <cellStyle name="normální 2 2 2 2 14" xfId="4198"/>
    <cellStyle name="normální 2 2 2 2 15" xfId="4199"/>
    <cellStyle name="normální 2 2 2 2 16" xfId="4200"/>
    <cellStyle name="normální 2 2 2 2 17" xfId="4201"/>
    <cellStyle name="normální 2 2 2 2 18" xfId="4202"/>
    <cellStyle name="normální 2 2 2 2 19" xfId="4203"/>
    <cellStyle name="normální 2 2 2 2 2" xfId="4204"/>
    <cellStyle name="normální 2 2 2 2 2 2" xfId="4205"/>
    <cellStyle name="normální 2 2 2 2 2 3" xfId="4206"/>
    <cellStyle name="normální 2 2 2 2 2 4" xfId="4207"/>
    <cellStyle name="normální 2 2 2 2 2 5" xfId="4208"/>
    <cellStyle name="normální 2 2 2 2 2 6" xfId="4209"/>
    <cellStyle name="normální 2 2 2 2 20" xfId="4210"/>
    <cellStyle name="normální 2 2 2 2 21" xfId="4211"/>
    <cellStyle name="normální 2 2 2 2 22" xfId="4212"/>
    <cellStyle name="normální 2 2 2 2 23" xfId="4213"/>
    <cellStyle name="normální 2 2 2 2 24" xfId="4214"/>
    <cellStyle name="normální 2 2 2 2 25" xfId="4215"/>
    <cellStyle name="normální 2 2 2 2 26" xfId="4216"/>
    <cellStyle name="normální 2 2 2 2 27" xfId="4217"/>
    <cellStyle name="normální 2 2 2 2 28" xfId="4218"/>
    <cellStyle name="normální 2 2 2 2 29" xfId="4219"/>
    <cellStyle name="normální 2 2 2 2 3" xfId="4220"/>
    <cellStyle name="normální 2 2 2 2 30" xfId="4221"/>
    <cellStyle name="normální 2 2 2 2 31" xfId="4222"/>
    <cellStyle name="normální 2 2 2 2 32" xfId="4223"/>
    <cellStyle name="normální 2 2 2 2 33" xfId="4224"/>
    <cellStyle name="normální 2 2 2 2 34" xfId="4225"/>
    <cellStyle name="normální 2 2 2 2 35" xfId="4226"/>
    <cellStyle name="normální 2 2 2 2 36" xfId="4227"/>
    <cellStyle name="normální 2 2 2 2 37" xfId="4228"/>
    <cellStyle name="normální 2 2 2 2 38" xfId="4229"/>
    <cellStyle name="normální 2 2 2 2 39" xfId="4230"/>
    <cellStyle name="normální 2 2 2 2 4" xfId="4231"/>
    <cellStyle name="normální 2 2 2 2 40" xfId="4232"/>
    <cellStyle name="normální 2 2 2 2 41" xfId="4233"/>
    <cellStyle name="normální 2 2 2 2 42" xfId="4234"/>
    <cellStyle name="normální 2 2 2 2 43" xfId="4235"/>
    <cellStyle name="normální 2 2 2 2 44" xfId="4236"/>
    <cellStyle name="normální 2 2 2 2 45" xfId="4237"/>
    <cellStyle name="normální 2 2 2 2 46" xfId="4238"/>
    <cellStyle name="normální 2 2 2 2 47" xfId="4239"/>
    <cellStyle name="normální 2 2 2 2 48" xfId="4240"/>
    <cellStyle name="normální 2 2 2 2 49" xfId="4241"/>
    <cellStyle name="normální 2 2 2 2 5" xfId="4242"/>
    <cellStyle name="normální 2 2 2 2 50" xfId="4243"/>
    <cellStyle name="normální 2 2 2 2 51" xfId="4244"/>
    <cellStyle name="normální 2 2 2 2 52" xfId="4245"/>
    <cellStyle name="normální 2 2 2 2 53" xfId="4246"/>
    <cellStyle name="normální 2 2 2 2 54" xfId="4247"/>
    <cellStyle name="normální 2 2 2 2 55" xfId="4248"/>
    <cellStyle name="normální 2 2 2 2 56" xfId="4249"/>
    <cellStyle name="normální 2 2 2 2 57" xfId="4250"/>
    <cellStyle name="normální 2 2 2 2 58" xfId="4251"/>
    <cellStyle name="normální 2 2 2 2 59" xfId="4252"/>
    <cellStyle name="normální 2 2 2 2 6" xfId="4253"/>
    <cellStyle name="normální 2 2 2 2 60" xfId="4254"/>
    <cellStyle name="normální 2 2 2 2 61" xfId="4255"/>
    <cellStyle name="normální 2 2 2 2 62" xfId="4256"/>
    <cellStyle name="normální 2 2 2 2 63" xfId="4257"/>
    <cellStyle name="normální 2 2 2 2 7" xfId="4258"/>
    <cellStyle name="normální 2 2 2 2 8" xfId="4259"/>
    <cellStyle name="normální 2 2 2 2 9" xfId="4260"/>
    <cellStyle name="normální 2 2 2 20" xfId="4261"/>
    <cellStyle name="normální 2 2 2 21" xfId="4262"/>
    <cellStyle name="normální 2 2 2 22" xfId="4263"/>
    <cellStyle name="normální 2 2 2 23" xfId="4264"/>
    <cellStyle name="normální 2 2 2 24" xfId="4265"/>
    <cellStyle name="normální 2 2 2 25" xfId="4266"/>
    <cellStyle name="normální 2 2 2 26" xfId="4267"/>
    <cellStyle name="normální 2 2 2 27" xfId="4268"/>
    <cellStyle name="normální 2 2 2 28" xfId="4269"/>
    <cellStyle name="normální 2 2 2 29" xfId="4270"/>
    <cellStyle name="normální 2 2 2 3" xfId="4271"/>
    <cellStyle name="normální 2 2 2 30" xfId="4272"/>
    <cellStyle name="normální 2 2 2 31" xfId="4273"/>
    <cellStyle name="normální 2 2 2 32" xfId="4274"/>
    <cellStyle name="normální 2 2 2 33" xfId="4275"/>
    <cellStyle name="normální 2 2 2 34" xfId="4276"/>
    <cellStyle name="normální 2 2 2 35" xfId="4277"/>
    <cellStyle name="normální 2 2 2 36" xfId="4278"/>
    <cellStyle name="normální 2 2 2 37" xfId="4279"/>
    <cellStyle name="normální 2 2 2 38" xfId="4280"/>
    <cellStyle name="normální 2 2 2 39" xfId="4281"/>
    <cellStyle name="normální 2 2 2 4" xfId="4282"/>
    <cellStyle name="normální 2 2 2 40" xfId="4283"/>
    <cellStyle name="normální 2 2 2 41" xfId="4284"/>
    <cellStyle name="normální 2 2 2 42" xfId="4285"/>
    <cellStyle name="normální 2 2 2 43" xfId="4286"/>
    <cellStyle name="normální 2 2 2 44" xfId="4287"/>
    <cellStyle name="normální 2 2 2 45" xfId="4288"/>
    <cellStyle name="normální 2 2 2 46" xfId="4289"/>
    <cellStyle name="normální 2 2 2 47" xfId="4290"/>
    <cellStyle name="normální 2 2 2 48" xfId="4291"/>
    <cellStyle name="normální 2 2 2 49" xfId="4292"/>
    <cellStyle name="normální 2 2 2 5" xfId="4293"/>
    <cellStyle name="normální 2 2 2 50" xfId="4294"/>
    <cellStyle name="normální 2 2 2 51" xfId="4295"/>
    <cellStyle name="normální 2 2 2 52" xfId="4296"/>
    <cellStyle name="normální 2 2 2 53" xfId="4297"/>
    <cellStyle name="normální 2 2 2 54" xfId="4298"/>
    <cellStyle name="normální 2 2 2 55" xfId="4299"/>
    <cellStyle name="normální 2 2 2 56" xfId="4300"/>
    <cellStyle name="normální 2 2 2 57" xfId="4301"/>
    <cellStyle name="normální 2 2 2 58" xfId="4302"/>
    <cellStyle name="normální 2 2 2 59" xfId="4303"/>
    <cellStyle name="normální 2 2 2 6" xfId="4304"/>
    <cellStyle name="normální 2 2 2 60" xfId="4305"/>
    <cellStyle name="normální 2 2 2 61" xfId="4306"/>
    <cellStyle name="normální 2 2 2 62" xfId="4307"/>
    <cellStyle name="normální 2 2 2 63" xfId="4308"/>
    <cellStyle name="normální 2 2 2 64" xfId="12317"/>
    <cellStyle name="normální 2 2 2 7" xfId="4309"/>
    <cellStyle name="normální 2 2 2 8" xfId="4310"/>
    <cellStyle name="normální 2 2 2 9" xfId="4311"/>
    <cellStyle name="normální 2 2 20" xfId="4312"/>
    <cellStyle name="normální 2 2 21" xfId="4313"/>
    <cellStyle name="normální 2 2 22" xfId="4314"/>
    <cellStyle name="normální 2 2 23" xfId="4315"/>
    <cellStyle name="normální 2 2 24" xfId="4316"/>
    <cellStyle name="normální 2 2 25" xfId="4317"/>
    <cellStyle name="normální 2 2 26" xfId="4318"/>
    <cellStyle name="normální 2 2 27" xfId="4319"/>
    <cellStyle name="normální 2 2 28" xfId="4320"/>
    <cellStyle name="normální 2 2 29" xfId="4321"/>
    <cellStyle name="normální 2 2 3" xfId="34"/>
    <cellStyle name="normální 2 2 3 2" xfId="12318"/>
    <cellStyle name="normální 2 2 3 3" xfId="4322"/>
    <cellStyle name="normální 2 2 30" xfId="4323"/>
    <cellStyle name="normální 2 2 31" xfId="4324"/>
    <cellStyle name="normální 2 2 32" xfId="4325"/>
    <cellStyle name="normální 2 2 33" xfId="4326"/>
    <cellStyle name="normální 2 2 34" xfId="4327"/>
    <cellStyle name="normální 2 2 35" xfId="4328"/>
    <cellStyle name="normální 2 2 36" xfId="4329"/>
    <cellStyle name="normální 2 2 37" xfId="4330"/>
    <cellStyle name="normální 2 2 38" xfId="4331"/>
    <cellStyle name="normální 2 2 39" xfId="4332"/>
    <cellStyle name="normální 2 2 4" xfId="4333"/>
    <cellStyle name="normální 2 2 4 2" xfId="12319"/>
    <cellStyle name="normální 2 2 40" xfId="4334"/>
    <cellStyle name="normální 2 2 41" xfId="4335"/>
    <cellStyle name="normální 2 2 42" xfId="4336"/>
    <cellStyle name="normální 2 2 43" xfId="4337"/>
    <cellStyle name="normální 2 2 44" xfId="4338"/>
    <cellStyle name="normální 2 2 45" xfId="4339"/>
    <cellStyle name="normální 2 2 46" xfId="4340"/>
    <cellStyle name="normální 2 2 47" xfId="4341"/>
    <cellStyle name="normální 2 2 48" xfId="4342"/>
    <cellStyle name="normální 2 2 49" xfId="4343"/>
    <cellStyle name="normální 2 2 5" xfId="4344"/>
    <cellStyle name="normální 2 2 50" xfId="4345"/>
    <cellStyle name="normální 2 2 51" xfId="4346"/>
    <cellStyle name="normální 2 2 52" xfId="4347"/>
    <cellStyle name="normální 2 2 53" xfId="4348"/>
    <cellStyle name="normální 2 2 54" xfId="4349"/>
    <cellStyle name="normální 2 2 55" xfId="4350"/>
    <cellStyle name="normální 2 2 56" xfId="4351"/>
    <cellStyle name="normální 2 2 57" xfId="4352"/>
    <cellStyle name="normální 2 2 58" xfId="4353"/>
    <cellStyle name="normální 2 2 59" xfId="4354"/>
    <cellStyle name="normální 2 2 6" xfId="4355"/>
    <cellStyle name="normální 2 2 60" xfId="4356"/>
    <cellStyle name="normální 2 2 61" xfId="4357"/>
    <cellStyle name="normální 2 2 62" xfId="4358"/>
    <cellStyle name="normální 2 2 63" xfId="4359"/>
    <cellStyle name="normální 2 2 64" xfId="4360"/>
    <cellStyle name="normální 2 2 65" xfId="4361"/>
    <cellStyle name="normální 2 2 66" xfId="4362"/>
    <cellStyle name="normální 2 2 67" xfId="4363"/>
    <cellStyle name="normální 2 2 68" xfId="4364"/>
    <cellStyle name="normální 2 2 69" xfId="4365"/>
    <cellStyle name="normální 2 2 7" xfId="4366"/>
    <cellStyle name="normální 2 2 70" xfId="4367"/>
    <cellStyle name="normální 2 2 71" xfId="4368"/>
    <cellStyle name="normální 2 2 72" xfId="12038"/>
    <cellStyle name="normální 2 2 73" xfId="4171"/>
    <cellStyle name="normální 2 2 8" xfId="4369"/>
    <cellStyle name="normální 2 2 9" xfId="4370"/>
    <cellStyle name="normální 2 20" xfId="4371"/>
    <cellStyle name="normální 2 20 2" xfId="12320"/>
    <cellStyle name="normální 2 21" xfId="4372"/>
    <cellStyle name="normální 2 21 2" xfId="12321"/>
    <cellStyle name="normální 2 22" xfId="4373"/>
    <cellStyle name="normální 2 22 2" xfId="12322"/>
    <cellStyle name="normální 2 23" xfId="4374"/>
    <cellStyle name="normální 2 23 2" xfId="12323"/>
    <cellStyle name="normální 2 24" xfId="4375"/>
    <cellStyle name="normální 2 24 2" xfId="12324"/>
    <cellStyle name="normální 2 25" xfId="4376"/>
    <cellStyle name="normální 2 25 2" xfId="12325"/>
    <cellStyle name="normální 2 26" xfId="4377"/>
    <cellStyle name="normální 2 26 2" xfId="12326"/>
    <cellStyle name="normální 2 27" xfId="4378"/>
    <cellStyle name="normální 2 27 2" xfId="12327"/>
    <cellStyle name="normální 2 28" xfId="4379"/>
    <cellStyle name="normální 2 28 2" xfId="12328"/>
    <cellStyle name="normální 2 29" xfId="4380"/>
    <cellStyle name="normální 2 29 2" xfId="12329"/>
    <cellStyle name="Normální 2 3" xfId="35"/>
    <cellStyle name="normální 2 3 2" xfId="4382"/>
    <cellStyle name="normální 2 3 2 2" xfId="4383"/>
    <cellStyle name="normální 2 3 3" xfId="4384"/>
    <cellStyle name="normální 2 3 4" xfId="12330"/>
    <cellStyle name="normální 2 3 5" xfId="4381"/>
    <cellStyle name="normální 2 30" xfId="4385"/>
    <cellStyle name="normální 2 30 2" xfId="12331"/>
    <cellStyle name="normální 2 31" xfId="4386"/>
    <cellStyle name="normální 2 31 2" xfId="12332"/>
    <cellStyle name="normální 2 32" xfId="4387"/>
    <cellStyle name="normální 2 32 2" xfId="12333"/>
    <cellStyle name="normální 2 33" xfId="4388"/>
    <cellStyle name="normální 2 33 2" xfId="12334"/>
    <cellStyle name="normální 2 34" xfId="4389"/>
    <cellStyle name="normální 2 34 2" xfId="12335"/>
    <cellStyle name="normální 2 35" xfId="4390"/>
    <cellStyle name="normální 2 35 2" xfId="12336"/>
    <cellStyle name="normální 2 36" xfId="4391"/>
    <cellStyle name="normální 2 37" xfId="4392"/>
    <cellStyle name="normální 2 38" xfId="4393"/>
    <cellStyle name="normální 2 39" xfId="4394"/>
    <cellStyle name="Normální 2 4" xfId="36"/>
    <cellStyle name="normální 2 4 2" xfId="4396"/>
    <cellStyle name="normální 2 4 2 2" xfId="4397"/>
    <cellStyle name="normální 2 4 3" xfId="4398"/>
    <cellStyle name="normální 2 4 4" xfId="12337"/>
    <cellStyle name="normální 2 4 5" xfId="4395"/>
    <cellStyle name="normální 2 40" xfId="4399"/>
    <cellStyle name="normální 2 41" xfId="4400"/>
    <cellStyle name="normální 2 42" xfId="4401"/>
    <cellStyle name="normální 2 43" xfId="4402"/>
    <cellStyle name="normální 2 44" xfId="4403"/>
    <cellStyle name="normální 2 45" xfId="4404"/>
    <cellStyle name="normální 2 46" xfId="4405"/>
    <cellStyle name="normální 2 47" xfId="4406"/>
    <cellStyle name="normální 2 48" xfId="4407"/>
    <cellStyle name="normální 2 49" xfId="4408"/>
    <cellStyle name="normální 2 5" xfId="4409"/>
    <cellStyle name="normální 2 5 2" xfId="4410"/>
    <cellStyle name="normální 2 5 3" xfId="4411"/>
    <cellStyle name="normální 2 5 4" xfId="12338"/>
    <cellStyle name="normální 2 50" xfId="4412"/>
    <cellStyle name="normální 2 51" xfId="4413"/>
    <cellStyle name="normální 2 52" xfId="4414"/>
    <cellStyle name="normální 2 53" xfId="4415"/>
    <cellStyle name="normální 2 54" xfId="4416"/>
    <cellStyle name="normální 2 55" xfId="12339"/>
    <cellStyle name="normální 2 56" xfId="12036"/>
    <cellStyle name="normální 2 57" xfId="4142"/>
    <cellStyle name="normální 2 58" xfId="12518"/>
    <cellStyle name="normální 2 59" xfId="12531"/>
    <cellStyle name="normální 2 6" xfId="4417"/>
    <cellStyle name="normální 2 6 2" xfId="4418"/>
    <cellStyle name="normální 2 6 3" xfId="4419"/>
    <cellStyle name="normální 2 6 4" xfId="12340"/>
    <cellStyle name="normální 2 60" xfId="12519"/>
    <cellStyle name="normální 2 61" xfId="12530"/>
    <cellStyle name="normální 2 62" xfId="12520"/>
    <cellStyle name="normální 2 63" xfId="12529"/>
    <cellStyle name="normální 2 64" xfId="12521"/>
    <cellStyle name="normální 2 65" xfId="12528"/>
    <cellStyle name="normální 2 66" xfId="12522"/>
    <cellStyle name="normální 2 67" xfId="12527"/>
    <cellStyle name="normální 2 68" xfId="12523"/>
    <cellStyle name="normální 2 69" xfId="12526"/>
    <cellStyle name="normální 2 7" xfId="4420"/>
    <cellStyle name="normální 2 7 2" xfId="4421"/>
    <cellStyle name="normální 2 7 3" xfId="4422"/>
    <cellStyle name="normální 2 7 4" xfId="12341"/>
    <cellStyle name="normální 2 70" xfId="12524"/>
    <cellStyle name="normální 2 71" xfId="12525"/>
    <cellStyle name="normální 2 72" xfId="12561"/>
    <cellStyle name="normální 2 8" xfId="4423"/>
    <cellStyle name="normální 2 8 2" xfId="4424"/>
    <cellStyle name="normální 2 8 3" xfId="4425"/>
    <cellStyle name="normální 2 8 4" xfId="12342"/>
    <cellStyle name="normální 2 9" xfId="4426"/>
    <cellStyle name="normální 2 9 2" xfId="4427"/>
    <cellStyle name="normální 2 9 3" xfId="4428"/>
    <cellStyle name="normální 2 9 4" xfId="12343"/>
    <cellStyle name="normální 20" xfId="4429"/>
    <cellStyle name="normální 20 10" xfId="4430"/>
    <cellStyle name="normální 20 11" xfId="4431"/>
    <cellStyle name="normální 20 12" xfId="4432"/>
    <cellStyle name="normální 20 13" xfId="4433"/>
    <cellStyle name="normální 20 14" xfId="4434"/>
    <cellStyle name="normální 20 15" xfId="4435"/>
    <cellStyle name="normální 20 16" xfId="4436"/>
    <cellStyle name="normální 20 17" xfId="4437"/>
    <cellStyle name="normální 20 18" xfId="4438"/>
    <cellStyle name="normální 20 19" xfId="4439"/>
    <cellStyle name="normální 20 2" xfId="4440"/>
    <cellStyle name="normální 20 2 2" xfId="4441"/>
    <cellStyle name="normální 20 2 3" xfId="4442"/>
    <cellStyle name="normální 20 2 4" xfId="4443"/>
    <cellStyle name="normální 20 2 5" xfId="4444"/>
    <cellStyle name="normální 20 2 6" xfId="4445"/>
    <cellStyle name="normální 20 20" xfId="4446"/>
    <cellStyle name="normální 20 21" xfId="4447"/>
    <cellStyle name="normální 20 22" xfId="4448"/>
    <cellStyle name="normální 20 23" xfId="4449"/>
    <cellStyle name="normální 20 24" xfId="4450"/>
    <cellStyle name="normální 20 25" xfId="4451"/>
    <cellStyle name="normální 20 26" xfId="4452"/>
    <cellStyle name="normální 20 27" xfId="4453"/>
    <cellStyle name="normální 20 28" xfId="4454"/>
    <cellStyle name="normální 20 29" xfId="4455"/>
    <cellStyle name="normální 20 3" xfId="4456"/>
    <cellStyle name="normální 20 30" xfId="4457"/>
    <cellStyle name="normální 20 31" xfId="4458"/>
    <cellStyle name="normální 20 32" xfId="4459"/>
    <cellStyle name="normální 20 33" xfId="4460"/>
    <cellStyle name="normální 20 4" xfId="4461"/>
    <cellStyle name="normální 20 5" xfId="4462"/>
    <cellStyle name="normální 20 6" xfId="4463"/>
    <cellStyle name="normální 20 7" xfId="4464"/>
    <cellStyle name="normální 20 8" xfId="4465"/>
    <cellStyle name="normální 20 9" xfId="4466"/>
    <cellStyle name="normální 21" xfId="4467"/>
    <cellStyle name="normální 21 10" xfId="4468"/>
    <cellStyle name="normální 21 11" xfId="4469"/>
    <cellStyle name="normální 21 12" xfId="4470"/>
    <cellStyle name="normální 21 13" xfId="4471"/>
    <cellStyle name="normální 21 14" xfId="4472"/>
    <cellStyle name="normální 21 15" xfId="4473"/>
    <cellStyle name="normální 21 16" xfId="4474"/>
    <cellStyle name="normální 21 17" xfId="4475"/>
    <cellStyle name="normální 21 18" xfId="4476"/>
    <cellStyle name="normální 21 19" xfId="4477"/>
    <cellStyle name="normální 21 2" xfId="4478"/>
    <cellStyle name="normální 21 2 2" xfId="4479"/>
    <cellStyle name="normální 21 2 3" xfId="4480"/>
    <cellStyle name="normální 21 2 4" xfId="4481"/>
    <cellStyle name="normální 21 2 5" xfId="4482"/>
    <cellStyle name="normální 21 2 6" xfId="4483"/>
    <cellStyle name="normální 21 20" xfId="4484"/>
    <cellStyle name="normální 21 21" xfId="4485"/>
    <cellStyle name="normální 21 22" xfId="4486"/>
    <cellStyle name="normální 21 23" xfId="4487"/>
    <cellStyle name="normální 21 24" xfId="4488"/>
    <cellStyle name="normální 21 25" xfId="4489"/>
    <cellStyle name="normální 21 26" xfId="4490"/>
    <cellStyle name="normální 21 27" xfId="4491"/>
    <cellStyle name="normální 21 28" xfId="4492"/>
    <cellStyle name="normální 21 29" xfId="4493"/>
    <cellStyle name="normální 21 3" xfId="4494"/>
    <cellStyle name="normální 21 30" xfId="4495"/>
    <cellStyle name="normální 21 31" xfId="4496"/>
    <cellStyle name="normální 21 32" xfId="4497"/>
    <cellStyle name="normální 21 33" xfId="4498"/>
    <cellStyle name="normální 21 4" xfId="4499"/>
    <cellStyle name="normální 21 5" xfId="4500"/>
    <cellStyle name="normální 21 6" xfId="4501"/>
    <cellStyle name="normální 21 7" xfId="4502"/>
    <cellStyle name="normální 21 8" xfId="4503"/>
    <cellStyle name="normální 21 9" xfId="4504"/>
    <cellStyle name="normální 22" xfId="4505"/>
    <cellStyle name="normální 22 10" xfId="4506"/>
    <cellStyle name="normální 22 11" xfId="4507"/>
    <cellStyle name="normální 22 12" xfId="4508"/>
    <cellStyle name="normální 22 13" xfId="4509"/>
    <cellStyle name="normální 22 14" xfId="4510"/>
    <cellStyle name="normální 22 15" xfId="4511"/>
    <cellStyle name="normální 22 16" xfId="4512"/>
    <cellStyle name="normální 22 17" xfId="4513"/>
    <cellStyle name="normální 22 18" xfId="4514"/>
    <cellStyle name="normální 22 19" xfId="4515"/>
    <cellStyle name="normální 22 2" xfId="4516"/>
    <cellStyle name="normální 22 2 2" xfId="4517"/>
    <cellStyle name="normální 22 2 3" xfId="4518"/>
    <cellStyle name="normální 22 2 4" xfId="4519"/>
    <cellStyle name="normální 22 2 5" xfId="4520"/>
    <cellStyle name="normální 22 2 6" xfId="4521"/>
    <cellStyle name="normální 22 20" xfId="4522"/>
    <cellStyle name="normální 22 21" xfId="4523"/>
    <cellStyle name="normální 22 22" xfId="4524"/>
    <cellStyle name="normální 22 23" xfId="4525"/>
    <cellStyle name="normální 22 24" xfId="4526"/>
    <cellStyle name="normální 22 25" xfId="4527"/>
    <cellStyle name="normální 22 26" xfId="4528"/>
    <cellStyle name="normální 22 27" xfId="4529"/>
    <cellStyle name="normální 22 28" xfId="4530"/>
    <cellStyle name="normální 22 29" xfId="4531"/>
    <cellStyle name="normální 22 3" xfId="4532"/>
    <cellStyle name="normální 22 30" xfId="4533"/>
    <cellStyle name="normální 22 31" xfId="4534"/>
    <cellStyle name="normální 22 32" xfId="4535"/>
    <cellStyle name="normální 22 33" xfId="4536"/>
    <cellStyle name="normální 22 4" xfId="4537"/>
    <cellStyle name="normální 22 5" xfId="4538"/>
    <cellStyle name="normální 22 6" xfId="4539"/>
    <cellStyle name="normální 22 7" xfId="4540"/>
    <cellStyle name="normální 22 8" xfId="4541"/>
    <cellStyle name="normální 22 9" xfId="4542"/>
    <cellStyle name="normální 23" xfId="4543"/>
    <cellStyle name="normální 23 2" xfId="4544"/>
    <cellStyle name="normální 23 3" xfId="4545"/>
    <cellStyle name="normální 24" xfId="4546"/>
    <cellStyle name="normální 24 10" xfId="4547"/>
    <cellStyle name="normální 24 11" xfId="4548"/>
    <cellStyle name="normální 24 12" xfId="4549"/>
    <cellStyle name="normální 24 13" xfId="4550"/>
    <cellStyle name="normální 24 14" xfId="4551"/>
    <cellStyle name="normální 24 15" xfId="4552"/>
    <cellStyle name="normální 24 16" xfId="4553"/>
    <cellStyle name="normální 24 17" xfId="4554"/>
    <cellStyle name="normální 24 18" xfId="4555"/>
    <cellStyle name="normální 24 19" xfId="4556"/>
    <cellStyle name="normální 24 2" xfId="4557"/>
    <cellStyle name="normální 24 20" xfId="4558"/>
    <cellStyle name="normální 24 21" xfId="4559"/>
    <cellStyle name="normální 24 22" xfId="4560"/>
    <cellStyle name="normální 24 23" xfId="4561"/>
    <cellStyle name="normální 24 24" xfId="4562"/>
    <cellStyle name="normální 24 25" xfId="4563"/>
    <cellStyle name="normální 24 26" xfId="4564"/>
    <cellStyle name="normální 24 27" xfId="4565"/>
    <cellStyle name="normální 24 28" xfId="4566"/>
    <cellStyle name="normální 24 29" xfId="4567"/>
    <cellStyle name="normální 24 3" xfId="4568"/>
    <cellStyle name="normální 24 30" xfId="4569"/>
    <cellStyle name="normální 24 31" xfId="4570"/>
    <cellStyle name="normální 24 32" xfId="4571"/>
    <cellStyle name="normální 24 33" xfId="4572"/>
    <cellStyle name="normální 24 4" xfId="4573"/>
    <cellStyle name="normální 24 5" xfId="4574"/>
    <cellStyle name="normální 24 6" xfId="4575"/>
    <cellStyle name="normální 24 7" xfId="4576"/>
    <cellStyle name="normální 24 8" xfId="4577"/>
    <cellStyle name="normální 24 9" xfId="4578"/>
    <cellStyle name="normální 25" xfId="4579"/>
    <cellStyle name="normální 25 10" xfId="4580"/>
    <cellStyle name="normální 25 11" xfId="4581"/>
    <cellStyle name="normální 25 12" xfId="4582"/>
    <cellStyle name="normální 25 13" xfId="4583"/>
    <cellStyle name="normální 25 14" xfId="4584"/>
    <cellStyle name="normální 25 15" xfId="4585"/>
    <cellStyle name="normální 25 16" xfId="4586"/>
    <cellStyle name="normální 25 17" xfId="4587"/>
    <cellStyle name="normální 25 18" xfId="4588"/>
    <cellStyle name="normální 25 19" xfId="4589"/>
    <cellStyle name="normální 25 2" xfId="4590"/>
    <cellStyle name="normální 25 20" xfId="4591"/>
    <cellStyle name="normální 25 21" xfId="4592"/>
    <cellStyle name="normální 25 22" xfId="4593"/>
    <cellStyle name="normální 25 23" xfId="4594"/>
    <cellStyle name="normální 25 24" xfId="4595"/>
    <cellStyle name="normální 25 25" xfId="4596"/>
    <cellStyle name="normální 25 26" xfId="4597"/>
    <cellStyle name="normální 25 27" xfId="4598"/>
    <cellStyle name="normální 25 28" xfId="4599"/>
    <cellStyle name="normální 25 29" xfId="4600"/>
    <cellStyle name="normální 25 3" xfId="4601"/>
    <cellStyle name="normální 25 30" xfId="4602"/>
    <cellStyle name="normální 25 31" xfId="4603"/>
    <cellStyle name="normální 25 32" xfId="4604"/>
    <cellStyle name="normální 25 33" xfId="4605"/>
    <cellStyle name="normální 25 4" xfId="4606"/>
    <cellStyle name="normální 25 5" xfId="4607"/>
    <cellStyle name="normální 25 6" xfId="4608"/>
    <cellStyle name="normální 25 7" xfId="4609"/>
    <cellStyle name="normální 25 8" xfId="4610"/>
    <cellStyle name="normální 25 9" xfId="4611"/>
    <cellStyle name="normální 26" xfId="4612"/>
    <cellStyle name="normální 26 10" xfId="4613"/>
    <cellStyle name="normální 26 11" xfId="4614"/>
    <cellStyle name="normální 26 12" xfId="4615"/>
    <cellStyle name="normální 26 13" xfId="4616"/>
    <cellStyle name="normální 26 14" xfId="4617"/>
    <cellStyle name="normální 26 15" xfId="4618"/>
    <cellStyle name="normální 26 16" xfId="4619"/>
    <cellStyle name="normální 26 17" xfId="4620"/>
    <cellStyle name="normální 26 18" xfId="4621"/>
    <cellStyle name="normální 26 19" xfId="4622"/>
    <cellStyle name="normální 26 2" xfId="4623"/>
    <cellStyle name="normální 26 20" xfId="4624"/>
    <cellStyle name="normální 26 21" xfId="4625"/>
    <cellStyle name="normální 26 22" xfId="4626"/>
    <cellStyle name="normální 26 23" xfId="4627"/>
    <cellStyle name="normální 26 24" xfId="4628"/>
    <cellStyle name="normální 26 25" xfId="4629"/>
    <cellStyle name="normální 26 26" xfId="4630"/>
    <cellStyle name="normální 26 27" xfId="4631"/>
    <cellStyle name="normální 26 28" xfId="4632"/>
    <cellStyle name="normální 26 29" xfId="4633"/>
    <cellStyle name="normální 26 3" xfId="4634"/>
    <cellStyle name="normální 26 30" xfId="4635"/>
    <cellStyle name="normální 26 31" xfId="4636"/>
    <cellStyle name="normální 26 32" xfId="4637"/>
    <cellStyle name="normální 26 33" xfId="4638"/>
    <cellStyle name="normální 26 4" xfId="4639"/>
    <cellStyle name="normální 26 5" xfId="4640"/>
    <cellStyle name="normální 26 6" xfId="4641"/>
    <cellStyle name="normální 26 7" xfId="4642"/>
    <cellStyle name="normální 26 8" xfId="4643"/>
    <cellStyle name="normální 26 9" xfId="4644"/>
    <cellStyle name="normální 27" xfId="4645"/>
    <cellStyle name="normální 27 10" xfId="4646"/>
    <cellStyle name="normální 27 11" xfId="4647"/>
    <cellStyle name="normální 27 12" xfId="4648"/>
    <cellStyle name="normální 27 13" xfId="4649"/>
    <cellStyle name="normální 27 14" xfId="4650"/>
    <cellStyle name="normální 27 15" xfId="4651"/>
    <cellStyle name="normální 27 16" xfId="4652"/>
    <cellStyle name="normální 27 17" xfId="4653"/>
    <cellStyle name="normální 27 18" xfId="4654"/>
    <cellStyle name="normální 27 19" xfId="4655"/>
    <cellStyle name="normální 27 2" xfId="4656"/>
    <cellStyle name="normální 27 20" xfId="4657"/>
    <cellStyle name="normální 27 21" xfId="4658"/>
    <cellStyle name="normální 27 22" xfId="4659"/>
    <cellStyle name="normální 27 23" xfId="4660"/>
    <cellStyle name="normální 27 24" xfId="4661"/>
    <cellStyle name="normální 27 25" xfId="4662"/>
    <cellStyle name="normální 27 26" xfId="4663"/>
    <cellStyle name="normální 27 27" xfId="4664"/>
    <cellStyle name="normální 27 28" xfId="4665"/>
    <cellStyle name="normální 27 29" xfId="4666"/>
    <cellStyle name="normální 27 3" xfId="4667"/>
    <cellStyle name="normální 27 30" xfId="4668"/>
    <cellStyle name="normální 27 31" xfId="4669"/>
    <cellStyle name="normální 27 32" xfId="4670"/>
    <cellStyle name="normální 27 33" xfId="4671"/>
    <cellStyle name="normální 27 4" xfId="4672"/>
    <cellStyle name="normální 27 5" xfId="4673"/>
    <cellStyle name="normální 27 6" xfId="4674"/>
    <cellStyle name="normální 27 7" xfId="4675"/>
    <cellStyle name="normální 27 8" xfId="4676"/>
    <cellStyle name="normální 27 9" xfId="4677"/>
    <cellStyle name="normální 28" xfId="4678"/>
    <cellStyle name="normální 28 10" xfId="4679"/>
    <cellStyle name="normální 28 11" xfId="4680"/>
    <cellStyle name="normální 28 12" xfId="4681"/>
    <cellStyle name="normální 28 13" xfId="4682"/>
    <cellStyle name="normální 28 14" xfId="4683"/>
    <cellStyle name="normální 28 15" xfId="4684"/>
    <cellStyle name="normální 28 16" xfId="4685"/>
    <cellStyle name="normální 28 17" xfId="4686"/>
    <cellStyle name="normální 28 18" xfId="4687"/>
    <cellStyle name="normální 28 19" xfId="4688"/>
    <cellStyle name="normální 28 2" xfId="4689"/>
    <cellStyle name="normální 28 20" xfId="4690"/>
    <cellStyle name="normální 28 21" xfId="4691"/>
    <cellStyle name="normální 28 22" xfId="4692"/>
    <cellStyle name="normální 28 23" xfId="4693"/>
    <cellStyle name="normální 28 24" xfId="4694"/>
    <cellStyle name="normální 28 25" xfId="4695"/>
    <cellStyle name="normální 28 26" xfId="4696"/>
    <cellStyle name="normální 28 27" xfId="4697"/>
    <cellStyle name="normální 28 28" xfId="4698"/>
    <cellStyle name="normální 28 29" xfId="4699"/>
    <cellStyle name="normální 28 3" xfId="4700"/>
    <cellStyle name="normální 28 30" xfId="4701"/>
    <cellStyle name="normální 28 31" xfId="4702"/>
    <cellStyle name="normální 28 32" xfId="4703"/>
    <cellStyle name="normální 28 33" xfId="4704"/>
    <cellStyle name="normální 28 4" xfId="4705"/>
    <cellStyle name="normální 28 5" xfId="4706"/>
    <cellStyle name="normální 28 6" xfId="4707"/>
    <cellStyle name="normální 28 7" xfId="4708"/>
    <cellStyle name="normální 28 8" xfId="4709"/>
    <cellStyle name="normální 28 9" xfId="4710"/>
    <cellStyle name="normální 29" xfId="4711"/>
    <cellStyle name="normální 29 10" xfId="4712"/>
    <cellStyle name="normální 29 11" xfId="4713"/>
    <cellStyle name="normální 29 12" xfId="4714"/>
    <cellStyle name="normální 29 13" xfId="4715"/>
    <cellStyle name="normální 29 14" xfId="4716"/>
    <cellStyle name="normální 29 15" xfId="4717"/>
    <cellStyle name="normální 29 16" xfId="4718"/>
    <cellStyle name="normální 29 17" xfId="4719"/>
    <cellStyle name="normální 29 18" xfId="4720"/>
    <cellStyle name="normální 29 19" xfId="4721"/>
    <cellStyle name="normální 29 2" xfId="4722"/>
    <cellStyle name="normální 29 20" xfId="4723"/>
    <cellStyle name="normální 29 21" xfId="4724"/>
    <cellStyle name="normální 29 22" xfId="4725"/>
    <cellStyle name="normální 29 23" xfId="4726"/>
    <cellStyle name="normální 29 24" xfId="4727"/>
    <cellStyle name="normální 29 25" xfId="4728"/>
    <cellStyle name="normální 29 26" xfId="4729"/>
    <cellStyle name="normální 29 27" xfId="4730"/>
    <cellStyle name="normální 29 28" xfId="4731"/>
    <cellStyle name="normální 29 29" xfId="4732"/>
    <cellStyle name="normální 29 3" xfId="4733"/>
    <cellStyle name="normální 29 30" xfId="4734"/>
    <cellStyle name="normální 29 31" xfId="4735"/>
    <cellStyle name="normální 29 32" xfId="4736"/>
    <cellStyle name="normální 29 33" xfId="4737"/>
    <cellStyle name="normální 29 4" xfId="4738"/>
    <cellStyle name="normální 29 5" xfId="4739"/>
    <cellStyle name="normální 29 6" xfId="4740"/>
    <cellStyle name="normální 29 7" xfId="4741"/>
    <cellStyle name="normální 29 8" xfId="4742"/>
    <cellStyle name="normální 29 9" xfId="4743"/>
    <cellStyle name="Normální 3" xfId="37"/>
    <cellStyle name="normální 3 10" xfId="4745"/>
    <cellStyle name="normální 3 11" xfId="4746"/>
    <cellStyle name="normální 3 12" xfId="4747"/>
    <cellStyle name="normální 3 13" xfId="4748"/>
    <cellStyle name="normální 3 14" xfId="4749"/>
    <cellStyle name="normální 3 15" xfId="4750"/>
    <cellStyle name="normální 3 16" xfId="4751"/>
    <cellStyle name="normální 3 17" xfId="12344"/>
    <cellStyle name="normální 3 18" xfId="4744"/>
    <cellStyle name="normální 3 2" xfId="4752"/>
    <cellStyle name="normální 3 2 2" xfId="4753"/>
    <cellStyle name="normální 3 2 2 2" xfId="4754"/>
    <cellStyle name="normální 3 2 2 3" xfId="4755"/>
    <cellStyle name="normální 3 2 2 4" xfId="4756"/>
    <cellStyle name="normální 3 2 2 5" xfId="4757"/>
    <cellStyle name="normální 3 2 2 6" xfId="4758"/>
    <cellStyle name="normální 3 2 2 7" xfId="12346"/>
    <cellStyle name="normální 3 2 3" xfId="4759"/>
    <cellStyle name="normální 3 2 4" xfId="4760"/>
    <cellStyle name="normální 3 2 5" xfId="4761"/>
    <cellStyle name="normální 3 2 6" xfId="4762"/>
    <cellStyle name="normální 3 2 7" xfId="4763"/>
    <cellStyle name="normální 3 2 8" xfId="12345"/>
    <cellStyle name="normální 3 3" xfId="4764"/>
    <cellStyle name="normální 3 3 2" xfId="4765"/>
    <cellStyle name="normální 3 3 3" xfId="12347"/>
    <cellStyle name="normální 3 4" xfId="4766"/>
    <cellStyle name="normální 3 4 2" xfId="4767"/>
    <cellStyle name="normální 3 4 2 2" xfId="4768"/>
    <cellStyle name="normální 3 4 3" xfId="4769"/>
    <cellStyle name="normální 3 4 4" xfId="12348"/>
    <cellStyle name="normální 3 5" xfId="4770"/>
    <cellStyle name="normální 3 5 2" xfId="12349"/>
    <cellStyle name="normální 3 6" xfId="4771"/>
    <cellStyle name="Normální 3 6 2" xfId="12350"/>
    <cellStyle name="normální 3 7" xfId="4772"/>
    <cellStyle name="normální 3 8" xfId="4773"/>
    <cellStyle name="normální 3 9" xfId="4774"/>
    <cellStyle name="normální 30" xfId="4775"/>
    <cellStyle name="normální 30 10" xfId="4776"/>
    <cellStyle name="normální 30 11" xfId="4777"/>
    <cellStyle name="normální 30 12" xfId="4778"/>
    <cellStyle name="normální 30 13" xfId="4779"/>
    <cellStyle name="normální 30 14" xfId="4780"/>
    <cellStyle name="normální 30 15" xfId="4781"/>
    <cellStyle name="normální 30 16" xfId="4782"/>
    <cellStyle name="normální 30 17" xfId="4783"/>
    <cellStyle name="normální 30 18" xfId="4784"/>
    <cellStyle name="normální 30 19" xfId="4785"/>
    <cellStyle name="normální 30 2" xfId="4786"/>
    <cellStyle name="normální 30 20" xfId="4787"/>
    <cellStyle name="normální 30 21" xfId="4788"/>
    <cellStyle name="normální 30 22" xfId="4789"/>
    <cellStyle name="normální 30 23" xfId="4790"/>
    <cellStyle name="normální 30 24" xfId="4791"/>
    <cellStyle name="normální 30 25" xfId="4792"/>
    <cellStyle name="normální 30 26" xfId="4793"/>
    <cellStyle name="normální 30 27" xfId="4794"/>
    <cellStyle name="normální 30 28" xfId="4795"/>
    <cellStyle name="normální 30 29" xfId="4796"/>
    <cellStyle name="normální 30 3" xfId="4797"/>
    <cellStyle name="normální 30 30" xfId="4798"/>
    <cellStyle name="normální 30 31" xfId="4799"/>
    <cellStyle name="normální 30 32" xfId="4800"/>
    <cellStyle name="normální 30 33" xfId="4801"/>
    <cellStyle name="normální 30 4" xfId="4802"/>
    <cellStyle name="normální 30 5" xfId="4803"/>
    <cellStyle name="normální 30 6" xfId="4804"/>
    <cellStyle name="normální 30 7" xfId="4805"/>
    <cellStyle name="normální 30 8" xfId="4806"/>
    <cellStyle name="normální 30 9" xfId="4807"/>
    <cellStyle name="normální 31" xfId="4808"/>
    <cellStyle name="normální 31 10" xfId="4809"/>
    <cellStyle name="normální 31 11" xfId="4810"/>
    <cellStyle name="normální 31 12" xfId="4811"/>
    <cellStyle name="normální 31 13" xfId="4812"/>
    <cellStyle name="normální 31 14" xfId="4813"/>
    <cellStyle name="normální 31 15" xfId="4814"/>
    <cellStyle name="normální 31 16" xfId="4815"/>
    <cellStyle name="normální 31 17" xfId="4816"/>
    <cellStyle name="normální 31 18" xfId="4817"/>
    <cellStyle name="normální 31 19" xfId="4818"/>
    <cellStyle name="normální 31 2" xfId="4819"/>
    <cellStyle name="normální 31 20" xfId="4820"/>
    <cellStyle name="normální 31 21" xfId="4821"/>
    <cellStyle name="normální 31 22" xfId="4822"/>
    <cellStyle name="normální 31 23" xfId="4823"/>
    <cellStyle name="normální 31 24" xfId="4824"/>
    <cellStyle name="normální 31 25" xfId="4825"/>
    <cellStyle name="normální 31 26" xfId="4826"/>
    <cellStyle name="normální 31 27" xfId="4827"/>
    <cellStyle name="normální 31 28" xfId="4828"/>
    <cellStyle name="normální 31 29" xfId="4829"/>
    <cellStyle name="normální 31 3" xfId="4830"/>
    <cellStyle name="normální 31 30" xfId="4831"/>
    <cellStyle name="normální 31 31" xfId="4832"/>
    <cellStyle name="normální 31 32" xfId="4833"/>
    <cellStyle name="normální 31 33" xfId="4834"/>
    <cellStyle name="normální 31 4" xfId="4835"/>
    <cellStyle name="normální 31 5" xfId="4836"/>
    <cellStyle name="normální 31 6" xfId="4837"/>
    <cellStyle name="normální 31 7" xfId="4838"/>
    <cellStyle name="normální 31 8" xfId="4839"/>
    <cellStyle name="normální 31 9" xfId="4840"/>
    <cellStyle name="normální 32" xfId="4841"/>
    <cellStyle name="normální 32 10" xfId="4842"/>
    <cellStyle name="normální 32 11" xfId="4843"/>
    <cellStyle name="normální 32 12" xfId="4844"/>
    <cellStyle name="normální 32 13" xfId="4845"/>
    <cellStyle name="normální 32 14" xfId="4846"/>
    <cellStyle name="normální 32 15" xfId="4847"/>
    <cellStyle name="normální 32 16" xfId="4848"/>
    <cellStyle name="normální 32 17" xfId="4849"/>
    <cellStyle name="normální 32 18" xfId="4850"/>
    <cellStyle name="normální 32 19" xfId="4851"/>
    <cellStyle name="normální 32 2" xfId="4852"/>
    <cellStyle name="normální 32 20" xfId="4853"/>
    <cellStyle name="normální 32 21" xfId="4854"/>
    <cellStyle name="normální 32 22" xfId="4855"/>
    <cellStyle name="normální 32 23" xfId="4856"/>
    <cellStyle name="normální 32 24" xfId="4857"/>
    <cellStyle name="normální 32 25" xfId="4858"/>
    <cellStyle name="normální 32 26" xfId="4859"/>
    <cellStyle name="normální 32 27" xfId="4860"/>
    <cellStyle name="normální 32 28" xfId="4861"/>
    <cellStyle name="normální 32 29" xfId="4862"/>
    <cellStyle name="normální 32 3" xfId="4863"/>
    <cellStyle name="normální 32 30" xfId="4864"/>
    <cellStyle name="normální 32 31" xfId="4865"/>
    <cellStyle name="normální 32 32" xfId="4866"/>
    <cellStyle name="normální 32 33" xfId="4867"/>
    <cellStyle name="normální 32 4" xfId="4868"/>
    <cellStyle name="normální 32 5" xfId="4869"/>
    <cellStyle name="normální 32 6" xfId="4870"/>
    <cellStyle name="normální 32 7" xfId="4871"/>
    <cellStyle name="normální 32 8" xfId="4872"/>
    <cellStyle name="normální 32 9" xfId="4873"/>
    <cellStyle name="normální 33" xfId="4874"/>
    <cellStyle name="normální 33 10" xfId="4875"/>
    <cellStyle name="normální 33 11" xfId="4876"/>
    <cellStyle name="normální 33 12" xfId="4877"/>
    <cellStyle name="normální 33 13" xfId="4878"/>
    <cellStyle name="normální 33 14" xfId="4879"/>
    <cellStyle name="normální 33 15" xfId="4880"/>
    <cellStyle name="normální 33 16" xfId="4881"/>
    <cellStyle name="normální 33 17" xfId="4882"/>
    <cellStyle name="normální 33 18" xfId="4883"/>
    <cellStyle name="normální 33 19" xfId="4884"/>
    <cellStyle name="normální 33 2" xfId="4885"/>
    <cellStyle name="normální 33 20" xfId="4886"/>
    <cellStyle name="normální 33 21" xfId="4887"/>
    <cellStyle name="normální 33 22" xfId="4888"/>
    <cellStyle name="normální 33 23" xfId="4889"/>
    <cellStyle name="normální 33 24" xfId="4890"/>
    <cellStyle name="normální 33 25" xfId="4891"/>
    <cellStyle name="normální 33 26" xfId="4892"/>
    <cellStyle name="normální 33 27" xfId="4893"/>
    <cellStyle name="normální 33 28" xfId="4894"/>
    <cellStyle name="normální 33 29" xfId="4895"/>
    <cellStyle name="normální 33 3" xfId="4896"/>
    <cellStyle name="normální 33 30" xfId="4897"/>
    <cellStyle name="normální 33 31" xfId="4898"/>
    <cellStyle name="normální 33 32" xfId="4899"/>
    <cellStyle name="normální 33 33" xfId="4900"/>
    <cellStyle name="normální 33 34" xfId="12351"/>
    <cellStyle name="normální 33 4" xfId="4901"/>
    <cellStyle name="normální 33 5" xfId="4902"/>
    <cellStyle name="normální 33 6" xfId="4903"/>
    <cellStyle name="normální 33 7" xfId="4904"/>
    <cellStyle name="normální 33 8" xfId="4905"/>
    <cellStyle name="normální 33 9" xfId="4906"/>
    <cellStyle name="normální 34" xfId="4907"/>
    <cellStyle name="normální 34 2" xfId="12352"/>
    <cellStyle name="normální 35" xfId="4908"/>
    <cellStyle name="normální 35 2" xfId="4909"/>
    <cellStyle name="normální 35 3" xfId="4910"/>
    <cellStyle name="normální 35 4" xfId="12353"/>
    <cellStyle name="normální 36" xfId="4911"/>
    <cellStyle name="normální 36 2" xfId="12354"/>
    <cellStyle name="normální 37" xfId="4912"/>
    <cellStyle name="normální 37 2" xfId="4913"/>
    <cellStyle name="normální 37 3" xfId="4914"/>
    <cellStyle name="normální 37 4" xfId="12355"/>
    <cellStyle name="normální 38" xfId="4915"/>
    <cellStyle name="normální 38 2" xfId="4916"/>
    <cellStyle name="normální 38 3" xfId="4917"/>
    <cellStyle name="normální 38 4" xfId="12356"/>
    <cellStyle name="normální 39" xfId="4918"/>
    <cellStyle name="normální 39 2" xfId="12357"/>
    <cellStyle name="Normální 4" xfId="38"/>
    <cellStyle name="normální 4 10" xfId="4920"/>
    <cellStyle name="normální 4 10 2" xfId="4921"/>
    <cellStyle name="normální 4 10 3" xfId="4922"/>
    <cellStyle name="normální 4 11" xfId="4923"/>
    <cellStyle name="normální 4 11 2" xfId="4924"/>
    <cellStyle name="normální 4 11 3" xfId="4925"/>
    <cellStyle name="normální 4 12" xfId="4926"/>
    <cellStyle name="normální 4 12 2" xfId="4927"/>
    <cellStyle name="normální 4 12 3" xfId="4928"/>
    <cellStyle name="normální 4 13" xfId="4929"/>
    <cellStyle name="normální 4 14" xfId="4930"/>
    <cellStyle name="normální 4 15" xfId="4931"/>
    <cellStyle name="normální 4 16" xfId="4932"/>
    <cellStyle name="normální 4 17" xfId="4933"/>
    <cellStyle name="normální 4 18" xfId="4934"/>
    <cellStyle name="normální 4 19" xfId="4935"/>
    <cellStyle name="normální 4 2" xfId="4936"/>
    <cellStyle name="normální 4 2 10" xfId="4937"/>
    <cellStyle name="normální 4 2 11" xfId="4938"/>
    <cellStyle name="normální 4 2 12" xfId="4939"/>
    <cellStyle name="normální 4 2 13" xfId="4940"/>
    <cellStyle name="normální 4 2 14" xfId="4941"/>
    <cellStyle name="normální 4 2 15" xfId="4942"/>
    <cellStyle name="normální 4 2 16" xfId="4943"/>
    <cellStyle name="normální 4 2 17" xfId="4944"/>
    <cellStyle name="normální 4 2 18" xfId="4945"/>
    <cellStyle name="normální 4 2 19" xfId="4946"/>
    <cellStyle name="normální 4 2 2" xfId="4947"/>
    <cellStyle name="normální 4 2 2 10" xfId="4948"/>
    <cellStyle name="normální 4 2 2 10 10" xfId="4949"/>
    <cellStyle name="normální 4 2 2 10 11" xfId="4950"/>
    <cellStyle name="normální 4 2 2 10 12" xfId="4951"/>
    <cellStyle name="normální 4 2 2 10 13" xfId="4952"/>
    <cellStyle name="normální 4 2 2 10 14" xfId="4953"/>
    <cellStyle name="normální 4 2 2 10 15" xfId="4954"/>
    <cellStyle name="normální 4 2 2 10 16" xfId="4955"/>
    <cellStyle name="normální 4 2 2 10 2" xfId="4956"/>
    <cellStyle name="normální 4 2 2 10 3" xfId="4957"/>
    <cellStyle name="normální 4 2 2 10 4" xfId="4958"/>
    <cellStyle name="normální 4 2 2 10 5" xfId="4959"/>
    <cellStyle name="normální 4 2 2 10 6" xfId="4960"/>
    <cellStyle name="normální 4 2 2 10 7" xfId="4961"/>
    <cellStyle name="normální 4 2 2 10 8" xfId="4962"/>
    <cellStyle name="normální 4 2 2 10 9" xfId="4963"/>
    <cellStyle name="normální 4 2 2 11" xfId="4964"/>
    <cellStyle name="normální 4 2 2 11 10" xfId="4965"/>
    <cellStyle name="normální 4 2 2 11 11" xfId="4966"/>
    <cellStyle name="normální 4 2 2 11 12" xfId="4967"/>
    <cellStyle name="normální 4 2 2 11 13" xfId="4968"/>
    <cellStyle name="normální 4 2 2 11 14" xfId="4969"/>
    <cellStyle name="normální 4 2 2 11 15" xfId="4970"/>
    <cellStyle name="normální 4 2 2 11 16" xfId="4971"/>
    <cellStyle name="normální 4 2 2 11 2" xfId="4972"/>
    <cellStyle name="normální 4 2 2 11 3" xfId="4973"/>
    <cellStyle name="normální 4 2 2 11 4" xfId="4974"/>
    <cellStyle name="normální 4 2 2 11 5" xfId="4975"/>
    <cellStyle name="normální 4 2 2 11 6" xfId="4976"/>
    <cellStyle name="normální 4 2 2 11 7" xfId="4977"/>
    <cellStyle name="normální 4 2 2 11 8" xfId="4978"/>
    <cellStyle name="normální 4 2 2 11 9" xfId="4979"/>
    <cellStyle name="normální 4 2 2 12" xfId="4980"/>
    <cellStyle name="normální 4 2 2 12 10" xfId="4981"/>
    <cellStyle name="normální 4 2 2 12 11" xfId="4982"/>
    <cellStyle name="normální 4 2 2 12 12" xfId="4983"/>
    <cellStyle name="normální 4 2 2 12 13" xfId="4984"/>
    <cellStyle name="normální 4 2 2 12 14" xfId="4985"/>
    <cellStyle name="normální 4 2 2 12 15" xfId="4986"/>
    <cellStyle name="normální 4 2 2 12 16" xfId="4987"/>
    <cellStyle name="normální 4 2 2 12 2" xfId="4988"/>
    <cellStyle name="normální 4 2 2 12 3" xfId="4989"/>
    <cellStyle name="normální 4 2 2 12 4" xfId="4990"/>
    <cellStyle name="normální 4 2 2 12 5" xfId="4991"/>
    <cellStyle name="normální 4 2 2 12 6" xfId="4992"/>
    <cellStyle name="normální 4 2 2 12 7" xfId="4993"/>
    <cellStyle name="normální 4 2 2 12 8" xfId="4994"/>
    <cellStyle name="normální 4 2 2 12 9" xfId="4995"/>
    <cellStyle name="normální 4 2 2 13" xfId="4996"/>
    <cellStyle name="normální 4 2 2 13 10" xfId="4997"/>
    <cellStyle name="normální 4 2 2 13 11" xfId="4998"/>
    <cellStyle name="normální 4 2 2 13 12" xfId="4999"/>
    <cellStyle name="normální 4 2 2 13 13" xfId="5000"/>
    <cellStyle name="normální 4 2 2 13 14" xfId="5001"/>
    <cellStyle name="normální 4 2 2 13 15" xfId="5002"/>
    <cellStyle name="normální 4 2 2 13 16" xfId="5003"/>
    <cellStyle name="normální 4 2 2 13 2" xfId="5004"/>
    <cellStyle name="normální 4 2 2 13 3" xfId="5005"/>
    <cellStyle name="normální 4 2 2 13 4" xfId="5006"/>
    <cellStyle name="normální 4 2 2 13 5" xfId="5007"/>
    <cellStyle name="normální 4 2 2 13 6" xfId="5008"/>
    <cellStyle name="normální 4 2 2 13 7" xfId="5009"/>
    <cellStyle name="normální 4 2 2 13 8" xfId="5010"/>
    <cellStyle name="normální 4 2 2 13 9" xfId="5011"/>
    <cellStyle name="normální 4 2 2 14" xfId="5012"/>
    <cellStyle name="normální 4 2 2 14 10" xfId="5013"/>
    <cellStyle name="normální 4 2 2 14 11" xfId="5014"/>
    <cellStyle name="normální 4 2 2 14 12" xfId="5015"/>
    <cellStyle name="normální 4 2 2 14 13" xfId="5016"/>
    <cellStyle name="normální 4 2 2 14 14" xfId="5017"/>
    <cellStyle name="normální 4 2 2 14 15" xfId="5018"/>
    <cellStyle name="normální 4 2 2 14 16" xfId="5019"/>
    <cellStyle name="normální 4 2 2 14 2" xfId="5020"/>
    <cellStyle name="normální 4 2 2 14 3" xfId="5021"/>
    <cellStyle name="normální 4 2 2 14 4" xfId="5022"/>
    <cellStyle name="normální 4 2 2 14 5" xfId="5023"/>
    <cellStyle name="normální 4 2 2 14 6" xfId="5024"/>
    <cellStyle name="normální 4 2 2 14 7" xfId="5025"/>
    <cellStyle name="normální 4 2 2 14 8" xfId="5026"/>
    <cellStyle name="normální 4 2 2 14 9" xfId="5027"/>
    <cellStyle name="normální 4 2 2 15" xfId="5028"/>
    <cellStyle name="normální 4 2 2 15 10" xfId="5029"/>
    <cellStyle name="normální 4 2 2 15 11" xfId="5030"/>
    <cellStyle name="normální 4 2 2 15 12" xfId="5031"/>
    <cellStyle name="normální 4 2 2 15 13" xfId="5032"/>
    <cellStyle name="normální 4 2 2 15 14" xfId="5033"/>
    <cellStyle name="normální 4 2 2 15 15" xfId="5034"/>
    <cellStyle name="normální 4 2 2 15 16" xfId="5035"/>
    <cellStyle name="normální 4 2 2 15 2" xfId="5036"/>
    <cellStyle name="normální 4 2 2 15 3" xfId="5037"/>
    <cellStyle name="normální 4 2 2 15 4" xfId="5038"/>
    <cellStyle name="normální 4 2 2 15 5" xfId="5039"/>
    <cellStyle name="normální 4 2 2 15 6" xfId="5040"/>
    <cellStyle name="normální 4 2 2 15 7" xfId="5041"/>
    <cellStyle name="normální 4 2 2 15 8" xfId="5042"/>
    <cellStyle name="normální 4 2 2 15 9" xfId="5043"/>
    <cellStyle name="normální 4 2 2 16" xfId="5044"/>
    <cellStyle name="normální 4 2 2 16 10" xfId="5045"/>
    <cellStyle name="normální 4 2 2 16 11" xfId="5046"/>
    <cellStyle name="normální 4 2 2 16 12" xfId="5047"/>
    <cellStyle name="normální 4 2 2 16 13" xfId="5048"/>
    <cellStyle name="normální 4 2 2 16 14" xfId="5049"/>
    <cellStyle name="normální 4 2 2 16 15" xfId="5050"/>
    <cellStyle name="normální 4 2 2 16 16" xfId="5051"/>
    <cellStyle name="normální 4 2 2 16 2" xfId="5052"/>
    <cellStyle name="normální 4 2 2 16 3" xfId="5053"/>
    <cellStyle name="normální 4 2 2 16 4" xfId="5054"/>
    <cellStyle name="normální 4 2 2 16 5" xfId="5055"/>
    <cellStyle name="normální 4 2 2 16 6" xfId="5056"/>
    <cellStyle name="normální 4 2 2 16 7" xfId="5057"/>
    <cellStyle name="normální 4 2 2 16 8" xfId="5058"/>
    <cellStyle name="normální 4 2 2 16 9" xfId="5059"/>
    <cellStyle name="normální 4 2 2 17" xfId="5060"/>
    <cellStyle name="normální 4 2 2 17 10" xfId="5061"/>
    <cellStyle name="normální 4 2 2 17 11" xfId="5062"/>
    <cellStyle name="normální 4 2 2 17 12" xfId="5063"/>
    <cellStyle name="normální 4 2 2 17 13" xfId="5064"/>
    <cellStyle name="normální 4 2 2 17 14" xfId="5065"/>
    <cellStyle name="normální 4 2 2 17 15" xfId="5066"/>
    <cellStyle name="normální 4 2 2 17 16" xfId="5067"/>
    <cellStyle name="normální 4 2 2 17 2" xfId="5068"/>
    <cellStyle name="normální 4 2 2 17 3" xfId="5069"/>
    <cellStyle name="normální 4 2 2 17 4" xfId="5070"/>
    <cellStyle name="normální 4 2 2 17 5" xfId="5071"/>
    <cellStyle name="normální 4 2 2 17 6" xfId="5072"/>
    <cellStyle name="normální 4 2 2 17 7" xfId="5073"/>
    <cellStyle name="normální 4 2 2 17 8" xfId="5074"/>
    <cellStyle name="normální 4 2 2 17 9" xfId="5075"/>
    <cellStyle name="normální 4 2 2 18" xfId="5076"/>
    <cellStyle name="normální 4 2 2 18 10" xfId="5077"/>
    <cellStyle name="normální 4 2 2 18 11" xfId="5078"/>
    <cellStyle name="normální 4 2 2 18 12" xfId="5079"/>
    <cellStyle name="normální 4 2 2 18 13" xfId="5080"/>
    <cellStyle name="normální 4 2 2 18 14" xfId="5081"/>
    <cellStyle name="normální 4 2 2 18 15" xfId="5082"/>
    <cellStyle name="normální 4 2 2 18 16" xfId="5083"/>
    <cellStyle name="normální 4 2 2 18 2" xfId="5084"/>
    <cellStyle name="normální 4 2 2 18 3" xfId="5085"/>
    <cellStyle name="normální 4 2 2 18 4" xfId="5086"/>
    <cellStyle name="normální 4 2 2 18 5" xfId="5087"/>
    <cellStyle name="normální 4 2 2 18 6" xfId="5088"/>
    <cellStyle name="normální 4 2 2 18 7" xfId="5089"/>
    <cellStyle name="normální 4 2 2 18 8" xfId="5090"/>
    <cellStyle name="normální 4 2 2 18 9" xfId="5091"/>
    <cellStyle name="normální 4 2 2 19" xfId="5092"/>
    <cellStyle name="normální 4 2 2 19 10" xfId="5093"/>
    <cellStyle name="normální 4 2 2 19 11" xfId="5094"/>
    <cellStyle name="normální 4 2 2 19 12" xfId="5095"/>
    <cellStyle name="normální 4 2 2 19 13" xfId="5096"/>
    <cellStyle name="normální 4 2 2 19 14" xfId="5097"/>
    <cellStyle name="normální 4 2 2 19 15" xfId="5098"/>
    <cellStyle name="normální 4 2 2 19 16" xfId="5099"/>
    <cellStyle name="normální 4 2 2 19 2" xfId="5100"/>
    <cellStyle name="normální 4 2 2 19 3" xfId="5101"/>
    <cellStyle name="normální 4 2 2 19 4" xfId="5102"/>
    <cellStyle name="normální 4 2 2 19 5" xfId="5103"/>
    <cellStyle name="normální 4 2 2 19 6" xfId="5104"/>
    <cellStyle name="normální 4 2 2 19 7" xfId="5105"/>
    <cellStyle name="normální 4 2 2 19 8" xfId="5106"/>
    <cellStyle name="normální 4 2 2 19 9" xfId="5107"/>
    <cellStyle name="normální 4 2 2 2" xfId="5108"/>
    <cellStyle name="normální 4 2 2 2 10" xfId="5109"/>
    <cellStyle name="normální 4 2 2 2 11" xfId="5110"/>
    <cellStyle name="normální 4 2 2 2 12" xfId="5111"/>
    <cellStyle name="normální 4 2 2 2 13" xfId="5112"/>
    <cellStyle name="normální 4 2 2 2 14" xfId="5113"/>
    <cellStyle name="normální 4 2 2 2 15" xfId="5114"/>
    <cellStyle name="normální 4 2 2 2 16" xfId="5115"/>
    <cellStyle name="normální 4 2 2 2 17" xfId="5116"/>
    <cellStyle name="normální 4 2 2 2 18" xfId="5117"/>
    <cellStyle name="normální 4 2 2 2 19" xfId="5118"/>
    <cellStyle name="normální 4 2 2 2 2" xfId="5119"/>
    <cellStyle name="normální 4 2 2 2 2 2" xfId="5120"/>
    <cellStyle name="normální 4 2 2 2 20" xfId="5121"/>
    <cellStyle name="normální 4 2 2 2 21" xfId="5122"/>
    <cellStyle name="normální 4 2 2 2 22" xfId="5123"/>
    <cellStyle name="normální 4 2 2 2 23" xfId="5124"/>
    <cellStyle name="normální 4 2 2 2 24" xfId="5125"/>
    <cellStyle name="normální 4 2 2 2 25" xfId="5126"/>
    <cellStyle name="normální 4 2 2 2 26" xfId="5127"/>
    <cellStyle name="normální 4 2 2 2 27" xfId="5128"/>
    <cellStyle name="normální 4 2 2 2 3" xfId="5129"/>
    <cellStyle name="normální 4 2 2 2 4" xfId="5130"/>
    <cellStyle name="normální 4 2 2 2 5" xfId="5131"/>
    <cellStyle name="normální 4 2 2 2 6" xfId="5132"/>
    <cellStyle name="normální 4 2 2 2 7" xfId="5133"/>
    <cellStyle name="normální 4 2 2 2 8" xfId="5134"/>
    <cellStyle name="normální 4 2 2 2 9" xfId="5135"/>
    <cellStyle name="normální 4 2 2 20" xfId="5136"/>
    <cellStyle name="normální 4 2 2 20 10" xfId="5137"/>
    <cellStyle name="normální 4 2 2 20 11" xfId="5138"/>
    <cellStyle name="normální 4 2 2 20 12" xfId="5139"/>
    <cellStyle name="normální 4 2 2 20 13" xfId="5140"/>
    <cellStyle name="normální 4 2 2 20 14" xfId="5141"/>
    <cellStyle name="normální 4 2 2 20 15" xfId="5142"/>
    <cellStyle name="normální 4 2 2 20 16" xfId="5143"/>
    <cellStyle name="normální 4 2 2 20 2" xfId="5144"/>
    <cellStyle name="normální 4 2 2 20 3" xfId="5145"/>
    <cellStyle name="normální 4 2 2 20 4" xfId="5146"/>
    <cellStyle name="normální 4 2 2 20 5" xfId="5147"/>
    <cellStyle name="normální 4 2 2 20 6" xfId="5148"/>
    <cellStyle name="normální 4 2 2 20 7" xfId="5149"/>
    <cellStyle name="normální 4 2 2 20 8" xfId="5150"/>
    <cellStyle name="normální 4 2 2 20 9" xfId="5151"/>
    <cellStyle name="normální 4 2 2 21" xfId="5152"/>
    <cellStyle name="normální 4 2 2 21 10" xfId="5153"/>
    <cellStyle name="normální 4 2 2 21 11" xfId="5154"/>
    <cellStyle name="normální 4 2 2 21 12" xfId="5155"/>
    <cellStyle name="normální 4 2 2 21 13" xfId="5156"/>
    <cellStyle name="normální 4 2 2 21 14" xfId="5157"/>
    <cellStyle name="normální 4 2 2 21 15" xfId="5158"/>
    <cellStyle name="normální 4 2 2 21 16" xfId="5159"/>
    <cellStyle name="normální 4 2 2 21 2" xfId="5160"/>
    <cellStyle name="normální 4 2 2 21 3" xfId="5161"/>
    <cellStyle name="normální 4 2 2 21 4" xfId="5162"/>
    <cellStyle name="normální 4 2 2 21 5" xfId="5163"/>
    <cellStyle name="normální 4 2 2 21 6" xfId="5164"/>
    <cellStyle name="normální 4 2 2 21 7" xfId="5165"/>
    <cellStyle name="normální 4 2 2 21 8" xfId="5166"/>
    <cellStyle name="normální 4 2 2 21 9" xfId="5167"/>
    <cellStyle name="normální 4 2 2 22" xfId="5168"/>
    <cellStyle name="normální 4 2 2 22 10" xfId="5169"/>
    <cellStyle name="normální 4 2 2 22 11" xfId="5170"/>
    <cellStyle name="normální 4 2 2 22 12" xfId="5171"/>
    <cellStyle name="normální 4 2 2 22 13" xfId="5172"/>
    <cellStyle name="normální 4 2 2 22 14" xfId="5173"/>
    <cellStyle name="normální 4 2 2 22 15" xfId="5174"/>
    <cellStyle name="normální 4 2 2 22 16" xfId="5175"/>
    <cellStyle name="normální 4 2 2 22 2" xfId="5176"/>
    <cellStyle name="normální 4 2 2 22 3" xfId="5177"/>
    <cellStyle name="normální 4 2 2 22 4" xfId="5178"/>
    <cellStyle name="normální 4 2 2 22 5" xfId="5179"/>
    <cellStyle name="normální 4 2 2 22 6" xfId="5180"/>
    <cellStyle name="normální 4 2 2 22 7" xfId="5181"/>
    <cellStyle name="normální 4 2 2 22 8" xfId="5182"/>
    <cellStyle name="normální 4 2 2 22 9" xfId="5183"/>
    <cellStyle name="normální 4 2 2 23" xfId="5184"/>
    <cellStyle name="normální 4 2 2 23 10" xfId="5185"/>
    <cellStyle name="normální 4 2 2 23 11" xfId="5186"/>
    <cellStyle name="normální 4 2 2 23 12" xfId="5187"/>
    <cellStyle name="normální 4 2 2 23 13" xfId="5188"/>
    <cellStyle name="normální 4 2 2 23 14" xfId="5189"/>
    <cellStyle name="normální 4 2 2 23 15" xfId="5190"/>
    <cellStyle name="normální 4 2 2 23 16" xfId="5191"/>
    <cellStyle name="normální 4 2 2 23 2" xfId="5192"/>
    <cellStyle name="normální 4 2 2 23 3" xfId="5193"/>
    <cellStyle name="normální 4 2 2 23 4" xfId="5194"/>
    <cellStyle name="normální 4 2 2 23 5" xfId="5195"/>
    <cellStyle name="normální 4 2 2 23 6" xfId="5196"/>
    <cellStyle name="normální 4 2 2 23 7" xfId="5197"/>
    <cellStyle name="normální 4 2 2 23 8" xfId="5198"/>
    <cellStyle name="normální 4 2 2 23 9" xfId="5199"/>
    <cellStyle name="normální 4 2 2 24" xfId="5200"/>
    <cellStyle name="normální 4 2 2 24 10" xfId="5201"/>
    <cellStyle name="normální 4 2 2 24 11" xfId="5202"/>
    <cellStyle name="normální 4 2 2 24 12" xfId="5203"/>
    <cellStyle name="normální 4 2 2 24 13" xfId="5204"/>
    <cellStyle name="normální 4 2 2 24 14" xfId="5205"/>
    <cellStyle name="normální 4 2 2 24 15" xfId="5206"/>
    <cellStyle name="normální 4 2 2 24 16" xfId="5207"/>
    <cellStyle name="normální 4 2 2 24 2" xfId="5208"/>
    <cellStyle name="normální 4 2 2 24 3" xfId="5209"/>
    <cellStyle name="normální 4 2 2 24 4" xfId="5210"/>
    <cellStyle name="normální 4 2 2 24 5" xfId="5211"/>
    <cellStyle name="normální 4 2 2 24 6" xfId="5212"/>
    <cellStyle name="normální 4 2 2 24 7" xfId="5213"/>
    <cellStyle name="normální 4 2 2 24 8" xfId="5214"/>
    <cellStyle name="normální 4 2 2 24 9" xfId="5215"/>
    <cellStyle name="normální 4 2 2 25" xfId="5216"/>
    <cellStyle name="normální 4 2 2 25 10" xfId="5217"/>
    <cellStyle name="normální 4 2 2 25 11" xfId="5218"/>
    <cellStyle name="normální 4 2 2 25 12" xfId="5219"/>
    <cellStyle name="normální 4 2 2 25 13" xfId="5220"/>
    <cellStyle name="normální 4 2 2 25 14" xfId="5221"/>
    <cellStyle name="normální 4 2 2 25 15" xfId="5222"/>
    <cellStyle name="normální 4 2 2 25 16" xfId="5223"/>
    <cellStyle name="normální 4 2 2 25 2" xfId="5224"/>
    <cellStyle name="normální 4 2 2 25 3" xfId="5225"/>
    <cellStyle name="normální 4 2 2 25 4" xfId="5226"/>
    <cellStyle name="normální 4 2 2 25 5" xfId="5227"/>
    <cellStyle name="normální 4 2 2 25 6" xfId="5228"/>
    <cellStyle name="normální 4 2 2 25 7" xfId="5229"/>
    <cellStyle name="normální 4 2 2 25 8" xfId="5230"/>
    <cellStyle name="normální 4 2 2 25 9" xfId="5231"/>
    <cellStyle name="normální 4 2 2 26" xfId="5232"/>
    <cellStyle name="normální 4 2 2 26 10" xfId="5233"/>
    <cellStyle name="normální 4 2 2 26 11" xfId="5234"/>
    <cellStyle name="normální 4 2 2 26 12" xfId="5235"/>
    <cellStyle name="normální 4 2 2 26 13" xfId="5236"/>
    <cellStyle name="normální 4 2 2 26 14" xfId="5237"/>
    <cellStyle name="normální 4 2 2 26 15" xfId="5238"/>
    <cellStyle name="normální 4 2 2 26 16" xfId="5239"/>
    <cellStyle name="normální 4 2 2 26 2" xfId="5240"/>
    <cellStyle name="normální 4 2 2 26 3" xfId="5241"/>
    <cellStyle name="normální 4 2 2 26 4" xfId="5242"/>
    <cellStyle name="normální 4 2 2 26 5" xfId="5243"/>
    <cellStyle name="normální 4 2 2 26 6" xfId="5244"/>
    <cellStyle name="normální 4 2 2 26 7" xfId="5245"/>
    <cellStyle name="normální 4 2 2 26 8" xfId="5246"/>
    <cellStyle name="normální 4 2 2 26 9" xfId="5247"/>
    <cellStyle name="normální 4 2 2 27" xfId="5248"/>
    <cellStyle name="normální 4 2 2 27 10" xfId="5249"/>
    <cellStyle name="normální 4 2 2 27 11" xfId="5250"/>
    <cellStyle name="normální 4 2 2 27 12" xfId="5251"/>
    <cellStyle name="normální 4 2 2 27 13" xfId="5252"/>
    <cellStyle name="normální 4 2 2 27 14" xfId="5253"/>
    <cellStyle name="normální 4 2 2 27 15" xfId="5254"/>
    <cellStyle name="normální 4 2 2 27 16" xfId="5255"/>
    <cellStyle name="normální 4 2 2 27 2" xfId="5256"/>
    <cellStyle name="normální 4 2 2 27 3" xfId="5257"/>
    <cellStyle name="normální 4 2 2 27 4" xfId="5258"/>
    <cellStyle name="normální 4 2 2 27 5" xfId="5259"/>
    <cellStyle name="normální 4 2 2 27 6" xfId="5260"/>
    <cellStyle name="normální 4 2 2 27 7" xfId="5261"/>
    <cellStyle name="normální 4 2 2 27 8" xfId="5262"/>
    <cellStyle name="normální 4 2 2 27 9" xfId="5263"/>
    <cellStyle name="normální 4 2 2 28" xfId="5264"/>
    <cellStyle name="normální 4 2 2 28 10" xfId="5265"/>
    <cellStyle name="normální 4 2 2 28 11" xfId="5266"/>
    <cellStyle name="normální 4 2 2 28 12" xfId="5267"/>
    <cellStyle name="normální 4 2 2 28 13" xfId="5268"/>
    <cellStyle name="normální 4 2 2 28 14" xfId="5269"/>
    <cellStyle name="normální 4 2 2 28 15" xfId="5270"/>
    <cellStyle name="normální 4 2 2 28 16" xfId="5271"/>
    <cellStyle name="normální 4 2 2 28 2" xfId="5272"/>
    <cellStyle name="normální 4 2 2 28 3" xfId="5273"/>
    <cellStyle name="normální 4 2 2 28 4" xfId="5274"/>
    <cellStyle name="normální 4 2 2 28 5" xfId="5275"/>
    <cellStyle name="normální 4 2 2 28 6" xfId="5276"/>
    <cellStyle name="normální 4 2 2 28 7" xfId="5277"/>
    <cellStyle name="normální 4 2 2 28 8" xfId="5278"/>
    <cellStyle name="normální 4 2 2 28 9" xfId="5279"/>
    <cellStyle name="normální 4 2 2 29" xfId="5280"/>
    <cellStyle name="normální 4 2 2 29 10" xfId="5281"/>
    <cellStyle name="normální 4 2 2 29 11" xfId="5282"/>
    <cellStyle name="normální 4 2 2 29 12" xfId="5283"/>
    <cellStyle name="normální 4 2 2 29 13" xfId="5284"/>
    <cellStyle name="normální 4 2 2 29 14" xfId="5285"/>
    <cellStyle name="normální 4 2 2 29 15" xfId="5286"/>
    <cellStyle name="normální 4 2 2 29 16" xfId="5287"/>
    <cellStyle name="normální 4 2 2 29 2" xfId="5288"/>
    <cellStyle name="normální 4 2 2 29 3" xfId="5289"/>
    <cellStyle name="normální 4 2 2 29 4" xfId="5290"/>
    <cellStyle name="normální 4 2 2 29 5" xfId="5291"/>
    <cellStyle name="normální 4 2 2 29 6" xfId="5292"/>
    <cellStyle name="normální 4 2 2 29 7" xfId="5293"/>
    <cellStyle name="normální 4 2 2 29 8" xfId="5294"/>
    <cellStyle name="normální 4 2 2 29 9" xfId="5295"/>
    <cellStyle name="normální 4 2 2 3" xfId="5296"/>
    <cellStyle name="normální 4 2 2 3 10" xfId="5297"/>
    <cellStyle name="normální 4 2 2 3 11" xfId="5298"/>
    <cellStyle name="normální 4 2 2 3 12" xfId="5299"/>
    <cellStyle name="normální 4 2 2 3 13" xfId="5300"/>
    <cellStyle name="normální 4 2 2 3 14" xfId="5301"/>
    <cellStyle name="normální 4 2 2 3 15" xfId="5302"/>
    <cellStyle name="normální 4 2 2 3 16" xfId="5303"/>
    <cellStyle name="normální 4 2 2 3 2" xfId="5304"/>
    <cellStyle name="normální 4 2 2 3 3" xfId="5305"/>
    <cellStyle name="normální 4 2 2 3 4" xfId="5306"/>
    <cellStyle name="normální 4 2 2 3 5" xfId="5307"/>
    <cellStyle name="normální 4 2 2 3 6" xfId="5308"/>
    <cellStyle name="normální 4 2 2 3 7" xfId="5309"/>
    <cellStyle name="normální 4 2 2 3 8" xfId="5310"/>
    <cellStyle name="normální 4 2 2 3 9" xfId="5311"/>
    <cellStyle name="normální 4 2 2 30" xfId="5312"/>
    <cellStyle name="normální 4 2 2 30 10" xfId="5313"/>
    <cellStyle name="normální 4 2 2 30 11" xfId="5314"/>
    <cellStyle name="normální 4 2 2 30 12" xfId="5315"/>
    <cellStyle name="normální 4 2 2 30 13" xfId="5316"/>
    <cellStyle name="normální 4 2 2 30 14" xfId="5317"/>
    <cellStyle name="normální 4 2 2 30 15" xfId="5318"/>
    <cellStyle name="normální 4 2 2 30 16" xfId="5319"/>
    <cellStyle name="normální 4 2 2 30 2" xfId="5320"/>
    <cellStyle name="normální 4 2 2 30 3" xfId="5321"/>
    <cellStyle name="normální 4 2 2 30 4" xfId="5322"/>
    <cellStyle name="normální 4 2 2 30 5" xfId="5323"/>
    <cellStyle name="normální 4 2 2 30 6" xfId="5324"/>
    <cellStyle name="normální 4 2 2 30 7" xfId="5325"/>
    <cellStyle name="normální 4 2 2 30 8" xfId="5326"/>
    <cellStyle name="normální 4 2 2 30 9" xfId="5327"/>
    <cellStyle name="normální 4 2 2 31" xfId="5328"/>
    <cellStyle name="normální 4 2 2 31 10" xfId="5329"/>
    <cellStyle name="normální 4 2 2 31 11" xfId="5330"/>
    <cellStyle name="normální 4 2 2 31 12" xfId="5331"/>
    <cellStyle name="normální 4 2 2 31 13" xfId="5332"/>
    <cellStyle name="normální 4 2 2 31 14" xfId="5333"/>
    <cellStyle name="normální 4 2 2 31 15" xfId="5334"/>
    <cellStyle name="normální 4 2 2 31 16" xfId="5335"/>
    <cellStyle name="normální 4 2 2 31 2" xfId="5336"/>
    <cellStyle name="normální 4 2 2 31 3" xfId="5337"/>
    <cellStyle name="normální 4 2 2 31 4" xfId="5338"/>
    <cellStyle name="normální 4 2 2 31 5" xfId="5339"/>
    <cellStyle name="normální 4 2 2 31 6" xfId="5340"/>
    <cellStyle name="normální 4 2 2 31 7" xfId="5341"/>
    <cellStyle name="normální 4 2 2 31 8" xfId="5342"/>
    <cellStyle name="normální 4 2 2 31 9" xfId="5343"/>
    <cellStyle name="normální 4 2 2 32" xfId="5344"/>
    <cellStyle name="normální 4 2 2 32 10" xfId="5345"/>
    <cellStyle name="normální 4 2 2 32 11" xfId="5346"/>
    <cellStyle name="normální 4 2 2 32 12" xfId="5347"/>
    <cellStyle name="normální 4 2 2 32 13" xfId="5348"/>
    <cellStyle name="normální 4 2 2 32 14" xfId="5349"/>
    <cellStyle name="normální 4 2 2 32 15" xfId="5350"/>
    <cellStyle name="normální 4 2 2 32 16" xfId="5351"/>
    <cellStyle name="normální 4 2 2 32 2" xfId="5352"/>
    <cellStyle name="normální 4 2 2 32 3" xfId="5353"/>
    <cellStyle name="normální 4 2 2 32 4" xfId="5354"/>
    <cellStyle name="normální 4 2 2 32 5" xfId="5355"/>
    <cellStyle name="normální 4 2 2 32 6" xfId="5356"/>
    <cellStyle name="normální 4 2 2 32 7" xfId="5357"/>
    <cellStyle name="normální 4 2 2 32 8" xfId="5358"/>
    <cellStyle name="normální 4 2 2 32 9" xfId="5359"/>
    <cellStyle name="normální 4 2 2 33" xfId="5360"/>
    <cellStyle name="normální 4 2 2 33 10" xfId="5361"/>
    <cellStyle name="normální 4 2 2 33 11" xfId="5362"/>
    <cellStyle name="normální 4 2 2 33 12" xfId="5363"/>
    <cellStyle name="normální 4 2 2 33 13" xfId="5364"/>
    <cellStyle name="normální 4 2 2 33 14" xfId="5365"/>
    <cellStyle name="normální 4 2 2 33 15" xfId="5366"/>
    <cellStyle name="normální 4 2 2 33 16" xfId="5367"/>
    <cellStyle name="normální 4 2 2 33 2" xfId="5368"/>
    <cellStyle name="normální 4 2 2 33 3" xfId="5369"/>
    <cellStyle name="normální 4 2 2 33 4" xfId="5370"/>
    <cellStyle name="normální 4 2 2 33 5" xfId="5371"/>
    <cellStyle name="normální 4 2 2 33 6" xfId="5372"/>
    <cellStyle name="normální 4 2 2 33 7" xfId="5373"/>
    <cellStyle name="normální 4 2 2 33 8" xfId="5374"/>
    <cellStyle name="normální 4 2 2 33 9" xfId="5375"/>
    <cellStyle name="normální 4 2 2 34" xfId="5376"/>
    <cellStyle name="normální 4 2 2 34 10" xfId="5377"/>
    <cellStyle name="normální 4 2 2 34 11" xfId="5378"/>
    <cellStyle name="normální 4 2 2 34 12" xfId="5379"/>
    <cellStyle name="normální 4 2 2 34 13" xfId="5380"/>
    <cellStyle name="normální 4 2 2 34 14" xfId="5381"/>
    <cellStyle name="normální 4 2 2 34 15" xfId="5382"/>
    <cellStyle name="normální 4 2 2 34 16" xfId="5383"/>
    <cellStyle name="normální 4 2 2 34 2" xfId="5384"/>
    <cellStyle name="normální 4 2 2 34 3" xfId="5385"/>
    <cellStyle name="normální 4 2 2 34 4" xfId="5386"/>
    <cellStyle name="normální 4 2 2 34 5" xfId="5387"/>
    <cellStyle name="normální 4 2 2 34 6" xfId="5388"/>
    <cellStyle name="normální 4 2 2 34 7" xfId="5389"/>
    <cellStyle name="normální 4 2 2 34 8" xfId="5390"/>
    <cellStyle name="normální 4 2 2 34 9" xfId="5391"/>
    <cellStyle name="normální 4 2 2 35" xfId="5392"/>
    <cellStyle name="normální 4 2 2 35 10" xfId="5393"/>
    <cellStyle name="normální 4 2 2 35 11" xfId="5394"/>
    <cellStyle name="normální 4 2 2 35 12" xfId="5395"/>
    <cellStyle name="normální 4 2 2 35 13" xfId="5396"/>
    <cellStyle name="normální 4 2 2 35 14" xfId="5397"/>
    <cellStyle name="normální 4 2 2 35 15" xfId="5398"/>
    <cellStyle name="normální 4 2 2 35 16" xfId="5399"/>
    <cellStyle name="normální 4 2 2 35 2" xfId="5400"/>
    <cellStyle name="normální 4 2 2 35 3" xfId="5401"/>
    <cellStyle name="normální 4 2 2 35 4" xfId="5402"/>
    <cellStyle name="normální 4 2 2 35 5" xfId="5403"/>
    <cellStyle name="normální 4 2 2 35 6" xfId="5404"/>
    <cellStyle name="normální 4 2 2 35 7" xfId="5405"/>
    <cellStyle name="normální 4 2 2 35 8" xfId="5406"/>
    <cellStyle name="normální 4 2 2 35 9" xfId="5407"/>
    <cellStyle name="normální 4 2 2 36" xfId="5408"/>
    <cellStyle name="normální 4 2 2 36 10" xfId="5409"/>
    <cellStyle name="normální 4 2 2 36 11" xfId="5410"/>
    <cellStyle name="normální 4 2 2 36 12" xfId="5411"/>
    <cellStyle name="normální 4 2 2 36 13" xfId="5412"/>
    <cellStyle name="normální 4 2 2 36 14" xfId="5413"/>
    <cellStyle name="normální 4 2 2 36 15" xfId="5414"/>
    <cellStyle name="normální 4 2 2 36 16" xfId="5415"/>
    <cellStyle name="normální 4 2 2 36 2" xfId="5416"/>
    <cellStyle name="normální 4 2 2 36 3" xfId="5417"/>
    <cellStyle name="normální 4 2 2 36 4" xfId="5418"/>
    <cellStyle name="normální 4 2 2 36 5" xfId="5419"/>
    <cellStyle name="normální 4 2 2 36 6" xfId="5420"/>
    <cellStyle name="normální 4 2 2 36 7" xfId="5421"/>
    <cellStyle name="normální 4 2 2 36 8" xfId="5422"/>
    <cellStyle name="normální 4 2 2 36 9" xfId="5423"/>
    <cellStyle name="normální 4 2 2 37" xfId="5424"/>
    <cellStyle name="normální 4 2 2 37 10" xfId="5425"/>
    <cellStyle name="normální 4 2 2 37 11" xfId="5426"/>
    <cellStyle name="normální 4 2 2 37 12" xfId="5427"/>
    <cellStyle name="normální 4 2 2 37 13" xfId="5428"/>
    <cellStyle name="normální 4 2 2 37 14" xfId="5429"/>
    <cellStyle name="normální 4 2 2 37 15" xfId="5430"/>
    <cellStyle name="normální 4 2 2 37 16" xfId="5431"/>
    <cellStyle name="normální 4 2 2 37 2" xfId="5432"/>
    <cellStyle name="normální 4 2 2 37 3" xfId="5433"/>
    <cellStyle name="normální 4 2 2 37 4" xfId="5434"/>
    <cellStyle name="normální 4 2 2 37 5" xfId="5435"/>
    <cellStyle name="normální 4 2 2 37 6" xfId="5436"/>
    <cellStyle name="normální 4 2 2 37 7" xfId="5437"/>
    <cellStyle name="normální 4 2 2 37 8" xfId="5438"/>
    <cellStyle name="normální 4 2 2 37 9" xfId="5439"/>
    <cellStyle name="normální 4 2 2 38" xfId="5440"/>
    <cellStyle name="normální 4 2 2 38 10" xfId="5441"/>
    <cellStyle name="normální 4 2 2 38 11" xfId="5442"/>
    <cellStyle name="normální 4 2 2 38 12" xfId="5443"/>
    <cellStyle name="normální 4 2 2 38 13" xfId="5444"/>
    <cellStyle name="normální 4 2 2 38 14" xfId="5445"/>
    <cellStyle name="normální 4 2 2 38 15" xfId="5446"/>
    <cellStyle name="normální 4 2 2 38 16" xfId="5447"/>
    <cellStyle name="normální 4 2 2 38 2" xfId="5448"/>
    <cellStyle name="normální 4 2 2 38 3" xfId="5449"/>
    <cellStyle name="normální 4 2 2 38 4" xfId="5450"/>
    <cellStyle name="normální 4 2 2 38 5" xfId="5451"/>
    <cellStyle name="normální 4 2 2 38 6" xfId="5452"/>
    <cellStyle name="normální 4 2 2 38 7" xfId="5453"/>
    <cellStyle name="normální 4 2 2 38 8" xfId="5454"/>
    <cellStyle name="normální 4 2 2 38 9" xfId="5455"/>
    <cellStyle name="normální 4 2 2 39" xfId="5456"/>
    <cellStyle name="normální 4 2 2 39 10" xfId="5457"/>
    <cellStyle name="normální 4 2 2 39 11" xfId="5458"/>
    <cellStyle name="normální 4 2 2 39 12" xfId="5459"/>
    <cellStyle name="normální 4 2 2 39 13" xfId="5460"/>
    <cellStyle name="normální 4 2 2 39 14" xfId="5461"/>
    <cellStyle name="normální 4 2 2 39 15" xfId="5462"/>
    <cellStyle name="normální 4 2 2 39 16" xfId="5463"/>
    <cellStyle name="normální 4 2 2 39 2" xfId="5464"/>
    <cellStyle name="normální 4 2 2 39 3" xfId="5465"/>
    <cellStyle name="normální 4 2 2 39 4" xfId="5466"/>
    <cellStyle name="normální 4 2 2 39 5" xfId="5467"/>
    <cellStyle name="normální 4 2 2 39 6" xfId="5468"/>
    <cellStyle name="normální 4 2 2 39 7" xfId="5469"/>
    <cellStyle name="normální 4 2 2 39 8" xfId="5470"/>
    <cellStyle name="normální 4 2 2 39 9" xfId="5471"/>
    <cellStyle name="normální 4 2 2 4" xfId="5472"/>
    <cellStyle name="normální 4 2 2 4 10" xfId="5473"/>
    <cellStyle name="normální 4 2 2 4 11" xfId="5474"/>
    <cellStyle name="normální 4 2 2 4 12" xfId="5475"/>
    <cellStyle name="normální 4 2 2 4 13" xfId="5476"/>
    <cellStyle name="normální 4 2 2 4 14" xfId="5477"/>
    <cellStyle name="normální 4 2 2 4 15" xfId="5478"/>
    <cellStyle name="normální 4 2 2 4 16" xfId="5479"/>
    <cellStyle name="normální 4 2 2 4 2" xfId="5480"/>
    <cellStyle name="normální 4 2 2 4 3" xfId="5481"/>
    <cellStyle name="normální 4 2 2 4 4" xfId="5482"/>
    <cellStyle name="normální 4 2 2 4 5" xfId="5483"/>
    <cellStyle name="normální 4 2 2 4 6" xfId="5484"/>
    <cellStyle name="normální 4 2 2 4 7" xfId="5485"/>
    <cellStyle name="normální 4 2 2 4 8" xfId="5486"/>
    <cellStyle name="normální 4 2 2 4 9" xfId="5487"/>
    <cellStyle name="normální 4 2 2 40" xfId="5488"/>
    <cellStyle name="normální 4 2 2 40 10" xfId="5489"/>
    <cellStyle name="normální 4 2 2 40 11" xfId="5490"/>
    <cellStyle name="normální 4 2 2 40 12" xfId="5491"/>
    <cellStyle name="normální 4 2 2 40 13" xfId="5492"/>
    <cellStyle name="normální 4 2 2 40 14" xfId="5493"/>
    <cellStyle name="normální 4 2 2 40 15" xfId="5494"/>
    <cellStyle name="normální 4 2 2 40 16" xfId="5495"/>
    <cellStyle name="normální 4 2 2 40 2" xfId="5496"/>
    <cellStyle name="normální 4 2 2 40 3" xfId="5497"/>
    <cellStyle name="normální 4 2 2 40 4" xfId="5498"/>
    <cellStyle name="normální 4 2 2 40 5" xfId="5499"/>
    <cellStyle name="normální 4 2 2 40 6" xfId="5500"/>
    <cellStyle name="normální 4 2 2 40 7" xfId="5501"/>
    <cellStyle name="normální 4 2 2 40 8" xfId="5502"/>
    <cellStyle name="normální 4 2 2 40 9" xfId="5503"/>
    <cellStyle name="normální 4 2 2 41" xfId="5504"/>
    <cellStyle name="normální 4 2 2 41 10" xfId="5505"/>
    <cellStyle name="normální 4 2 2 41 11" xfId="5506"/>
    <cellStyle name="normální 4 2 2 41 12" xfId="5507"/>
    <cellStyle name="normální 4 2 2 41 13" xfId="5508"/>
    <cellStyle name="normální 4 2 2 41 14" xfId="5509"/>
    <cellStyle name="normální 4 2 2 41 15" xfId="5510"/>
    <cellStyle name="normální 4 2 2 41 16" xfId="5511"/>
    <cellStyle name="normální 4 2 2 41 2" xfId="5512"/>
    <cellStyle name="normální 4 2 2 41 3" xfId="5513"/>
    <cellStyle name="normální 4 2 2 41 4" xfId="5514"/>
    <cellStyle name="normální 4 2 2 41 5" xfId="5515"/>
    <cellStyle name="normální 4 2 2 41 6" xfId="5516"/>
    <cellStyle name="normální 4 2 2 41 7" xfId="5517"/>
    <cellStyle name="normální 4 2 2 41 8" xfId="5518"/>
    <cellStyle name="normální 4 2 2 41 9" xfId="5519"/>
    <cellStyle name="normální 4 2 2 42" xfId="5520"/>
    <cellStyle name="normální 4 2 2 42 10" xfId="5521"/>
    <cellStyle name="normální 4 2 2 42 11" xfId="5522"/>
    <cellStyle name="normální 4 2 2 42 12" xfId="5523"/>
    <cellStyle name="normální 4 2 2 42 13" xfId="5524"/>
    <cellStyle name="normální 4 2 2 42 14" xfId="5525"/>
    <cellStyle name="normální 4 2 2 42 15" xfId="5526"/>
    <cellStyle name="normální 4 2 2 42 16" xfId="5527"/>
    <cellStyle name="normální 4 2 2 42 2" xfId="5528"/>
    <cellStyle name="normální 4 2 2 42 3" xfId="5529"/>
    <cellStyle name="normální 4 2 2 42 4" xfId="5530"/>
    <cellStyle name="normální 4 2 2 42 5" xfId="5531"/>
    <cellStyle name="normální 4 2 2 42 6" xfId="5532"/>
    <cellStyle name="normální 4 2 2 42 7" xfId="5533"/>
    <cellStyle name="normální 4 2 2 42 8" xfId="5534"/>
    <cellStyle name="normální 4 2 2 42 9" xfId="5535"/>
    <cellStyle name="normální 4 2 2 43" xfId="5536"/>
    <cellStyle name="normální 4 2 2 43 10" xfId="5537"/>
    <cellStyle name="normální 4 2 2 43 11" xfId="5538"/>
    <cellStyle name="normální 4 2 2 43 12" xfId="5539"/>
    <cellStyle name="normální 4 2 2 43 13" xfId="5540"/>
    <cellStyle name="normální 4 2 2 43 14" xfId="5541"/>
    <cellStyle name="normální 4 2 2 43 15" xfId="5542"/>
    <cellStyle name="normální 4 2 2 43 16" xfId="5543"/>
    <cellStyle name="normální 4 2 2 43 2" xfId="5544"/>
    <cellStyle name="normální 4 2 2 43 3" xfId="5545"/>
    <cellStyle name="normální 4 2 2 43 4" xfId="5546"/>
    <cellStyle name="normální 4 2 2 43 5" xfId="5547"/>
    <cellStyle name="normální 4 2 2 43 6" xfId="5548"/>
    <cellStyle name="normální 4 2 2 43 7" xfId="5549"/>
    <cellStyle name="normální 4 2 2 43 8" xfId="5550"/>
    <cellStyle name="normální 4 2 2 43 9" xfId="5551"/>
    <cellStyle name="normální 4 2 2 44" xfId="5552"/>
    <cellStyle name="normální 4 2 2 44 10" xfId="5553"/>
    <cellStyle name="normální 4 2 2 44 11" xfId="5554"/>
    <cellStyle name="normální 4 2 2 44 12" xfId="5555"/>
    <cellStyle name="normální 4 2 2 44 13" xfId="5556"/>
    <cellStyle name="normální 4 2 2 44 14" xfId="5557"/>
    <cellStyle name="normální 4 2 2 44 15" xfId="5558"/>
    <cellStyle name="normální 4 2 2 44 16" xfId="5559"/>
    <cellStyle name="normální 4 2 2 44 2" xfId="5560"/>
    <cellStyle name="normální 4 2 2 44 3" xfId="5561"/>
    <cellStyle name="normální 4 2 2 44 4" xfId="5562"/>
    <cellStyle name="normální 4 2 2 44 5" xfId="5563"/>
    <cellStyle name="normální 4 2 2 44 6" xfId="5564"/>
    <cellStyle name="normální 4 2 2 44 7" xfId="5565"/>
    <cellStyle name="normální 4 2 2 44 8" xfId="5566"/>
    <cellStyle name="normální 4 2 2 44 9" xfId="5567"/>
    <cellStyle name="normální 4 2 2 45" xfId="5568"/>
    <cellStyle name="normální 4 2 2 45 10" xfId="5569"/>
    <cellStyle name="normální 4 2 2 45 11" xfId="5570"/>
    <cellStyle name="normální 4 2 2 45 12" xfId="5571"/>
    <cellStyle name="normální 4 2 2 45 13" xfId="5572"/>
    <cellStyle name="normální 4 2 2 45 14" xfId="5573"/>
    <cellStyle name="normální 4 2 2 45 15" xfId="5574"/>
    <cellStyle name="normální 4 2 2 45 16" xfId="5575"/>
    <cellStyle name="normální 4 2 2 45 2" xfId="5576"/>
    <cellStyle name="normální 4 2 2 45 3" xfId="5577"/>
    <cellStyle name="normální 4 2 2 45 4" xfId="5578"/>
    <cellStyle name="normální 4 2 2 45 5" xfId="5579"/>
    <cellStyle name="normální 4 2 2 45 6" xfId="5580"/>
    <cellStyle name="normální 4 2 2 45 7" xfId="5581"/>
    <cellStyle name="normální 4 2 2 45 8" xfId="5582"/>
    <cellStyle name="normální 4 2 2 45 9" xfId="5583"/>
    <cellStyle name="normální 4 2 2 46" xfId="5584"/>
    <cellStyle name="normální 4 2 2 46 10" xfId="5585"/>
    <cellStyle name="normální 4 2 2 46 11" xfId="5586"/>
    <cellStyle name="normální 4 2 2 46 12" xfId="5587"/>
    <cellStyle name="normální 4 2 2 46 13" xfId="5588"/>
    <cellStyle name="normální 4 2 2 46 14" xfId="5589"/>
    <cellStyle name="normální 4 2 2 46 15" xfId="5590"/>
    <cellStyle name="normální 4 2 2 46 16" xfId="5591"/>
    <cellStyle name="normální 4 2 2 46 2" xfId="5592"/>
    <cellStyle name="normální 4 2 2 46 3" xfId="5593"/>
    <cellStyle name="normální 4 2 2 46 4" xfId="5594"/>
    <cellStyle name="normální 4 2 2 46 5" xfId="5595"/>
    <cellStyle name="normální 4 2 2 46 6" xfId="5596"/>
    <cellStyle name="normální 4 2 2 46 7" xfId="5597"/>
    <cellStyle name="normální 4 2 2 46 8" xfId="5598"/>
    <cellStyle name="normální 4 2 2 46 9" xfId="5599"/>
    <cellStyle name="normální 4 2 2 47" xfId="5600"/>
    <cellStyle name="normální 4 2 2 47 10" xfId="5601"/>
    <cellStyle name="normální 4 2 2 47 11" xfId="5602"/>
    <cellStyle name="normální 4 2 2 47 12" xfId="5603"/>
    <cellStyle name="normální 4 2 2 47 13" xfId="5604"/>
    <cellStyle name="normální 4 2 2 47 14" xfId="5605"/>
    <cellStyle name="normální 4 2 2 47 15" xfId="5606"/>
    <cellStyle name="normální 4 2 2 47 16" xfId="5607"/>
    <cellStyle name="normální 4 2 2 47 2" xfId="5608"/>
    <cellStyle name="normální 4 2 2 47 3" xfId="5609"/>
    <cellStyle name="normální 4 2 2 47 4" xfId="5610"/>
    <cellStyle name="normální 4 2 2 47 5" xfId="5611"/>
    <cellStyle name="normální 4 2 2 47 6" xfId="5612"/>
    <cellStyle name="normální 4 2 2 47 7" xfId="5613"/>
    <cellStyle name="normální 4 2 2 47 8" xfId="5614"/>
    <cellStyle name="normální 4 2 2 47 9" xfId="5615"/>
    <cellStyle name="normální 4 2 2 48" xfId="5616"/>
    <cellStyle name="normální 4 2 2 48 10" xfId="5617"/>
    <cellStyle name="normální 4 2 2 48 11" xfId="5618"/>
    <cellStyle name="normální 4 2 2 48 12" xfId="5619"/>
    <cellStyle name="normální 4 2 2 48 13" xfId="5620"/>
    <cellStyle name="normální 4 2 2 48 14" xfId="5621"/>
    <cellStyle name="normální 4 2 2 48 15" xfId="5622"/>
    <cellStyle name="normální 4 2 2 48 16" xfId="5623"/>
    <cellStyle name="normální 4 2 2 48 2" xfId="5624"/>
    <cellStyle name="normální 4 2 2 48 3" xfId="5625"/>
    <cellStyle name="normální 4 2 2 48 4" xfId="5626"/>
    <cellStyle name="normální 4 2 2 48 5" xfId="5627"/>
    <cellStyle name="normální 4 2 2 48 6" xfId="5628"/>
    <cellStyle name="normální 4 2 2 48 7" xfId="5629"/>
    <cellStyle name="normální 4 2 2 48 8" xfId="5630"/>
    <cellStyle name="normální 4 2 2 48 9" xfId="5631"/>
    <cellStyle name="normální 4 2 2 49" xfId="5632"/>
    <cellStyle name="normální 4 2 2 49 10" xfId="5633"/>
    <cellStyle name="normální 4 2 2 49 11" xfId="5634"/>
    <cellStyle name="normální 4 2 2 49 12" xfId="5635"/>
    <cellStyle name="normální 4 2 2 49 13" xfId="5636"/>
    <cellStyle name="normální 4 2 2 49 14" xfId="5637"/>
    <cellStyle name="normální 4 2 2 49 15" xfId="5638"/>
    <cellStyle name="normální 4 2 2 49 16" xfId="5639"/>
    <cellStyle name="normální 4 2 2 49 2" xfId="5640"/>
    <cellStyle name="normální 4 2 2 49 3" xfId="5641"/>
    <cellStyle name="normální 4 2 2 49 4" xfId="5642"/>
    <cellStyle name="normální 4 2 2 49 5" xfId="5643"/>
    <cellStyle name="normální 4 2 2 49 6" xfId="5644"/>
    <cellStyle name="normální 4 2 2 49 7" xfId="5645"/>
    <cellStyle name="normální 4 2 2 49 8" xfId="5646"/>
    <cellStyle name="normální 4 2 2 49 9" xfId="5647"/>
    <cellStyle name="normální 4 2 2 5" xfId="5648"/>
    <cellStyle name="normální 4 2 2 5 10" xfId="5649"/>
    <cellStyle name="normální 4 2 2 5 11" xfId="5650"/>
    <cellStyle name="normální 4 2 2 5 12" xfId="5651"/>
    <cellStyle name="normální 4 2 2 5 13" xfId="5652"/>
    <cellStyle name="normální 4 2 2 5 14" xfId="5653"/>
    <cellStyle name="normální 4 2 2 5 15" xfId="5654"/>
    <cellStyle name="normální 4 2 2 5 16" xfId="5655"/>
    <cellStyle name="normální 4 2 2 5 2" xfId="5656"/>
    <cellStyle name="normální 4 2 2 5 3" xfId="5657"/>
    <cellStyle name="normální 4 2 2 5 4" xfId="5658"/>
    <cellStyle name="normální 4 2 2 5 5" xfId="5659"/>
    <cellStyle name="normální 4 2 2 5 6" xfId="5660"/>
    <cellStyle name="normální 4 2 2 5 7" xfId="5661"/>
    <cellStyle name="normální 4 2 2 5 8" xfId="5662"/>
    <cellStyle name="normální 4 2 2 5 9" xfId="5663"/>
    <cellStyle name="normální 4 2 2 50" xfId="5664"/>
    <cellStyle name="normální 4 2 2 50 10" xfId="5665"/>
    <cellStyle name="normální 4 2 2 50 11" xfId="5666"/>
    <cellStyle name="normální 4 2 2 50 12" xfId="5667"/>
    <cellStyle name="normální 4 2 2 50 13" xfId="5668"/>
    <cellStyle name="normální 4 2 2 50 14" xfId="5669"/>
    <cellStyle name="normální 4 2 2 50 15" xfId="5670"/>
    <cellStyle name="normální 4 2 2 50 16" xfId="5671"/>
    <cellStyle name="normální 4 2 2 50 2" xfId="5672"/>
    <cellStyle name="normální 4 2 2 50 3" xfId="5673"/>
    <cellStyle name="normální 4 2 2 50 4" xfId="5674"/>
    <cellStyle name="normální 4 2 2 50 5" xfId="5675"/>
    <cellStyle name="normální 4 2 2 50 6" xfId="5676"/>
    <cellStyle name="normální 4 2 2 50 7" xfId="5677"/>
    <cellStyle name="normální 4 2 2 50 8" xfId="5678"/>
    <cellStyle name="normální 4 2 2 50 9" xfId="5679"/>
    <cellStyle name="normální 4 2 2 51" xfId="5680"/>
    <cellStyle name="normální 4 2 2 51 10" xfId="5681"/>
    <cellStyle name="normální 4 2 2 51 11" xfId="5682"/>
    <cellStyle name="normální 4 2 2 51 12" xfId="5683"/>
    <cellStyle name="normální 4 2 2 51 13" xfId="5684"/>
    <cellStyle name="normální 4 2 2 51 14" xfId="5685"/>
    <cellStyle name="normální 4 2 2 51 15" xfId="5686"/>
    <cellStyle name="normální 4 2 2 51 16" xfId="5687"/>
    <cellStyle name="normální 4 2 2 51 2" xfId="5688"/>
    <cellStyle name="normální 4 2 2 51 3" xfId="5689"/>
    <cellStyle name="normální 4 2 2 51 4" xfId="5690"/>
    <cellStyle name="normální 4 2 2 51 5" xfId="5691"/>
    <cellStyle name="normální 4 2 2 51 6" xfId="5692"/>
    <cellStyle name="normální 4 2 2 51 7" xfId="5693"/>
    <cellStyle name="normální 4 2 2 51 8" xfId="5694"/>
    <cellStyle name="normální 4 2 2 51 9" xfId="5695"/>
    <cellStyle name="normální 4 2 2 52" xfId="5696"/>
    <cellStyle name="normální 4 2 2 52 10" xfId="5697"/>
    <cellStyle name="normální 4 2 2 52 11" xfId="5698"/>
    <cellStyle name="normální 4 2 2 52 12" xfId="5699"/>
    <cellStyle name="normální 4 2 2 52 13" xfId="5700"/>
    <cellStyle name="normální 4 2 2 52 14" xfId="5701"/>
    <cellStyle name="normální 4 2 2 52 15" xfId="5702"/>
    <cellStyle name="normální 4 2 2 52 16" xfId="5703"/>
    <cellStyle name="normální 4 2 2 52 2" xfId="5704"/>
    <cellStyle name="normální 4 2 2 52 3" xfId="5705"/>
    <cellStyle name="normální 4 2 2 52 4" xfId="5706"/>
    <cellStyle name="normální 4 2 2 52 5" xfId="5707"/>
    <cellStyle name="normální 4 2 2 52 6" xfId="5708"/>
    <cellStyle name="normální 4 2 2 52 7" xfId="5709"/>
    <cellStyle name="normální 4 2 2 52 8" xfId="5710"/>
    <cellStyle name="normální 4 2 2 52 9" xfId="5711"/>
    <cellStyle name="normální 4 2 2 53" xfId="5712"/>
    <cellStyle name="normální 4 2 2 53 10" xfId="5713"/>
    <cellStyle name="normální 4 2 2 53 11" xfId="5714"/>
    <cellStyle name="normální 4 2 2 53 12" xfId="5715"/>
    <cellStyle name="normální 4 2 2 53 13" xfId="5716"/>
    <cellStyle name="normální 4 2 2 53 14" xfId="5717"/>
    <cellStyle name="normální 4 2 2 53 15" xfId="5718"/>
    <cellStyle name="normální 4 2 2 53 16" xfId="5719"/>
    <cellStyle name="normální 4 2 2 53 2" xfId="5720"/>
    <cellStyle name="normální 4 2 2 53 3" xfId="5721"/>
    <cellStyle name="normální 4 2 2 53 4" xfId="5722"/>
    <cellStyle name="normální 4 2 2 53 5" xfId="5723"/>
    <cellStyle name="normální 4 2 2 53 6" xfId="5724"/>
    <cellStyle name="normální 4 2 2 53 7" xfId="5725"/>
    <cellStyle name="normální 4 2 2 53 8" xfId="5726"/>
    <cellStyle name="normální 4 2 2 53 9" xfId="5727"/>
    <cellStyle name="normální 4 2 2 54" xfId="5728"/>
    <cellStyle name="normální 4 2 2 54 10" xfId="5729"/>
    <cellStyle name="normální 4 2 2 54 11" xfId="5730"/>
    <cellStyle name="normální 4 2 2 54 12" xfId="5731"/>
    <cellStyle name="normální 4 2 2 54 13" xfId="5732"/>
    <cellStyle name="normální 4 2 2 54 14" xfId="5733"/>
    <cellStyle name="normální 4 2 2 54 15" xfId="5734"/>
    <cellStyle name="normální 4 2 2 54 16" xfId="5735"/>
    <cellStyle name="normální 4 2 2 54 2" xfId="5736"/>
    <cellStyle name="normální 4 2 2 54 3" xfId="5737"/>
    <cellStyle name="normální 4 2 2 54 4" xfId="5738"/>
    <cellStyle name="normální 4 2 2 54 5" xfId="5739"/>
    <cellStyle name="normální 4 2 2 54 6" xfId="5740"/>
    <cellStyle name="normální 4 2 2 54 7" xfId="5741"/>
    <cellStyle name="normální 4 2 2 54 8" xfId="5742"/>
    <cellStyle name="normální 4 2 2 54 9" xfId="5743"/>
    <cellStyle name="normální 4 2 2 55" xfId="5744"/>
    <cellStyle name="normální 4 2 2 55 10" xfId="5745"/>
    <cellStyle name="normální 4 2 2 55 11" xfId="5746"/>
    <cellStyle name="normální 4 2 2 55 12" xfId="5747"/>
    <cellStyle name="normální 4 2 2 55 13" xfId="5748"/>
    <cellStyle name="normální 4 2 2 55 14" xfId="5749"/>
    <cellStyle name="normální 4 2 2 55 15" xfId="5750"/>
    <cellStyle name="normální 4 2 2 55 16" xfId="5751"/>
    <cellStyle name="normální 4 2 2 55 2" xfId="5752"/>
    <cellStyle name="normální 4 2 2 55 3" xfId="5753"/>
    <cellStyle name="normální 4 2 2 55 4" xfId="5754"/>
    <cellStyle name="normální 4 2 2 55 5" xfId="5755"/>
    <cellStyle name="normální 4 2 2 55 6" xfId="5756"/>
    <cellStyle name="normální 4 2 2 55 7" xfId="5757"/>
    <cellStyle name="normální 4 2 2 55 8" xfId="5758"/>
    <cellStyle name="normální 4 2 2 55 9" xfId="5759"/>
    <cellStyle name="normální 4 2 2 56" xfId="5760"/>
    <cellStyle name="normální 4 2 2 56 10" xfId="5761"/>
    <cellStyle name="normální 4 2 2 56 11" xfId="5762"/>
    <cellStyle name="normální 4 2 2 56 12" xfId="5763"/>
    <cellStyle name="normální 4 2 2 56 13" xfId="5764"/>
    <cellStyle name="normální 4 2 2 56 14" xfId="5765"/>
    <cellStyle name="normální 4 2 2 56 15" xfId="5766"/>
    <cellStyle name="normální 4 2 2 56 16" xfId="5767"/>
    <cellStyle name="normální 4 2 2 56 2" xfId="5768"/>
    <cellStyle name="normální 4 2 2 56 3" xfId="5769"/>
    <cellStyle name="normální 4 2 2 56 4" xfId="5770"/>
    <cellStyle name="normální 4 2 2 56 5" xfId="5771"/>
    <cellStyle name="normální 4 2 2 56 6" xfId="5772"/>
    <cellStyle name="normální 4 2 2 56 7" xfId="5773"/>
    <cellStyle name="normální 4 2 2 56 8" xfId="5774"/>
    <cellStyle name="normální 4 2 2 56 9" xfId="5775"/>
    <cellStyle name="normální 4 2 2 57" xfId="5776"/>
    <cellStyle name="normální 4 2 2 57 10" xfId="5777"/>
    <cellStyle name="normální 4 2 2 57 11" xfId="5778"/>
    <cellStyle name="normální 4 2 2 57 12" xfId="5779"/>
    <cellStyle name="normální 4 2 2 57 13" xfId="5780"/>
    <cellStyle name="normální 4 2 2 57 14" xfId="5781"/>
    <cellStyle name="normální 4 2 2 57 15" xfId="5782"/>
    <cellStyle name="normální 4 2 2 57 16" xfId="5783"/>
    <cellStyle name="normální 4 2 2 57 2" xfId="5784"/>
    <cellStyle name="normální 4 2 2 57 3" xfId="5785"/>
    <cellStyle name="normální 4 2 2 57 4" xfId="5786"/>
    <cellStyle name="normální 4 2 2 57 5" xfId="5787"/>
    <cellStyle name="normální 4 2 2 57 6" xfId="5788"/>
    <cellStyle name="normální 4 2 2 57 7" xfId="5789"/>
    <cellStyle name="normální 4 2 2 57 8" xfId="5790"/>
    <cellStyle name="normální 4 2 2 57 9" xfId="5791"/>
    <cellStyle name="normální 4 2 2 58" xfId="5792"/>
    <cellStyle name="normální 4 2 2 58 10" xfId="5793"/>
    <cellStyle name="normální 4 2 2 58 11" xfId="5794"/>
    <cellStyle name="normální 4 2 2 58 12" xfId="5795"/>
    <cellStyle name="normální 4 2 2 58 13" xfId="5796"/>
    <cellStyle name="normální 4 2 2 58 14" xfId="5797"/>
    <cellStyle name="normální 4 2 2 58 15" xfId="5798"/>
    <cellStyle name="normální 4 2 2 58 16" xfId="5799"/>
    <cellStyle name="normální 4 2 2 58 2" xfId="5800"/>
    <cellStyle name="normální 4 2 2 58 3" xfId="5801"/>
    <cellStyle name="normální 4 2 2 58 4" xfId="5802"/>
    <cellStyle name="normální 4 2 2 58 5" xfId="5803"/>
    <cellStyle name="normální 4 2 2 58 6" xfId="5804"/>
    <cellStyle name="normální 4 2 2 58 7" xfId="5805"/>
    <cellStyle name="normální 4 2 2 58 8" xfId="5806"/>
    <cellStyle name="normální 4 2 2 58 9" xfId="5807"/>
    <cellStyle name="normální 4 2 2 59" xfId="5808"/>
    <cellStyle name="normální 4 2 2 59 10" xfId="5809"/>
    <cellStyle name="normální 4 2 2 59 11" xfId="5810"/>
    <cellStyle name="normální 4 2 2 59 12" xfId="5811"/>
    <cellStyle name="normální 4 2 2 59 13" xfId="5812"/>
    <cellStyle name="normální 4 2 2 59 14" xfId="5813"/>
    <cellStyle name="normální 4 2 2 59 15" xfId="5814"/>
    <cellStyle name="normální 4 2 2 59 16" xfId="5815"/>
    <cellStyle name="normální 4 2 2 59 2" xfId="5816"/>
    <cellStyle name="normální 4 2 2 59 3" xfId="5817"/>
    <cellStyle name="normální 4 2 2 59 4" xfId="5818"/>
    <cellStyle name="normální 4 2 2 59 5" xfId="5819"/>
    <cellStyle name="normální 4 2 2 59 6" xfId="5820"/>
    <cellStyle name="normální 4 2 2 59 7" xfId="5821"/>
    <cellStyle name="normální 4 2 2 59 8" xfId="5822"/>
    <cellStyle name="normální 4 2 2 59 9" xfId="5823"/>
    <cellStyle name="normální 4 2 2 6" xfId="5824"/>
    <cellStyle name="normální 4 2 2 6 10" xfId="5825"/>
    <cellStyle name="normální 4 2 2 6 11" xfId="5826"/>
    <cellStyle name="normální 4 2 2 6 12" xfId="5827"/>
    <cellStyle name="normální 4 2 2 6 13" xfId="5828"/>
    <cellStyle name="normální 4 2 2 6 14" xfId="5829"/>
    <cellStyle name="normální 4 2 2 6 15" xfId="5830"/>
    <cellStyle name="normální 4 2 2 6 16" xfId="5831"/>
    <cellStyle name="normální 4 2 2 6 2" xfId="5832"/>
    <cellStyle name="normální 4 2 2 6 3" xfId="5833"/>
    <cellStyle name="normální 4 2 2 6 4" xfId="5834"/>
    <cellStyle name="normální 4 2 2 6 5" xfId="5835"/>
    <cellStyle name="normální 4 2 2 6 6" xfId="5836"/>
    <cellStyle name="normální 4 2 2 6 7" xfId="5837"/>
    <cellStyle name="normální 4 2 2 6 8" xfId="5838"/>
    <cellStyle name="normální 4 2 2 6 9" xfId="5839"/>
    <cellStyle name="normální 4 2 2 60" xfId="5840"/>
    <cellStyle name="normální 4 2 2 61" xfId="5841"/>
    <cellStyle name="normální 4 2 2 62" xfId="5842"/>
    <cellStyle name="normální 4 2 2 63" xfId="5843"/>
    <cellStyle name="normální 4 2 2 64" xfId="5844"/>
    <cellStyle name="normální 4 2 2 65" xfId="5845"/>
    <cellStyle name="normální 4 2 2 66" xfId="5846"/>
    <cellStyle name="normální 4 2 2 67" xfId="5847"/>
    <cellStyle name="normální 4 2 2 68" xfId="5848"/>
    <cellStyle name="normální 4 2 2 69" xfId="5849"/>
    <cellStyle name="normální 4 2 2 7" xfId="5850"/>
    <cellStyle name="normální 4 2 2 7 10" xfId="5851"/>
    <cellStyle name="normální 4 2 2 7 11" xfId="5852"/>
    <cellStyle name="normální 4 2 2 7 12" xfId="5853"/>
    <cellStyle name="normální 4 2 2 7 13" xfId="5854"/>
    <cellStyle name="normální 4 2 2 7 14" xfId="5855"/>
    <cellStyle name="normální 4 2 2 7 15" xfId="5856"/>
    <cellStyle name="normální 4 2 2 7 16" xfId="5857"/>
    <cellStyle name="normální 4 2 2 7 2" xfId="5858"/>
    <cellStyle name="normální 4 2 2 7 3" xfId="5859"/>
    <cellStyle name="normální 4 2 2 7 4" xfId="5860"/>
    <cellStyle name="normální 4 2 2 7 5" xfId="5861"/>
    <cellStyle name="normální 4 2 2 7 6" xfId="5862"/>
    <cellStyle name="normální 4 2 2 7 7" xfId="5863"/>
    <cellStyle name="normální 4 2 2 7 8" xfId="5864"/>
    <cellStyle name="normální 4 2 2 7 9" xfId="5865"/>
    <cellStyle name="normální 4 2 2 70" xfId="5866"/>
    <cellStyle name="normální 4 2 2 71" xfId="5867"/>
    <cellStyle name="normální 4 2 2 72" xfId="5868"/>
    <cellStyle name="normální 4 2 2 73" xfId="5869"/>
    <cellStyle name="normální 4 2 2 74" xfId="5870"/>
    <cellStyle name="normální 4 2 2 75" xfId="5871"/>
    <cellStyle name="normální 4 2 2 76" xfId="5872"/>
    <cellStyle name="normální 4 2 2 77" xfId="5873"/>
    <cellStyle name="normální 4 2 2 78" xfId="5874"/>
    <cellStyle name="normální 4 2 2 79" xfId="5875"/>
    <cellStyle name="normální 4 2 2 8" xfId="5876"/>
    <cellStyle name="normální 4 2 2 8 10" xfId="5877"/>
    <cellStyle name="normální 4 2 2 8 11" xfId="5878"/>
    <cellStyle name="normální 4 2 2 8 12" xfId="5879"/>
    <cellStyle name="normální 4 2 2 8 13" xfId="5880"/>
    <cellStyle name="normální 4 2 2 8 14" xfId="5881"/>
    <cellStyle name="normální 4 2 2 8 15" xfId="5882"/>
    <cellStyle name="normální 4 2 2 8 16" xfId="5883"/>
    <cellStyle name="normální 4 2 2 8 2" xfId="5884"/>
    <cellStyle name="normální 4 2 2 8 3" xfId="5885"/>
    <cellStyle name="normální 4 2 2 8 4" xfId="5886"/>
    <cellStyle name="normální 4 2 2 8 5" xfId="5887"/>
    <cellStyle name="normální 4 2 2 8 6" xfId="5888"/>
    <cellStyle name="normální 4 2 2 8 7" xfId="5889"/>
    <cellStyle name="normální 4 2 2 8 8" xfId="5890"/>
    <cellStyle name="normální 4 2 2 8 9" xfId="5891"/>
    <cellStyle name="normální 4 2 2 80" xfId="5892"/>
    <cellStyle name="normální 4 2 2 81" xfId="5893"/>
    <cellStyle name="normální 4 2 2 82" xfId="5894"/>
    <cellStyle name="normální 4 2 2 83" xfId="5895"/>
    <cellStyle name="normální 4 2 2 84" xfId="5896"/>
    <cellStyle name="normální 4 2 2 9" xfId="5897"/>
    <cellStyle name="normální 4 2 2 9 10" xfId="5898"/>
    <cellStyle name="normální 4 2 2 9 11" xfId="5899"/>
    <cellStyle name="normální 4 2 2 9 12" xfId="5900"/>
    <cellStyle name="normální 4 2 2 9 13" xfId="5901"/>
    <cellStyle name="normální 4 2 2 9 14" xfId="5902"/>
    <cellStyle name="normální 4 2 2 9 15" xfId="5903"/>
    <cellStyle name="normální 4 2 2 9 16" xfId="5904"/>
    <cellStyle name="normální 4 2 2 9 2" xfId="5905"/>
    <cellStyle name="normální 4 2 2 9 3" xfId="5906"/>
    <cellStyle name="normální 4 2 2 9 4" xfId="5907"/>
    <cellStyle name="normální 4 2 2 9 5" xfId="5908"/>
    <cellStyle name="normální 4 2 2 9 6" xfId="5909"/>
    <cellStyle name="normální 4 2 2 9 7" xfId="5910"/>
    <cellStyle name="normální 4 2 2 9 8" xfId="5911"/>
    <cellStyle name="normální 4 2 2 9 9" xfId="5912"/>
    <cellStyle name="normální 4 2 20" xfId="5913"/>
    <cellStyle name="normální 4 2 21" xfId="5914"/>
    <cellStyle name="normální 4 2 22" xfId="5915"/>
    <cellStyle name="normální 4 2 23" xfId="5916"/>
    <cellStyle name="normální 4 2 24" xfId="5917"/>
    <cellStyle name="normální 4 2 25" xfId="5918"/>
    <cellStyle name="normální 4 2 26" xfId="5919"/>
    <cellStyle name="normální 4 2 27" xfId="5920"/>
    <cellStyle name="normální 4 2 28" xfId="5921"/>
    <cellStyle name="normální 4 2 29" xfId="5922"/>
    <cellStyle name="normální 4 2 3" xfId="5923"/>
    <cellStyle name="normální 4 2 3 2" xfId="5924"/>
    <cellStyle name="normální 4 2 30" xfId="5925"/>
    <cellStyle name="normální 4 2 31" xfId="5926"/>
    <cellStyle name="normální 4 2 32" xfId="5927"/>
    <cellStyle name="normální 4 2 33" xfId="5928"/>
    <cellStyle name="normální 4 2 34" xfId="5929"/>
    <cellStyle name="normální 4 2 35" xfId="5930"/>
    <cellStyle name="normální 4 2 36" xfId="5931"/>
    <cellStyle name="normální 4 2 37" xfId="5932"/>
    <cellStyle name="normální 4 2 38" xfId="5933"/>
    <cellStyle name="normální 4 2 39" xfId="5934"/>
    <cellStyle name="normální 4 2 4" xfId="5935"/>
    <cellStyle name="normální 4 2 40" xfId="5936"/>
    <cellStyle name="normální 4 2 41" xfId="5937"/>
    <cellStyle name="normální 4 2 42" xfId="5938"/>
    <cellStyle name="normální 4 2 43" xfId="5939"/>
    <cellStyle name="normální 4 2 44" xfId="5940"/>
    <cellStyle name="normální 4 2 45" xfId="5941"/>
    <cellStyle name="normální 4 2 46" xfId="5942"/>
    <cellStyle name="normální 4 2 47" xfId="5943"/>
    <cellStyle name="normální 4 2 48" xfId="5944"/>
    <cellStyle name="normální 4 2 49" xfId="5945"/>
    <cellStyle name="normální 4 2 5" xfId="5946"/>
    <cellStyle name="normální 4 2 50" xfId="5947"/>
    <cellStyle name="normální 4 2 51" xfId="5948"/>
    <cellStyle name="normální 4 2 52" xfId="5949"/>
    <cellStyle name="normální 4 2 53" xfId="5950"/>
    <cellStyle name="normální 4 2 54" xfId="5951"/>
    <cellStyle name="normální 4 2 55" xfId="5952"/>
    <cellStyle name="normální 4 2 56" xfId="5953"/>
    <cellStyle name="normální 4 2 57" xfId="5954"/>
    <cellStyle name="normální 4 2 58" xfId="5955"/>
    <cellStyle name="normální 4 2 59" xfId="5956"/>
    <cellStyle name="normální 4 2 6" xfId="5957"/>
    <cellStyle name="normální 4 2 60" xfId="5958"/>
    <cellStyle name="normální 4 2 61" xfId="5959"/>
    <cellStyle name="normální 4 2 62" xfId="5960"/>
    <cellStyle name="normální 4 2 63" xfId="5961"/>
    <cellStyle name="normální 4 2 64" xfId="5962"/>
    <cellStyle name="normální 4 2 65" xfId="5963"/>
    <cellStyle name="normální 4 2 66" xfId="5964"/>
    <cellStyle name="normální 4 2 67" xfId="5965"/>
    <cellStyle name="normální 4 2 68" xfId="5966"/>
    <cellStyle name="normální 4 2 69" xfId="5967"/>
    <cellStyle name="normální 4 2 7" xfId="5968"/>
    <cellStyle name="normální 4 2 70" xfId="5969"/>
    <cellStyle name="normální 4 2 71" xfId="5970"/>
    <cellStyle name="normální 4 2 72" xfId="5971"/>
    <cellStyle name="normální 4 2 73" xfId="5972"/>
    <cellStyle name="normální 4 2 74" xfId="5973"/>
    <cellStyle name="normální 4 2 75" xfId="5974"/>
    <cellStyle name="normální 4 2 76" xfId="5975"/>
    <cellStyle name="normální 4 2 77" xfId="5976"/>
    <cellStyle name="normální 4 2 78" xfId="5977"/>
    <cellStyle name="normální 4 2 79" xfId="5978"/>
    <cellStyle name="normální 4 2 8" xfId="5979"/>
    <cellStyle name="normální 4 2 80" xfId="5980"/>
    <cellStyle name="normální 4 2 81" xfId="5981"/>
    <cellStyle name="normální 4 2 82" xfId="5982"/>
    <cellStyle name="normální 4 2 83" xfId="5983"/>
    <cellStyle name="normální 4 2 84" xfId="5984"/>
    <cellStyle name="normální 4 2 85" xfId="5985"/>
    <cellStyle name="normální 4 2 86" xfId="5986"/>
    <cellStyle name="normální 4 2 87" xfId="5987"/>
    <cellStyle name="normální 4 2 88" xfId="5988"/>
    <cellStyle name="normální 4 2 89" xfId="5989"/>
    <cellStyle name="normální 4 2 9" xfId="5990"/>
    <cellStyle name="normální 4 2 90" xfId="5991"/>
    <cellStyle name="normální 4 20" xfId="5992"/>
    <cellStyle name="normální 4 21" xfId="5993"/>
    <cellStyle name="normální 4 22" xfId="5994"/>
    <cellStyle name="normální 4 23" xfId="5995"/>
    <cellStyle name="normální 4 24" xfId="5996"/>
    <cellStyle name="normální 4 25" xfId="5997"/>
    <cellStyle name="normální 4 26" xfId="5998"/>
    <cellStyle name="normální 4 27" xfId="5999"/>
    <cellStyle name="normální 4 28" xfId="6000"/>
    <cellStyle name="normální 4 29" xfId="6001"/>
    <cellStyle name="normální 4 3" xfId="6002"/>
    <cellStyle name="normální 4 3 2" xfId="6003"/>
    <cellStyle name="normální 4 3 2 2" xfId="6004"/>
    <cellStyle name="normální 4 3 2 2 2" xfId="6005"/>
    <cellStyle name="normální 4 3 2 3" xfId="6006"/>
    <cellStyle name="normální 4 3 2 4" xfId="6007"/>
    <cellStyle name="normální 4 3 2 5" xfId="6008"/>
    <cellStyle name="normální 4 3 2 6" xfId="6009"/>
    <cellStyle name="normální 4 3 3" xfId="6010"/>
    <cellStyle name="normální 4 3 4" xfId="6011"/>
    <cellStyle name="normální 4 3 5" xfId="6012"/>
    <cellStyle name="normální 4 3 6" xfId="6013"/>
    <cellStyle name="normální 4 3 7" xfId="6014"/>
    <cellStyle name="normální 4 3 8" xfId="12359"/>
    <cellStyle name="normální 4 30" xfId="6015"/>
    <cellStyle name="normální 4 31" xfId="6016"/>
    <cellStyle name="normální 4 32" xfId="6017"/>
    <cellStyle name="normální 4 33" xfId="6018"/>
    <cellStyle name="normální 4 34" xfId="6019"/>
    <cellStyle name="normální 4 35" xfId="12358"/>
    <cellStyle name="normální 4 36" xfId="4919"/>
    <cellStyle name="normální 4 4" xfId="6020"/>
    <cellStyle name="normální 4 4 2" xfId="6021"/>
    <cellStyle name="normální 4 4 2 2" xfId="6022"/>
    <cellStyle name="normální 4 4 2 3" xfId="6023"/>
    <cellStyle name="normální 4 4 2 4" xfId="6024"/>
    <cellStyle name="normální 4 4 2 5" xfId="6025"/>
    <cellStyle name="normální 4 4 2 6" xfId="6026"/>
    <cellStyle name="normální 4 4 3" xfId="6027"/>
    <cellStyle name="normální 4 4 4" xfId="6028"/>
    <cellStyle name="normální 4 4 5" xfId="6029"/>
    <cellStyle name="normální 4 4 6" xfId="6030"/>
    <cellStyle name="normální 4 4 7" xfId="6031"/>
    <cellStyle name="normální 4 5" xfId="6032"/>
    <cellStyle name="normální 4 5 2" xfId="6033"/>
    <cellStyle name="normální 4 5 3" xfId="6034"/>
    <cellStyle name="normální 4 6" xfId="6035"/>
    <cellStyle name="normální 4 6 2" xfId="6036"/>
    <cellStyle name="normální 4 6 3" xfId="6037"/>
    <cellStyle name="normální 4 7" xfId="6038"/>
    <cellStyle name="normální 4 7 2" xfId="6039"/>
    <cellStyle name="normální 4 7 3" xfId="6040"/>
    <cellStyle name="normální 4 8" xfId="6041"/>
    <cellStyle name="normální 4 8 2" xfId="6042"/>
    <cellStyle name="normální 4 8 3" xfId="6043"/>
    <cellStyle name="normální 4 9" xfId="6044"/>
    <cellStyle name="normální 4 9 2" xfId="6045"/>
    <cellStyle name="normální 4 9 3" xfId="6046"/>
    <cellStyle name="normální 40" xfId="6047"/>
    <cellStyle name="normální 40 2" xfId="6048"/>
    <cellStyle name="normální 40 3" xfId="6049"/>
    <cellStyle name="normální 41" xfId="6050"/>
    <cellStyle name="normální 42" xfId="6051"/>
    <cellStyle name="normální 43" xfId="6052"/>
    <cellStyle name="normální 44" xfId="6053"/>
    <cellStyle name="normální 45" xfId="6054"/>
    <cellStyle name="normální 46" xfId="6055"/>
    <cellStyle name="normální 47" xfId="6056"/>
    <cellStyle name="normální 48" xfId="6057"/>
    <cellStyle name="normální 49" xfId="6058"/>
    <cellStyle name="Normální 5" xfId="39"/>
    <cellStyle name="normální 5 10" xfId="6060"/>
    <cellStyle name="normální 5 10 2" xfId="6061"/>
    <cellStyle name="normální 5 10 3" xfId="6062"/>
    <cellStyle name="normální 5 11" xfId="6063"/>
    <cellStyle name="normální 5 11 2" xfId="6064"/>
    <cellStyle name="normální 5 11 3" xfId="6065"/>
    <cellStyle name="normální 5 12" xfId="6066"/>
    <cellStyle name="normální 5 12 2" xfId="6067"/>
    <cellStyle name="normální 5 12 3" xfId="6068"/>
    <cellStyle name="normální 5 13" xfId="6069"/>
    <cellStyle name="normální 5 14" xfId="6070"/>
    <cellStyle name="normální 5 15" xfId="6071"/>
    <cellStyle name="normální 5 16" xfId="6072"/>
    <cellStyle name="normální 5 17" xfId="6073"/>
    <cellStyle name="normální 5 18" xfId="6074"/>
    <cellStyle name="normální 5 19" xfId="6075"/>
    <cellStyle name="normální 5 2" xfId="6076"/>
    <cellStyle name="normální 5 2 10" xfId="6077"/>
    <cellStyle name="normální 5 2 11" xfId="6078"/>
    <cellStyle name="normální 5 2 12" xfId="6079"/>
    <cellStyle name="normální 5 2 13" xfId="6080"/>
    <cellStyle name="normální 5 2 14" xfId="6081"/>
    <cellStyle name="normální 5 2 15" xfId="6082"/>
    <cellStyle name="normální 5 2 16" xfId="6083"/>
    <cellStyle name="normální 5 2 17" xfId="6084"/>
    <cellStyle name="normální 5 2 18" xfId="6085"/>
    <cellStyle name="normální 5 2 19" xfId="6086"/>
    <cellStyle name="normální 5 2 2" xfId="6087"/>
    <cellStyle name="normální 5 2 2 10" xfId="6088"/>
    <cellStyle name="normální 5 2 2 10 10" xfId="6089"/>
    <cellStyle name="normální 5 2 2 10 11" xfId="6090"/>
    <cellStyle name="normální 5 2 2 10 12" xfId="6091"/>
    <cellStyle name="normální 5 2 2 10 13" xfId="6092"/>
    <cellStyle name="normální 5 2 2 10 14" xfId="6093"/>
    <cellStyle name="normální 5 2 2 10 15" xfId="6094"/>
    <cellStyle name="normální 5 2 2 10 16" xfId="6095"/>
    <cellStyle name="normální 5 2 2 10 2" xfId="6096"/>
    <cellStyle name="normální 5 2 2 10 3" xfId="6097"/>
    <cellStyle name="normální 5 2 2 10 4" xfId="6098"/>
    <cellStyle name="normální 5 2 2 10 5" xfId="6099"/>
    <cellStyle name="normální 5 2 2 10 6" xfId="6100"/>
    <cellStyle name="normální 5 2 2 10 7" xfId="6101"/>
    <cellStyle name="normální 5 2 2 10 8" xfId="6102"/>
    <cellStyle name="normální 5 2 2 10 9" xfId="6103"/>
    <cellStyle name="normální 5 2 2 11" xfId="6104"/>
    <cellStyle name="normální 5 2 2 11 10" xfId="6105"/>
    <cellStyle name="normální 5 2 2 11 11" xfId="6106"/>
    <cellStyle name="normální 5 2 2 11 12" xfId="6107"/>
    <cellStyle name="normální 5 2 2 11 13" xfId="6108"/>
    <cellStyle name="normální 5 2 2 11 14" xfId="6109"/>
    <cellStyle name="normální 5 2 2 11 15" xfId="6110"/>
    <cellStyle name="normální 5 2 2 11 16" xfId="6111"/>
    <cellStyle name="normální 5 2 2 11 2" xfId="6112"/>
    <cellStyle name="normální 5 2 2 11 3" xfId="6113"/>
    <cellStyle name="normální 5 2 2 11 4" xfId="6114"/>
    <cellStyle name="normální 5 2 2 11 5" xfId="6115"/>
    <cellStyle name="normální 5 2 2 11 6" xfId="6116"/>
    <cellStyle name="normální 5 2 2 11 7" xfId="6117"/>
    <cellStyle name="normální 5 2 2 11 8" xfId="6118"/>
    <cellStyle name="normální 5 2 2 11 9" xfId="6119"/>
    <cellStyle name="normální 5 2 2 12" xfId="6120"/>
    <cellStyle name="normální 5 2 2 12 10" xfId="6121"/>
    <cellStyle name="normální 5 2 2 12 11" xfId="6122"/>
    <cellStyle name="normální 5 2 2 12 12" xfId="6123"/>
    <cellStyle name="normální 5 2 2 12 13" xfId="6124"/>
    <cellStyle name="normální 5 2 2 12 14" xfId="6125"/>
    <cellStyle name="normální 5 2 2 12 15" xfId="6126"/>
    <cellStyle name="normální 5 2 2 12 16" xfId="6127"/>
    <cellStyle name="normální 5 2 2 12 2" xfId="6128"/>
    <cellStyle name="normální 5 2 2 12 3" xfId="6129"/>
    <cellStyle name="normální 5 2 2 12 4" xfId="6130"/>
    <cellStyle name="normální 5 2 2 12 5" xfId="6131"/>
    <cellStyle name="normální 5 2 2 12 6" xfId="6132"/>
    <cellStyle name="normální 5 2 2 12 7" xfId="6133"/>
    <cellStyle name="normální 5 2 2 12 8" xfId="6134"/>
    <cellStyle name="normální 5 2 2 12 9" xfId="6135"/>
    <cellStyle name="normální 5 2 2 13" xfId="6136"/>
    <cellStyle name="normální 5 2 2 13 10" xfId="6137"/>
    <cellStyle name="normální 5 2 2 13 11" xfId="6138"/>
    <cellStyle name="normální 5 2 2 13 12" xfId="6139"/>
    <cellStyle name="normální 5 2 2 13 13" xfId="6140"/>
    <cellStyle name="normální 5 2 2 13 14" xfId="6141"/>
    <cellStyle name="normální 5 2 2 13 15" xfId="6142"/>
    <cellStyle name="normální 5 2 2 13 16" xfId="6143"/>
    <cellStyle name="normální 5 2 2 13 2" xfId="6144"/>
    <cellStyle name="normální 5 2 2 13 3" xfId="6145"/>
    <cellStyle name="normální 5 2 2 13 4" xfId="6146"/>
    <cellStyle name="normální 5 2 2 13 5" xfId="6147"/>
    <cellStyle name="normální 5 2 2 13 6" xfId="6148"/>
    <cellStyle name="normální 5 2 2 13 7" xfId="6149"/>
    <cellStyle name="normální 5 2 2 13 8" xfId="6150"/>
    <cellStyle name="normální 5 2 2 13 9" xfId="6151"/>
    <cellStyle name="normální 5 2 2 14" xfId="6152"/>
    <cellStyle name="normální 5 2 2 14 10" xfId="6153"/>
    <cellStyle name="normální 5 2 2 14 11" xfId="6154"/>
    <cellStyle name="normální 5 2 2 14 12" xfId="6155"/>
    <cellStyle name="normální 5 2 2 14 13" xfId="6156"/>
    <cellStyle name="normální 5 2 2 14 14" xfId="6157"/>
    <cellStyle name="normální 5 2 2 14 15" xfId="6158"/>
    <cellStyle name="normální 5 2 2 14 16" xfId="6159"/>
    <cellStyle name="normální 5 2 2 14 2" xfId="6160"/>
    <cellStyle name="normální 5 2 2 14 3" xfId="6161"/>
    <cellStyle name="normální 5 2 2 14 4" xfId="6162"/>
    <cellStyle name="normální 5 2 2 14 5" xfId="6163"/>
    <cellStyle name="normální 5 2 2 14 6" xfId="6164"/>
    <cellStyle name="normální 5 2 2 14 7" xfId="6165"/>
    <cellStyle name="normální 5 2 2 14 8" xfId="6166"/>
    <cellStyle name="normální 5 2 2 14 9" xfId="6167"/>
    <cellStyle name="normální 5 2 2 15" xfId="6168"/>
    <cellStyle name="normální 5 2 2 15 10" xfId="6169"/>
    <cellStyle name="normální 5 2 2 15 11" xfId="6170"/>
    <cellStyle name="normální 5 2 2 15 12" xfId="6171"/>
    <cellStyle name="normální 5 2 2 15 13" xfId="6172"/>
    <cellStyle name="normální 5 2 2 15 14" xfId="6173"/>
    <cellStyle name="normální 5 2 2 15 15" xfId="6174"/>
    <cellStyle name="normální 5 2 2 15 16" xfId="6175"/>
    <cellStyle name="normální 5 2 2 15 2" xfId="6176"/>
    <cellStyle name="normální 5 2 2 15 3" xfId="6177"/>
    <cellStyle name="normální 5 2 2 15 4" xfId="6178"/>
    <cellStyle name="normální 5 2 2 15 5" xfId="6179"/>
    <cellStyle name="normální 5 2 2 15 6" xfId="6180"/>
    <cellStyle name="normální 5 2 2 15 7" xfId="6181"/>
    <cellStyle name="normální 5 2 2 15 8" xfId="6182"/>
    <cellStyle name="normální 5 2 2 15 9" xfId="6183"/>
    <cellStyle name="normální 5 2 2 16" xfId="6184"/>
    <cellStyle name="normální 5 2 2 16 10" xfId="6185"/>
    <cellStyle name="normální 5 2 2 16 11" xfId="6186"/>
    <cellStyle name="normální 5 2 2 16 12" xfId="6187"/>
    <cellStyle name="normální 5 2 2 16 13" xfId="6188"/>
    <cellStyle name="normální 5 2 2 16 14" xfId="6189"/>
    <cellStyle name="normální 5 2 2 16 15" xfId="6190"/>
    <cellStyle name="normální 5 2 2 16 16" xfId="6191"/>
    <cellStyle name="normální 5 2 2 16 2" xfId="6192"/>
    <cellStyle name="normální 5 2 2 16 3" xfId="6193"/>
    <cellStyle name="normální 5 2 2 16 4" xfId="6194"/>
    <cellStyle name="normální 5 2 2 16 5" xfId="6195"/>
    <cellStyle name="normální 5 2 2 16 6" xfId="6196"/>
    <cellStyle name="normální 5 2 2 16 7" xfId="6197"/>
    <cellStyle name="normální 5 2 2 16 8" xfId="6198"/>
    <cellStyle name="normální 5 2 2 16 9" xfId="6199"/>
    <cellStyle name="normální 5 2 2 17" xfId="6200"/>
    <cellStyle name="normální 5 2 2 17 10" xfId="6201"/>
    <cellStyle name="normální 5 2 2 17 11" xfId="6202"/>
    <cellStyle name="normální 5 2 2 17 12" xfId="6203"/>
    <cellStyle name="normální 5 2 2 17 13" xfId="6204"/>
    <cellStyle name="normální 5 2 2 17 14" xfId="6205"/>
    <cellStyle name="normální 5 2 2 17 15" xfId="6206"/>
    <cellStyle name="normální 5 2 2 17 16" xfId="6207"/>
    <cellStyle name="normální 5 2 2 17 2" xfId="6208"/>
    <cellStyle name="normální 5 2 2 17 3" xfId="6209"/>
    <cellStyle name="normální 5 2 2 17 4" xfId="6210"/>
    <cellStyle name="normální 5 2 2 17 5" xfId="6211"/>
    <cellStyle name="normální 5 2 2 17 6" xfId="6212"/>
    <cellStyle name="normální 5 2 2 17 7" xfId="6213"/>
    <cellStyle name="normální 5 2 2 17 8" xfId="6214"/>
    <cellStyle name="normální 5 2 2 17 9" xfId="6215"/>
    <cellStyle name="normální 5 2 2 18" xfId="6216"/>
    <cellStyle name="normální 5 2 2 18 10" xfId="6217"/>
    <cellStyle name="normální 5 2 2 18 11" xfId="6218"/>
    <cellStyle name="normální 5 2 2 18 12" xfId="6219"/>
    <cellStyle name="normální 5 2 2 18 13" xfId="6220"/>
    <cellStyle name="normální 5 2 2 18 14" xfId="6221"/>
    <cellStyle name="normální 5 2 2 18 15" xfId="6222"/>
    <cellStyle name="normální 5 2 2 18 16" xfId="6223"/>
    <cellStyle name="normální 5 2 2 18 2" xfId="6224"/>
    <cellStyle name="normální 5 2 2 18 3" xfId="6225"/>
    <cellStyle name="normální 5 2 2 18 4" xfId="6226"/>
    <cellStyle name="normální 5 2 2 18 5" xfId="6227"/>
    <cellStyle name="normální 5 2 2 18 6" xfId="6228"/>
    <cellStyle name="normální 5 2 2 18 7" xfId="6229"/>
    <cellStyle name="normální 5 2 2 18 8" xfId="6230"/>
    <cellStyle name="normální 5 2 2 18 9" xfId="6231"/>
    <cellStyle name="normální 5 2 2 19" xfId="6232"/>
    <cellStyle name="normální 5 2 2 19 10" xfId="6233"/>
    <cellStyle name="normální 5 2 2 19 11" xfId="6234"/>
    <cellStyle name="normální 5 2 2 19 12" xfId="6235"/>
    <cellStyle name="normální 5 2 2 19 13" xfId="6236"/>
    <cellStyle name="normální 5 2 2 19 14" xfId="6237"/>
    <cellStyle name="normální 5 2 2 19 15" xfId="6238"/>
    <cellStyle name="normální 5 2 2 19 16" xfId="6239"/>
    <cellStyle name="normální 5 2 2 19 2" xfId="6240"/>
    <cellStyle name="normální 5 2 2 19 3" xfId="6241"/>
    <cellStyle name="normální 5 2 2 19 4" xfId="6242"/>
    <cellStyle name="normální 5 2 2 19 5" xfId="6243"/>
    <cellStyle name="normální 5 2 2 19 6" xfId="6244"/>
    <cellStyle name="normální 5 2 2 19 7" xfId="6245"/>
    <cellStyle name="normální 5 2 2 19 8" xfId="6246"/>
    <cellStyle name="normální 5 2 2 19 9" xfId="6247"/>
    <cellStyle name="normální 5 2 2 2" xfId="6248"/>
    <cellStyle name="normální 5 2 2 2 10" xfId="6249"/>
    <cellStyle name="normální 5 2 2 2 11" xfId="6250"/>
    <cellStyle name="normální 5 2 2 2 12" xfId="6251"/>
    <cellStyle name="normální 5 2 2 2 13" xfId="6252"/>
    <cellStyle name="normální 5 2 2 2 14" xfId="6253"/>
    <cellStyle name="normální 5 2 2 2 15" xfId="6254"/>
    <cellStyle name="normální 5 2 2 2 16" xfId="6255"/>
    <cellStyle name="normální 5 2 2 2 17" xfId="6256"/>
    <cellStyle name="normální 5 2 2 2 18" xfId="6257"/>
    <cellStyle name="normální 5 2 2 2 19" xfId="6258"/>
    <cellStyle name="normální 5 2 2 2 2" xfId="6259"/>
    <cellStyle name="normální 5 2 2 2 2 2" xfId="6260"/>
    <cellStyle name="normální 5 2 2 2 20" xfId="6261"/>
    <cellStyle name="normální 5 2 2 2 21" xfId="6262"/>
    <cellStyle name="normální 5 2 2 2 22" xfId="6263"/>
    <cellStyle name="normální 5 2 2 2 23" xfId="6264"/>
    <cellStyle name="normální 5 2 2 2 24" xfId="6265"/>
    <cellStyle name="normální 5 2 2 2 25" xfId="6266"/>
    <cellStyle name="normální 5 2 2 2 26" xfId="6267"/>
    <cellStyle name="normální 5 2 2 2 27" xfId="6268"/>
    <cellStyle name="normální 5 2 2 2 3" xfId="6269"/>
    <cellStyle name="normální 5 2 2 2 4" xfId="6270"/>
    <cellStyle name="normální 5 2 2 2 5" xfId="6271"/>
    <cellStyle name="normální 5 2 2 2 6" xfId="6272"/>
    <cellStyle name="normální 5 2 2 2 7" xfId="6273"/>
    <cellStyle name="normální 5 2 2 2 8" xfId="6274"/>
    <cellStyle name="normální 5 2 2 2 9" xfId="6275"/>
    <cellStyle name="normální 5 2 2 20" xfId="6276"/>
    <cellStyle name="normální 5 2 2 20 10" xfId="6277"/>
    <cellStyle name="normální 5 2 2 20 11" xfId="6278"/>
    <cellStyle name="normální 5 2 2 20 12" xfId="6279"/>
    <cellStyle name="normální 5 2 2 20 13" xfId="6280"/>
    <cellStyle name="normální 5 2 2 20 14" xfId="6281"/>
    <cellStyle name="normální 5 2 2 20 15" xfId="6282"/>
    <cellStyle name="normální 5 2 2 20 16" xfId="6283"/>
    <cellStyle name="normální 5 2 2 20 2" xfId="6284"/>
    <cellStyle name="normální 5 2 2 20 3" xfId="6285"/>
    <cellStyle name="normální 5 2 2 20 4" xfId="6286"/>
    <cellStyle name="normální 5 2 2 20 5" xfId="6287"/>
    <cellStyle name="normální 5 2 2 20 6" xfId="6288"/>
    <cellStyle name="normální 5 2 2 20 7" xfId="6289"/>
    <cellStyle name="normální 5 2 2 20 8" xfId="6290"/>
    <cellStyle name="normální 5 2 2 20 9" xfId="6291"/>
    <cellStyle name="normální 5 2 2 21" xfId="6292"/>
    <cellStyle name="normální 5 2 2 21 10" xfId="6293"/>
    <cellStyle name="normální 5 2 2 21 11" xfId="6294"/>
    <cellStyle name="normální 5 2 2 21 12" xfId="6295"/>
    <cellStyle name="normální 5 2 2 21 13" xfId="6296"/>
    <cellStyle name="normální 5 2 2 21 14" xfId="6297"/>
    <cellStyle name="normální 5 2 2 21 15" xfId="6298"/>
    <cellStyle name="normální 5 2 2 21 16" xfId="6299"/>
    <cellStyle name="normální 5 2 2 21 2" xfId="6300"/>
    <cellStyle name="normální 5 2 2 21 3" xfId="6301"/>
    <cellStyle name="normální 5 2 2 21 4" xfId="6302"/>
    <cellStyle name="normální 5 2 2 21 5" xfId="6303"/>
    <cellStyle name="normální 5 2 2 21 6" xfId="6304"/>
    <cellStyle name="normální 5 2 2 21 7" xfId="6305"/>
    <cellStyle name="normální 5 2 2 21 8" xfId="6306"/>
    <cellStyle name="normální 5 2 2 21 9" xfId="6307"/>
    <cellStyle name="normální 5 2 2 22" xfId="6308"/>
    <cellStyle name="normální 5 2 2 22 10" xfId="6309"/>
    <cellStyle name="normální 5 2 2 22 11" xfId="6310"/>
    <cellStyle name="normální 5 2 2 22 12" xfId="6311"/>
    <cellStyle name="normální 5 2 2 22 13" xfId="6312"/>
    <cellStyle name="normální 5 2 2 22 14" xfId="6313"/>
    <cellStyle name="normální 5 2 2 22 15" xfId="6314"/>
    <cellStyle name="normální 5 2 2 22 16" xfId="6315"/>
    <cellStyle name="normální 5 2 2 22 2" xfId="6316"/>
    <cellStyle name="normální 5 2 2 22 3" xfId="6317"/>
    <cellStyle name="normální 5 2 2 22 4" xfId="6318"/>
    <cellStyle name="normální 5 2 2 22 5" xfId="6319"/>
    <cellStyle name="normální 5 2 2 22 6" xfId="6320"/>
    <cellStyle name="normální 5 2 2 22 7" xfId="6321"/>
    <cellStyle name="normální 5 2 2 22 8" xfId="6322"/>
    <cellStyle name="normální 5 2 2 22 9" xfId="6323"/>
    <cellStyle name="normální 5 2 2 23" xfId="6324"/>
    <cellStyle name="normální 5 2 2 23 10" xfId="6325"/>
    <cellStyle name="normální 5 2 2 23 11" xfId="6326"/>
    <cellStyle name="normální 5 2 2 23 12" xfId="6327"/>
    <cellStyle name="normální 5 2 2 23 13" xfId="6328"/>
    <cellStyle name="normální 5 2 2 23 14" xfId="6329"/>
    <cellStyle name="normální 5 2 2 23 15" xfId="6330"/>
    <cellStyle name="normální 5 2 2 23 16" xfId="6331"/>
    <cellStyle name="normální 5 2 2 23 2" xfId="6332"/>
    <cellStyle name="normální 5 2 2 23 3" xfId="6333"/>
    <cellStyle name="normální 5 2 2 23 4" xfId="6334"/>
    <cellStyle name="normální 5 2 2 23 5" xfId="6335"/>
    <cellStyle name="normální 5 2 2 23 6" xfId="6336"/>
    <cellStyle name="normální 5 2 2 23 7" xfId="6337"/>
    <cellStyle name="normální 5 2 2 23 8" xfId="6338"/>
    <cellStyle name="normální 5 2 2 23 9" xfId="6339"/>
    <cellStyle name="normální 5 2 2 24" xfId="6340"/>
    <cellStyle name="normální 5 2 2 24 10" xfId="6341"/>
    <cellStyle name="normální 5 2 2 24 11" xfId="6342"/>
    <cellStyle name="normální 5 2 2 24 12" xfId="6343"/>
    <cellStyle name="normální 5 2 2 24 13" xfId="6344"/>
    <cellStyle name="normální 5 2 2 24 14" xfId="6345"/>
    <cellStyle name="normální 5 2 2 24 15" xfId="6346"/>
    <cellStyle name="normální 5 2 2 24 16" xfId="6347"/>
    <cellStyle name="normální 5 2 2 24 2" xfId="6348"/>
    <cellStyle name="normální 5 2 2 24 3" xfId="6349"/>
    <cellStyle name="normální 5 2 2 24 4" xfId="6350"/>
    <cellStyle name="normální 5 2 2 24 5" xfId="6351"/>
    <cellStyle name="normální 5 2 2 24 6" xfId="6352"/>
    <cellStyle name="normální 5 2 2 24 7" xfId="6353"/>
    <cellStyle name="normální 5 2 2 24 8" xfId="6354"/>
    <cellStyle name="normální 5 2 2 24 9" xfId="6355"/>
    <cellStyle name="normální 5 2 2 25" xfId="6356"/>
    <cellStyle name="normální 5 2 2 25 10" xfId="6357"/>
    <cellStyle name="normální 5 2 2 25 11" xfId="6358"/>
    <cellStyle name="normální 5 2 2 25 12" xfId="6359"/>
    <cellStyle name="normální 5 2 2 25 13" xfId="6360"/>
    <cellStyle name="normální 5 2 2 25 14" xfId="6361"/>
    <cellStyle name="normální 5 2 2 25 15" xfId="6362"/>
    <cellStyle name="normální 5 2 2 25 16" xfId="6363"/>
    <cellStyle name="normální 5 2 2 25 2" xfId="6364"/>
    <cellStyle name="normální 5 2 2 25 3" xfId="6365"/>
    <cellStyle name="normální 5 2 2 25 4" xfId="6366"/>
    <cellStyle name="normální 5 2 2 25 5" xfId="6367"/>
    <cellStyle name="normální 5 2 2 25 6" xfId="6368"/>
    <cellStyle name="normální 5 2 2 25 7" xfId="6369"/>
    <cellStyle name="normální 5 2 2 25 8" xfId="6370"/>
    <cellStyle name="normální 5 2 2 25 9" xfId="6371"/>
    <cellStyle name="normální 5 2 2 26" xfId="6372"/>
    <cellStyle name="normální 5 2 2 26 10" xfId="6373"/>
    <cellStyle name="normální 5 2 2 26 11" xfId="6374"/>
    <cellStyle name="normální 5 2 2 26 12" xfId="6375"/>
    <cellStyle name="normální 5 2 2 26 13" xfId="6376"/>
    <cellStyle name="normální 5 2 2 26 14" xfId="6377"/>
    <cellStyle name="normální 5 2 2 26 15" xfId="6378"/>
    <cellStyle name="normální 5 2 2 26 16" xfId="6379"/>
    <cellStyle name="normální 5 2 2 26 2" xfId="6380"/>
    <cellStyle name="normální 5 2 2 26 3" xfId="6381"/>
    <cellStyle name="normální 5 2 2 26 4" xfId="6382"/>
    <cellStyle name="normální 5 2 2 26 5" xfId="6383"/>
    <cellStyle name="normální 5 2 2 26 6" xfId="6384"/>
    <cellStyle name="normální 5 2 2 26 7" xfId="6385"/>
    <cellStyle name="normální 5 2 2 26 8" xfId="6386"/>
    <cellStyle name="normální 5 2 2 26 9" xfId="6387"/>
    <cellStyle name="normální 5 2 2 27" xfId="6388"/>
    <cellStyle name="normální 5 2 2 27 10" xfId="6389"/>
    <cellStyle name="normální 5 2 2 27 11" xfId="6390"/>
    <cellStyle name="normální 5 2 2 27 12" xfId="6391"/>
    <cellStyle name="normální 5 2 2 27 13" xfId="6392"/>
    <cellStyle name="normální 5 2 2 27 14" xfId="6393"/>
    <cellStyle name="normální 5 2 2 27 15" xfId="6394"/>
    <cellStyle name="normální 5 2 2 27 16" xfId="6395"/>
    <cellStyle name="normální 5 2 2 27 2" xfId="6396"/>
    <cellStyle name="normální 5 2 2 27 3" xfId="6397"/>
    <cellStyle name="normální 5 2 2 27 4" xfId="6398"/>
    <cellStyle name="normální 5 2 2 27 5" xfId="6399"/>
    <cellStyle name="normální 5 2 2 27 6" xfId="6400"/>
    <cellStyle name="normální 5 2 2 27 7" xfId="6401"/>
    <cellStyle name="normální 5 2 2 27 8" xfId="6402"/>
    <cellStyle name="normální 5 2 2 27 9" xfId="6403"/>
    <cellStyle name="normální 5 2 2 28" xfId="6404"/>
    <cellStyle name="normální 5 2 2 28 10" xfId="6405"/>
    <cellStyle name="normální 5 2 2 28 11" xfId="6406"/>
    <cellStyle name="normální 5 2 2 28 12" xfId="6407"/>
    <cellStyle name="normální 5 2 2 28 13" xfId="6408"/>
    <cellStyle name="normální 5 2 2 28 14" xfId="6409"/>
    <cellStyle name="normální 5 2 2 28 15" xfId="6410"/>
    <cellStyle name="normální 5 2 2 28 16" xfId="6411"/>
    <cellStyle name="normální 5 2 2 28 2" xfId="6412"/>
    <cellStyle name="normální 5 2 2 28 3" xfId="6413"/>
    <cellStyle name="normální 5 2 2 28 4" xfId="6414"/>
    <cellStyle name="normální 5 2 2 28 5" xfId="6415"/>
    <cellStyle name="normální 5 2 2 28 6" xfId="6416"/>
    <cellStyle name="normální 5 2 2 28 7" xfId="6417"/>
    <cellStyle name="normální 5 2 2 28 8" xfId="6418"/>
    <cellStyle name="normální 5 2 2 28 9" xfId="6419"/>
    <cellStyle name="normální 5 2 2 29" xfId="6420"/>
    <cellStyle name="normální 5 2 2 29 10" xfId="6421"/>
    <cellStyle name="normální 5 2 2 29 11" xfId="6422"/>
    <cellStyle name="normální 5 2 2 29 12" xfId="6423"/>
    <cellStyle name="normální 5 2 2 29 13" xfId="6424"/>
    <cellStyle name="normální 5 2 2 29 14" xfId="6425"/>
    <cellStyle name="normální 5 2 2 29 15" xfId="6426"/>
    <cellStyle name="normální 5 2 2 29 16" xfId="6427"/>
    <cellStyle name="normální 5 2 2 29 2" xfId="6428"/>
    <cellStyle name="normální 5 2 2 29 3" xfId="6429"/>
    <cellStyle name="normální 5 2 2 29 4" xfId="6430"/>
    <cellStyle name="normální 5 2 2 29 5" xfId="6431"/>
    <cellStyle name="normální 5 2 2 29 6" xfId="6432"/>
    <cellStyle name="normální 5 2 2 29 7" xfId="6433"/>
    <cellStyle name="normální 5 2 2 29 8" xfId="6434"/>
    <cellStyle name="normální 5 2 2 29 9" xfId="6435"/>
    <cellStyle name="normální 5 2 2 3" xfId="6436"/>
    <cellStyle name="normální 5 2 2 3 10" xfId="6437"/>
    <cellStyle name="normální 5 2 2 3 11" xfId="6438"/>
    <cellStyle name="normální 5 2 2 3 12" xfId="6439"/>
    <cellStyle name="normální 5 2 2 3 13" xfId="6440"/>
    <cellStyle name="normální 5 2 2 3 14" xfId="6441"/>
    <cellStyle name="normální 5 2 2 3 15" xfId="6442"/>
    <cellStyle name="normální 5 2 2 3 16" xfId="6443"/>
    <cellStyle name="normální 5 2 2 3 2" xfId="6444"/>
    <cellStyle name="normální 5 2 2 3 3" xfId="6445"/>
    <cellStyle name="normální 5 2 2 3 4" xfId="6446"/>
    <cellStyle name="normální 5 2 2 3 5" xfId="6447"/>
    <cellStyle name="normální 5 2 2 3 6" xfId="6448"/>
    <cellStyle name="normální 5 2 2 3 7" xfId="6449"/>
    <cellStyle name="normální 5 2 2 3 8" xfId="6450"/>
    <cellStyle name="normální 5 2 2 3 9" xfId="6451"/>
    <cellStyle name="normální 5 2 2 30" xfId="6452"/>
    <cellStyle name="normální 5 2 2 30 10" xfId="6453"/>
    <cellStyle name="normální 5 2 2 30 11" xfId="6454"/>
    <cellStyle name="normální 5 2 2 30 12" xfId="6455"/>
    <cellStyle name="normální 5 2 2 30 13" xfId="6456"/>
    <cellStyle name="normální 5 2 2 30 14" xfId="6457"/>
    <cellStyle name="normální 5 2 2 30 15" xfId="6458"/>
    <cellStyle name="normální 5 2 2 30 16" xfId="6459"/>
    <cellStyle name="normální 5 2 2 30 2" xfId="6460"/>
    <cellStyle name="normální 5 2 2 30 3" xfId="6461"/>
    <cellStyle name="normální 5 2 2 30 4" xfId="6462"/>
    <cellStyle name="normální 5 2 2 30 5" xfId="6463"/>
    <cellStyle name="normální 5 2 2 30 6" xfId="6464"/>
    <cellStyle name="normální 5 2 2 30 7" xfId="6465"/>
    <cellStyle name="normální 5 2 2 30 8" xfId="6466"/>
    <cellStyle name="normální 5 2 2 30 9" xfId="6467"/>
    <cellStyle name="normální 5 2 2 31" xfId="6468"/>
    <cellStyle name="normální 5 2 2 31 10" xfId="6469"/>
    <cellStyle name="normální 5 2 2 31 11" xfId="6470"/>
    <cellStyle name="normální 5 2 2 31 12" xfId="6471"/>
    <cellStyle name="normální 5 2 2 31 13" xfId="6472"/>
    <cellStyle name="normální 5 2 2 31 14" xfId="6473"/>
    <cellStyle name="normální 5 2 2 31 15" xfId="6474"/>
    <cellStyle name="normální 5 2 2 31 16" xfId="6475"/>
    <cellStyle name="normální 5 2 2 31 2" xfId="6476"/>
    <cellStyle name="normální 5 2 2 31 3" xfId="6477"/>
    <cellStyle name="normální 5 2 2 31 4" xfId="6478"/>
    <cellStyle name="normální 5 2 2 31 5" xfId="6479"/>
    <cellStyle name="normální 5 2 2 31 6" xfId="6480"/>
    <cellStyle name="normální 5 2 2 31 7" xfId="6481"/>
    <cellStyle name="normální 5 2 2 31 8" xfId="6482"/>
    <cellStyle name="normální 5 2 2 31 9" xfId="6483"/>
    <cellStyle name="normální 5 2 2 32" xfId="6484"/>
    <cellStyle name="normální 5 2 2 32 10" xfId="6485"/>
    <cellStyle name="normální 5 2 2 32 11" xfId="6486"/>
    <cellStyle name="normální 5 2 2 32 12" xfId="6487"/>
    <cellStyle name="normální 5 2 2 32 13" xfId="6488"/>
    <cellStyle name="normální 5 2 2 32 14" xfId="6489"/>
    <cellStyle name="normální 5 2 2 32 15" xfId="6490"/>
    <cellStyle name="normální 5 2 2 32 16" xfId="6491"/>
    <cellStyle name="normální 5 2 2 32 2" xfId="6492"/>
    <cellStyle name="normální 5 2 2 32 3" xfId="6493"/>
    <cellStyle name="normální 5 2 2 32 4" xfId="6494"/>
    <cellStyle name="normální 5 2 2 32 5" xfId="6495"/>
    <cellStyle name="normální 5 2 2 32 6" xfId="6496"/>
    <cellStyle name="normální 5 2 2 32 7" xfId="6497"/>
    <cellStyle name="normální 5 2 2 32 8" xfId="6498"/>
    <cellStyle name="normální 5 2 2 32 9" xfId="6499"/>
    <cellStyle name="normální 5 2 2 33" xfId="6500"/>
    <cellStyle name="normální 5 2 2 33 10" xfId="6501"/>
    <cellStyle name="normální 5 2 2 33 11" xfId="6502"/>
    <cellStyle name="normální 5 2 2 33 12" xfId="6503"/>
    <cellStyle name="normální 5 2 2 33 13" xfId="6504"/>
    <cellStyle name="normální 5 2 2 33 14" xfId="6505"/>
    <cellStyle name="normální 5 2 2 33 15" xfId="6506"/>
    <cellStyle name="normální 5 2 2 33 16" xfId="6507"/>
    <cellStyle name="normální 5 2 2 33 2" xfId="6508"/>
    <cellStyle name="normální 5 2 2 33 3" xfId="6509"/>
    <cellStyle name="normální 5 2 2 33 4" xfId="6510"/>
    <cellStyle name="normální 5 2 2 33 5" xfId="6511"/>
    <cellStyle name="normální 5 2 2 33 6" xfId="6512"/>
    <cellStyle name="normální 5 2 2 33 7" xfId="6513"/>
    <cellStyle name="normální 5 2 2 33 8" xfId="6514"/>
    <cellStyle name="normální 5 2 2 33 9" xfId="6515"/>
    <cellStyle name="normální 5 2 2 34" xfId="6516"/>
    <cellStyle name="normální 5 2 2 34 10" xfId="6517"/>
    <cellStyle name="normální 5 2 2 34 11" xfId="6518"/>
    <cellStyle name="normální 5 2 2 34 12" xfId="6519"/>
    <cellStyle name="normální 5 2 2 34 13" xfId="6520"/>
    <cellStyle name="normální 5 2 2 34 14" xfId="6521"/>
    <cellStyle name="normální 5 2 2 34 15" xfId="6522"/>
    <cellStyle name="normální 5 2 2 34 16" xfId="6523"/>
    <cellStyle name="normální 5 2 2 34 2" xfId="6524"/>
    <cellStyle name="normální 5 2 2 34 3" xfId="6525"/>
    <cellStyle name="normální 5 2 2 34 4" xfId="6526"/>
    <cellStyle name="normální 5 2 2 34 5" xfId="6527"/>
    <cellStyle name="normální 5 2 2 34 6" xfId="6528"/>
    <cellStyle name="normální 5 2 2 34 7" xfId="6529"/>
    <cellStyle name="normální 5 2 2 34 8" xfId="6530"/>
    <cellStyle name="normální 5 2 2 34 9" xfId="6531"/>
    <cellStyle name="normální 5 2 2 35" xfId="6532"/>
    <cellStyle name="normální 5 2 2 35 10" xfId="6533"/>
    <cellStyle name="normální 5 2 2 35 11" xfId="6534"/>
    <cellStyle name="normální 5 2 2 35 12" xfId="6535"/>
    <cellStyle name="normální 5 2 2 35 13" xfId="6536"/>
    <cellStyle name="normální 5 2 2 35 14" xfId="6537"/>
    <cellStyle name="normální 5 2 2 35 15" xfId="6538"/>
    <cellStyle name="normální 5 2 2 35 16" xfId="6539"/>
    <cellStyle name="normální 5 2 2 35 2" xfId="6540"/>
    <cellStyle name="normální 5 2 2 35 3" xfId="6541"/>
    <cellStyle name="normální 5 2 2 35 4" xfId="6542"/>
    <cellStyle name="normální 5 2 2 35 5" xfId="6543"/>
    <cellStyle name="normální 5 2 2 35 6" xfId="6544"/>
    <cellStyle name="normální 5 2 2 35 7" xfId="6545"/>
    <cellStyle name="normální 5 2 2 35 8" xfId="6546"/>
    <cellStyle name="normální 5 2 2 35 9" xfId="6547"/>
    <cellStyle name="normální 5 2 2 36" xfId="6548"/>
    <cellStyle name="normální 5 2 2 36 10" xfId="6549"/>
    <cellStyle name="normální 5 2 2 36 11" xfId="6550"/>
    <cellStyle name="normální 5 2 2 36 12" xfId="6551"/>
    <cellStyle name="normální 5 2 2 36 13" xfId="6552"/>
    <cellStyle name="normální 5 2 2 36 14" xfId="6553"/>
    <cellStyle name="normální 5 2 2 36 15" xfId="6554"/>
    <cellStyle name="normální 5 2 2 36 16" xfId="6555"/>
    <cellStyle name="normální 5 2 2 36 2" xfId="6556"/>
    <cellStyle name="normální 5 2 2 36 3" xfId="6557"/>
    <cellStyle name="normální 5 2 2 36 4" xfId="6558"/>
    <cellStyle name="normální 5 2 2 36 5" xfId="6559"/>
    <cellStyle name="normální 5 2 2 36 6" xfId="6560"/>
    <cellStyle name="normální 5 2 2 36 7" xfId="6561"/>
    <cellStyle name="normální 5 2 2 36 8" xfId="6562"/>
    <cellStyle name="normální 5 2 2 36 9" xfId="6563"/>
    <cellStyle name="normální 5 2 2 37" xfId="6564"/>
    <cellStyle name="normální 5 2 2 37 10" xfId="6565"/>
    <cellStyle name="normální 5 2 2 37 11" xfId="6566"/>
    <cellStyle name="normální 5 2 2 37 12" xfId="6567"/>
    <cellStyle name="normální 5 2 2 37 13" xfId="6568"/>
    <cellStyle name="normální 5 2 2 37 14" xfId="6569"/>
    <cellStyle name="normální 5 2 2 37 15" xfId="6570"/>
    <cellStyle name="normální 5 2 2 37 16" xfId="6571"/>
    <cellStyle name="normální 5 2 2 37 2" xfId="6572"/>
    <cellStyle name="normální 5 2 2 37 3" xfId="6573"/>
    <cellStyle name="normální 5 2 2 37 4" xfId="6574"/>
    <cellStyle name="normální 5 2 2 37 5" xfId="6575"/>
    <cellStyle name="normální 5 2 2 37 6" xfId="6576"/>
    <cellStyle name="normální 5 2 2 37 7" xfId="6577"/>
    <cellStyle name="normální 5 2 2 37 8" xfId="6578"/>
    <cellStyle name="normální 5 2 2 37 9" xfId="6579"/>
    <cellStyle name="normální 5 2 2 38" xfId="6580"/>
    <cellStyle name="normální 5 2 2 38 10" xfId="6581"/>
    <cellStyle name="normální 5 2 2 38 11" xfId="6582"/>
    <cellStyle name="normální 5 2 2 38 12" xfId="6583"/>
    <cellStyle name="normální 5 2 2 38 13" xfId="6584"/>
    <cellStyle name="normální 5 2 2 38 14" xfId="6585"/>
    <cellStyle name="normální 5 2 2 38 15" xfId="6586"/>
    <cellStyle name="normální 5 2 2 38 16" xfId="6587"/>
    <cellStyle name="normální 5 2 2 38 2" xfId="6588"/>
    <cellStyle name="normální 5 2 2 38 3" xfId="6589"/>
    <cellStyle name="normální 5 2 2 38 4" xfId="6590"/>
    <cellStyle name="normální 5 2 2 38 5" xfId="6591"/>
    <cellStyle name="normální 5 2 2 38 6" xfId="6592"/>
    <cellStyle name="normální 5 2 2 38 7" xfId="6593"/>
    <cellStyle name="normální 5 2 2 38 8" xfId="6594"/>
    <cellStyle name="normální 5 2 2 38 9" xfId="6595"/>
    <cellStyle name="normální 5 2 2 39" xfId="6596"/>
    <cellStyle name="normální 5 2 2 39 10" xfId="6597"/>
    <cellStyle name="normální 5 2 2 39 11" xfId="6598"/>
    <cellStyle name="normální 5 2 2 39 12" xfId="6599"/>
    <cellStyle name="normální 5 2 2 39 13" xfId="6600"/>
    <cellStyle name="normální 5 2 2 39 14" xfId="6601"/>
    <cellStyle name="normální 5 2 2 39 15" xfId="6602"/>
    <cellStyle name="normální 5 2 2 39 16" xfId="6603"/>
    <cellStyle name="normální 5 2 2 39 2" xfId="6604"/>
    <cellStyle name="normální 5 2 2 39 3" xfId="6605"/>
    <cellStyle name="normální 5 2 2 39 4" xfId="6606"/>
    <cellStyle name="normální 5 2 2 39 5" xfId="6607"/>
    <cellStyle name="normální 5 2 2 39 6" xfId="6608"/>
    <cellStyle name="normální 5 2 2 39 7" xfId="6609"/>
    <cellStyle name="normální 5 2 2 39 8" xfId="6610"/>
    <cellStyle name="normální 5 2 2 39 9" xfId="6611"/>
    <cellStyle name="normální 5 2 2 4" xfId="6612"/>
    <cellStyle name="normální 5 2 2 4 10" xfId="6613"/>
    <cellStyle name="normální 5 2 2 4 11" xfId="6614"/>
    <cellStyle name="normální 5 2 2 4 12" xfId="6615"/>
    <cellStyle name="normální 5 2 2 4 13" xfId="6616"/>
    <cellStyle name="normální 5 2 2 4 14" xfId="6617"/>
    <cellStyle name="normální 5 2 2 4 15" xfId="6618"/>
    <cellStyle name="normální 5 2 2 4 16" xfId="6619"/>
    <cellStyle name="normální 5 2 2 4 2" xfId="6620"/>
    <cellStyle name="normální 5 2 2 4 3" xfId="6621"/>
    <cellStyle name="normální 5 2 2 4 4" xfId="6622"/>
    <cellStyle name="normální 5 2 2 4 5" xfId="6623"/>
    <cellStyle name="normální 5 2 2 4 6" xfId="6624"/>
    <cellStyle name="normální 5 2 2 4 7" xfId="6625"/>
    <cellStyle name="normální 5 2 2 4 8" xfId="6626"/>
    <cellStyle name="normální 5 2 2 4 9" xfId="6627"/>
    <cellStyle name="normální 5 2 2 40" xfId="6628"/>
    <cellStyle name="normální 5 2 2 40 10" xfId="6629"/>
    <cellStyle name="normální 5 2 2 40 11" xfId="6630"/>
    <cellStyle name="normální 5 2 2 40 12" xfId="6631"/>
    <cellStyle name="normální 5 2 2 40 13" xfId="6632"/>
    <cellStyle name="normální 5 2 2 40 14" xfId="6633"/>
    <cellStyle name="normální 5 2 2 40 15" xfId="6634"/>
    <cellStyle name="normální 5 2 2 40 16" xfId="6635"/>
    <cellStyle name="normální 5 2 2 40 2" xfId="6636"/>
    <cellStyle name="normální 5 2 2 40 3" xfId="6637"/>
    <cellStyle name="normální 5 2 2 40 4" xfId="6638"/>
    <cellStyle name="normální 5 2 2 40 5" xfId="6639"/>
    <cellStyle name="normální 5 2 2 40 6" xfId="6640"/>
    <cellStyle name="normální 5 2 2 40 7" xfId="6641"/>
    <cellStyle name="normální 5 2 2 40 8" xfId="6642"/>
    <cellStyle name="normální 5 2 2 40 9" xfId="6643"/>
    <cellStyle name="normální 5 2 2 41" xfId="6644"/>
    <cellStyle name="normální 5 2 2 41 10" xfId="6645"/>
    <cellStyle name="normální 5 2 2 41 11" xfId="6646"/>
    <cellStyle name="normální 5 2 2 41 12" xfId="6647"/>
    <cellStyle name="normální 5 2 2 41 13" xfId="6648"/>
    <cellStyle name="normální 5 2 2 41 14" xfId="6649"/>
    <cellStyle name="normální 5 2 2 41 15" xfId="6650"/>
    <cellStyle name="normální 5 2 2 41 16" xfId="6651"/>
    <cellStyle name="normální 5 2 2 41 2" xfId="6652"/>
    <cellStyle name="normální 5 2 2 41 3" xfId="6653"/>
    <cellStyle name="normální 5 2 2 41 4" xfId="6654"/>
    <cellStyle name="normální 5 2 2 41 5" xfId="6655"/>
    <cellStyle name="normální 5 2 2 41 6" xfId="6656"/>
    <cellStyle name="normální 5 2 2 41 7" xfId="6657"/>
    <cellStyle name="normální 5 2 2 41 8" xfId="6658"/>
    <cellStyle name="normální 5 2 2 41 9" xfId="6659"/>
    <cellStyle name="normální 5 2 2 42" xfId="6660"/>
    <cellStyle name="normální 5 2 2 42 10" xfId="6661"/>
    <cellStyle name="normální 5 2 2 42 11" xfId="6662"/>
    <cellStyle name="normální 5 2 2 42 12" xfId="6663"/>
    <cellStyle name="normální 5 2 2 42 13" xfId="6664"/>
    <cellStyle name="normální 5 2 2 42 14" xfId="6665"/>
    <cellStyle name="normální 5 2 2 42 15" xfId="6666"/>
    <cellStyle name="normální 5 2 2 42 16" xfId="6667"/>
    <cellStyle name="normální 5 2 2 42 2" xfId="6668"/>
    <cellStyle name="normální 5 2 2 42 3" xfId="6669"/>
    <cellStyle name="normální 5 2 2 42 4" xfId="6670"/>
    <cellStyle name="normální 5 2 2 42 5" xfId="6671"/>
    <cellStyle name="normální 5 2 2 42 6" xfId="6672"/>
    <cellStyle name="normální 5 2 2 42 7" xfId="6673"/>
    <cellStyle name="normální 5 2 2 42 8" xfId="6674"/>
    <cellStyle name="normální 5 2 2 42 9" xfId="6675"/>
    <cellStyle name="normální 5 2 2 43" xfId="6676"/>
    <cellStyle name="normální 5 2 2 43 10" xfId="6677"/>
    <cellStyle name="normální 5 2 2 43 11" xfId="6678"/>
    <cellStyle name="normální 5 2 2 43 12" xfId="6679"/>
    <cellStyle name="normální 5 2 2 43 13" xfId="6680"/>
    <cellStyle name="normální 5 2 2 43 14" xfId="6681"/>
    <cellStyle name="normální 5 2 2 43 15" xfId="6682"/>
    <cellStyle name="normální 5 2 2 43 16" xfId="6683"/>
    <cellStyle name="normální 5 2 2 43 2" xfId="6684"/>
    <cellStyle name="normální 5 2 2 43 3" xfId="6685"/>
    <cellStyle name="normální 5 2 2 43 4" xfId="6686"/>
    <cellStyle name="normální 5 2 2 43 5" xfId="6687"/>
    <cellStyle name="normální 5 2 2 43 6" xfId="6688"/>
    <cellStyle name="normální 5 2 2 43 7" xfId="6689"/>
    <cellStyle name="normální 5 2 2 43 8" xfId="6690"/>
    <cellStyle name="normální 5 2 2 43 9" xfId="6691"/>
    <cellStyle name="normální 5 2 2 44" xfId="6692"/>
    <cellStyle name="normální 5 2 2 44 10" xfId="6693"/>
    <cellStyle name="normální 5 2 2 44 11" xfId="6694"/>
    <cellStyle name="normální 5 2 2 44 12" xfId="6695"/>
    <cellStyle name="normální 5 2 2 44 13" xfId="6696"/>
    <cellStyle name="normální 5 2 2 44 14" xfId="6697"/>
    <cellStyle name="normální 5 2 2 44 15" xfId="6698"/>
    <cellStyle name="normální 5 2 2 44 16" xfId="6699"/>
    <cellStyle name="normální 5 2 2 44 2" xfId="6700"/>
    <cellStyle name="normální 5 2 2 44 3" xfId="6701"/>
    <cellStyle name="normální 5 2 2 44 4" xfId="6702"/>
    <cellStyle name="normální 5 2 2 44 5" xfId="6703"/>
    <cellStyle name="normální 5 2 2 44 6" xfId="6704"/>
    <cellStyle name="normální 5 2 2 44 7" xfId="6705"/>
    <cellStyle name="normální 5 2 2 44 8" xfId="6706"/>
    <cellStyle name="normální 5 2 2 44 9" xfId="6707"/>
    <cellStyle name="normální 5 2 2 45" xfId="6708"/>
    <cellStyle name="normální 5 2 2 45 10" xfId="6709"/>
    <cellStyle name="normální 5 2 2 45 11" xfId="6710"/>
    <cellStyle name="normální 5 2 2 45 12" xfId="6711"/>
    <cellStyle name="normální 5 2 2 45 13" xfId="6712"/>
    <cellStyle name="normální 5 2 2 45 14" xfId="6713"/>
    <cellStyle name="normální 5 2 2 45 15" xfId="6714"/>
    <cellStyle name="normální 5 2 2 45 16" xfId="6715"/>
    <cellStyle name="normální 5 2 2 45 2" xfId="6716"/>
    <cellStyle name="normální 5 2 2 45 3" xfId="6717"/>
    <cellStyle name="normální 5 2 2 45 4" xfId="6718"/>
    <cellStyle name="normální 5 2 2 45 5" xfId="6719"/>
    <cellStyle name="normální 5 2 2 45 6" xfId="6720"/>
    <cellStyle name="normální 5 2 2 45 7" xfId="6721"/>
    <cellStyle name="normální 5 2 2 45 8" xfId="6722"/>
    <cellStyle name="normální 5 2 2 45 9" xfId="6723"/>
    <cellStyle name="normální 5 2 2 46" xfId="6724"/>
    <cellStyle name="normální 5 2 2 46 10" xfId="6725"/>
    <cellStyle name="normální 5 2 2 46 11" xfId="6726"/>
    <cellStyle name="normální 5 2 2 46 12" xfId="6727"/>
    <cellStyle name="normální 5 2 2 46 13" xfId="6728"/>
    <cellStyle name="normální 5 2 2 46 14" xfId="6729"/>
    <cellStyle name="normální 5 2 2 46 15" xfId="6730"/>
    <cellStyle name="normální 5 2 2 46 16" xfId="6731"/>
    <cellStyle name="normální 5 2 2 46 2" xfId="6732"/>
    <cellStyle name="normální 5 2 2 46 3" xfId="6733"/>
    <cellStyle name="normální 5 2 2 46 4" xfId="6734"/>
    <cellStyle name="normální 5 2 2 46 5" xfId="6735"/>
    <cellStyle name="normální 5 2 2 46 6" xfId="6736"/>
    <cellStyle name="normální 5 2 2 46 7" xfId="6737"/>
    <cellStyle name="normální 5 2 2 46 8" xfId="6738"/>
    <cellStyle name="normální 5 2 2 46 9" xfId="6739"/>
    <cellStyle name="normální 5 2 2 47" xfId="6740"/>
    <cellStyle name="normální 5 2 2 47 10" xfId="6741"/>
    <cellStyle name="normální 5 2 2 47 11" xfId="6742"/>
    <cellStyle name="normální 5 2 2 47 12" xfId="6743"/>
    <cellStyle name="normální 5 2 2 47 13" xfId="6744"/>
    <cellStyle name="normální 5 2 2 47 14" xfId="6745"/>
    <cellStyle name="normální 5 2 2 47 15" xfId="6746"/>
    <cellStyle name="normální 5 2 2 47 16" xfId="6747"/>
    <cellStyle name="normální 5 2 2 47 2" xfId="6748"/>
    <cellStyle name="normální 5 2 2 47 3" xfId="6749"/>
    <cellStyle name="normální 5 2 2 47 4" xfId="6750"/>
    <cellStyle name="normální 5 2 2 47 5" xfId="6751"/>
    <cellStyle name="normální 5 2 2 47 6" xfId="6752"/>
    <cellStyle name="normální 5 2 2 47 7" xfId="6753"/>
    <cellStyle name="normální 5 2 2 47 8" xfId="6754"/>
    <cellStyle name="normální 5 2 2 47 9" xfId="6755"/>
    <cellStyle name="normální 5 2 2 48" xfId="6756"/>
    <cellStyle name="normální 5 2 2 48 10" xfId="6757"/>
    <cellStyle name="normální 5 2 2 48 11" xfId="6758"/>
    <cellStyle name="normální 5 2 2 48 12" xfId="6759"/>
    <cellStyle name="normální 5 2 2 48 13" xfId="6760"/>
    <cellStyle name="normální 5 2 2 48 14" xfId="6761"/>
    <cellStyle name="normální 5 2 2 48 15" xfId="6762"/>
    <cellStyle name="normální 5 2 2 48 16" xfId="6763"/>
    <cellStyle name="normální 5 2 2 48 2" xfId="6764"/>
    <cellStyle name="normální 5 2 2 48 3" xfId="6765"/>
    <cellStyle name="normální 5 2 2 48 4" xfId="6766"/>
    <cellStyle name="normální 5 2 2 48 5" xfId="6767"/>
    <cellStyle name="normální 5 2 2 48 6" xfId="6768"/>
    <cellStyle name="normální 5 2 2 48 7" xfId="6769"/>
    <cellStyle name="normální 5 2 2 48 8" xfId="6770"/>
    <cellStyle name="normální 5 2 2 48 9" xfId="6771"/>
    <cellStyle name="normální 5 2 2 49" xfId="6772"/>
    <cellStyle name="normální 5 2 2 49 10" xfId="6773"/>
    <cellStyle name="normální 5 2 2 49 11" xfId="6774"/>
    <cellStyle name="normální 5 2 2 49 12" xfId="6775"/>
    <cellStyle name="normální 5 2 2 49 13" xfId="6776"/>
    <cellStyle name="normální 5 2 2 49 14" xfId="6777"/>
    <cellStyle name="normální 5 2 2 49 15" xfId="6778"/>
    <cellStyle name="normální 5 2 2 49 16" xfId="6779"/>
    <cellStyle name="normální 5 2 2 49 2" xfId="6780"/>
    <cellStyle name="normální 5 2 2 49 3" xfId="6781"/>
    <cellStyle name="normální 5 2 2 49 4" xfId="6782"/>
    <cellStyle name="normální 5 2 2 49 5" xfId="6783"/>
    <cellStyle name="normální 5 2 2 49 6" xfId="6784"/>
    <cellStyle name="normální 5 2 2 49 7" xfId="6785"/>
    <cellStyle name="normální 5 2 2 49 8" xfId="6786"/>
    <cellStyle name="normální 5 2 2 49 9" xfId="6787"/>
    <cellStyle name="normální 5 2 2 5" xfId="6788"/>
    <cellStyle name="normální 5 2 2 5 10" xfId="6789"/>
    <cellStyle name="normální 5 2 2 5 11" xfId="6790"/>
    <cellStyle name="normální 5 2 2 5 12" xfId="6791"/>
    <cellStyle name="normální 5 2 2 5 13" xfId="6792"/>
    <cellStyle name="normální 5 2 2 5 14" xfId="6793"/>
    <cellStyle name="normální 5 2 2 5 15" xfId="6794"/>
    <cellStyle name="normální 5 2 2 5 16" xfId="6795"/>
    <cellStyle name="normální 5 2 2 5 2" xfId="6796"/>
    <cellStyle name="normální 5 2 2 5 3" xfId="6797"/>
    <cellStyle name="normální 5 2 2 5 4" xfId="6798"/>
    <cellStyle name="normální 5 2 2 5 5" xfId="6799"/>
    <cellStyle name="normální 5 2 2 5 6" xfId="6800"/>
    <cellStyle name="normální 5 2 2 5 7" xfId="6801"/>
    <cellStyle name="normální 5 2 2 5 8" xfId="6802"/>
    <cellStyle name="normální 5 2 2 5 9" xfId="6803"/>
    <cellStyle name="normální 5 2 2 50" xfId="6804"/>
    <cellStyle name="normální 5 2 2 50 10" xfId="6805"/>
    <cellStyle name="normální 5 2 2 50 11" xfId="6806"/>
    <cellStyle name="normální 5 2 2 50 12" xfId="6807"/>
    <cellStyle name="normální 5 2 2 50 13" xfId="6808"/>
    <cellStyle name="normální 5 2 2 50 14" xfId="6809"/>
    <cellStyle name="normální 5 2 2 50 15" xfId="6810"/>
    <cellStyle name="normální 5 2 2 50 16" xfId="6811"/>
    <cellStyle name="normální 5 2 2 50 2" xfId="6812"/>
    <cellStyle name="normální 5 2 2 50 3" xfId="6813"/>
    <cellStyle name="normální 5 2 2 50 4" xfId="6814"/>
    <cellStyle name="normální 5 2 2 50 5" xfId="6815"/>
    <cellStyle name="normální 5 2 2 50 6" xfId="6816"/>
    <cellStyle name="normální 5 2 2 50 7" xfId="6817"/>
    <cellStyle name="normální 5 2 2 50 8" xfId="6818"/>
    <cellStyle name="normální 5 2 2 50 9" xfId="6819"/>
    <cellStyle name="normální 5 2 2 51" xfId="6820"/>
    <cellStyle name="normální 5 2 2 51 10" xfId="6821"/>
    <cellStyle name="normální 5 2 2 51 11" xfId="6822"/>
    <cellStyle name="normální 5 2 2 51 12" xfId="6823"/>
    <cellStyle name="normální 5 2 2 51 13" xfId="6824"/>
    <cellStyle name="normální 5 2 2 51 14" xfId="6825"/>
    <cellStyle name="normální 5 2 2 51 15" xfId="6826"/>
    <cellStyle name="normální 5 2 2 51 16" xfId="6827"/>
    <cellStyle name="normální 5 2 2 51 2" xfId="6828"/>
    <cellStyle name="normální 5 2 2 51 3" xfId="6829"/>
    <cellStyle name="normální 5 2 2 51 4" xfId="6830"/>
    <cellStyle name="normální 5 2 2 51 5" xfId="6831"/>
    <cellStyle name="normální 5 2 2 51 6" xfId="6832"/>
    <cellStyle name="normální 5 2 2 51 7" xfId="6833"/>
    <cellStyle name="normální 5 2 2 51 8" xfId="6834"/>
    <cellStyle name="normální 5 2 2 51 9" xfId="6835"/>
    <cellStyle name="normální 5 2 2 52" xfId="6836"/>
    <cellStyle name="normální 5 2 2 52 10" xfId="6837"/>
    <cellStyle name="normální 5 2 2 52 11" xfId="6838"/>
    <cellStyle name="normální 5 2 2 52 12" xfId="6839"/>
    <cellStyle name="normální 5 2 2 52 13" xfId="6840"/>
    <cellStyle name="normální 5 2 2 52 14" xfId="6841"/>
    <cellStyle name="normální 5 2 2 52 15" xfId="6842"/>
    <cellStyle name="normální 5 2 2 52 16" xfId="6843"/>
    <cellStyle name="normální 5 2 2 52 2" xfId="6844"/>
    <cellStyle name="normální 5 2 2 52 3" xfId="6845"/>
    <cellStyle name="normální 5 2 2 52 4" xfId="6846"/>
    <cellStyle name="normální 5 2 2 52 5" xfId="6847"/>
    <cellStyle name="normální 5 2 2 52 6" xfId="6848"/>
    <cellStyle name="normální 5 2 2 52 7" xfId="6849"/>
    <cellStyle name="normální 5 2 2 52 8" xfId="6850"/>
    <cellStyle name="normální 5 2 2 52 9" xfId="6851"/>
    <cellStyle name="normální 5 2 2 53" xfId="6852"/>
    <cellStyle name="normální 5 2 2 53 10" xfId="6853"/>
    <cellStyle name="normální 5 2 2 53 11" xfId="6854"/>
    <cellStyle name="normální 5 2 2 53 12" xfId="6855"/>
    <cellStyle name="normální 5 2 2 53 13" xfId="6856"/>
    <cellStyle name="normální 5 2 2 53 14" xfId="6857"/>
    <cellStyle name="normální 5 2 2 53 15" xfId="6858"/>
    <cellStyle name="normální 5 2 2 53 16" xfId="6859"/>
    <cellStyle name="normální 5 2 2 53 2" xfId="6860"/>
    <cellStyle name="normální 5 2 2 53 3" xfId="6861"/>
    <cellStyle name="normální 5 2 2 53 4" xfId="6862"/>
    <cellStyle name="normální 5 2 2 53 5" xfId="6863"/>
    <cellStyle name="normální 5 2 2 53 6" xfId="6864"/>
    <cellStyle name="normální 5 2 2 53 7" xfId="6865"/>
    <cellStyle name="normální 5 2 2 53 8" xfId="6866"/>
    <cellStyle name="normální 5 2 2 53 9" xfId="6867"/>
    <cellStyle name="normální 5 2 2 54" xfId="6868"/>
    <cellStyle name="normální 5 2 2 54 10" xfId="6869"/>
    <cellStyle name="normální 5 2 2 54 11" xfId="6870"/>
    <cellStyle name="normální 5 2 2 54 12" xfId="6871"/>
    <cellStyle name="normální 5 2 2 54 13" xfId="6872"/>
    <cellStyle name="normální 5 2 2 54 14" xfId="6873"/>
    <cellStyle name="normální 5 2 2 54 15" xfId="6874"/>
    <cellStyle name="normální 5 2 2 54 16" xfId="6875"/>
    <cellStyle name="normální 5 2 2 54 2" xfId="6876"/>
    <cellStyle name="normální 5 2 2 54 3" xfId="6877"/>
    <cellStyle name="normální 5 2 2 54 4" xfId="6878"/>
    <cellStyle name="normální 5 2 2 54 5" xfId="6879"/>
    <cellStyle name="normální 5 2 2 54 6" xfId="6880"/>
    <cellStyle name="normální 5 2 2 54 7" xfId="6881"/>
    <cellStyle name="normální 5 2 2 54 8" xfId="6882"/>
    <cellStyle name="normální 5 2 2 54 9" xfId="6883"/>
    <cellStyle name="normální 5 2 2 55" xfId="6884"/>
    <cellStyle name="normální 5 2 2 55 10" xfId="6885"/>
    <cellStyle name="normální 5 2 2 55 11" xfId="6886"/>
    <cellStyle name="normální 5 2 2 55 12" xfId="6887"/>
    <cellStyle name="normální 5 2 2 55 13" xfId="6888"/>
    <cellStyle name="normální 5 2 2 55 14" xfId="6889"/>
    <cellStyle name="normální 5 2 2 55 15" xfId="6890"/>
    <cellStyle name="normální 5 2 2 55 16" xfId="6891"/>
    <cellStyle name="normální 5 2 2 55 2" xfId="6892"/>
    <cellStyle name="normální 5 2 2 55 3" xfId="6893"/>
    <cellStyle name="normální 5 2 2 55 4" xfId="6894"/>
    <cellStyle name="normální 5 2 2 55 5" xfId="6895"/>
    <cellStyle name="normální 5 2 2 55 6" xfId="6896"/>
    <cellStyle name="normální 5 2 2 55 7" xfId="6897"/>
    <cellStyle name="normální 5 2 2 55 8" xfId="6898"/>
    <cellStyle name="normální 5 2 2 55 9" xfId="6899"/>
    <cellStyle name="normální 5 2 2 56" xfId="6900"/>
    <cellStyle name="normální 5 2 2 56 10" xfId="6901"/>
    <cellStyle name="normální 5 2 2 56 11" xfId="6902"/>
    <cellStyle name="normální 5 2 2 56 12" xfId="6903"/>
    <cellStyle name="normální 5 2 2 56 13" xfId="6904"/>
    <cellStyle name="normální 5 2 2 56 14" xfId="6905"/>
    <cellStyle name="normální 5 2 2 56 15" xfId="6906"/>
    <cellStyle name="normální 5 2 2 56 16" xfId="6907"/>
    <cellStyle name="normální 5 2 2 56 2" xfId="6908"/>
    <cellStyle name="normální 5 2 2 56 3" xfId="6909"/>
    <cellStyle name="normální 5 2 2 56 4" xfId="6910"/>
    <cellStyle name="normální 5 2 2 56 5" xfId="6911"/>
    <cellStyle name="normální 5 2 2 56 6" xfId="6912"/>
    <cellStyle name="normální 5 2 2 56 7" xfId="6913"/>
    <cellStyle name="normální 5 2 2 56 8" xfId="6914"/>
    <cellStyle name="normální 5 2 2 56 9" xfId="6915"/>
    <cellStyle name="normální 5 2 2 57" xfId="6916"/>
    <cellStyle name="normální 5 2 2 57 10" xfId="6917"/>
    <cellStyle name="normální 5 2 2 57 11" xfId="6918"/>
    <cellStyle name="normální 5 2 2 57 12" xfId="6919"/>
    <cellStyle name="normální 5 2 2 57 13" xfId="6920"/>
    <cellStyle name="normální 5 2 2 57 14" xfId="6921"/>
    <cellStyle name="normální 5 2 2 57 15" xfId="6922"/>
    <cellStyle name="normální 5 2 2 57 16" xfId="6923"/>
    <cellStyle name="normální 5 2 2 57 2" xfId="6924"/>
    <cellStyle name="normální 5 2 2 57 3" xfId="6925"/>
    <cellStyle name="normální 5 2 2 57 4" xfId="6926"/>
    <cellStyle name="normální 5 2 2 57 5" xfId="6927"/>
    <cellStyle name="normální 5 2 2 57 6" xfId="6928"/>
    <cellStyle name="normální 5 2 2 57 7" xfId="6929"/>
    <cellStyle name="normální 5 2 2 57 8" xfId="6930"/>
    <cellStyle name="normální 5 2 2 57 9" xfId="6931"/>
    <cellStyle name="normální 5 2 2 58" xfId="6932"/>
    <cellStyle name="normální 5 2 2 58 10" xfId="6933"/>
    <cellStyle name="normální 5 2 2 58 11" xfId="6934"/>
    <cellStyle name="normální 5 2 2 58 12" xfId="6935"/>
    <cellStyle name="normální 5 2 2 58 13" xfId="6936"/>
    <cellStyle name="normální 5 2 2 58 14" xfId="6937"/>
    <cellStyle name="normální 5 2 2 58 15" xfId="6938"/>
    <cellStyle name="normální 5 2 2 58 16" xfId="6939"/>
    <cellStyle name="normální 5 2 2 58 2" xfId="6940"/>
    <cellStyle name="normální 5 2 2 58 3" xfId="6941"/>
    <cellStyle name="normální 5 2 2 58 4" xfId="6942"/>
    <cellStyle name="normální 5 2 2 58 5" xfId="6943"/>
    <cellStyle name="normální 5 2 2 58 6" xfId="6944"/>
    <cellStyle name="normální 5 2 2 58 7" xfId="6945"/>
    <cellStyle name="normální 5 2 2 58 8" xfId="6946"/>
    <cellStyle name="normální 5 2 2 58 9" xfId="6947"/>
    <cellStyle name="normální 5 2 2 59" xfId="6948"/>
    <cellStyle name="normální 5 2 2 59 10" xfId="6949"/>
    <cellStyle name="normální 5 2 2 59 11" xfId="6950"/>
    <cellStyle name="normální 5 2 2 59 12" xfId="6951"/>
    <cellStyle name="normální 5 2 2 59 13" xfId="6952"/>
    <cellStyle name="normální 5 2 2 59 14" xfId="6953"/>
    <cellStyle name="normální 5 2 2 59 15" xfId="6954"/>
    <cellStyle name="normální 5 2 2 59 16" xfId="6955"/>
    <cellStyle name="normální 5 2 2 59 2" xfId="6956"/>
    <cellStyle name="normální 5 2 2 59 3" xfId="6957"/>
    <cellStyle name="normální 5 2 2 59 4" xfId="6958"/>
    <cellStyle name="normální 5 2 2 59 5" xfId="6959"/>
    <cellStyle name="normální 5 2 2 59 6" xfId="6960"/>
    <cellStyle name="normální 5 2 2 59 7" xfId="6961"/>
    <cellStyle name="normální 5 2 2 59 8" xfId="6962"/>
    <cellStyle name="normální 5 2 2 59 9" xfId="6963"/>
    <cellStyle name="normální 5 2 2 6" xfId="6964"/>
    <cellStyle name="normální 5 2 2 6 10" xfId="6965"/>
    <cellStyle name="normální 5 2 2 6 11" xfId="6966"/>
    <cellStyle name="normální 5 2 2 6 12" xfId="6967"/>
    <cellStyle name="normální 5 2 2 6 13" xfId="6968"/>
    <cellStyle name="normální 5 2 2 6 14" xfId="6969"/>
    <cellStyle name="normální 5 2 2 6 15" xfId="6970"/>
    <cellStyle name="normální 5 2 2 6 16" xfId="6971"/>
    <cellStyle name="normální 5 2 2 6 2" xfId="6972"/>
    <cellStyle name="normální 5 2 2 6 3" xfId="6973"/>
    <cellStyle name="normální 5 2 2 6 4" xfId="6974"/>
    <cellStyle name="normální 5 2 2 6 5" xfId="6975"/>
    <cellStyle name="normální 5 2 2 6 6" xfId="6976"/>
    <cellStyle name="normální 5 2 2 6 7" xfId="6977"/>
    <cellStyle name="normální 5 2 2 6 8" xfId="6978"/>
    <cellStyle name="normální 5 2 2 6 9" xfId="6979"/>
    <cellStyle name="normální 5 2 2 60" xfId="6980"/>
    <cellStyle name="normální 5 2 2 61" xfId="6981"/>
    <cellStyle name="normální 5 2 2 62" xfId="6982"/>
    <cellStyle name="normální 5 2 2 63" xfId="6983"/>
    <cellStyle name="normální 5 2 2 64" xfId="6984"/>
    <cellStyle name="normální 5 2 2 65" xfId="6985"/>
    <cellStyle name="normální 5 2 2 66" xfId="6986"/>
    <cellStyle name="normální 5 2 2 67" xfId="6987"/>
    <cellStyle name="normální 5 2 2 68" xfId="6988"/>
    <cellStyle name="normální 5 2 2 69" xfId="6989"/>
    <cellStyle name="normální 5 2 2 7" xfId="6990"/>
    <cellStyle name="normální 5 2 2 7 10" xfId="6991"/>
    <cellStyle name="normální 5 2 2 7 11" xfId="6992"/>
    <cellStyle name="normální 5 2 2 7 12" xfId="6993"/>
    <cellStyle name="normální 5 2 2 7 13" xfId="6994"/>
    <cellStyle name="normální 5 2 2 7 14" xfId="6995"/>
    <cellStyle name="normální 5 2 2 7 15" xfId="6996"/>
    <cellStyle name="normální 5 2 2 7 16" xfId="6997"/>
    <cellStyle name="normální 5 2 2 7 2" xfId="6998"/>
    <cellStyle name="normální 5 2 2 7 3" xfId="6999"/>
    <cellStyle name="normální 5 2 2 7 4" xfId="7000"/>
    <cellStyle name="normální 5 2 2 7 5" xfId="7001"/>
    <cellStyle name="normální 5 2 2 7 6" xfId="7002"/>
    <cellStyle name="normální 5 2 2 7 7" xfId="7003"/>
    <cellStyle name="normální 5 2 2 7 8" xfId="7004"/>
    <cellStyle name="normální 5 2 2 7 9" xfId="7005"/>
    <cellStyle name="normální 5 2 2 70" xfId="7006"/>
    <cellStyle name="normální 5 2 2 71" xfId="7007"/>
    <cellStyle name="normální 5 2 2 72" xfId="7008"/>
    <cellStyle name="normální 5 2 2 73" xfId="7009"/>
    <cellStyle name="normální 5 2 2 74" xfId="7010"/>
    <cellStyle name="normální 5 2 2 75" xfId="7011"/>
    <cellStyle name="normální 5 2 2 76" xfId="7012"/>
    <cellStyle name="normální 5 2 2 77" xfId="7013"/>
    <cellStyle name="normální 5 2 2 78" xfId="7014"/>
    <cellStyle name="normální 5 2 2 79" xfId="7015"/>
    <cellStyle name="normální 5 2 2 8" xfId="7016"/>
    <cellStyle name="normální 5 2 2 8 10" xfId="7017"/>
    <cellStyle name="normální 5 2 2 8 11" xfId="7018"/>
    <cellStyle name="normální 5 2 2 8 12" xfId="7019"/>
    <cellStyle name="normální 5 2 2 8 13" xfId="7020"/>
    <cellStyle name="normální 5 2 2 8 14" xfId="7021"/>
    <cellStyle name="normální 5 2 2 8 15" xfId="7022"/>
    <cellStyle name="normální 5 2 2 8 16" xfId="7023"/>
    <cellStyle name="normální 5 2 2 8 2" xfId="7024"/>
    <cellStyle name="normální 5 2 2 8 3" xfId="7025"/>
    <cellStyle name="normální 5 2 2 8 4" xfId="7026"/>
    <cellStyle name="normální 5 2 2 8 5" xfId="7027"/>
    <cellStyle name="normální 5 2 2 8 6" xfId="7028"/>
    <cellStyle name="normální 5 2 2 8 7" xfId="7029"/>
    <cellStyle name="normální 5 2 2 8 8" xfId="7030"/>
    <cellStyle name="normální 5 2 2 8 9" xfId="7031"/>
    <cellStyle name="normální 5 2 2 80" xfId="7032"/>
    <cellStyle name="normální 5 2 2 81" xfId="7033"/>
    <cellStyle name="normální 5 2 2 82" xfId="7034"/>
    <cellStyle name="normální 5 2 2 83" xfId="7035"/>
    <cellStyle name="normální 5 2 2 84" xfId="7036"/>
    <cellStyle name="normální 5 2 2 9" xfId="7037"/>
    <cellStyle name="normální 5 2 2 9 10" xfId="7038"/>
    <cellStyle name="normální 5 2 2 9 11" xfId="7039"/>
    <cellStyle name="normální 5 2 2 9 12" xfId="7040"/>
    <cellStyle name="normální 5 2 2 9 13" xfId="7041"/>
    <cellStyle name="normální 5 2 2 9 14" xfId="7042"/>
    <cellStyle name="normální 5 2 2 9 15" xfId="7043"/>
    <cellStyle name="normální 5 2 2 9 16" xfId="7044"/>
    <cellStyle name="normální 5 2 2 9 2" xfId="7045"/>
    <cellStyle name="normální 5 2 2 9 3" xfId="7046"/>
    <cellStyle name="normální 5 2 2 9 4" xfId="7047"/>
    <cellStyle name="normální 5 2 2 9 5" xfId="7048"/>
    <cellStyle name="normální 5 2 2 9 6" xfId="7049"/>
    <cellStyle name="normální 5 2 2 9 7" xfId="7050"/>
    <cellStyle name="normální 5 2 2 9 8" xfId="7051"/>
    <cellStyle name="normální 5 2 2 9 9" xfId="7052"/>
    <cellStyle name="normální 5 2 20" xfId="7053"/>
    <cellStyle name="normální 5 2 21" xfId="7054"/>
    <cellStyle name="normální 5 2 22" xfId="7055"/>
    <cellStyle name="normální 5 2 23" xfId="7056"/>
    <cellStyle name="normální 5 2 24" xfId="7057"/>
    <cellStyle name="normální 5 2 25" xfId="7058"/>
    <cellStyle name="normální 5 2 26" xfId="7059"/>
    <cellStyle name="normální 5 2 27" xfId="7060"/>
    <cellStyle name="normální 5 2 28" xfId="7061"/>
    <cellStyle name="normální 5 2 29" xfId="7062"/>
    <cellStyle name="normální 5 2 3" xfId="7063"/>
    <cellStyle name="normální 5 2 3 2" xfId="7064"/>
    <cellStyle name="normální 5 2 30" xfId="7065"/>
    <cellStyle name="normální 5 2 31" xfId="7066"/>
    <cellStyle name="normální 5 2 32" xfId="7067"/>
    <cellStyle name="normální 5 2 33" xfId="7068"/>
    <cellStyle name="normální 5 2 34" xfId="7069"/>
    <cellStyle name="normální 5 2 35" xfId="7070"/>
    <cellStyle name="normální 5 2 36" xfId="7071"/>
    <cellStyle name="normální 5 2 37" xfId="7072"/>
    <cellStyle name="normální 5 2 38" xfId="7073"/>
    <cellStyle name="normální 5 2 39" xfId="7074"/>
    <cellStyle name="normální 5 2 4" xfId="7075"/>
    <cellStyle name="normální 5 2 40" xfId="7076"/>
    <cellStyle name="normální 5 2 41" xfId="7077"/>
    <cellStyle name="normální 5 2 42" xfId="7078"/>
    <cellStyle name="normální 5 2 43" xfId="7079"/>
    <cellStyle name="normální 5 2 44" xfId="7080"/>
    <cellStyle name="normální 5 2 45" xfId="7081"/>
    <cellStyle name="normální 5 2 46" xfId="7082"/>
    <cellStyle name="normální 5 2 47" xfId="7083"/>
    <cellStyle name="normální 5 2 48" xfId="7084"/>
    <cellStyle name="normální 5 2 49" xfId="7085"/>
    <cellStyle name="normální 5 2 5" xfId="7086"/>
    <cellStyle name="normální 5 2 50" xfId="7087"/>
    <cellStyle name="normální 5 2 51" xfId="7088"/>
    <cellStyle name="normální 5 2 52" xfId="7089"/>
    <cellStyle name="normální 5 2 53" xfId="7090"/>
    <cellStyle name="normální 5 2 54" xfId="7091"/>
    <cellStyle name="normální 5 2 55" xfId="7092"/>
    <cellStyle name="normální 5 2 56" xfId="7093"/>
    <cellStyle name="normální 5 2 57" xfId="7094"/>
    <cellStyle name="normální 5 2 58" xfId="7095"/>
    <cellStyle name="normální 5 2 59" xfId="7096"/>
    <cellStyle name="normální 5 2 6" xfId="7097"/>
    <cellStyle name="normální 5 2 60" xfId="7098"/>
    <cellStyle name="normální 5 2 61" xfId="7099"/>
    <cellStyle name="normální 5 2 62" xfId="7100"/>
    <cellStyle name="normální 5 2 63" xfId="7101"/>
    <cellStyle name="normální 5 2 64" xfId="7102"/>
    <cellStyle name="normální 5 2 65" xfId="7103"/>
    <cellStyle name="normální 5 2 66" xfId="7104"/>
    <cellStyle name="normální 5 2 67" xfId="7105"/>
    <cellStyle name="normální 5 2 68" xfId="7106"/>
    <cellStyle name="normální 5 2 69" xfId="7107"/>
    <cellStyle name="normální 5 2 7" xfId="7108"/>
    <cellStyle name="normální 5 2 70" xfId="7109"/>
    <cellStyle name="normální 5 2 71" xfId="7110"/>
    <cellStyle name="normální 5 2 72" xfId="7111"/>
    <cellStyle name="normální 5 2 73" xfId="7112"/>
    <cellStyle name="normální 5 2 74" xfId="7113"/>
    <cellStyle name="normální 5 2 75" xfId="7114"/>
    <cellStyle name="normální 5 2 76" xfId="7115"/>
    <cellStyle name="normální 5 2 77" xfId="7116"/>
    <cellStyle name="normální 5 2 78" xfId="7117"/>
    <cellStyle name="normální 5 2 79" xfId="7118"/>
    <cellStyle name="normální 5 2 8" xfId="7119"/>
    <cellStyle name="normální 5 2 80" xfId="7120"/>
    <cellStyle name="normální 5 2 81" xfId="7121"/>
    <cellStyle name="normální 5 2 82" xfId="7122"/>
    <cellStyle name="normální 5 2 83" xfId="7123"/>
    <cellStyle name="normální 5 2 84" xfId="7124"/>
    <cellStyle name="normální 5 2 85" xfId="7125"/>
    <cellStyle name="normální 5 2 86" xfId="7126"/>
    <cellStyle name="normální 5 2 87" xfId="7127"/>
    <cellStyle name="normální 5 2 88" xfId="7128"/>
    <cellStyle name="normální 5 2 89" xfId="7129"/>
    <cellStyle name="normální 5 2 9" xfId="7130"/>
    <cellStyle name="normální 5 2 90" xfId="7131"/>
    <cellStyle name="normální 5 20" xfId="7132"/>
    <cellStyle name="normální 5 21" xfId="7133"/>
    <cellStyle name="normální 5 22" xfId="7134"/>
    <cellStyle name="normální 5 23" xfId="7135"/>
    <cellStyle name="normální 5 24" xfId="7136"/>
    <cellStyle name="normální 5 25" xfId="7137"/>
    <cellStyle name="normální 5 26" xfId="7138"/>
    <cellStyle name="normální 5 27" xfId="7139"/>
    <cellStyle name="normální 5 28" xfId="7140"/>
    <cellStyle name="normální 5 29" xfId="7141"/>
    <cellStyle name="normální 5 3" xfId="7142"/>
    <cellStyle name="normální 5 3 2" xfId="7143"/>
    <cellStyle name="normální 5 3 2 2" xfId="7144"/>
    <cellStyle name="normální 5 3 2 2 2" xfId="7145"/>
    <cellStyle name="normální 5 3 2 3" xfId="7146"/>
    <cellStyle name="normální 5 3 2 4" xfId="7147"/>
    <cellStyle name="normální 5 3 2 5" xfId="7148"/>
    <cellStyle name="normální 5 3 2 6" xfId="7149"/>
    <cellStyle name="normální 5 3 3" xfId="7150"/>
    <cellStyle name="normální 5 3 4" xfId="7151"/>
    <cellStyle name="normální 5 3 5" xfId="7152"/>
    <cellStyle name="normální 5 3 6" xfId="7153"/>
    <cellStyle name="normální 5 3 7" xfId="7154"/>
    <cellStyle name="normální 5 30" xfId="7155"/>
    <cellStyle name="normální 5 31" xfId="7156"/>
    <cellStyle name="normální 5 32" xfId="7157"/>
    <cellStyle name="normální 5 33" xfId="7158"/>
    <cellStyle name="normální 5 34" xfId="7159"/>
    <cellStyle name="normální 5 35" xfId="6059"/>
    <cellStyle name="normální 5 4" xfId="7160"/>
    <cellStyle name="normální 5 4 2" xfId="7161"/>
    <cellStyle name="normální 5 4 2 2" xfId="7162"/>
    <cellStyle name="normální 5 4 2 3" xfId="7163"/>
    <cellStyle name="normální 5 4 2 4" xfId="7164"/>
    <cellStyle name="normální 5 4 2 5" xfId="7165"/>
    <cellStyle name="normální 5 4 2 6" xfId="7166"/>
    <cellStyle name="normální 5 4 3" xfId="7167"/>
    <cellStyle name="normální 5 4 4" xfId="7168"/>
    <cellStyle name="normální 5 4 5" xfId="7169"/>
    <cellStyle name="normální 5 4 6" xfId="7170"/>
    <cellStyle name="normální 5 4 7" xfId="7171"/>
    <cellStyle name="normální 5 5" xfId="7172"/>
    <cellStyle name="normální 5 5 2" xfId="7173"/>
    <cellStyle name="normální 5 5 3" xfId="7174"/>
    <cellStyle name="normální 5 6" xfId="7175"/>
    <cellStyle name="normální 5 6 2" xfId="7176"/>
    <cellStyle name="normální 5 6 3" xfId="7177"/>
    <cellStyle name="normální 5 7" xfId="7178"/>
    <cellStyle name="normální 5 7 2" xfId="7179"/>
    <cellStyle name="normální 5 7 3" xfId="7180"/>
    <cellStyle name="normální 5 8" xfId="7181"/>
    <cellStyle name="normální 5 8 2" xfId="7182"/>
    <cellStyle name="normální 5 8 3" xfId="7183"/>
    <cellStyle name="normální 5 9" xfId="7184"/>
    <cellStyle name="normální 5 9 2" xfId="7185"/>
    <cellStyle name="normální 5 9 3" xfId="7186"/>
    <cellStyle name="normální 50" xfId="7187"/>
    <cellStyle name="normální 51" xfId="7188"/>
    <cellStyle name="normální 52" xfId="7189"/>
    <cellStyle name="normální 53" xfId="7190"/>
    <cellStyle name="normální 54" xfId="7191"/>
    <cellStyle name="normální 55" xfId="7192"/>
    <cellStyle name="normální 56" xfId="7193"/>
    <cellStyle name="normální 57" xfId="7194"/>
    <cellStyle name="normální 58" xfId="7195"/>
    <cellStyle name="normální 59" xfId="7196"/>
    <cellStyle name="Normální 6" xfId="40"/>
    <cellStyle name="normální 6 10" xfId="7198"/>
    <cellStyle name="normální 6 11" xfId="7199"/>
    <cellStyle name="normální 6 12" xfId="7200"/>
    <cellStyle name="normální 6 13" xfId="7201"/>
    <cellStyle name="normální 6 14" xfId="7202"/>
    <cellStyle name="normální 6 14 2" xfId="7203"/>
    <cellStyle name="normální 6 14 3" xfId="7204"/>
    <cellStyle name="normální 6 15" xfId="7205"/>
    <cellStyle name="normální 6 16" xfId="7206"/>
    <cellStyle name="normální 6 17" xfId="7207"/>
    <cellStyle name="normální 6 18" xfId="7208"/>
    <cellStyle name="normální 6 19" xfId="7209"/>
    <cellStyle name="normální 6 2" xfId="7210"/>
    <cellStyle name="normální 6 2 10" xfId="7211"/>
    <cellStyle name="normální 6 2 11" xfId="7212"/>
    <cellStyle name="normální 6 2 12" xfId="7213"/>
    <cellStyle name="normální 6 2 13" xfId="7214"/>
    <cellStyle name="normální 6 2 14" xfId="7215"/>
    <cellStyle name="normální 6 2 15" xfId="7216"/>
    <cellStyle name="normální 6 2 16" xfId="7217"/>
    <cellStyle name="normální 6 2 17" xfId="7218"/>
    <cellStyle name="normální 6 2 18" xfId="7219"/>
    <cellStyle name="normální 6 2 19" xfId="7220"/>
    <cellStyle name="normální 6 2 2" xfId="7221"/>
    <cellStyle name="normální 6 2 2 10" xfId="7222"/>
    <cellStyle name="normální 6 2 2 10 10" xfId="7223"/>
    <cellStyle name="normální 6 2 2 10 11" xfId="7224"/>
    <cellStyle name="normální 6 2 2 10 12" xfId="7225"/>
    <cellStyle name="normální 6 2 2 10 13" xfId="7226"/>
    <cellStyle name="normální 6 2 2 10 14" xfId="7227"/>
    <cellStyle name="normální 6 2 2 10 15" xfId="7228"/>
    <cellStyle name="normální 6 2 2 10 16" xfId="7229"/>
    <cellStyle name="normální 6 2 2 10 2" xfId="7230"/>
    <cellStyle name="normální 6 2 2 10 3" xfId="7231"/>
    <cellStyle name="normální 6 2 2 10 4" xfId="7232"/>
    <cellStyle name="normální 6 2 2 10 5" xfId="7233"/>
    <cellStyle name="normální 6 2 2 10 6" xfId="7234"/>
    <cellStyle name="normální 6 2 2 10 7" xfId="7235"/>
    <cellStyle name="normální 6 2 2 10 8" xfId="7236"/>
    <cellStyle name="normální 6 2 2 10 9" xfId="7237"/>
    <cellStyle name="normální 6 2 2 11" xfId="7238"/>
    <cellStyle name="normální 6 2 2 11 10" xfId="7239"/>
    <cellStyle name="normální 6 2 2 11 11" xfId="7240"/>
    <cellStyle name="normální 6 2 2 11 12" xfId="7241"/>
    <cellStyle name="normální 6 2 2 11 13" xfId="7242"/>
    <cellStyle name="normální 6 2 2 11 14" xfId="7243"/>
    <cellStyle name="normální 6 2 2 11 15" xfId="7244"/>
    <cellStyle name="normální 6 2 2 11 16" xfId="7245"/>
    <cellStyle name="normální 6 2 2 11 2" xfId="7246"/>
    <cellStyle name="normální 6 2 2 11 3" xfId="7247"/>
    <cellStyle name="normální 6 2 2 11 4" xfId="7248"/>
    <cellStyle name="normální 6 2 2 11 5" xfId="7249"/>
    <cellStyle name="normální 6 2 2 11 6" xfId="7250"/>
    <cellStyle name="normální 6 2 2 11 7" xfId="7251"/>
    <cellStyle name="normální 6 2 2 11 8" xfId="7252"/>
    <cellStyle name="normální 6 2 2 11 9" xfId="7253"/>
    <cellStyle name="normální 6 2 2 12" xfId="7254"/>
    <cellStyle name="normální 6 2 2 12 10" xfId="7255"/>
    <cellStyle name="normální 6 2 2 12 11" xfId="7256"/>
    <cellStyle name="normální 6 2 2 12 12" xfId="7257"/>
    <cellStyle name="normální 6 2 2 12 13" xfId="7258"/>
    <cellStyle name="normální 6 2 2 12 14" xfId="7259"/>
    <cellStyle name="normální 6 2 2 12 15" xfId="7260"/>
    <cellStyle name="normální 6 2 2 12 16" xfId="7261"/>
    <cellStyle name="normální 6 2 2 12 2" xfId="7262"/>
    <cellStyle name="normální 6 2 2 12 3" xfId="7263"/>
    <cellStyle name="normální 6 2 2 12 4" xfId="7264"/>
    <cellStyle name="normální 6 2 2 12 5" xfId="7265"/>
    <cellStyle name="normální 6 2 2 12 6" xfId="7266"/>
    <cellStyle name="normální 6 2 2 12 7" xfId="7267"/>
    <cellStyle name="normální 6 2 2 12 8" xfId="7268"/>
    <cellStyle name="normální 6 2 2 12 9" xfId="7269"/>
    <cellStyle name="normální 6 2 2 13" xfId="7270"/>
    <cellStyle name="normální 6 2 2 13 10" xfId="7271"/>
    <cellStyle name="normální 6 2 2 13 11" xfId="7272"/>
    <cellStyle name="normální 6 2 2 13 12" xfId="7273"/>
    <cellStyle name="normální 6 2 2 13 13" xfId="7274"/>
    <cellStyle name="normální 6 2 2 13 14" xfId="7275"/>
    <cellStyle name="normální 6 2 2 13 15" xfId="7276"/>
    <cellStyle name="normální 6 2 2 13 16" xfId="7277"/>
    <cellStyle name="normální 6 2 2 13 2" xfId="7278"/>
    <cellStyle name="normální 6 2 2 13 3" xfId="7279"/>
    <cellStyle name="normální 6 2 2 13 4" xfId="7280"/>
    <cellStyle name="normální 6 2 2 13 5" xfId="7281"/>
    <cellStyle name="normální 6 2 2 13 6" xfId="7282"/>
    <cellStyle name="normální 6 2 2 13 7" xfId="7283"/>
    <cellStyle name="normální 6 2 2 13 8" xfId="7284"/>
    <cellStyle name="normální 6 2 2 13 9" xfId="7285"/>
    <cellStyle name="normální 6 2 2 14" xfId="7286"/>
    <cellStyle name="normální 6 2 2 14 10" xfId="7287"/>
    <cellStyle name="normální 6 2 2 14 11" xfId="7288"/>
    <cellStyle name="normální 6 2 2 14 12" xfId="7289"/>
    <cellStyle name="normální 6 2 2 14 13" xfId="7290"/>
    <cellStyle name="normální 6 2 2 14 14" xfId="7291"/>
    <cellStyle name="normální 6 2 2 14 15" xfId="7292"/>
    <cellStyle name="normální 6 2 2 14 16" xfId="7293"/>
    <cellStyle name="normální 6 2 2 14 2" xfId="7294"/>
    <cellStyle name="normální 6 2 2 14 3" xfId="7295"/>
    <cellStyle name="normální 6 2 2 14 4" xfId="7296"/>
    <cellStyle name="normální 6 2 2 14 5" xfId="7297"/>
    <cellStyle name="normální 6 2 2 14 6" xfId="7298"/>
    <cellStyle name="normální 6 2 2 14 7" xfId="7299"/>
    <cellStyle name="normální 6 2 2 14 8" xfId="7300"/>
    <cellStyle name="normální 6 2 2 14 9" xfId="7301"/>
    <cellStyle name="normální 6 2 2 15" xfId="7302"/>
    <cellStyle name="normální 6 2 2 15 10" xfId="7303"/>
    <cellStyle name="normální 6 2 2 15 11" xfId="7304"/>
    <cellStyle name="normální 6 2 2 15 12" xfId="7305"/>
    <cellStyle name="normální 6 2 2 15 13" xfId="7306"/>
    <cellStyle name="normální 6 2 2 15 14" xfId="7307"/>
    <cellStyle name="normální 6 2 2 15 15" xfId="7308"/>
    <cellStyle name="normální 6 2 2 15 16" xfId="7309"/>
    <cellStyle name="normální 6 2 2 15 2" xfId="7310"/>
    <cellStyle name="normální 6 2 2 15 3" xfId="7311"/>
    <cellStyle name="normální 6 2 2 15 4" xfId="7312"/>
    <cellStyle name="normální 6 2 2 15 5" xfId="7313"/>
    <cellStyle name="normální 6 2 2 15 6" xfId="7314"/>
    <cellStyle name="normální 6 2 2 15 7" xfId="7315"/>
    <cellStyle name="normální 6 2 2 15 8" xfId="7316"/>
    <cellStyle name="normální 6 2 2 15 9" xfId="7317"/>
    <cellStyle name="normální 6 2 2 16" xfId="7318"/>
    <cellStyle name="normální 6 2 2 16 10" xfId="7319"/>
    <cellStyle name="normální 6 2 2 16 11" xfId="7320"/>
    <cellStyle name="normální 6 2 2 16 12" xfId="7321"/>
    <cellStyle name="normální 6 2 2 16 13" xfId="7322"/>
    <cellStyle name="normální 6 2 2 16 14" xfId="7323"/>
    <cellStyle name="normální 6 2 2 16 15" xfId="7324"/>
    <cellStyle name="normální 6 2 2 16 16" xfId="7325"/>
    <cellStyle name="normální 6 2 2 16 2" xfId="7326"/>
    <cellStyle name="normální 6 2 2 16 3" xfId="7327"/>
    <cellStyle name="normální 6 2 2 16 4" xfId="7328"/>
    <cellStyle name="normální 6 2 2 16 5" xfId="7329"/>
    <cellStyle name="normální 6 2 2 16 6" xfId="7330"/>
    <cellStyle name="normální 6 2 2 16 7" xfId="7331"/>
    <cellStyle name="normální 6 2 2 16 8" xfId="7332"/>
    <cellStyle name="normální 6 2 2 16 9" xfId="7333"/>
    <cellStyle name="normální 6 2 2 17" xfId="7334"/>
    <cellStyle name="normální 6 2 2 17 10" xfId="7335"/>
    <cellStyle name="normální 6 2 2 17 11" xfId="7336"/>
    <cellStyle name="normální 6 2 2 17 12" xfId="7337"/>
    <cellStyle name="normální 6 2 2 17 13" xfId="7338"/>
    <cellStyle name="normální 6 2 2 17 14" xfId="7339"/>
    <cellStyle name="normální 6 2 2 17 15" xfId="7340"/>
    <cellStyle name="normální 6 2 2 17 16" xfId="7341"/>
    <cellStyle name="normální 6 2 2 17 2" xfId="7342"/>
    <cellStyle name="normální 6 2 2 17 3" xfId="7343"/>
    <cellStyle name="normální 6 2 2 17 4" xfId="7344"/>
    <cellStyle name="normální 6 2 2 17 5" xfId="7345"/>
    <cellStyle name="normální 6 2 2 17 6" xfId="7346"/>
    <cellStyle name="normální 6 2 2 17 7" xfId="7347"/>
    <cellStyle name="normální 6 2 2 17 8" xfId="7348"/>
    <cellStyle name="normální 6 2 2 17 9" xfId="7349"/>
    <cellStyle name="normální 6 2 2 18" xfId="7350"/>
    <cellStyle name="normální 6 2 2 18 10" xfId="7351"/>
    <cellStyle name="normální 6 2 2 18 11" xfId="7352"/>
    <cellStyle name="normální 6 2 2 18 12" xfId="7353"/>
    <cellStyle name="normální 6 2 2 18 13" xfId="7354"/>
    <cellStyle name="normální 6 2 2 18 14" xfId="7355"/>
    <cellStyle name="normální 6 2 2 18 15" xfId="7356"/>
    <cellStyle name="normální 6 2 2 18 16" xfId="7357"/>
    <cellStyle name="normální 6 2 2 18 2" xfId="7358"/>
    <cellStyle name="normální 6 2 2 18 3" xfId="7359"/>
    <cellStyle name="normální 6 2 2 18 4" xfId="7360"/>
    <cellStyle name="normální 6 2 2 18 5" xfId="7361"/>
    <cellStyle name="normální 6 2 2 18 6" xfId="7362"/>
    <cellStyle name="normální 6 2 2 18 7" xfId="7363"/>
    <cellStyle name="normální 6 2 2 18 8" xfId="7364"/>
    <cellStyle name="normální 6 2 2 18 9" xfId="7365"/>
    <cellStyle name="normální 6 2 2 19" xfId="7366"/>
    <cellStyle name="normální 6 2 2 19 10" xfId="7367"/>
    <cellStyle name="normální 6 2 2 19 11" xfId="7368"/>
    <cellStyle name="normální 6 2 2 19 12" xfId="7369"/>
    <cellStyle name="normální 6 2 2 19 13" xfId="7370"/>
    <cellStyle name="normální 6 2 2 19 14" xfId="7371"/>
    <cellStyle name="normální 6 2 2 19 15" xfId="7372"/>
    <cellStyle name="normální 6 2 2 19 16" xfId="7373"/>
    <cellStyle name="normální 6 2 2 19 2" xfId="7374"/>
    <cellStyle name="normální 6 2 2 19 3" xfId="7375"/>
    <cellStyle name="normální 6 2 2 19 4" xfId="7376"/>
    <cellStyle name="normální 6 2 2 19 5" xfId="7377"/>
    <cellStyle name="normální 6 2 2 19 6" xfId="7378"/>
    <cellStyle name="normální 6 2 2 19 7" xfId="7379"/>
    <cellStyle name="normální 6 2 2 19 8" xfId="7380"/>
    <cellStyle name="normální 6 2 2 19 9" xfId="7381"/>
    <cellStyle name="normální 6 2 2 2" xfId="7382"/>
    <cellStyle name="normální 6 2 2 2 10" xfId="7383"/>
    <cellStyle name="normální 6 2 2 2 11" xfId="7384"/>
    <cellStyle name="normální 6 2 2 2 12" xfId="7385"/>
    <cellStyle name="normální 6 2 2 2 13" xfId="7386"/>
    <cellStyle name="normální 6 2 2 2 14" xfId="7387"/>
    <cellStyle name="normální 6 2 2 2 15" xfId="7388"/>
    <cellStyle name="normální 6 2 2 2 16" xfId="7389"/>
    <cellStyle name="normální 6 2 2 2 17" xfId="7390"/>
    <cellStyle name="normální 6 2 2 2 18" xfId="7391"/>
    <cellStyle name="normální 6 2 2 2 19" xfId="7392"/>
    <cellStyle name="normální 6 2 2 2 2" xfId="7393"/>
    <cellStyle name="normální 6 2 2 2 20" xfId="7394"/>
    <cellStyle name="normální 6 2 2 2 21" xfId="7395"/>
    <cellStyle name="normální 6 2 2 2 22" xfId="7396"/>
    <cellStyle name="normální 6 2 2 2 23" xfId="7397"/>
    <cellStyle name="normální 6 2 2 2 24" xfId="7398"/>
    <cellStyle name="normální 6 2 2 2 25" xfId="7399"/>
    <cellStyle name="normální 6 2 2 2 26" xfId="7400"/>
    <cellStyle name="normální 6 2 2 2 27" xfId="7401"/>
    <cellStyle name="normální 6 2 2 2 3" xfId="7402"/>
    <cellStyle name="normální 6 2 2 2 4" xfId="7403"/>
    <cellStyle name="normální 6 2 2 2 5" xfId="7404"/>
    <cellStyle name="normální 6 2 2 2 6" xfId="7405"/>
    <cellStyle name="normální 6 2 2 2 7" xfId="7406"/>
    <cellStyle name="normální 6 2 2 2 8" xfId="7407"/>
    <cellStyle name="normální 6 2 2 2 9" xfId="7408"/>
    <cellStyle name="normální 6 2 2 20" xfId="7409"/>
    <cellStyle name="normální 6 2 2 20 10" xfId="7410"/>
    <cellStyle name="normální 6 2 2 20 11" xfId="7411"/>
    <cellStyle name="normální 6 2 2 20 12" xfId="7412"/>
    <cellStyle name="normální 6 2 2 20 13" xfId="7413"/>
    <cellStyle name="normální 6 2 2 20 14" xfId="7414"/>
    <cellStyle name="normální 6 2 2 20 15" xfId="7415"/>
    <cellStyle name="normální 6 2 2 20 16" xfId="7416"/>
    <cellStyle name="normální 6 2 2 20 2" xfId="7417"/>
    <cellStyle name="normální 6 2 2 20 3" xfId="7418"/>
    <cellStyle name="normální 6 2 2 20 4" xfId="7419"/>
    <cellStyle name="normální 6 2 2 20 5" xfId="7420"/>
    <cellStyle name="normální 6 2 2 20 6" xfId="7421"/>
    <cellStyle name="normální 6 2 2 20 7" xfId="7422"/>
    <cellStyle name="normální 6 2 2 20 8" xfId="7423"/>
    <cellStyle name="normální 6 2 2 20 9" xfId="7424"/>
    <cellStyle name="normální 6 2 2 21" xfId="7425"/>
    <cellStyle name="normální 6 2 2 21 10" xfId="7426"/>
    <cellStyle name="normální 6 2 2 21 11" xfId="7427"/>
    <cellStyle name="normální 6 2 2 21 12" xfId="7428"/>
    <cellStyle name="normální 6 2 2 21 13" xfId="7429"/>
    <cellStyle name="normální 6 2 2 21 14" xfId="7430"/>
    <cellStyle name="normální 6 2 2 21 15" xfId="7431"/>
    <cellStyle name="normální 6 2 2 21 16" xfId="7432"/>
    <cellStyle name="normální 6 2 2 21 2" xfId="7433"/>
    <cellStyle name="normální 6 2 2 21 3" xfId="7434"/>
    <cellStyle name="normální 6 2 2 21 4" xfId="7435"/>
    <cellStyle name="normální 6 2 2 21 5" xfId="7436"/>
    <cellStyle name="normální 6 2 2 21 6" xfId="7437"/>
    <cellStyle name="normální 6 2 2 21 7" xfId="7438"/>
    <cellStyle name="normální 6 2 2 21 8" xfId="7439"/>
    <cellStyle name="normální 6 2 2 21 9" xfId="7440"/>
    <cellStyle name="normální 6 2 2 22" xfId="7441"/>
    <cellStyle name="normální 6 2 2 22 10" xfId="7442"/>
    <cellStyle name="normální 6 2 2 22 11" xfId="7443"/>
    <cellStyle name="normální 6 2 2 22 12" xfId="7444"/>
    <cellStyle name="normální 6 2 2 22 13" xfId="7445"/>
    <cellStyle name="normální 6 2 2 22 14" xfId="7446"/>
    <cellStyle name="normální 6 2 2 22 15" xfId="7447"/>
    <cellStyle name="normální 6 2 2 22 16" xfId="7448"/>
    <cellStyle name="normální 6 2 2 22 2" xfId="7449"/>
    <cellStyle name="normální 6 2 2 22 3" xfId="7450"/>
    <cellStyle name="normální 6 2 2 22 4" xfId="7451"/>
    <cellStyle name="normální 6 2 2 22 5" xfId="7452"/>
    <cellStyle name="normální 6 2 2 22 6" xfId="7453"/>
    <cellStyle name="normální 6 2 2 22 7" xfId="7454"/>
    <cellStyle name="normální 6 2 2 22 8" xfId="7455"/>
    <cellStyle name="normální 6 2 2 22 9" xfId="7456"/>
    <cellStyle name="normální 6 2 2 23" xfId="7457"/>
    <cellStyle name="normální 6 2 2 23 10" xfId="7458"/>
    <cellStyle name="normální 6 2 2 23 11" xfId="7459"/>
    <cellStyle name="normální 6 2 2 23 12" xfId="7460"/>
    <cellStyle name="normální 6 2 2 23 13" xfId="7461"/>
    <cellStyle name="normální 6 2 2 23 14" xfId="7462"/>
    <cellStyle name="normální 6 2 2 23 15" xfId="7463"/>
    <cellStyle name="normální 6 2 2 23 16" xfId="7464"/>
    <cellStyle name="normální 6 2 2 23 2" xfId="7465"/>
    <cellStyle name="normální 6 2 2 23 3" xfId="7466"/>
    <cellStyle name="normální 6 2 2 23 4" xfId="7467"/>
    <cellStyle name="normální 6 2 2 23 5" xfId="7468"/>
    <cellStyle name="normální 6 2 2 23 6" xfId="7469"/>
    <cellStyle name="normální 6 2 2 23 7" xfId="7470"/>
    <cellStyle name="normální 6 2 2 23 8" xfId="7471"/>
    <cellStyle name="normální 6 2 2 23 9" xfId="7472"/>
    <cellStyle name="normální 6 2 2 24" xfId="7473"/>
    <cellStyle name="normální 6 2 2 24 10" xfId="7474"/>
    <cellStyle name="normální 6 2 2 24 11" xfId="7475"/>
    <cellStyle name="normální 6 2 2 24 12" xfId="7476"/>
    <cellStyle name="normální 6 2 2 24 13" xfId="7477"/>
    <cellStyle name="normální 6 2 2 24 14" xfId="7478"/>
    <cellStyle name="normální 6 2 2 24 15" xfId="7479"/>
    <cellStyle name="normální 6 2 2 24 16" xfId="7480"/>
    <cellStyle name="normální 6 2 2 24 2" xfId="7481"/>
    <cellStyle name="normální 6 2 2 24 3" xfId="7482"/>
    <cellStyle name="normální 6 2 2 24 4" xfId="7483"/>
    <cellStyle name="normální 6 2 2 24 5" xfId="7484"/>
    <cellStyle name="normální 6 2 2 24 6" xfId="7485"/>
    <cellStyle name="normální 6 2 2 24 7" xfId="7486"/>
    <cellStyle name="normální 6 2 2 24 8" xfId="7487"/>
    <cellStyle name="normální 6 2 2 24 9" xfId="7488"/>
    <cellStyle name="normální 6 2 2 25" xfId="7489"/>
    <cellStyle name="normální 6 2 2 25 10" xfId="7490"/>
    <cellStyle name="normální 6 2 2 25 11" xfId="7491"/>
    <cellStyle name="normální 6 2 2 25 12" xfId="7492"/>
    <cellStyle name="normální 6 2 2 25 13" xfId="7493"/>
    <cellStyle name="normální 6 2 2 25 14" xfId="7494"/>
    <cellStyle name="normální 6 2 2 25 15" xfId="7495"/>
    <cellStyle name="normální 6 2 2 25 16" xfId="7496"/>
    <cellStyle name="normální 6 2 2 25 2" xfId="7497"/>
    <cellStyle name="normální 6 2 2 25 3" xfId="7498"/>
    <cellStyle name="normální 6 2 2 25 4" xfId="7499"/>
    <cellStyle name="normální 6 2 2 25 5" xfId="7500"/>
    <cellStyle name="normální 6 2 2 25 6" xfId="7501"/>
    <cellStyle name="normální 6 2 2 25 7" xfId="7502"/>
    <cellStyle name="normální 6 2 2 25 8" xfId="7503"/>
    <cellStyle name="normální 6 2 2 25 9" xfId="7504"/>
    <cellStyle name="normální 6 2 2 26" xfId="7505"/>
    <cellStyle name="normální 6 2 2 26 10" xfId="7506"/>
    <cellStyle name="normální 6 2 2 26 11" xfId="7507"/>
    <cellStyle name="normální 6 2 2 26 12" xfId="7508"/>
    <cellStyle name="normální 6 2 2 26 13" xfId="7509"/>
    <cellStyle name="normální 6 2 2 26 14" xfId="7510"/>
    <cellStyle name="normální 6 2 2 26 15" xfId="7511"/>
    <cellStyle name="normální 6 2 2 26 16" xfId="7512"/>
    <cellStyle name="normální 6 2 2 26 2" xfId="7513"/>
    <cellStyle name="normální 6 2 2 26 3" xfId="7514"/>
    <cellStyle name="normální 6 2 2 26 4" xfId="7515"/>
    <cellStyle name="normální 6 2 2 26 5" xfId="7516"/>
    <cellStyle name="normální 6 2 2 26 6" xfId="7517"/>
    <cellStyle name="normální 6 2 2 26 7" xfId="7518"/>
    <cellStyle name="normální 6 2 2 26 8" xfId="7519"/>
    <cellStyle name="normální 6 2 2 26 9" xfId="7520"/>
    <cellStyle name="normální 6 2 2 27" xfId="7521"/>
    <cellStyle name="normální 6 2 2 27 10" xfId="7522"/>
    <cellStyle name="normální 6 2 2 27 11" xfId="7523"/>
    <cellStyle name="normální 6 2 2 27 12" xfId="7524"/>
    <cellStyle name="normální 6 2 2 27 13" xfId="7525"/>
    <cellStyle name="normální 6 2 2 27 14" xfId="7526"/>
    <cellStyle name="normální 6 2 2 27 15" xfId="7527"/>
    <cellStyle name="normální 6 2 2 27 16" xfId="7528"/>
    <cellStyle name="normální 6 2 2 27 2" xfId="7529"/>
    <cellStyle name="normální 6 2 2 27 3" xfId="7530"/>
    <cellStyle name="normální 6 2 2 27 4" xfId="7531"/>
    <cellStyle name="normální 6 2 2 27 5" xfId="7532"/>
    <cellStyle name="normální 6 2 2 27 6" xfId="7533"/>
    <cellStyle name="normální 6 2 2 27 7" xfId="7534"/>
    <cellStyle name="normální 6 2 2 27 8" xfId="7535"/>
    <cellStyle name="normální 6 2 2 27 9" xfId="7536"/>
    <cellStyle name="normální 6 2 2 28" xfId="7537"/>
    <cellStyle name="normální 6 2 2 28 10" xfId="7538"/>
    <cellStyle name="normální 6 2 2 28 11" xfId="7539"/>
    <cellStyle name="normální 6 2 2 28 12" xfId="7540"/>
    <cellStyle name="normální 6 2 2 28 13" xfId="7541"/>
    <cellStyle name="normální 6 2 2 28 14" xfId="7542"/>
    <cellStyle name="normální 6 2 2 28 15" xfId="7543"/>
    <cellStyle name="normální 6 2 2 28 16" xfId="7544"/>
    <cellStyle name="normální 6 2 2 28 2" xfId="7545"/>
    <cellStyle name="normální 6 2 2 28 3" xfId="7546"/>
    <cellStyle name="normální 6 2 2 28 4" xfId="7547"/>
    <cellStyle name="normální 6 2 2 28 5" xfId="7548"/>
    <cellStyle name="normální 6 2 2 28 6" xfId="7549"/>
    <cellStyle name="normální 6 2 2 28 7" xfId="7550"/>
    <cellStyle name="normální 6 2 2 28 8" xfId="7551"/>
    <cellStyle name="normální 6 2 2 28 9" xfId="7552"/>
    <cellStyle name="normální 6 2 2 29" xfId="7553"/>
    <cellStyle name="normální 6 2 2 29 10" xfId="7554"/>
    <cellStyle name="normální 6 2 2 29 11" xfId="7555"/>
    <cellStyle name="normální 6 2 2 29 12" xfId="7556"/>
    <cellStyle name="normální 6 2 2 29 13" xfId="7557"/>
    <cellStyle name="normální 6 2 2 29 14" xfId="7558"/>
    <cellStyle name="normální 6 2 2 29 15" xfId="7559"/>
    <cellStyle name="normální 6 2 2 29 16" xfId="7560"/>
    <cellStyle name="normální 6 2 2 29 2" xfId="7561"/>
    <cellStyle name="normální 6 2 2 29 3" xfId="7562"/>
    <cellStyle name="normální 6 2 2 29 4" xfId="7563"/>
    <cellStyle name="normální 6 2 2 29 5" xfId="7564"/>
    <cellStyle name="normální 6 2 2 29 6" xfId="7565"/>
    <cellStyle name="normální 6 2 2 29 7" xfId="7566"/>
    <cellStyle name="normální 6 2 2 29 8" xfId="7567"/>
    <cellStyle name="normální 6 2 2 29 9" xfId="7568"/>
    <cellStyle name="normální 6 2 2 3" xfId="7569"/>
    <cellStyle name="normální 6 2 2 3 10" xfId="7570"/>
    <cellStyle name="normální 6 2 2 3 11" xfId="7571"/>
    <cellStyle name="normální 6 2 2 3 12" xfId="7572"/>
    <cellStyle name="normální 6 2 2 3 13" xfId="7573"/>
    <cellStyle name="normální 6 2 2 3 14" xfId="7574"/>
    <cellStyle name="normální 6 2 2 3 15" xfId="7575"/>
    <cellStyle name="normální 6 2 2 3 16" xfId="7576"/>
    <cellStyle name="normální 6 2 2 3 2" xfId="7577"/>
    <cellStyle name="normální 6 2 2 3 3" xfId="7578"/>
    <cellStyle name="normální 6 2 2 3 4" xfId="7579"/>
    <cellStyle name="normální 6 2 2 3 5" xfId="7580"/>
    <cellStyle name="normální 6 2 2 3 6" xfId="7581"/>
    <cellStyle name="normální 6 2 2 3 7" xfId="7582"/>
    <cellStyle name="normální 6 2 2 3 8" xfId="7583"/>
    <cellStyle name="normální 6 2 2 3 9" xfId="7584"/>
    <cellStyle name="normální 6 2 2 30" xfId="7585"/>
    <cellStyle name="normální 6 2 2 30 10" xfId="7586"/>
    <cellStyle name="normální 6 2 2 30 11" xfId="7587"/>
    <cellStyle name="normální 6 2 2 30 12" xfId="7588"/>
    <cellStyle name="normální 6 2 2 30 13" xfId="7589"/>
    <cellStyle name="normální 6 2 2 30 14" xfId="7590"/>
    <cellStyle name="normální 6 2 2 30 15" xfId="7591"/>
    <cellStyle name="normální 6 2 2 30 16" xfId="7592"/>
    <cellStyle name="normální 6 2 2 30 2" xfId="7593"/>
    <cellStyle name="normální 6 2 2 30 3" xfId="7594"/>
    <cellStyle name="normální 6 2 2 30 4" xfId="7595"/>
    <cellStyle name="normální 6 2 2 30 5" xfId="7596"/>
    <cellStyle name="normální 6 2 2 30 6" xfId="7597"/>
    <cellStyle name="normální 6 2 2 30 7" xfId="7598"/>
    <cellStyle name="normální 6 2 2 30 8" xfId="7599"/>
    <cellStyle name="normální 6 2 2 30 9" xfId="7600"/>
    <cellStyle name="normální 6 2 2 31" xfId="7601"/>
    <cellStyle name="normální 6 2 2 31 10" xfId="7602"/>
    <cellStyle name="normální 6 2 2 31 11" xfId="7603"/>
    <cellStyle name="normální 6 2 2 31 12" xfId="7604"/>
    <cellStyle name="normální 6 2 2 31 13" xfId="7605"/>
    <cellStyle name="normální 6 2 2 31 14" xfId="7606"/>
    <cellStyle name="normální 6 2 2 31 15" xfId="7607"/>
    <cellStyle name="normální 6 2 2 31 16" xfId="7608"/>
    <cellStyle name="normální 6 2 2 31 2" xfId="7609"/>
    <cellStyle name="normální 6 2 2 31 3" xfId="7610"/>
    <cellStyle name="normální 6 2 2 31 4" xfId="7611"/>
    <cellStyle name="normální 6 2 2 31 5" xfId="7612"/>
    <cellStyle name="normální 6 2 2 31 6" xfId="7613"/>
    <cellStyle name="normální 6 2 2 31 7" xfId="7614"/>
    <cellStyle name="normální 6 2 2 31 8" xfId="7615"/>
    <cellStyle name="normální 6 2 2 31 9" xfId="7616"/>
    <cellStyle name="normální 6 2 2 32" xfId="7617"/>
    <cellStyle name="normální 6 2 2 32 10" xfId="7618"/>
    <cellStyle name="normální 6 2 2 32 11" xfId="7619"/>
    <cellStyle name="normální 6 2 2 32 12" xfId="7620"/>
    <cellStyle name="normální 6 2 2 32 13" xfId="7621"/>
    <cellStyle name="normální 6 2 2 32 14" xfId="7622"/>
    <cellStyle name="normální 6 2 2 32 15" xfId="7623"/>
    <cellStyle name="normální 6 2 2 32 16" xfId="7624"/>
    <cellStyle name="normální 6 2 2 32 2" xfId="7625"/>
    <cellStyle name="normální 6 2 2 32 3" xfId="7626"/>
    <cellStyle name="normální 6 2 2 32 4" xfId="7627"/>
    <cellStyle name="normální 6 2 2 32 5" xfId="7628"/>
    <cellStyle name="normální 6 2 2 32 6" xfId="7629"/>
    <cellStyle name="normální 6 2 2 32 7" xfId="7630"/>
    <cellStyle name="normální 6 2 2 32 8" xfId="7631"/>
    <cellStyle name="normální 6 2 2 32 9" xfId="7632"/>
    <cellStyle name="normální 6 2 2 33" xfId="7633"/>
    <cellStyle name="normální 6 2 2 33 10" xfId="7634"/>
    <cellStyle name="normální 6 2 2 33 11" xfId="7635"/>
    <cellStyle name="normální 6 2 2 33 12" xfId="7636"/>
    <cellStyle name="normální 6 2 2 33 13" xfId="7637"/>
    <cellStyle name="normální 6 2 2 33 14" xfId="7638"/>
    <cellStyle name="normální 6 2 2 33 15" xfId="7639"/>
    <cellStyle name="normální 6 2 2 33 16" xfId="7640"/>
    <cellStyle name="normální 6 2 2 33 2" xfId="7641"/>
    <cellStyle name="normální 6 2 2 33 3" xfId="7642"/>
    <cellStyle name="normální 6 2 2 33 4" xfId="7643"/>
    <cellStyle name="normální 6 2 2 33 5" xfId="7644"/>
    <cellStyle name="normální 6 2 2 33 6" xfId="7645"/>
    <cellStyle name="normální 6 2 2 33 7" xfId="7646"/>
    <cellStyle name="normální 6 2 2 33 8" xfId="7647"/>
    <cellStyle name="normální 6 2 2 33 9" xfId="7648"/>
    <cellStyle name="normální 6 2 2 34" xfId="7649"/>
    <cellStyle name="normální 6 2 2 34 10" xfId="7650"/>
    <cellStyle name="normální 6 2 2 34 11" xfId="7651"/>
    <cellStyle name="normální 6 2 2 34 12" xfId="7652"/>
    <cellStyle name="normální 6 2 2 34 13" xfId="7653"/>
    <cellStyle name="normální 6 2 2 34 14" xfId="7654"/>
    <cellStyle name="normální 6 2 2 34 15" xfId="7655"/>
    <cellStyle name="normální 6 2 2 34 16" xfId="7656"/>
    <cellStyle name="normální 6 2 2 34 2" xfId="7657"/>
    <cellStyle name="normální 6 2 2 34 3" xfId="7658"/>
    <cellStyle name="normální 6 2 2 34 4" xfId="7659"/>
    <cellStyle name="normální 6 2 2 34 5" xfId="7660"/>
    <cellStyle name="normální 6 2 2 34 6" xfId="7661"/>
    <cellStyle name="normální 6 2 2 34 7" xfId="7662"/>
    <cellStyle name="normální 6 2 2 34 8" xfId="7663"/>
    <cellStyle name="normální 6 2 2 34 9" xfId="7664"/>
    <cellStyle name="normální 6 2 2 35" xfId="7665"/>
    <cellStyle name="normální 6 2 2 35 10" xfId="7666"/>
    <cellStyle name="normální 6 2 2 35 11" xfId="7667"/>
    <cellStyle name="normální 6 2 2 35 12" xfId="7668"/>
    <cellStyle name="normální 6 2 2 35 13" xfId="7669"/>
    <cellStyle name="normální 6 2 2 35 14" xfId="7670"/>
    <cellStyle name="normální 6 2 2 35 15" xfId="7671"/>
    <cellStyle name="normální 6 2 2 35 16" xfId="7672"/>
    <cellStyle name="normální 6 2 2 35 2" xfId="7673"/>
    <cellStyle name="normální 6 2 2 35 3" xfId="7674"/>
    <cellStyle name="normální 6 2 2 35 4" xfId="7675"/>
    <cellStyle name="normální 6 2 2 35 5" xfId="7676"/>
    <cellStyle name="normální 6 2 2 35 6" xfId="7677"/>
    <cellStyle name="normální 6 2 2 35 7" xfId="7678"/>
    <cellStyle name="normální 6 2 2 35 8" xfId="7679"/>
    <cellStyle name="normální 6 2 2 35 9" xfId="7680"/>
    <cellStyle name="normální 6 2 2 36" xfId="7681"/>
    <cellStyle name="normální 6 2 2 36 10" xfId="7682"/>
    <cellStyle name="normální 6 2 2 36 11" xfId="7683"/>
    <cellStyle name="normální 6 2 2 36 12" xfId="7684"/>
    <cellStyle name="normální 6 2 2 36 13" xfId="7685"/>
    <cellStyle name="normální 6 2 2 36 14" xfId="7686"/>
    <cellStyle name="normální 6 2 2 36 15" xfId="7687"/>
    <cellStyle name="normální 6 2 2 36 16" xfId="7688"/>
    <cellStyle name="normální 6 2 2 36 2" xfId="7689"/>
    <cellStyle name="normální 6 2 2 36 3" xfId="7690"/>
    <cellStyle name="normální 6 2 2 36 4" xfId="7691"/>
    <cellStyle name="normální 6 2 2 36 5" xfId="7692"/>
    <cellStyle name="normální 6 2 2 36 6" xfId="7693"/>
    <cellStyle name="normální 6 2 2 36 7" xfId="7694"/>
    <cellStyle name="normální 6 2 2 36 8" xfId="7695"/>
    <cellStyle name="normální 6 2 2 36 9" xfId="7696"/>
    <cellStyle name="normální 6 2 2 37" xfId="7697"/>
    <cellStyle name="normální 6 2 2 37 10" xfId="7698"/>
    <cellStyle name="normální 6 2 2 37 11" xfId="7699"/>
    <cellStyle name="normální 6 2 2 37 12" xfId="7700"/>
    <cellStyle name="normální 6 2 2 37 13" xfId="7701"/>
    <cellStyle name="normální 6 2 2 37 14" xfId="7702"/>
    <cellStyle name="normální 6 2 2 37 15" xfId="7703"/>
    <cellStyle name="normální 6 2 2 37 16" xfId="7704"/>
    <cellStyle name="normální 6 2 2 37 2" xfId="7705"/>
    <cellStyle name="normální 6 2 2 37 3" xfId="7706"/>
    <cellStyle name="normální 6 2 2 37 4" xfId="7707"/>
    <cellStyle name="normální 6 2 2 37 5" xfId="7708"/>
    <cellStyle name="normální 6 2 2 37 6" xfId="7709"/>
    <cellStyle name="normální 6 2 2 37 7" xfId="7710"/>
    <cellStyle name="normální 6 2 2 37 8" xfId="7711"/>
    <cellStyle name="normální 6 2 2 37 9" xfId="7712"/>
    <cellStyle name="normální 6 2 2 38" xfId="7713"/>
    <cellStyle name="normální 6 2 2 38 10" xfId="7714"/>
    <cellStyle name="normální 6 2 2 38 11" xfId="7715"/>
    <cellStyle name="normální 6 2 2 38 12" xfId="7716"/>
    <cellStyle name="normální 6 2 2 38 13" xfId="7717"/>
    <cellStyle name="normální 6 2 2 38 14" xfId="7718"/>
    <cellStyle name="normální 6 2 2 38 15" xfId="7719"/>
    <cellStyle name="normální 6 2 2 38 16" xfId="7720"/>
    <cellStyle name="normální 6 2 2 38 2" xfId="7721"/>
    <cellStyle name="normální 6 2 2 38 3" xfId="7722"/>
    <cellStyle name="normální 6 2 2 38 4" xfId="7723"/>
    <cellStyle name="normální 6 2 2 38 5" xfId="7724"/>
    <cellStyle name="normální 6 2 2 38 6" xfId="7725"/>
    <cellStyle name="normální 6 2 2 38 7" xfId="7726"/>
    <cellStyle name="normální 6 2 2 38 8" xfId="7727"/>
    <cellStyle name="normální 6 2 2 38 9" xfId="7728"/>
    <cellStyle name="normální 6 2 2 39" xfId="7729"/>
    <cellStyle name="normální 6 2 2 39 10" xfId="7730"/>
    <cellStyle name="normální 6 2 2 39 11" xfId="7731"/>
    <cellStyle name="normální 6 2 2 39 12" xfId="7732"/>
    <cellStyle name="normální 6 2 2 39 13" xfId="7733"/>
    <cellStyle name="normální 6 2 2 39 14" xfId="7734"/>
    <cellStyle name="normální 6 2 2 39 15" xfId="7735"/>
    <cellStyle name="normální 6 2 2 39 16" xfId="7736"/>
    <cellStyle name="normální 6 2 2 39 2" xfId="7737"/>
    <cellStyle name="normální 6 2 2 39 3" xfId="7738"/>
    <cellStyle name="normální 6 2 2 39 4" xfId="7739"/>
    <cellStyle name="normální 6 2 2 39 5" xfId="7740"/>
    <cellStyle name="normální 6 2 2 39 6" xfId="7741"/>
    <cellStyle name="normální 6 2 2 39 7" xfId="7742"/>
    <cellStyle name="normální 6 2 2 39 8" xfId="7743"/>
    <cellStyle name="normální 6 2 2 39 9" xfId="7744"/>
    <cellStyle name="normální 6 2 2 4" xfId="7745"/>
    <cellStyle name="normální 6 2 2 4 10" xfId="7746"/>
    <cellStyle name="normální 6 2 2 4 11" xfId="7747"/>
    <cellStyle name="normální 6 2 2 4 12" xfId="7748"/>
    <cellStyle name="normální 6 2 2 4 13" xfId="7749"/>
    <cellStyle name="normální 6 2 2 4 14" xfId="7750"/>
    <cellStyle name="normální 6 2 2 4 15" xfId="7751"/>
    <cellStyle name="normální 6 2 2 4 16" xfId="7752"/>
    <cellStyle name="normální 6 2 2 4 2" xfId="7753"/>
    <cellStyle name="normální 6 2 2 4 3" xfId="7754"/>
    <cellStyle name="normální 6 2 2 4 4" xfId="7755"/>
    <cellStyle name="normální 6 2 2 4 5" xfId="7756"/>
    <cellStyle name="normální 6 2 2 4 6" xfId="7757"/>
    <cellStyle name="normální 6 2 2 4 7" xfId="7758"/>
    <cellStyle name="normální 6 2 2 4 8" xfId="7759"/>
    <cellStyle name="normální 6 2 2 4 9" xfId="7760"/>
    <cellStyle name="normální 6 2 2 40" xfId="7761"/>
    <cellStyle name="normální 6 2 2 40 10" xfId="7762"/>
    <cellStyle name="normální 6 2 2 40 11" xfId="7763"/>
    <cellStyle name="normální 6 2 2 40 12" xfId="7764"/>
    <cellStyle name="normální 6 2 2 40 13" xfId="7765"/>
    <cellStyle name="normální 6 2 2 40 14" xfId="7766"/>
    <cellStyle name="normální 6 2 2 40 15" xfId="7767"/>
    <cellStyle name="normální 6 2 2 40 16" xfId="7768"/>
    <cellStyle name="normální 6 2 2 40 2" xfId="7769"/>
    <cellStyle name="normální 6 2 2 40 3" xfId="7770"/>
    <cellStyle name="normální 6 2 2 40 4" xfId="7771"/>
    <cellStyle name="normální 6 2 2 40 5" xfId="7772"/>
    <cellStyle name="normální 6 2 2 40 6" xfId="7773"/>
    <cellStyle name="normální 6 2 2 40 7" xfId="7774"/>
    <cellStyle name="normální 6 2 2 40 8" xfId="7775"/>
    <cellStyle name="normální 6 2 2 40 9" xfId="7776"/>
    <cellStyle name="normální 6 2 2 41" xfId="7777"/>
    <cellStyle name="normální 6 2 2 41 10" xfId="7778"/>
    <cellStyle name="normální 6 2 2 41 11" xfId="7779"/>
    <cellStyle name="normální 6 2 2 41 12" xfId="7780"/>
    <cellStyle name="normální 6 2 2 41 13" xfId="7781"/>
    <cellStyle name="normální 6 2 2 41 14" xfId="7782"/>
    <cellStyle name="normální 6 2 2 41 15" xfId="7783"/>
    <cellStyle name="normální 6 2 2 41 16" xfId="7784"/>
    <cellStyle name="normální 6 2 2 41 2" xfId="7785"/>
    <cellStyle name="normální 6 2 2 41 3" xfId="7786"/>
    <cellStyle name="normální 6 2 2 41 4" xfId="7787"/>
    <cellStyle name="normální 6 2 2 41 5" xfId="7788"/>
    <cellStyle name="normální 6 2 2 41 6" xfId="7789"/>
    <cellStyle name="normální 6 2 2 41 7" xfId="7790"/>
    <cellStyle name="normální 6 2 2 41 8" xfId="7791"/>
    <cellStyle name="normální 6 2 2 41 9" xfId="7792"/>
    <cellStyle name="normální 6 2 2 42" xfId="7793"/>
    <cellStyle name="normální 6 2 2 42 10" xfId="7794"/>
    <cellStyle name="normální 6 2 2 42 11" xfId="7795"/>
    <cellStyle name="normální 6 2 2 42 12" xfId="7796"/>
    <cellStyle name="normální 6 2 2 42 13" xfId="7797"/>
    <cellStyle name="normální 6 2 2 42 14" xfId="7798"/>
    <cellStyle name="normální 6 2 2 42 15" xfId="7799"/>
    <cellStyle name="normální 6 2 2 42 16" xfId="7800"/>
    <cellStyle name="normální 6 2 2 42 2" xfId="7801"/>
    <cellStyle name="normální 6 2 2 42 3" xfId="7802"/>
    <cellStyle name="normální 6 2 2 42 4" xfId="7803"/>
    <cellStyle name="normální 6 2 2 42 5" xfId="7804"/>
    <cellStyle name="normální 6 2 2 42 6" xfId="7805"/>
    <cellStyle name="normální 6 2 2 42 7" xfId="7806"/>
    <cellStyle name="normální 6 2 2 42 8" xfId="7807"/>
    <cellStyle name="normální 6 2 2 42 9" xfId="7808"/>
    <cellStyle name="normální 6 2 2 43" xfId="7809"/>
    <cellStyle name="normální 6 2 2 43 10" xfId="7810"/>
    <cellStyle name="normální 6 2 2 43 11" xfId="7811"/>
    <cellStyle name="normální 6 2 2 43 12" xfId="7812"/>
    <cellStyle name="normální 6 2 2 43 13" xfId="7813"/>
    <cellStyle name="normální 6 2 2 43 14" xfId="7814"/>
    <cellStyle name="normální 6 2 2 43 15" xfId="7815"/>
    <cellStyle name="normální 6 2 2 43 16" xfId="7816"/>
    <cellStyle name="normální 6 2 2 43 2" xfId="7817"/>
    <cellStyle name="normální 6 2 2 43 3" xfId="7818"/>
    <cellStyle name="normální 6 2 2 43 4" xfId="7819"/>
    <cellStyle name="normální 6 2 2 43 5" xfId="7820"/>
    <cellStyle name="normální 6 2 2 43 6" xfId="7821"/>
    <cellStyle name="normální 6 2 2 43 7" xfId="7822"/>
    <cellStyle name="normální 6 2 2 43 8" xfId="7823"/>
    <cellStyle name="normální 6 2 2 43 9" xfId="7824"/>
    <cellStyle name="normální 6 2 2 44" xfId="7825"/>
    <cellStyle name="normální 6 2 2 44 10" xfId="7826"/>
    <cellStyle name="normální 6 2 2 44 11" xfId="7827"/>
    <cellStyle name="normální 6 2 2 44 12" xfId="7828"/>
    <cellStyle name="normální 6 2 2 44 13" xfId="7829"/>
    <cellStyle name="normální 6 2 2 44 14" xfId="7830"/>
    <cellStyle name="normální 6 2 2 44 15" xfId="7831"/>
    <cellStyle name="normální 6 2 2 44 16" xfId="7832"/>
    <cellStyle name="normální 6 2 2 44 2" xfId="7833"/>
    <cellStyle name="normální 6 2 2 44 3" xfId="7834"/>
    <cellStyle name="normální 6 2 2 44 4" xfId="7835"/>
    <cellStyle name="normální 6 2 2 44 5" xfId="7836"/>
    <cellStyle name="normální 6 2 2 44 6" xfId="7837"/>
    <cellStyle name="normální 6 2 2 44 7" xfId="7838"/>
    <cellStyle name="normální 6 2 2 44 8" xfId="7839"/>
    <cellStyle name="normální 6 2 2 44 9" xfId="7840"/>
    <cellStyle name="normální 6 2 2 45" xfId="7841"/>
    <cellStyle name="normální 6 2 2 45 10" xfId="7842"/>
    <cellStyle name="normální 6 2 2 45 11" xfId="7843"/>
    <cellStyle name="normální 6 2 2 45 12" xfId="7844"/>
    <cellStyle name="normální 6 2 2 45 13" xfId="7845"/>
    <cellStyle name="normální 6 2 2 45 14" xfId="7846"/>
    <cellStyle name="normální 6 2 2 45 15" xfId="7847"/>
    <cellStyle name="normální 6 2 2 45 16" xfId="7848"/>
    <cellStyle name="normální 6 2 2 45 2" xfId="7849"/>
    <cellStyle name="normální 6 2 2 45 3" xfId="7850"/>
    <cellStyle name="normální 6 2 2 45 4" xfId="7851"/>
    <cellStyle name="normální 6 2 2 45 5" xfId="7852"/>
    <cellStyle name="normální 6 2 2 45 6" xfId="7853"/>
    <cellStyle name="normální 6 2 2 45 7" xfId="7854"/>
    <cellStyle name="normální 6 2 2 45 8" xfId="7855"/>
    <cellStyle name="normální 6 2 2 45 9" xfId="7856"/>
    <cellStyle name="normální 6 2 2 46" xfId="7857"/>
    <cellStyle name="normální 6 2 2 46 10" xfId="7858"/>
    <cellStyle name="normální 6 2 2 46 11" xfId="7859"/>
    <cellStyle name="normální 6 2 2 46 12" xfId="7860"/>
    <cellStyle name="normální 6 2 2 46 13" xfId="7861"/>
    <cellStyle name="normální 6 2 2 46 14" xfId="7862"/>
    <cellStyle name="normální 6 2 2 46 15" xfId="7863"/>
    <cellStyle name="normální 6 2 2 46 16" xfId="7864"/>
    <cellStyle name="normální 6 2 2 46 2" xfId="7865"/>
    <cellStyle name="normální 6 2 2 46 3" xfId="7866"/>
    <cellStyle name="normální 6 2 2 46 4" xfId="7867"/>
    <cellStyle name="normální 6 2 2 46 5" xfId="7868"/>
    <cellStyle name="normální 6 2 2 46 6" xfId="7869"/>
    <cellStyle name="normální 6 2 2 46 7" xfId="7870"/>
    <cellStyle name="normální 6 2 2 46 8" xfId="7871"/>
    <cellStyle name="normální 6 2 2 46 9" xfId="7872"/>
    <cellStyle name="normální 6 2 2 47" xfId="7873"/>
    <cellStyle name="normální 6 2 2 47 10" xfId="7874"/>
    <cellStyle name="normální 6 2 2 47 11" xfId="7875"/>
    <cellStyle name="normální 6 2 2 47 12" xfId="7876"/>
    <cellStyle name="normální 6 2 2 47 13" xfId="7877"/>
    <cellStyle name="normální 6 2 2 47 14" xfId="7878"/>
    <cellStyle name="normální 6 2 2 47 15" xfId="7879"/>
    <cellStyle name="normální 6 2 2 47 16" xfId="7880"/>
    <cellStyle name="normální 6 2 2 47 2" xfId="7881"/>
    <cellStyle name="normální 6 2 2 47 3" xfId="7882"/>
    <cellStyle name="normální 6 2 2 47 4" xfId="7883"/>
    <cellStyle name="normální 6 2 2 47 5" xfId="7884"/>
    <cellStyle name="normální 6 2 2 47 6" xfId="7885"/>
    <cellStyle name="normální 6 2 2 47 7" xfId="7886"/>
    <cellStyle name="normální 6 2 2 47 8" xfId="7887"/>
    <cellStyle name="normální 6 2 2 47 9" xfId="7888"/>
    <cellStyle name="normální 6 2 2 48" xfId="7889"/>
    <cellStyle name="normální 6 2 2 48 10" xfId="7890"/>
    <cellStyle name="normální 6 2 2 48 11" xfId="7891"/>
    <cellStyle name="normální 6 2 2 48 12" xfId="7892"/>
    <cellStyle name="normální 6 2 2 48 13" xfId="7893"/>
    <cellStyle name="normální 6 2 2 48 14" xfId="7894"/>
    <cellStyle name="normální 6 2 2 48 15" xfId="7895"/>
    <cellStyle name="normální 6 2 2 48 16" xfId="7896"/>
    <cellStyle name="normální 6 2 2 48 2" xfId="7897"/>
    <cellStyle name="normální 6 2 2 48 3" xfId="7898"/>
    <cellStyle name="normální 6 2 2 48 4" xfId="7899"/>
    <cellStyle name="normální 6 2 2 48 5" xfId="7900"/>
    <cellStyle name="normální 6 2 2 48 6" xfId="7901"/>
    <cellStyle name="normální 6 2 2 48 7" xfId="7902"/>
    <cellStyle name="normální 6 2 2 48 8" xfId="7903"/>
    <cellStyle name="normální 6 2 2 48 9" xfId="7904"/>
    <cellStyle name="normální 6 2 2 49" xfId="7905"/>
    <cellStyle name="normální 6 2 2 49 10" xfId="7906"/>
    <cellStyle name="normální 6 2 2 49 11" xfId="7907"/>
    <cellStyle name="normální 6 2 2 49 12" xfId="7908"/>
    <cellStyle name="normální 6 2 2 49 13" xfId="7909"/>
    <cellStyle name="normální 6 2 2 49 14" xfId="7910"/>
    <cellStyle name="normální 6 2 2 49 15" xfId="7911"/>
    <cellStyle name="normální 6 2 2 49 16" xfId="7912"/>
    <cellStyle name="normální 6 2 2 49 2" xfId="7913"/>
    <cellStyle name="normální 6 2 2 49 3" xfId="7914"/>
    <cellStyle name="normální 6 2 2 49 4" xfId="7915"/>
    <cellStyle name="normální 6 2 2 49 5" xfId="7916"/>
    <cellStyle name="normální 6 2 2 49 6" xfId="7917"/>
    <cellStyle name="normální 6 2 2 49 7" xfId="7918"/>
    <cellStyle name="normální 6 2 2 49 8" xfId="7919"/>
    <cellStyle name="normální 6 2 2 49 9" xfId="7920"/>
    <cellStyle name="normální 6 2 2 5" xfId="7921"/>
    <cellStyle name="normální 6 2 2 5 10" xfId="7922"/>
    <cellStyle name="normální 6 2 2 5 11" xfId="7923"/>
    <cellStyle name="normální 6 2 2 5 12" xfId="7924"/>
    <cellStyle name="normální 6 2 2 5 13" xfId="7925"/>
    <cellStyle name="normální 6 2 2 5 14" xfId="7926"/>
    <cellStyle name="normální 6 2 2 5 15" xfId="7927"/>
    <cellStyle name="normální 6 2 2 5 16" xfId="7928"/>
    <cellStyle name="normální 6 2 2 5 2" xfId="7929"/>
    <cellStyle name="normální 6 2 2 5 3" xfId="7930"/>
    <cellStyle name="normální 6 2 2 5 4" xfId="7931"/>
    <cellStyle name="normální 6 2 2 5 5" xfId="7932"/>
    <cellStyle name="normální 6 2 2 5 6" xfId="7933"/>
    <cellStyle name="normální 6 2 2 5 7" xfId="7934"/>
    <cellStyle name="normální 6 2 2 5 8" xfId="7935"/>
    <cellStyle name="normální 6 2 2 5 9" xfId="7936"/>
    <cellStyle name="normální 6 2 2 50" xfId="7937"/>
    <cellStyle name="normální 6 2 2 50 10" xfId="7938"/>
    <cellStyle name="normální 6 2 2 50 11" xfId="7939"/>
    <cellStyle name="normální 6 2 2 50 12" xfId="7940"/>
    <cellStyle name="normální 6 2 2 50 13" xfId="7941"/>
    <cellStyle name="normální 6 2 2 50 14" xfId="7942"/>
    <cellStyle name="normální 6 2 2 50 15" xfId="7943"/>
    <cellStyle name="normální 6 2 2 50 16" xfId="7944"/>
    <cellStyle name="normální 6 2 2 50 2" xfId="7945"/>
    <cellStyle name="normální 6 2 2 50 3" xfId="7946"/>
    <cellStyle name="normální 6 2 2 50 4" xfId="7947"/>
    <cellStyle name="normální 6 2 2 50 5" xfId="7948"/>
    <cellStyle name="normální 6 2 2 50 6" xfId="7949"/>
    <cellStyle name="normální 6 2 2 50 7" xfId="7950"/>
    <cellStyle name="normální 6 2 2 50 8" xfId="7951"/>
    <cellStyle name="normální 6 2 2 50 9" xfId="7952"/>
    <cellStyle name="normální 6 2 2 51" xfId="7953"/>
    <cellStyle name="normální 6 2 2 51 10" xfId="7954"/>
    <cellStyle name="normální 6 2 2 51 11" xfId="7955"/>
    <cellStyle name="normální 6 2 2 51 12" xfId="7956"/>
    <cellStyle name="normální 6 2 2 51 13" xfId="7957"/>
    <cellStyle name="normální 6 2 2 51 14" xfId="7958"/>
    <cellStyle name="normální 6 2 2 51 15" xfId="7959"/>
    <cellStyle name="normální 6 2 2 51 16" xfId="7960"/>
    <cellStyle name="normální 6 2 2 51 2" xfId="7961"/>
    <cellStyle name="normální 6 2 2 51 3" xfId="7962"/>
    <cellStyle name="normální 6 2 2 51 4" xfId="7963"/>
    <cellStyle name="normální 6 2 2 51 5" xfId="7964"/>
    <cellStyle name="normální 6 2 2 51 6" xfId="7965"/>
    <cellStyle name="normální 6 2 2 51 7" xfId="7966"/>
    <cellStyle name="normální 6 2 2 51 8" xfId="7967"/>
    <cellStyle name="normální 6 2 2 51 9" xfId="7968"/>
    <cellStyle name="normální 6 2 2 52" xfId="7969"/>
    <cellStyle name="normální 6 2 2 52 10" xfId="7970"/>
    <cellStyle name="normální 6 2 2 52 11" xfId="7971"/>
    <cellStyle name="normální 6 2 2 52 12" xfId="7972"/>
    <cellStyle name="normální 6 2 2 52 13" xfId="7973"/>
    <cellStyle name="normální 6 2 2 52 14" xfId="7974"/>
    <cellStyle name="normální 6 2 2 52 15" xfId="7975"/>
    <cellStyle name="normální 6 2 2 52 16" xfId="7976"/>
    <cellStyle name="normální 6 2 2 52 2" xfId="7977"/>
    <cellStyle name="normální 6 2 2 52 3" xfId="7978"/>
    <cellStyle name="normální 6 2 2 52 4" xfId="7979"/>
    <cellStyle name="normální 6 2 2 52 5" xfId="7980"/>
    <cellStyle name="normální 6 2 2 52 6" xfId="7981"/>
    <cellStyle name="normální 6 2 2 52 7" xfId="7982"/>
    <cellStyle name="normální 6 2 2 52 8" xfId="7983"/>
    <cellStyle name="normální 6 2 2 52 9" xfId="7984"/>
    <cellStyle name="normální 6 2 2 53" xfId="7985"/>
    <cellStyle name="normální 6 2 2 53 10" xfId="7986"/>
    <cellStyle name="normální 6 2 2 53 11" xfId="7987"/>
    <cellStyle name="normální 6 2 2 53 12" xfId="7988"/>
    <cellStyle name="normální 6 2 2 53 13" xfId="7989"/>
    <cellStyle name="normální 6 2 2 53 14" xfId="7990"/>
    <cellStyle name="normální 6 2 2 53 15" xfId="7991"/>
    <cellStyle name="normální 6 2 2 53 16" xfId="7992"/>
    <cellStyle name="normální 6 2 2 53 2" xfId="7993"/>
    <cellStyle name="normální 6 2 2 53 3" xfId="7994"/>
    <cellStyle name="normální 6 2 2 53 4" xfId="7995"/>
    <cellStyle name="normální 6 2 2 53 5" xfId="7996"/>
    <cellStyle name="normální 6 2 2 53 6" xfId="7997"/>
    <cellStyle name="normální 6 2 2 53 7" xfId="7998"/>
    <cellStyle name="normální 6 2 2 53 8" xfId="7999"/>
    <cellStyle name="normální 6 2 2 53 9" xfId="8000"/>
    <cellStyle name="normální 6 2 2 54" xfId="8001"/>
    <cellStyle name="normální 6 2 2 54 10" xfId="8002"/>
    <cellStyle name="normální 6 2 2 54 11" xfId="8003"/>
    <cellStyle name="normální 6 2 2 54 12" xfId="8004"/>
    <cellStyle name="normální 6 2 2 54 13" xfId="8005"/>
    <cellStyle name="normální 6 2 2 54 14" xfId="8006"/>
    <cellStyle name="normální 6 2 2 54 15" xfId="8007"/>
    <cellStyle name="normální 6 2 2 54 16" xfId="8008"/>
    <cellStyle name="normální 6 2 2 54 2" xfId="8009"/>
    <cellStyle name="normální 6 2 2 54 3" xfId="8010"/>
    <cellStyle name="normální 6 2 2 54 4" xfId="8011"/>
    <cellStyle name="normální 6 2 2 54 5" xfId="8012"/>
    <cellStyle name="normální 6 2 2 54 6" xfId="8013"/>
    <cellStyle name="normální 6 2 2 54 7" xfId="8014"/>
    <cellStyle name="normální 6 2 2 54 8" xfId="8015"/>
    <cellStyle name="normální 6 2 2 54 9" xfId="8016"/>
    <cellStyle name="normální 6 2 2 55" xfId="8017"/>
    <cellStyle name="normální 6 2 2 55 10" xfId="8018"/>
    <cellStyle name="normální 6 2 2 55 11" xfId="8019"/>
    <cellStyle name="normální 6 2 2 55 12" xfId="8020"/>
    <cellStyle name="normální 6 2 2 55 13" xfId="8021"/>
    <cellStyle name="normální 6 2 2 55 14" xfId="8022"/>
    <cellStyle name="normální 6 2 2 55 15" xfId="8023"/>
    <cellStyle name="normální 6 2 2 55 16" xfId="8024"/>
    <cellStyle name="normální 6 2 2 55 2" xfId="8025"/>
    <cellStyle name="normální 6 2 2 55 3" xfId="8026"/>
    <cellStyle name="normální 6 2 2 55 4" xfId="8027"/>
    <cellStyle name="normální 6 2 2 55 5" xfId="8028"/>
    <cellStyle name="normální 6 2 2 55 6" xfId="8029"/>
    <cellStyle name="normální 6 2 2 55 7" xfId="8030"/>
    <cellStyle name="normální 6 2 2 55 8" xfId="8031"/>
    <cellStyle name="normální 6 2 2 55 9" xfId="8032"/>
    <cellStyle name="normální 6 2 2 56" xfId="8033"/>
    <cellStyle name="normální 6 2 2 56 10" xfId="8034"/>
    <cellStyle name="normální 6 2 2 56 11" xfId="8035"/>
    <cellStyle name="normální 6 2 2 56 12" xfId="8036"/>
    <cellStyle name="normální 6 2 2 56 13" xfId="8037"/>
    <cellStyle name="normální 6 2 2 56 14" xfId="8038"/>
    <cellStyle name="normální 6 2 2 56 15" xfId="8039"/>
    <cellStyle name="normální 6 2 2 56 16" xfId="8040"/>
    <cellStyle name="normální 6 2 2 56 2" xfId="8041"/>
    <cellStyle name="normální 6 2 2 56 3" xfId="8042"/>
    <cellStyle name="normální 6 2 2 56 4" xfId="8043"/>
    <cellStyle name="normální 6 2 2 56 5" xfId="8044"/>
    <cellStyle name="normální 6 2 2 56 6" xfId="8045"/>
    <cellStyle name="normální 6 2 2 56 7" xfId="8046"/>
    <cellStyle name="normální 6 2 2 56 8" xfId="8047"/>
    <cellStyle name="normální 6 2 2 56 9" xfId="8048"/>
    <cellStyle name="normální 6 2 2 57" xfId="8049"/>
    <cellStyle name="normální 6 2 2 57 10" xfId="8050"/>
    <cellStyle name="normální 6 2 2 57 11" xfId="8051"/>
    <cellStyle name="normální 6 2 2 57 12" xfId="8052"/>
    <cellStyle name="normální 6 2 2 57 13" xfId="8053"/>
    <cellStyle name="normální 6 2 2 57 14" xfId="8054"/>
    <cellStyle name="normální 6 2 2 57 15" xfId="8055"/>
    <cellStyle name="normální 6 2 2 57 16" xfId="8056"/>
    <cellStyle name="normální 6 2 2 57 2" xfId="8057"/>
    <cellStyle name="normální 6 2 2 57 3" xfId="8058"/>
    <cellStyle name="normální 6 2 2 57 4" xfId="8059"/>
    <cellStyle name="normální 6 2 2 57 5" xfId="8060"/>
    <cellStyle name="normální 6 2 2 57 6" xfId="8061"/>
    <cellStyle name="normální 6 2 2 57 7" xfId="8062"/>
    <cellStyle name="normální 6 2 2 57 8" xfId="8063"/>
    <cellStyle name="normální 6 2 2 57 9" xfId="8064"/>
    <cellStyle name="normální 6 2 2 58" xfId="8065"/>
    <cellStyle name="normální 6 2 2 58 10" xfId="8066"/>
    <cellStyle name="normální 6 2 2 58 11" xfId="8067"/>
    <cellStyle name="normální 6 2 2 58 12" xfId="8068"/>
    <cellStyle name="normální 6 2 2 58 13" xfId="8069"/>
    <cellStyle name="normální 6 2 2 58 14" xfId="8070"/>
    <cellStyle name="normální 6 2 2 58 15" xfId="8071"/>
    <cellStyle name="normální 6 2 2 58 16" xfId="8072"/>
    <cellStyle name="normální 6 2 2 58 2" xfId="8073"/>
    <cellStyle name="normální 6 2 2 58 3" xfId="8074"/>
    <cellStyle name="normální 6 2 2 58 4" xfId="8075"/>
    <cellStyle name="normální 6 2 2 58 5" xfId="8076"/>
    <cellStyle name="normální 6 2 2 58 6" xfId="8077"/>
    <cellStyle name="normální 6 2 2 58 7" xfId="8078"/>
    <cellStyle name="normální 6 2 2 58 8" xfId="8079"/>
    <cellStyle name="normální 6 2 2 58 9" xfId="8080"/>
    <cellStyle name="normální 6 2 2 59" xfId="8081"/>
    <cellStyle name="normální 6 2 2 59 10" xfId="8082"/>
    <cellStyle name="normální 6 2 2 59 11" xfId="8083"/>
    <cellStyle name="normální 6 2 2 59 12" xfId="8084"/>
    <cellStyle name="normální 6 2 2 59 13" xfId="8085"/>
    <cellStyle name="normální 6 2 2 59 14" xfId="8086"/>
    <cellStyle name="normální 6 2 2 59 15" xfId="8087"/>
    <cellStyle name="normální 6 2 2 59 16" xfId="8088"/>
    <cellStyle name="normální 6 2 2 59 2" xfId="8089"/>
    <cellStyle name="normální 6 2 2 59 3" xfId="8090"/>
    <cellStyle name="normální 6 2 2 59 4" xfId="8091"/>
    <cellStyle name="normální 6 2 2 59 5" xfId="8092"/>
    <cellStyle name="normální 6 2 2 59 6" xfId="8093"/>
    <cellStyle name="normální 6 2 2 59 7" xfId="8094"/>
    <cellStyle name="normální 6 2 2 59 8" xfId="8095"/>
    <cellStyle name="normální 6 2 2 59 9" xfId="8096"/>
    <cellStyle name="normální 6 2 2 6" xfId="8097"/>
    <cellStyle name="normální 6 2 2 6 10" xfId="8098"/>
    <cellStyle name="normální 6 2 2 6 11" xfId="8099"/>
    <cellStyle name="normální 6 2 2 6 12" xfId="8100"/>
    <cellStyle name="normální 6 2 2 6 13" xfId="8101"/>
    <cellStyle name="normální 6 2 2 6 14" xfId="8102"/>
    <cellStyle name="normální 6 2 2 6 15" xfId="8103"/>
    <cellStyle name="normální 6 2 2 6 16" xfId="8104"/>
    <cellStyle name="normální 6 2 2 6 2" xfId="8105"/>
    <cellStyle name="normální 6 2 2 6 3" xfId="8106"/>
    <cellStyle name="normální 6 2 2 6 4" xfId="8107"/>
    <cellStyle name="normální 6 2 2 6 5" xfId="8108"/>
    <cellStyle name="normální 6 2 2 6 6" xfId="8109"/>
    <cellStyle name="normální 6 2 2 6 7" xfId="8110"/>
    <cellStyle name="normální 6 2 2 6 8" xfId="8111"/>
    <cellStyle name="normální 6 2 2 6 9" xfId="8112"/>
    <cellStyle name="normální 6 2 2 60" xfId="8113"/>
    <cellStyle name="normální 6 2 2 61" xfId="8114"/>
    <cellStyle name="normální 6 2 2 62" xfId="8115"/>
    <cellStyle name="normální 6 2 2 63" xfId="8116"/>
    <cellStyle name="normální 6 2 2 64" xfId="8117"/>
    <cellStyle name="normální 6 2 2 65" xfId="8118"/>
    <cellStyle name="normální 6 2 2 66" xfId="8119"/>
    <cellStyle name="normální 6 2 2 67" xfId="8120"/>
    <cellStyle name="normální 6 2 2 68" xfId="8121"/>
    <cellStyle name="normální 6 2 2 69" xfId="8122"/>
    <cellStyle name="normální 6 2 2 7" xfId="8123"/>
    <cellStyle name="normální 6 2 2 7 10" xfId="8124"/>
    <cellStyle name="normální 6 2 2 7 11" xfId="8125"/>
    <cellStyle name="normální 6 2 2 7 12" xfId="8126"/>
    <cellStyle name="normální 6 2 2 7 13" xfId="8127"/>
    <cellStyle name="normální 6 2 2 7 14" xfId="8128"/>
    <cellStyle name="normální 6 2 2 7 15" xfId="8129"/>
    <cellStyle name="normální 6 2 2 7 16" xfId="8130"/>
    <cellStyle name="normální 6 2 2 7 2" xfId="8131"/>
    <cellStyle name="normální 6 2 2 7 3" xfId="8132"/>
    <cellStyle name="normální 6 2 2 7 4" xfId="8133"/>
    <cellStyle name="normální 6 2 2 7 5" xfId="8134"/>
    <cellStyle name="normální 6 2 2 7 6" xfId="8135"/>
    <cellStyle name="normální 6 2 2 7 7" xfId="8136"/>
    <cellStyle name="normální 6 2 2 7 8" xfId="8137"/>
    <cellStyle name="normální 6 2 2 7 9" xfId="8138"/>
    <cellStyle name="normální 6 2 2 70" xfId="8139"/>
    <cellStyle name="normální 6 2 2 71" xfId="8140"/>
    <cellStyle name="normální 6 2 2 72" xfId="8141"/>
    <cellStyle name="normální 6 2 2 73" xfId="8142"/>
    <cellStyle name="normální 6 2 2 74" xfId="8143"/>
    <cellStyle name="normální 6 2 2 75" xfId="8144"/>
    <cellStyle name="normální 6 2 2 76" xfId="8145"/>
    <cellStyle name="normální 6 2 2 77" xfId="8146"/>
    <cellStyle name="normální 6 2 2 78" xfId="8147"/>
    <cellStyle name="normální 6 2 2 79" xfId="8148"/>
    <cellStyle name="normální 6 2 2 8" xfId="8149"/>
    <cellStyle name="normální 6 2 2 8 10" xfId="8150"/>
    <cellStyle name="normální 6 2 2 8 11" xfId="8151"/>
    <cellStyle name="normální 6 2 2 8 12" xfId="8152"/>
    <cellStyle name="normální 6 2 2 8 13" xfId="8153"/>
    <cellStyle name="normální 6 2 2 8 14" xfId="8154"/>
    <cellStyle name="normální 6 2 2 8 15" xfId="8155"/>
    <cellStyle name="normální 6 2 2 8 16" xfId="8156"/>
    <cellStyle name="normální 6 2 2 8 2" xfId="8157"/>
    <cellStyle name="normální 6 2 2 8 3" xfId="8158"/>
    <cellStyle name="normální 6 2 2 8 4" xfId="8159"/>
    <cellStyle name="normální 6 2 2 8 5" xfId="8160"/>
    <cellStyle name="normální 6 2 2 8 6" xfId="8161"/>
    <cellStyle name="normální 6 2 2 8 7" xfId="8162"/>
    <cellStyle name="normální 6 2 2 8 8" xfId="8163"/>
    <cellStyle name="normální 6 2 2 8 9" xfId="8164"/>
    <cellStyle name="normální 6 2 2 80" xfId="8165"/>
    <cellStyle name="normální 6 2 2 81" xfId="8166"/>
    <cellStyle name="normální 6 2 2 82" xfId="8167"/>
    <cellStyle name="normální 6 2 2 83" xfId="8168"/>
    <cellStyle name="normální 6 2 2 84" xfId="8169"/>
    <cellStyle name="normální 6 2 2 9" xfId="8170"/>
    <cellStyle name="normální 6 2 2 9 10" xfId="8171"/>
    <cellStyle name="normální 6 2 2 9 11" xfId="8172"/>
    <cellStyle name="normální 6 2 2 9 12" xfId="8173"/>
    <cellStyle name="normální 6 2 2 9 13" xfId="8174"/>
    <cellStyle name="normální 6 2 2 9 14" xfId="8175"/>
    <cellStyle name="normální 6 2 2 9 15" xfId="8176"/>
    <cellStyle name="normální 6 2 2 9 16" xfId="8177"/>
    <cellStyle name="normální 6 2 2 9 2" xfId="8178"/>
    <cellStyle name="normální 6 2 2 9 3" xfId="8179"/>
    <cellStyle name="normální 6 2 2 9 4" xfId="8180"/>
    <cellStyle name="normální 6 2 2 9 5" xfId="8181"/>
    <cellStyle name="normální 6 2 2 9 6" xfId="8182"/>
    <cellStyle name="normální 6 2 2 9 7" xfId="8183"/>
    <cellStyle name="normální 6 2 2 9 8" xfId="8184"/>
    <cellStyle name="normální 6 2 2 9 9" xfId="8185"/>
    <cellStyle name="normální 6 2 20" xfId="8186"/>
    <cellStyle name="normální 6 2 21" xfId="8187"/>
    <cellStyle name="normální 6 2 22" xfId="8188"/>
    <cellStyle name="normální 6 2 23" xfId="8189"/>
    <cellStyle name="normální 6 2 24" xfId="8190"/>
    <cellStyle name="normální 6 2 25" xfId="8191"/>
    <cellStyle name="normální 6 2 26" xfId="8192"/>
    <cellStyle name="normální 6 2 27" xfId="8193"/>
    <cellStyle name="normální 6 2 28" xfId="8194"/>
    <cellStyle name="normální 6 2 29" xfId="8195"/>
    <cellStyle name="normální 6 2 3" xfId="8196"/>
    <cellStyle name="normální 6 2 30" xfId="8197"/>
    <cellStyle name="normální 6 2 31" xfId="8198"/>
    <cellStyle name="normální 6 2 32" xfId="8199"/>
    <cellStyle name="normální 6 2 33" xfId="8200"/>
    <cellStyle name="normální 6 2 34" xfId="8201"/>
    <cellStyle name="normální 6 2 35" xfId="8202"/>
    <cellStyle name="normální 6 2 36" xfId="8203"/>
    <cellStyle name="normální 6 2 37" xfId="8204"/>
    <cellStyle name="normální 6 2 38" xfId="8205"/>
    <cellStyle name="normální 6 2 39" xfId="8206"/>
    <cellStyle name="normální 6 2 4" xfId="8207"/>
    <cellStyle name="normální 6 2 40" xfId="8208"/>
    <cellStyle name="normální 6 2 41" xfId="8209"/>
    <cellStyle name="normální 6 2 42" xfId="8210"/>
    <cellStyle name="normální 6 2 43" xfId="8211"/>
    <cellStyle name="normální 6 2 44" xfId="8212"/>
    <cellStyle name="normální 6 2 45" xfId="8213"/>
    <cellStyle name="normální 6 2 46" xfId="8214"/>
    <cellStyle name="normální 6 2 47" xfId="8215"/>
    <cellStyle name="normální 6 2 48" xfId="8216"/>
    <cellStyle name="normální 6 2 49" xfId="8217"/>
    <cellStyle name="normální 6 2 5" xfId="8218"/>
    <cellStyle name="normální 6 2 50" xfId="8219"/>
    <cellStyle name="normální 6 2 51" xfId="8220"/>
    <cellStyle name="normální 6 2 52" xfId="8221"/>
    <cellStyle name="normální 6 2 53" xfId="8222"/>
    <cellStyle name="normální 6 2 54" xfId="8223"/>
    <cellStyle name="normální 6 2 55" xfId="8224"/>
    <cellStyle name="normální 6 2 56" xfId="8225"/>
    <cellStyle name="normální 6 2 57" xfId="8226"/>
    <cellStyle name="normální 6 2 58" xfId="8227"/>
    <cellStyle name="normální 6 2 59" xfId="8228"/>
    <cellStyle name="normální 6 2 6" xfId="8229"/>
    <cellStyle name="normální 6 2 60" xfId="8230"/>
    <cellStyle name="normální 6 2 61" xfId="8231"/>
    <cellStyle name="normální 6 2 62" xfId="8232"/>
    <cellStyle name="normální 6 2 63" xfId="8233"/>
    <cellStyle name="normální 6 2 64" xfId="8234"/>
    <cellStyle name="normální 6 2 65" xfId="8235"/>
    <cellStyle name="normální 6 2 66" xfId="8236"/>
    <cellStyle name="normální 6 2 67" xfId="8237"/>
    <cellStyle name="normální 6 2 68" xfId="8238"/>
    <cellStyle name="normální 6 2 69" xfId="8239"/>
    <cellStyle name="normální 6 2 7" xfId="8240"/>
    <cellStyle name="normální 6 2 70" xfId="8241"/>
    <cellStyle name="normální 6 2 71" xfId="8242"/>
    <cellStyle name="normální 6 2 72" xfId="8243"/>
    <cellStyle name="normální 6 2 73" xfId="8244"/>
    <cellStyle name="normální 6 2 74" xfId="8245"/>
    <cellStyle name="normální 6 2 75" xfId="8246"/>
    <cellStyle name="normální 6 2 76" xfId="8247"/>
    <cellStyle name="normální 6 2 77" xfId="8248"/>
    <cellStyle name="normální 6 2 78" xfId="8249"/>
    <cellStyle name="normální 6 2 79" xfId="8250"/>
    <cellStyle name="normální 6 2 8" xfId="8251"/>
    <cellStyle name="normální 6 2 80" xfId="8252"/>
    <cellStyle name="normální 6 2 81" xfId="8253"/>
    <cellStyle name="normální 6 2 82" xfId="8254"/>
    <cellStyle name="normální 6 2 83" xfId="8255"/>
    <cellStyle name="normální 6 2 84" xfId="8256"/>
    <cellStyle name="normální 6 2 85" xfId="8257"/>
    <cellStyle name="normální 6 2 86" xfId="8258"/>
    <cellStyle name="normální 6 2 87" xfId="8259"/>
    <cellStyle name="normální 6 2 88" xfId="8260"/>
    <cellStyle name="normální 6 2 89" xfId="8261"/>
    <cellStyle name="normální 6 2 9" xfId="8262"/>
    <cellStyle name="normální 6 2 90" xfId="8263"/>
    <cellStyle name="normální 6 2 91" xfId="12360"/>
    <cellStyle name="normální 6 20" xfId="8264"/>
    <cellStyle name="normální 6 21" xfId="8265"/>
    <cellStyle name="normální 6 22" xfId="8266"/>
    <cellStyle name="normální 6 23" xfId="8267"/>
    <cellStyle name="normální 6 24" xfId="8268"/>
    <cellStyle name="normální 6 25" xfId="8269"/>
    <cellStyle name="normální 6 26" xfId="8270"/>
    <cellStyle name="normální 6 27" xfId="8271"/>
    <cellStyle name="normální 6 28" xfId="8272"/>
    <cellStyle name="normální 6 29" xfId="8273"/>
    <cellStyle name="normální 6 3" xfId="8274"/>
    <cellStyle name="normální 6 3 10" xfId="8275"/>
    <cellStyle name="normální 6 3 11" xfId="8276"/>
    <cellStyle name="normální 6 3 12" xfId="8277"/>
    <cellStyle name="normální 6 3 13" xfId="8278"/>
    <cellStyle name="normální 6 3 14" xfId="8279"/>
    <cellStyle name="normální 6 3 15" xfId="8280"/>
    <cellStyle name="normální 6 3 16" xfId="8281"/>
    <cellStyle name="normální 6 3 17" xfId="8282"/>
    <cellStyle name="normální 6 3 18" xfId="8283"/>
    <cellStyle name="normální 6 3 19" xfId="8284"/>
    <cellStyle name="normální 6 3 2" xfId="8285"/>
    <cellStyle name="normální 6 3 20" xfId="8286"/>
    <cellStyle name="normální 6 3 21" xfId="12361"/>
    <cellStyle name="normální 6 3 3" xfId="8287"/>
    <cellStyle name="normální 6 3 4" xfId="8288"/>
    <cellStyle name="normální 6 3 5" xfId="8289"/>
    <cellStyle name="normální 6 3 6" xfId="8290"/>
    <cellStyle name="normální 6 3 7" xfId="8291"/>
    <cellStyle name="normální 6 3 8" xfId="8292"/>
    <cellStyle name="normální 6 3 9" xfId="8293"/>
    <cellStyle name="normální 6 30" xfId="8294"/>
    <cellStyle name="normální 6 31" xfId="8295"/>
    <cellStyle name="normální 6 32" xfId="8296"/>
    <cellStyle name="normální 6 33" xfId="8297"/>
    <cellStyle name="normální 6 34" xfId="8298"/>
    <cellStyle name="normální 6 35" xfId="8299"/>
    <cellStyle name="normální 6 36" xfId="8300"/>
    <cellStyle name="normální 6 37" xfId="7197"/>
    <cellStyle name="normální 6 4" xfId="8301"/>
    <cellStyle name="normální 6 4 2" xfId="8302"/>
    <cellStyle name="normální 6 4 3" xfId="8303"/>
    <cellStyle name="normální 6 4 4" xfId="8304"/>
    <cellStyle name="normální 6 4 5" xfId="8305"/>
    <cellStyle name="normální 6 4 6" xfId="8306"/>
    <cellStyle name="normální 6 5" xfId="8307"/>
    <cellStyle name="normální 6 5 2" xfId="8308"/>
    <cellStyle name="normální 6 5 3" xfId="8309"/>
    <cellStyle name="normální 6 5 4" xfId="8310"/>
    <cellStyle name="normální 6 5 5" xfId="8311"/>
    <cellStyle name="normální 6 5 6" xfId="8312"/>
    <cellStyle name="normální 6 6" xfId="8313"/>
    <cellStyle name="normální 6 6 2" xfId="8314"/>
    <cellStyle name="normální 6 6 3" xfId="8315"/>
    <cellStyle name="normální 6 6 4" xfId="8316"/>
    <cellStyle name="normální 6 6 5" xfId="8317"/>
    <cellStyle name="normální 6 6 6" xfId="8318"/>
    <cellStyle name="normální 6 7" xfId="8319"/>
    <cellStyle name="normální 6 7 2" xfId="8320"/>
    <cellStyle name="normální 6 7 3" xfId="8321"/>
    <cellStyle name="normální 6 7 4" xfId="8322"/>
    <cellStyle name="normální 6 7 5" xfId="8323"/>
    <cellStyle name="normální 6 7 6" xfId="8324"/>
    <cellStyle name="normální 6 8" xfId="8325"/>
    <cellStyle name="normální 6 8 2" xfId="8326"/>
    <cellStyle name="normální 6 8 2 2" xfId="8327"/>
    <cellStyle name="normální 6 8 3" xfId="8328"/>
    <cellStyle name="normální 6 8 4" xfId="8329"/>
    <cellStyle name="normální 6 8 5" xfId="8330"/>
    <cellStyle name="normální 6 8 6" xfId="8331"/>
    <cellStyle name="normální 6 9" xfId="8332"/>
    <cellStyle name="normální 60" xfId="8333"/>
    <cellStyle name="normální 61" xfId="8334"/>
    <cellStyle name="normální 62" xfId="8335"/>
    <cellStyle name="normální 63" xfId="8336"/>
    <cellStyle name="normální 64" xfId="8337"/>
    <cellStyle name="normální 65" xfId="8338"/>
    <cellStyle name="normální 66" xfId="8339"/>
    <cellStyle name="normální 67" xfId="8340"/>
    <cellStyle name="normální 68" xfId="8341"/>
    <cellStyle name="normální 69" xfId="8342"/>
    <cellStyle name="Normální 7" xfId="41"/>
    <cellStyle name="normální 7 10" xfId="8344"/>
    <cellStyle name="normální 7 10 2" xfId="8345"/>
    <cellStyle name="normální 7 10 3" xfId="8346"/>
    <cellStyle name="normální 7 11" xfId="8347"/>
    <cellStyle name="normální 7 11 2" xfId="8348"/>
    <cellStyle name="normální 7 11 3" xfId="8349"/>
    <cellStyle name="normální 7 12" xfId="8350"/>
    <cellStyle name="normální 7 12 2" xfId="8351"/>
    <cellStyle name="normální 7 12 3" xfId="8352"/>
    <cellStyle name="normální 7 13" xfId="8353"/>
    <cellStyle name="normální 7 14" xfId="8354"/>
    <cellStyle name="normální 7 15" xfId="8355"/>
    <cellStyle name="normální 7 16" xfId="8356"/>
    <cellStyle name="normální 7 17" xfId="8357"/>
    <cellStyle name="normální 7 18" xfId="8358"/>
    <cellStyle name="normální 7 19" xfId="8359"/>
    <cellStyle name="Normální 7 2" xfId="42"/>
    <cellStyle name="normální 7 2 10" xfId="8360"/>
    <cellStyle name="normální 7 2 11" xfId="8361"/>
    <cellStyle name="normální 7 2 12" xfId="8362"/>
    <cellStyle name="normální 7 2 13" xfId="8363"/>
    <cellStyle name="normální 7 2 14" xfId="8364"/>
    <cellStyle name="normální 7 2 15" xfId="8365"/>
    <cellStyle name="normální 7 2 16" xfId="8366"/>
    <cellStyle name="normální 7 2 17" xfId="8367"/>
    <cellStyle name="normální 7 2 18" xfId="8368"/>
    <cellStyle name="normální 7 2 19" xfId="8369"/>
    <cellStyle name="normální 7 2 2" xfId="8370"/>
    <cellStyle name="normální 7 2 2 10" xfId="8371"/>
    <cellStyle name="normální 7 2 2 10 10" xfId="8372"/>
    <cellStyle name="normální 7 2 2 10 11" xfId="8373"/>
    <cellStyle name="normální 7 2 2 10 12" xfId="8374"/>
    <cellStyle name="normální 7 2 2 10 13" xfId="8375"/>
    <cellStyle name="normální 7 2 2 10 14" xfId="8376"/>
    <cellStyle name="normální 7 2 2 10 15" xfId="8377"/>
    <cellStyle name="normální 7 2 2 10 16" xfId="8378"/>
    <cellStyle name="normální 7 2 2 10 2" xfId="8379"/>
    <cellStyle name="normální 7 2 2 10 3" xfId="8380"/>
    <cellStyle name="normální 7 2 2 10 4" xfId="8381"/>
    <cellStyle name="normální 7 2 2 10 5" xfId="8382"/>
    <cellStyle name="normální 7 2 2 10 6" xfId="8383"/>
    <cellStyle name="normální 7 2 2 10 7" xfId="8384"/>
    <cellStyle name="normální 7 2 2 10 8" xfId="8385"/>
    <cellStyle name="normální 7 2 2 10 9" xfId="8386"/>
    <cellStyle name="normální 7 2 2 11" xfId="8387"/>
    <cellStyle name="normální 7 2 2 11 10" xfId="8388"/>
    <cellStyle name="normální 7 2 2 11 11" xfId="8389"/>
    <cellStyle name="normální 7 2 2 11 12" xfId="8390"/>
    <cellStyle name="normální 7 2 2 11 13" xfId="8391"/>
    <cellStyle name="normální 7 2 2 11 14" xfId="8392"/>
    <cellStyle name="normální 7 2 2 11 15" xfId="8393"/>
    <cellStyle name="normální 7 2 2 11 16" xfId="8394"/>
    <cellStyle name="normální 7 2 2 11 2" xfId="8395"/>
    <cellStyle name="normální 7 2 2 11 3" xfId="8396"/>
    <cellStyle name="normální 7 2 2 11 4" xfId="8397"/>
    <cellStyle name="normální 7 2 2 11 5" xfId="8398"/>
    <cellStyle name="normální 7 2 2 11 6" xfId="8399"/>
    <cellStyle name="normální 7 2 2 11 7" xfId="8400"/>
    <cellStyle name="normální 7 2 2 11 8" xfId="8401"/>
    <cellStyle name="normální 7 2 2 11 9" xfId="8402"/>
    <cellStyle name="normální 7 2 2 12" xfId="8403"/>
    <cellStyle name="normální 7 2 2 12 10" xfId="8404"/>
    <cellStyle name="normální 7 2 2 12 11" xfId="8405"/>
    <cellStyle name="normální 7 2 2 12 12" xfId="8406"/>
    <cellStyle name="normální 7 2 2 12 13" xfId="8407"/>
    <cellStyle name="normální 7 2 2 12 14" xfId="8408"/>
    <cellStyle name="normální 7 2 2 12 15" xfId="8409"/>
    <cellStyle name="normální 7 2 2 12 16" xfId="8410"/>
    <cellStyle name="normální 7 2 2 12 2" xfId="8411"/>
    <cellStyle name="normální 7 2 2 12 3" xfId="8412"/>
    <cellStyle name="normální 7 2 2 12 4" xfId="8413"/>
    <cellStyle name="normální 7 2 2 12 5" xfId="8414"/>
    <cellStyle name="normální 7 2 2 12 6" xfId="8415"/>
    <cellStyle name="normální 7 2 2 12 7" xfId="8416"/>
    <cellStyle name="normální 7 2 2 12 8" xfId="8417"/>
    <cellStyle name="normální 7 2 2 12 9" xfId="8418"/>
    <cellStyle name="normální 7 2 2 13" xfId="8419"/>
    <cellStyle name="normální 7 2 2 13 10" xfId="8420"/>
    <cellStyle name="normální 7 2 2 13 11" xfId="8421"/>
    <cellStyle name="normální 7 2 2 13 12" xfId="8422"/>
    <cellStyle name="normální 7 2 2 13 13" xfId="8423"/>
    <cellStyle name="normální 7 2 2 13 14" xfId="8424"/>
    <cellStyle name="normální 7 2 2 13 15" xfId="8425"/>
    <cellStyle name="normální 7 2 2 13 16" xfId="8426"/>
    <cellStyle name="normální 7 2 2 13 2" xfId="8427"/>
    <cellStyle name="normální 7 2 2 13 3" xfId="8428"/>
    <cellStyle name="normální 7 2 2 13 4" xfId="8429"/>
    <cellStyle name="normální 7 2 2 13 5" xfId="8430"/>
    <cellStyle name="normální 7 2 2 13 6" xfId="8431"/>
    <cellStyle name="normální 7 2 2 13 7" xfId="8432"/>
    <cellStyle name="normální 7 2 2 13 8" xfId="8433"/>
    <cellStyle name="normální 7 2 2 13 9" xfId="8434"/>
    <cellStyle name="normální 7 2 2 14" xfId="8435"/>
    <cellStyle name="normální 7 2 2 14 10" xfId="8436"/>
    <cellStyle name="normální 7 2 2 14 11" xfId="8437"/>
    <cellStyle name="normální 7 2 2 14 12" xfId="8438"/>
    <cellStyle name="normální 7 2 2 14 13" xfId="8439"/>
    <cellStyle name="normální 7 2 2 14 14" xfId="8440"/>
    <cellStyle name="normální 7 2 2 14 15" xfId="8441"/>
    <cellStyle name="normální 7 2 2 14 16" xfId="8442"/>
    <cellStyle name="normální 7 2 2 14 2" xfId="8443"/>
    <cellStyle name="normální 7 2 2 14 3" xfId="8444"/>
    <cellStyle name="normální 7 2 2 14 4" xfId="8445"/>
    <cellStyle name="normální 7 2 2 14 5" xfId="8446"/>
    <cellStyle name="normální 7 2 2 14 6" xfId="8447"/>
    <cellStyle name="normální 7 2 2 14 7" xfId="8448"/>
    <cellStyle name="normální 7 2 2 14 8" xfId="8449"/>
    <cellStyle name="normální 7 2 2 14 9" xfId="8450"/>
    <cellStyle name="normální 7 2 2 15" xfId="8451"/>
    <cellStyle name="normální 7 2 2 15 10" xfId="8452"/>
    <cellStyle name="normální 7 2 2 15 11" xfId="8453"/>
    <cellStyle name="normální 7 2 2 15 12" xfId="8454"/>
    <cellStyle name="normální 7 2 2 15 13" xfId="8455"/>
    <cellStyle name="normální 7 2 2 15 14" xfId="8456"/>
    <cellStyle name="normální 7 2 2 15 15" xfId="8457"/>
    <cellStyle name="normální 7 2 2 15 16" xfId="8458"/>
    <cellStyle name="normální 7 2 2 15 2" xfId="8459"/>
    <cellStyle name="normální 7 2 2 15 3" xfId="8460"/>
    <cellStyle name="normální 7 2 2 15 4" xfId="8461"/>
    <cellStyle name="normální 7 2 2 15 5" xfId="8462"/>
    <cellStyle name="normální 7 2 2 15 6" xfId="8463"/>
    <cellStyle name="normální 7 2 2 15 7" xfId="8464"/>
    <cellStyle name="normální 7 2 2 15 8" xfId="8465"/>
    <cellStyle name="normální 7 2 2 15 9" xfId="8466"/>
    <cellStyle name="normální 7 2 2 16" xfId="8467"/>
    <cellStyle name="normální 7 2 2 16 10" xfId="8468"/>
    <cellStyle name="normální 7 2 2 16 11" xfId="8469"/>
    <cellStyle name="normální 7 2 2 16 12" xfId="8470"/>
    <cellStyle name="normální 7 2 2 16 13" xfId="8471"/>
    <cellStyle name="normální 7 2 2 16 14" xfId="8472"/>
    <cellStyle name="normální 7 2 2 16 15" xfId="8473"/>
    <cellStyle name="normální 7 2 2 16 16" xfId="8474"/>
    <cellStyle name="normální 7 2 2 16 2" xfId="8475"/>
    <cellStyle name="normální 7 2 2 16 3" xfId="8476"/>
    <cellStyle name="normální 7 2 2 16 4" xfId="8477"/>
    <cellStyle name="normální 7 2 2 16 5" xfId="8478"/>
    <cellStyle name="normální 7 2 2 16 6" xfId="8479"/>
    <cellStyle name="normální 7 2 2 16 7" xfId="8480"/>
    <cellStyle name="normální 7 2 2 16 8" xfId="8481"/>
    <cellStyle name="normální 7 2 2 16 9" xfId="8482"/>
    <cellStyle name="normální 7 2 2 17" xfId="8483"/>
    <cellStyle name="normální 7 2 2 17 10" xfId="8484"/>
    <cellStyle name="normální 7 2 2 17 11" xfId="8485"/>
    <cellStyle name="normální 7 2 2 17 12" xfId="8486"/>
    <cellStyle name="normální 7 2 2 17 13" xfId="8487"/>
    <cellStyle name="normální 7 2 2 17 14" xfId="8488"/>
    <cellStyle name="normální 7 2 2 17 15" xfId="8489"/>
    <cellStyle name="normální 7 2 2 17 16" xfId="8490"/>
    <cellStyle name="normální 7 2 2 17 2" xfId="8491"/>
    <cellStyle name="normální 7 2 2 17 3" xfId="8492"/>
    <cellStyle name="normální 7 2 2 17 4" xfId="8493"/>
    <cellStyle name="normální 7 2 2 17 5" xfId="8494"/>
    <cellStyle name="normální 7 2 2 17 6" xfId="8495"/>
    <cellStyle name="normální 7 2 2 17 7" xfId="8496"/>
    <cellStyle name="normální 7 2 2 17 8" xfId="8497"/>
    <cellStyle name="normální 7 2 2 17 9" xfId="8498"/>
    <cellStyle name="normální 7 2 2 18" xfId="8499"/>
    <cellStyle name="normální 7 2 2 18 10" xfId="8500"/>
    <cellStyle name="normální 7 2 2 18 11" xfId="8501"/>
    <cellStyle name="normální 7 2 2 18 12" xfId="8502"/>
    <cellStyle name="normální 7 2 2 18 13" xfId="8503"/>
    <cellStyle name="normální 7 2 2 18 14" xfId="8504"/>
    <cellStyle name="normální 7 2 2 18 15" xfId="8505"/>
    <cellStyle name="normální 7 2 2 18 16" xfId="8506"/>
    <cellStyle name="normální 7 2 2 18 2" xfId="8507"/>
    <cellStyle name="normální 7 2 2 18 3" xfId="8508"/>
    <cellStyle name="normální 7 2 2 18 4" xfId="8509"/>
    <cellStyle name="normální 7 2 2 18 5" xfId="8510"/>
    <cellStyle name="normální 7 2 2 18 6" xfId="8511"/>
    <cellStyle name="normální 7 2 2 18 7" xfId="8512"/>
    <cellStyle name="normální 7 2 2 18 8" xfId="8513"/>
    <cellStyle name="normální 7 2 2 18 9" xfId="8514"/>
    <cellStyle name="normální 7 2 2 19" xfId="8515"/>
    <cellStyle name="normální 7 2 2 19 10" xfId="8516"/>
    <cellStyle name="normální 7 2 2 19 11" xfId="8517"/>
    <cellStyle name="normální 7 2 2 19 12" xfId="8518"/>
    <cellStyle name="normální 7 2 2 19 13" xfId="8519"/>
    <cellStyle name="normální 7 2 2 19 14" xfId="8520"/>
    <cellStyle name="normální 7 2 2 19 15" xfId="8521"/>
    <cellStyle name="normální 7 2 2 19 16" xfId="8522"/>
    <cellStyle name="normální 7 2 2 19 2" xfId="8523"/>
    <cellStyle name="normální 7 2 2 19 3" xfId="8524"/>
    <cellStyle name="normální 7 2 2 19 4" xfId="8525"/>
    <cellStyle name="normální 7 2 2 19 5" xfId="8526"/>
    <cellStyle name="normální 7 2 2 19 6" xfId="8527"/>
    <cellStyle name="normální 7 2 2 19 7" xfId="8528"/>
    <cellStyle name="normální 7 2 2 19 8" xfId="8529"/>
    <cellStyle name="normální 7 2 2 19 9" xfId="8530"/>
    <cellStyle name="normální 7 2 2 2" xfId="8531"/>
    <cellStyle name="normální 7 2 2 2 10" xfId="8532"/>
    <cellStyle name="normální 7 2 2 2 11" xfId="8533"/>
    <cellStyle name="normální 7 2 2 2 12" xfId="8534"/>
    <cellStyle name="normální 7 2 2 2 13" xfId="8535"/>
    <cellStyle name="normální 7 2 2 2 14" xfId="8536"/>
    <cellStyle name="normální 7 2 2 2 15" xfId="8537"/>
    <cellStyle name="normální 7 2 2 2 16" xfId="8538"/>
    <cellStyle name="normální 7 2 2 2 17" xfId="8539"/>
    <cellStyle name="normální 7 2 2 2 18" xfId="8540"/>
    <cellStyle name="normální 7 2 2 2 19" xfId="8541"/>
    <cellStyle name="normální 7 2 2 2 2" xfId="8542"/>
    <cellStyle name="normální 7 2 2 2 20" xfId="8543"/>
    <cellStyle name="normální 7 2 2 2 21" xfId="8544"/>
    <cellStyle name="normální 7 2 2 2 22" xfId="8545"/>
    <cellStyle name="normální 7 2 2 2 23" xfId="8546"/>
    <cellStyle name="normální 7 2 2 2 24" xfId="8547"/>
    <cellStyle name="normální 7 2 2 2 25" xfId="8548"/>
    <cellStyle name="normální 7 2 2 2 26" xfId="8549"/>
    <cellStyle name="normální 7 2 2 2 27" xfId="8550"/>
    <cellStyle name="normální 7 2 2 2 3" xfId="8551"/>
    <cellStyle name="normální 7 2 2 2 4" xfId="8552"/>
    <cellStyle name="normální 7 2 2 2 5" xfId="8553"/>
    <cellStyle name="normální 7 2 2 2 6" xfId="8554"/>
    <cellStyle name="normální 7 2 2 2 7" xfId="8555"/>
    <cellStyle name="normální 7 2 2 2 8" xfId="8556"/>
    <cellStyle name="normální 7 2 2 2 9" xfId="8557"/>
    <cellStyle name="normální 7 2 2 20" xfId="8558"/>
    <cellStyle name="normální 7 2 2 20 10" xfId="8559"/>
    <cellStyle name="normální 7 2 2 20 11" xfId="8560"/>
    <cellStyle name="normální 7 2 2 20 12" xfId="8561"/>
    <cellStyle name="normální 7 2 2 20 13" xfId="8562"/>
    <cellStyle name="normální 7 2 2 20 14" xfId="8563"/>
    <cellStyle name="normální 7 2 2 20 15" xfId="8564"/>
    <cellStyle name="normální 7 2 2 20 16" xfId="8565"/>
    <cellStyle name="normální 7 2 2 20 2" xfId="8566"/>
    <cellStyle name="normální 7 2 2 20 3" xfId="8567"/>
    <cellStyle name="normální 7 2 2 20 4" xfId="8568"/>
    <cellStyle name="normální 7 2 2 20 5" xfId="8569"/>
    <cellStyle name="normální 7 2 2 20 6" xfId="8570"/>
    <cellStyle name="normální 7 2 2 20 7" xfId="8571"/>
    <cellStyle name="normální 7 2 2 20 8" xfId="8572"/>
    <cellStyle name="normální 7 2 2 20 9" xfId="8573"/>
    <cellStyle name="normální 7 2 2 21" xfId="8574"/>
    <cellStyle name="normální 7 2 2 21 10" xfId="8575"/>
    <cellStyle name="normální 7 2 2 21 11" xfId="8576"/>
    <cellStyle name="normální 7 2 2 21 12" xfId="8577"/>
    <cellStyle name="normální 7 2 2 21 13" xfId="8578"/>
    <cellStyle name="normální 7 2 2 21 14" xfId="8579"/>
    <cellStyle name="normální 7 2 2 21 15" xfId="8580"/>
    <cellStyle name="normální 7 2 2 21 16" xfId="8581"/>
    <cellStyle name="normální 7 2 2 21 2" xfId="8582"/>
    <cellStyle name="normální 7 2 2 21 3" xfId="8583"/>
    <cellStyle name="normální 7 2 2 21 4" xfId="8584"/>
    <cellStyle name="normální 7 2 2 21 5" xfId="8585"/>
    <cellStyle name="normální 7 2 2 21 6" xfId="8586"/>
    <cellStyle name="normální 7 2 2 21 7" xfId="8587"/>
    <cellStyle name="normální 7 2 2 21 8" xfId="8588"/>
    <cellStyle name="normální 7 2 2 21 9" xfId="8589"/>
    <cellStyle name="normální 7 2 2 22" xfId="8590"/>
    <cellStyle name="normální 7 2 2 22 10" xfId="8591"/>
    <cellStyle name="normální 7 2 2 22 11" xfId="8592"/>
    <cellStyle name="normální 7 2 2 22 12" xfId="8593"/>
    <cellStyle name="normální 7 2 2 22 13" xfId="8594"/>
    <cellStyle name="normální 7 2 2 22 14" xfId="8595"/>
    <cellStyle name="normální 7 2 2 22 15" xfId="8596"/>
    <cellStyle name="normální 7 2 2 22 16" xfId="8597"/>
    <cellStyle name="normální 7 2 2 22 2" xfId="8598"/>
    <cellStyle name="normální 7 2 2 22 3" xfId="8599"/>
    <cellStyle name="normální 7 2 2 22 4" xfId="8600"/>
    <cellStyle name="normální 7 2 2 22 5" xfId="8601"/>
    <cellStyle name="normální 7 2 2 22 6" xfId="8602"/>
    <cellStyle name="normální 7 2 2 22 7" xfId="8603"/>
    <cellStyle name="normální 7 2 2 22 8" xfId="8604"/>
    <cellStyle name="normální 7 2 2 22 9" xfId="8605"/>
    <cellStyle name="normální 7 2 2 23" xfId="8606"/>
    <cellStyle name="normální 7 2 2 23 10" xfId="8607"/>
    <cellStyle name="normální 7 2 2 23 11" xfId="8608"/>
    <cellStyle name="normální 7 2 2 23 12" xfId="8609"/>
    <cellStyle name="normální 7 2 2 23 13" xfId="8610"/>
    <cellStyle name="normální 7 2 2 23 14" xfId="8611"/>
    <cellStyle name="normální 7 2 2 23 15" xfId="8612"/>
    <cellStyle name="normální 7 2 2 23 16" xfId="8613"/>
    <cellStyle name="normální 7 2 2 23 2" xfId="8614"/>
    <cellStyle name="normální 7 2 2 23 3" xfId="8615"/>
    <cellStyle name="normální 7 2 2 23 4" xfId="8616"/>
    <cellStyle name="normální 7 2 2 23 5" xfId="8617"/>
    <cellStyle name="normální 7 2 2 23 6" xfId="8618"/>
    <cellStyle name="normální 7 2 2 23 7" xfId="8619"/>
    <cellStyle name="normální 7 2 2 23 8" xfId="8620"/>
    <cellStyle name="normální 7 2 2 23 9" xfId="8621"/>
    <cellStyle name="normální 7 2 2 24" xfId="8622"/>
    <cellStyle name="normální 7 2 2 24 10" xfId="8623"/>
    <cellStyle name="normální 7 2 2 24 11" xfId="8624"/>
    <cellStyle name="normální 7 2 2 24 12" xfId="8625"/>
    <cellStyle name="normální 7 2 2 24 13" xfId="8626"/>
    <cellStyle name="normální 7 2 2 24 14" xfId="8627"/>
    <cellStyle name="normální 7 2 2 24 15" xfId="8628"/>
    <cellStyle name="normální 7 2 2 24 16" xfId="8629"/>
    <cellStyle name="normální 7 2 2 24 2" xfId="8630"/>
    <cellStyle name="normální 7 2 2 24 3" xfId="8631"/>
    <cellStyle name="normální 7 2 2 24 4" xfId="8632"/>
    <cellStyle name="normální 7 2 2 24 5" xfId="8633"/>
    <cellStyle name="normální 7 2 2 24 6" xfId="8634"/>
    <cellStyle name="normální 7 2 2 24 7" xfId="8635"/>
    <cellStyle name="normální 7 2 2 24 8" xfId="8636"/>
    <cellStyle name="normální 7 2 2 24 9" xfId="8637"/>
    <cellStyle name="normální 7 2 2 25" xfId="8638"/>
    <cellStyle name="normální 7 2 2 25 10" xfId="8639"/>
    <cellStyle name="normální 7 2 2 25 11" xfId="8640"/>
    <cellStyle name="normální 7 2 2 25 12" xfId="8641"/>
    <cellStyle name="normální 7 2 2 25 13" xfId="8642"/>
    <cellStyle name="normální 7 2 2 25 14" xfId="8643"/>
    <cellStyle name="normální 7 2 2 25 15" xfId="8644"/>
    <cellStyle name="normální 7 2 2 25 16" xfId="8645"/>
    <cellStyle name="normální 7 2 2 25 2" xfId="8646"/>
    <cellStyle name="normální 7 2 2 25 3" xfId="8647"/>
    <cellStyle name="normální 7 2 2 25 4" xfId="8648"/>
    <cellStyle name="normální 7 2 2 25 5" xfId="8649"/>
    <cellStyle name="normální 7 2 2 25 6" xfId="8650"/>
    <cellStyle name="normální 7 2 2 25 7" xfId="8651"/>
    <cellStyle name="normální 7 2 2 25 8" xfId="8652"/>
    <cellStyle name="normální 7 2 2 25 9" xfId="8653"/>
    <cellStyle name="normální 7 2 2 26" xfId="8654"/>
    <cellStyle name="normální 7 2 2 26 10" xfId="8655"/>
    <cellStyle name="normální 7 2 2 26 11" xfId="8656"/>
    <cellStyle name="normální 7 2 2 26 12" xfId="8657"/>
    <cellStyle name="normální 7 2 2 26 13" xfId="8658"/>
    <cellStyle name="normální 7 2 2 26 14" xfId="8659"/>
    <cellStyle name="normální 7 2 2 26 15" xfId="8660"/>
    <cellStyle name="normální 7 2 2 26 16" xfId="8661"/>
    <cellStyle name="normální 7 2 2 26 2" xfId="8662"/>
    <cellStyle name="normální 7 2 2 26 3" xfId="8663"/>
    <cellStyle name="normální 7 2 2 26 4" xfId="8664"/>
    <cellStyle name="normální 7 2 2 26 5" xfId="8665"/>
    <cellStyle name="normální 7 2 2 26 6" xfId="8666"/>
    <cellStyle name="normální 7 2 2 26 7" xfId="8667"/>
    <cellStyle name="normální 7 2 2 26 8" xfId="8668"/>
    <cellStyle name="normální 7 2 2 26 9" xfId="8669"/>
    <cellStyle name="normální 7 2 2 27" xfId="8670"/>
    <cellStyle name="normální 7 2 2 27 10" xfId="8671"/>
    <cellStyle name="normální 7 2 2 27 11" xfId="8672"/>
    <cellStyle name="normální 7 2 2 27 12" xfId="8673"/>
    <cellStyle name="normální 7 2 2 27 13" xfId="8674"/>
    <cellStyle name="normální 7 2 2 27 14" xfId="8675"/>
    <cellStyle name="normální 7 2 2 27 15" xfId="8676"/>
    <cellStyle name="normální 7 2 2 27 16" xfId="8677"/>
    <cellStyle name="normální 7 2 2 27 2" xfId="8678"/>
    <cellStyle name="normální 7 2 2 27 3" xfId="8679"/>
    <cellStyle name="normální 7 2 2 27 4" xfId="8680"/>
    <cellStyle name="normální 7 2 2 27 5" xfId="8681"/>
    <cellStyle name="normální 7 2 2 27 6" xfId="8682"/>
    <cellStyle name="normální 7 2 2 27 7" xfId="8683"/>
    <cellStyle name="normální 7 2 2 27 8" xfId="8684"/>
    <cellStyle name="normální 7 2 2 27 9" xfId="8685"/>
    <cellStyle name="normální 7 2 2 28" xfId="8686"/>
    <cellStyle name="normální 7 2 2 28 10" xfId="8687"/>
    <cellStyle name="normální 7 2 2 28 11" xfId="8688"/>
    <cellStyle name="normální 7 2 2 28 12" xfId="8689"/>
    <cellStyle name="normální 7 2 2 28 13" xfId="8690"/>
    <cellStyle name="normální 7 2 2 28 14" xfId="8691"/>
    <cellStyle name="normální 7 2 2 28 15" xfId="8692"/>
    <cellStyle name="normální 7 2 2 28 16" xfId="8693"/>
    <cellStyle name="normální 7 2 2 28 2" xfId="8694"/>
    <cellStyle name="normální 7 2 2 28 3" xfId="8695"/>
    <cellStyle name="normální 7 2 2 28 4" xfId="8696"/>
    <cellStyle name="normální 7 2 2 28 5" xfId="8697"/>
    <cellStyle name="normální 7 2 2 28 6" xfId="8698"/>
    <cellStyle name="normální 7 2 2 28 7" xfId="8699"/>
    <cellStyle name="normální 7 2 2 28 8" xfId="8700"/>
    <cellStyle name="normální 7 2 2 28 9" xfId="8701"/>
    <cellStyle name="normální 7 2 2 29" xfId="8702"/>
    <cellStyle name="normální 7 2 2 29 10" xfId="8703"/>
    <cellStyle name="normální 7 2 2 29 11" xfId="8704"/>
    <cellStyle name="normální 7 2 2 29 12" xfId="8705"/>
    <cellStyle name="normální 7 2 2 29 13" xfId="8706"/>
    <cellStyle name="normální 7 2 2 29 14" xfId="8707"/>
    <cellStyle name="normální 7 2 2 29 15" xfId="8708"/>
    <cellStyle name="normální 7 2 2 29 16" xfId="8709"/>
    <cellStyle name="normální 7 2 2 29 2" xfId="8710"/>
    <cellStyle name="normální 7 2 2 29 3" xfId="8711"/>
    <cellStyle name="normální 7 2 2 29 4" xfId="8712"/>
    <cellStyle name="normální 7 2 2 29 5" xfId="8713"/>
    <cellStyle name="normální 7 2 2 29 6" xfId="8714"/>
    <cellStyle name="normální 7 2 2 29 7" xfId="8715"/>
    <cellStyle name="normální 7 2 2 29 8" xfId="8716"/>
    <cellStyle name="normální 7 2 2 29 9" xfId="8717"/>
    <cellStyle name="normální 7 2 2 3" xfId="8718"/>
    <cellStyle name="normální 7 2 2 3 10" xfId="8719"/>
    <cellStyle name="normální 7 2 2 3 11" xfId="8720"/>
    <cellStyle name="normální 7 2 2 3 12" xfId="8721"/>
    <cellStyle name="normální 7 2 2 3 13" xfId="8722"/>
    <cellStyle name="normální 7 2 2 3 14" xfId="8723"/>
    <cellStyle name="normální 7 2 2 3 15" xfId="8724"/>
    <cellStyle name="normální 7 2 2 3 16" xfId="8725"/>
    <cellStyle name="normální 7 2 2 3 2" xfId="8726"/>
    <cellStyle name="normální 7 2 2 3 3" xfId="8727"/>
    <cellStyle name="normální 7 2 2 3 4" xfId="8728"/>
    <cellStyle name="normální 7 2 2 3 5" xfId="8729"/>
    <cellStyle name="normální 7 2 2 3 6" xfId="8730"/>
    <cellStyle name="normální 7 2 2 3 7" xfId="8731"/>
    <cellStyle name="normální 7 2 2 3 8" xfId="8732"/>
    <cellStyle name="normální 7 2 2 3 9" xfId="8733"/>
    <cellStyle name="normální 7 2 2 30" xfId="8734"/>
    <cellStyle name="normální 7 2 2 30 10" xfId="8735"/>
    <cellStyle name="normální 7 2 2 30 11" xfId="8736"/>
    <cellStyle name="normální 7 2 2 30 12" xfId="8737"/>
    <cellStyle name="normální 7 2 2 30 13" xfId="8738"/>
    <cellStyle name="normální 7 2 2 30 14" xfId="8739"/>
    <cellStyle name="normální 7 2 2 30 15" xfId="8740"/>
    <cellStyle name="normální 7 2 2 30 16" xfId="8741"/>
    <cellStyle name="normální 7 2 2 30 2" xfId="8742"/>
    <cellStyle name="normální 7 2 2 30 3" xfId="8743"/>
    <cellStyle name="normální 7 2 2 30 4" xfId="8744"/>
    <cellStyle name="normální 7 2 2 30 5" xfId="8745"/>
    <cellStyle name="normální 7 2 2 30 6" xfId="8746"/>
    <cellStyle name="normální 7 2 2 30 7" xfId="8747"/>
    <cellStyle name="normální 7 2 2 30 8" xfId="8748"/>
    <cellStyle name="normální 7 2 2 30 9" xfId="8749"/>
    <cellStyle name="normální 7 2 2 31" xfId="8750"/>
    <cellStyle name="normální 7 2 2 31 10" xfId="8751"/>
    <cellStyle name="normální 7 2 2 31 11" xfId="8752"/>
    <cellStyle name="normální 7 2 2 31 12" xfId="8753"/>
    <cellStyle name="normální 7 2 2 31 13" xfId="8754"/>
    <cellStyle name="normální 7 2 2 31 14" xfId="8755"/>
    <cellStyle name="normální 7 2 2 31 15" xfId="8756"/>
    <cellStyle name="normální 7 2 2 31 16" xfId="8757"/>
    <cellStyle name="normální 7 2 2 31 2" xfId="8758"/>
    <cellStyle name="normální 7 2 2 31 3" xfId="8759"/>
    <cellStyle name="normální 7 2 2 31 4" xfId="8760"/>
    <cellStyle name="normální 7 2 2 31 5" xfId="8761"/>
    <cellStyle name="normální 7 2 2 31 6" xfId="8762"/>
    <cellStyle name="normální 7 2 2 31 7" xfId="8763"/>
    <cellStyle name="normální 7 2 2 31 8" xfId="8764"/>
    <cellStyle name="normální 7 2 2 31 9" xfId="8765"/>
    <cellStyle name="normální 7 2 2 32" xfId="8766"/>
    <cellStyle name="normální 7 2 2 32 10" xfId="8767"/>
    <cellStyle name="normální 7 2 2 32 11" xfId="8768"/>
    <cellStyle name="normální 7 2 2 32 12" xfId="8769"/>
    <cellStyle name="normální 7 2 2 32 13" xfId="8770"/>
    <cellStyle name="normální 7 2 2 32 14" xfId="8771"/>
    <cellStyle name="normální 7 2 2 32 15" xfId="8772"/>
    <cellStyle name="normální 7 2 2 32 16" xfId="8773"/>
    <cellStyle name="normální 7 2 2 32 2" xfId="8774"/>
    <cellStyle name="normální 7 2 2 32 3" xfId="8775"/>
    <cellStyle name="normální 7 2 2 32 4" xfId="8776"/>
    <cellStyle name="normální 7 2 2 32 5" xfId="8777"/>
    <cellStyle name="normální 7 2 2 32 6" xfId="8778"/>
    <cellStyle name="normální 7 2 2 32 7" xfId="8779"/>
    <cellStyle name="normální 7 2 2 32 8" xfId="8780"/>
    <cellStyle name="normální 7 2 2 32 9" xfId="8781"/>
    <cellStyle name="normální 7 2 2 33" xfId="8782"/>
    <cellStyle name="normální 7 2 2 33 10" xfId="8783"/>
    <cellStyle name="normální 7 2 2 33 11" xfId="8784"/>
    <cellStyle name="normální 7 2 2 33 12" xfId="8785"/>
    <cellStyle name="normální 7 2 2 33 13" xfId="8786"/>
    <cellStyle name="normální 7 2 2 33 14" xfId="8787"/>
    <cellStyle name="normální 7 2 2 33 15" xfId="8788"/>
    <cellStyle name="normální 7 2 2 33 16" xfId="8789"/>
    <cellStyle name="normální 7 2 2 33 2" xfId="8790"/>
    <cellStyle name="normální 7 2 2 33 3" xfId="8791"/>
    <cellStyle name="normální 7 2 2 33 4" xfId="8792"/>
    <cellStyle name="normální 7 2 2 33 5" xfId="8793"/>
    <cellStyle name="normální 7 2 2 33 6" xfId="8794"/>
    <cellStyle name="normální 7 2 2 33 7" xfId="8795"/>
    <cellStyle name="normální 7 2 2 33 8" xfId="8796"/>
    <cellStyle name="normální 7 2 2 33 9" xfId="8797"/>
    <cellStyle name="normální 7 2 2 34" xfId="8798"/>
    <cellStyle name="normální 7 2 2 34 10" xfId="8799"/>
    <cellStyle name="normální 7 2 2 34 11" xfId="8800"/>
    <cellStyle name="normální 7 2 2 34 12" xfId="8801"/>
    <cellStyle name="normální 7 2 2 34 13" xfId="8802"/>
    <cellStyle name="normální 7 2 2 34 14" xfId="8803"/>
    <cellStyle name="normální 7 2 2 34 15" xfId="8804"/>
    <cellStyle name="normální 7 2 2 34 16" xfId="8805"/>
    <cellStyle name="normální 7 2 2 34 2" xfId="8806"/>
    <cellStyle name="normální 7 2 2 34 3" xfId="8807"/>
    <cellStyle name="normální 7 2 2 34 4" xfId="8808"/>
    <cellStyle name="normální 7 2 2 34 5" xfId="8809"/>
    <cellStyle name="normální 7 2 2 34 6" xfId="8810"/>
    <cellStyle name="normální 7 2 2 34 7" xfId="8811"/>
    <cellStyle name="normální 7 2 2 34 8" xfId="8812"/>
    <cellStyle name="normální 7 2 2 34 9" xfId="8813"/>
    <cellStyle name="normální 7 2 2 35" xfId="8814"/>
    <cellStyle name="normální 7 2 2 35 10" xfId="8815"/>
    <cellStyle name="normální 7 2 2 35 11" xfId="8816"/>
    <cellStyle name="normální 7 2 2 35 12" xfId="8817"/>
    <cellStyle name="normální 7 2 2 35 13" xfId="8818"/>
    <cellStyle name="normální 7 2 2 35 14" xfId="8819"/>
    <cellStyle name="normální 7 2 2 35 15" xfId="8820"/>
    <cellStyle name="normální 7 2 2 35 16" xfId="8821"/>
    <cellStyle name="normální 7 2 2 35 2" xfId="8822"/>
    <cellStyle name="normální 7 2 2 35 3" xfId="8823"/>
    <cellStyle name="normální 7 2 2 35 4" xfId="8824"/>
    <cellStyle name="normální 7 2 2 35 5" xfId="8825"/>
    <cellStyle name="normální 7 2 2 35 6" xfId="8826"/>
    <cellStyle name="normální 7 2 2 35 7" xfId="8827"/>
    <cellStyle name="normální 7 2 2 35 8" xfId="8828"/>
    <cellStyle name="normální 7 2 2 35 9" xfId="8829"/>
    <cellStyle name="normální 7 2 2 36" xfId="8830"/>
    <cellStyle name="normální 7 2 2 36 10" xfId="8831"/>
    <cellStyle name="normální 7 2 2 36 11" xfId="8832"/>
    <cellStyle name="normální 7 2 2 36 12" xfId="8833"/>
    <cellStyle name="normální 7 2 2 36 13" xfId="8834"/>
    <cellStyle name="normální 7 2 2 36 14" xfId="8835"/>
    <cellStyle name="normální 7 2 2 36 15" xfId="8836"/>
    <cellStyle name="normální 7 2 2 36 16" xfId="8837"/>
    <cellStyle name="normální 7 2 2 36 2" xfId="8838"/>
    <cellStyle name="normální 7 2 2 36 3" xfId="8839"/>
    <cellStyle name="normální 7 2 2 36 4" xfId="8840"/>
    <cellStyle name="normální 7 2 2 36 5" xfId="8841"/>
    <cellStyle name="normální 7 2 2 36 6" xfId="8842"/>
    <cellStyle name="normální 7 2 2 36 7" xfId="8843"/>
    <cellStyle name="normální 7 2 2 36 8" xfId="8844"/>
    <cellStyle name="normální 7 2 2 36 9" xfId="8845"/>
    <cellStyle name="normální 7 2 2 37" xfId="8846"/>
    <cellStyle name="normální 7 2 2 37 10" xfId="8847"/>
    <cellStyle name="normální 7 2 2 37 11" xfId="8848"/>
    <cellStyle name="normální 7 2 2 37 12" xfId="8849"/>
    <cellStyle name="normální 7 2 2 37 13" xfId="8850"/>
    <cellStyle name="normální 7 2 2 37 14" xfId="8851"/>
    <cellStyle name="normální 7 2 2 37 15" xfId="8852"/>
    <cellStyle name="normální 7 2 2 37 16" xfId="8853"/>
    <cellStyle name="normální 7 2 2 37 2" xfId="8854"/>
    <cellStyle name="normální 7 2 2 37 3" xfId="8855"/>
    <cellStyle name="normální 7 2 2 37 4" xfId="8856"/>
    <cellStyle name="normální 7 2 2 37 5" xfId="8857"/>
    <cellStyle name="normální 7 2 2 37 6" xfId="8858"/>
    <cellStyle name="normální 7 2 2 37 7" xfId="8859"/>
    <cellStyle name="normální 7 2 2 37 8" xfId="8860"/>
    <cellStyle name="normální 7 2 2 37 9" xfId="8861"/>
    <cellStyle name="normální 7 2 2 38" xfId="8862"/>
    <cellStyle name="normální 7 2 2 38 10" xfId="8863"/>
    <cellStyle name="normální 7 2 2 38 11" xfId="8864"/>
    <cellStyle name="normální 7 2 2 38 12" xfId="8865"/>
    <cellStyle name="normální 7 2 2 38 13" xfId="8866"/>
    <cellStyle name="normální 7 2 2 38 14" xfId="8867"/>
    <cellStyle name="normální 7 2 2 38 15" xfId="8868"/>
    <cellStyle name="normální 7 2 2 38 16" xfId="8869"/>
    <cellStyle name="normální 7 2 2 38 2" xfId="8870"/>
    <cellStyle name="normální 7 2 2 38 3" xfId="8871"/>
    <cellStyle name="normální 7 2 2 38 4" xfId="8872"/>
    <cellStyle name="normální 7 2 2 38 5" xfId="8873"/>
    <cellStyle name="normální 7 2 2 38 6" xfId="8874"/>
    <cellStyle name="normální 7 2 2 38 7" xfId="8875"/>
    <cellStyle name="normální 7 2 2 38 8" xfId="8876"/>
    <cellStyle name="normální 7 2 2 38 9" xfId="8877"/>
    <cellStyle name="normální 7 2 2 39" xfId="8878"/>
    <cellStyle name="normální 7 2 2 39 10" xfId="8879"/>
    <cellStyle name="normální 7 2 2 39 11" xfId="8880"/>
    <cellStyle name="normální 7 2 2 39 12" xfId="8881"/>
    <cellStyle name="normální 7 2 2 39 13" xfId="8882"/>
    <cellStyle name="normální 7 2 2 39 14" xfId="8883"/>
    <cellStyle name="normální 7 2 2 39 15" xfId="8884"/>
    <cellStyle name="normální 7 2 2 39 16" xfId="8885"/>
    <cellStyle name="normální 7 2 2 39 2" xfId="8886"/>
    <cellStyle name="normální 7 2 2 39 3" xfId="8887"/>
    <cellStyle name="normální 7 2 2 39 4" xfId="8888"/>
    <cellStyle name="normální 7 2 2 39 5" xfId="8889"/>
    <cellStyle name="normální 7 2 2 39 6" xfId="8890"/>
    <cellStyle name="normální 7 2 2 39 7" xfId="8891"/>
    <cellStyle name="normální 7 2 2 39 8" xfId="8892"/>
    <cellStyle name="normální 7 2 2 39 9" xfId="8893"/>
    <cellStyle name="normální 7 2 2 4" xfId="8894"/>
    <cellStyle name="normální 7 2 2 4 10" xfId="8895"/>
    <cellStyle name="normální 7 2 2 4 11" xfId="8896"/>
    <cellStyle name="normální 7 2 2 4 12" xfId="8897"/>
    <cellStyle name="normální 7 2 2 4 13" xfId="8898"/>
    <cellStyle name="normální 7 2 2 4 14" xfId="8899"/>
    <cellStyle name="normální 7 2 2 4 15" xfId="8900"/>
    <cellStyle name="normální 7 2 2 4 16" xfId="8901"/>
    <cellStyle name="normální 7 2 2 4 2" xfId="8902"/>
    <cellStyle name="normální 7 2 2 4 3" xfId="8903"/>
    <cellStyle name="normální 7 2 2 4 4" xfId="8904"/>
    <cellStyle name="normální 7 2 2 4 5" xfId="8905"/>
    <cellStyle name="normální 7 2 2 4 6" xfId="8906"/>
    <cellStyle name="normální 7 2 2 4 7" xfId="8907"/>
    <cellStyle name="normální 7 2 2 4 8" xfId="8908"/>
    <cellStyle name="normální 7 2 2 4 9" xfId="8909"/>
    <cellStyle name="normální 7 2 2 40" xfId="8910"/>
    <cellStyle name="normální 7 2 2 40 10" xfId="8911"/>
    <cellStyle name="normální 7 2 2 40 11" xfId="8912"/>
    <cellStyle name="normální 7 2 2 40 12" xfId="8913"/>
    <cellStyle name="normální 7 2 2 40 13" xfId="8914"/>
    <cellStyle name="normální 7 2 2 40 14" xfId="8915"/>
    <cellStyle name="normální 7 2 2 40 15" xfId="8916"/>
    <cellStyle name="normální 7 2 2 40 16" xfId="8917"/>
    <cellStyle name="normální 7 2 2 40 2" xfId="8918"/>
    <cellStyle name="normální 7 2 2 40 3" xfId="8919"/>
    <cellStyle name="normální 7 2 2 40 4" xfId="8920"/>
    <cellStyle name="normální 7 2 2 40 5" xfId="8921"/>
    <cellStyle name="normální 7 2 2 40 6" xfId="8922"/>
    <cellStyle name="normální 7 2 2 40 7" xfId="8923"/>
    <cellStyle name="normální 7 2 2 40 8" xfId="8924"/>
    <cellStyle name="normální 7 2 2 40 9" xfId="8925"/>
    <cellStyle name="normální 7 2 2 41" xfId="8926"/>
    <cellStyle name="normální 7 2 2 41 10" xfId="8927"/>
    <cellStyle name="normální 7 2 2 41 11" xfId="8928"/>
    <cellStyle name="normální 7 2 2 41 12" xfId="8929"/>
    <cellStyle name="normální 7 2 2 41 13" xfId="8930"/>
    <cellStyle name="normální 7 2 2 41 14" xfId="8931"/>
    <cellStyle name="normální 7 2 2 41 15" xfId="8932"/>
    <cellStyle name="normální 7 2 2 41 16" xfId="8933"/>
    <cellStyle name="normální 7 2 2 41 2" xfId="8934"/>
    <cellStyle name="normální 7 2 2 41 3" xfId="8935"/>
    <cellStyle name="normální 7 2 2 41 4" xfId="8936"/>
    <cellStyle name="normální 7 2 2 41 5" xfId="8937"/>
    <cellStyle name="normální 7 2 2 41 6" xfId="8938"/>
    <cellStyle name="normální 7 2 2 41 7" xfId="8939"/>
    <cellStyle name="normální 7 2 2 41 8" xfId="8940"/>
    <cellStyle name="normální 7 2 2 41 9" xfId="8941"/>
    <cellStyle name="normální 7 2 2 42" xfId="8942"/>
    <cellStyle name="normální 7 2 2 42 10" xfId="8943"/>
    <cellStyle name="normální 7 2 2 42 11" xfId="8944"/>
    <cellStyle name="normální 7 2 2 42 12" xfId="8945"/>
    <cellStyle name="normální 7 2 2 42 13" xfId="8946"/>
    <cellStyle name="normální 7 2 2 42 14" xfId="8947"/>
    <cellStyle name="normální 7 2 2 42 15" xfId="8948"/>
    <cellStyle name="normální 7 2 2 42 16" xfId="8949"/>
    <cellStyle name="normální 7 2 2 42 2" xfId="8950"/>
    <cellStyle name="normální 7 2 2 42 3" xfId="8951"/>
    <cellStyle name="normální 7 2 2 42 4" xfId="8952"/>
    <cellStyle name="normální 7 2 2 42 5" xfId="8953"/>
    <cellStyle name="normální 7 2 2 42 6" xfId="8954"/>
    <cellStyle name="normální 7 2 2 42 7" xfId="8955"/>
    <cellStyle name="normální 7 2 2 42 8" xfId="8956"/>
    <cellStyle name="normální 7 2 2 42 9" xfId="8957"/>
    <cellStyle name="normální 7 2 2 43" xfId="8958"/>
    <cellStyle name="normální 7 2 2 43 10" xfId="8959"/>
    <cellStyle name="normální 7 2 2 43 11" xfId="8960"/>
    <cellStyle name="normální 7 2 2 43 12" xfId="8961"/>
    <cellStyle name="normální 7 2 2 43 13" xfId="8962"/>
    <cellStyle name="normální 7 2 2 43 14" xfId="8963"/>
    <cellStyle name="normální 7 2 2 43 15" xfId="8964"/>
    <cellStyle name="normální 7 2 2 43 16" xfId="8965"/>
    <cellStyle name="normální 7 2 2 43 2" xfId="8966"/>
    <cellStyle name="normální 7 2 2 43 3" xfId="8967"/>
    <cellStyle name="normální 7 2 2 43 4" xfId="8968"/>
    <cellStyle name="normální 7 2 2 43 5" xfId="8969"/>
    <cellStyle name="normální 7 2 2 43 6" xfId="8970"/>
    <cellStyle name="normální 7 2 2 43 7" xfId="8971"/>
    <cellStyle name="normální 7 2 2 43 8" xfId="8972"/>
    <cellStyle name="normální 7 2 2 43 9" xfId="8973"/>
    <cellStyle name="normální 7 2 2 44" xfId="8974"/>
    <cellStyle name="normální 7 2 2 44 10" xfId="8975"/>
    <cellStyle name="normální 7 2 2 44 11" xfId="8976"/>
    <cellStyle name="normální 7 2 2 44 12" xfId="8977"/>
    <cellStyle name="normální 7 2 2 44 13" xfId="8978"/>
    <cellStyle name="normální 7 2 2 44 14" xfId="8979"/>
    <cellStyle name="normální 7 2 2 44 15" xfId="8980"/>
    <cellStyle name="normální 7 2 2 44 16" xfId="8981"/>
    <cellStyle name="normální 7 2 2 44 2" xfId="8982"/>
    <cellStyle name="normální 7 2 2 44 3" xfId="8983"/>
    <cellStyle name="normální 7 2 2 44 4" xfId="8984"/>
    <cellStyle name="normální 7 2 2 44 5" xfId="8985"/>
    <cellStyle name="normální 7 2 2 44 6" xfId="8986"/>
    <cellStyle name="normální 7 2 2 44 7" xfId="8987"/>
    <cellStyle name="normální 7 2 2 44 8" xfId="8988"/>
    <cellStyle name="normální 7 2 2 44 9" xfId="8989"/>
    <cellStyle name="normální 7 2 2 45" xfId="8990"/>
    <cellStyle name="normální 7 2 2 45 10" xfId="8991"/>
    <cellStyle name="normální 7 2 2 45 11" xfId="8992"/>
    <cellStyle name="normální 7 2 2 45 12" xfId="8993"/>
    <cellStyle name="normální 7 2 2 45 13" xfId="8994"/>
    <cellStyle name="normální 7 2 2 45 14" xfId="8995"/>
    <cellStyle name="normální 7 2 2 45 15" xfId="8996"/>
    <cellStyle name="normální 7 2 2 45 16" xfId="8997"/>
    <cellStyle name="normální 7 2 2 45 2" xfId="8998"/>
    <cellStyle name="normální 7 2 2 45 3" xfId="8999"/>
    <cellStyle name="normální 7 2 2 45 4" xfId="9000"/>
    <cellStyle name="normální 7 2 2 45 5" xfId="9001"/>
    <cellStyle name="normální 7 2 2 45 6" xfId="9002"/>
    <cellStyle name="normální 7 2 2 45 7" xfId="9003"/>
    <cellStyle name="normální 7 2 2 45 8" xfId="9004"/>
    <cellStyle name="normální 7 2 2 45 9" xfId="9005"/>
    <cellStyle name="normální 7 2 2 46" xfId="9006"/>
    <cellStyle name="normální 7 2 2 46 10" xfId="9007"/>
    <cellStyle name="normální 7 2 2 46 11" xfId="9008"/>
    <cellStyle name="normální 7 2 2 46 12" xfId="9009"/>
    <cellStyle name="normální 7 2 2 46 13" xfId="9010"/>
    <cellStyle name="normální 7 2 2 46 14" xfId="9011"/>
    <cellStyle name="normální 7 2 2 46 15" xfId="9012"/>
    <cellStyle name="normální 7 2 2 46 16" xfId="9013"/>
    <cellStyle name="normální 7 2 2 46 2" xfId="9014"/>
    <cellStyle name="normální 7 2 2 46 3" xfId="9015"/>
    <cellStyle name="normální 7 2 2 46 4" xfId="9016"/>
    <cellStyle name="normální 7 2 2 46 5" xfId="9017"/>
    <cellStyle name="normální 7 2 2 46 6" xfId="9018"/>
    <cellStyle name="normální 7 2 2 46 7" xfId="9019"/>
    <cellStyle name="normální 7 2 2 46 8" xfId="9020"/>
    <cellStyle name="normální 7 2 2 46 9" xfId="9021"/>
    <cellStyle name="normální 7 2 2 47" xfId="9022"/>
    <cellStyle name="normální 7 2 2 47 10" xfId="9023"/>
    <cellStyle name="normální 7 2 2 47 11" xfId="9024"/>
    <cellStyle name="normální 7 2 2 47 12" xfId="9025"/>
    <cellStyle name="normální 7 2 2 47 13" xfId="9026"/>
    <cellStyle name="normální 7 2 2 47 14" xfId="9027"/>
    <cellStyle name="normální 7 2 2 47 15" xfId="9028"/>
    <cellStyle name="normální 7 2 2 47 16" xfId="9029"/>
    <cellStyle name="normální 7 2 2 47 2" xfId="9030"/>
    <cellStyle name="normální 7 2 2 47 3" xfId="9031"/>
    <cellStyle name="normální 7 2 2 47 4" xfId="9032"/>
    <cellStyle name="normální 7 2 2 47 5" xfId="9033"/>
    <cellStyle name="normální 7 2 2 47 6" xfId="9034"/>
    <cellStyle name="normální 7 2 2 47 7" xfId="9035"/>
    <cellStyle name="normální 7 2 2 47 8" xfId="9036"/>
    <cellStyle name="normální 7 2 2 47 9" xfId="9037"/>
    <cellStyle name="normální 7 2 2 48" xfId="9038"/>
    <cellStyle name="normální 7 2 2 48 10" xfId="9039"/>
    <cellStyle name="normální 7 2 2 48 11" xfId="9040"/>
    <cellStyle name="normální 7 2 2 48 12" xfId="9041"/>
    <cellStyle name="normální 7 2 2 48 13" xfId="9042"/>
    <cellStyle name="normální 7 2 2 48 14" xfId="9043"/>
    <cellStyle name="normální 7 2 2 48 15" xfId="9044"/>
    <cellStyle name="normální 7 2 2 48 16" xfId="9045"/>
    <cellStyle name="normální 7 2 2 48 2" xfId="9046"/>
    <cellStyle name="normální 7 2 2 48 3" xfId="9047"/>
    <cellStyle name="normální 7 2 2 48 4" xfId="9048"/>
    <cellStyle name="normální 7 2 2 48 5" xfId="9049"/>
    <cellStyle name="normální 7 2 2 48 6" xfId="9050"/>
    <cellStyle name="normální 7 2 2 48 7" xfId="9051"/>
    <cellStyle name="normální 7 2 2 48 8" xfId="9052"/>
    <cellStyle name="normální 7 2 2 48 9" xfId="9053"/>
    <cellStyle name="normální 7 2 2 49" xfId="9054"/>
    <cellStyle name="normální 7 2 2 49 10" xfId="9055"/>
    <cellStyle name="normální 7 2 2 49 11" xfId="9056"/>
    <cellStyle name="normální 7 2 2 49 12" xfId="9057"/>
    <cellStyle name="normální 7 2 2 49 13" xfId="9058"/>
    <cellStyle name="normální 7 2 2 49 14" xfId="9059"/>
    <cellStyle name="normální 7 2 2 49 15" xfId="9060"/>
    <cellStyle name="normální 7 2 2 49 16" xfId="9061"/>
    <cellStyle name="normální 7 2 2 49 2" xfId="9062"/>
    <cellStyle name="normální 7 2 2 49 3" xfId="9063"/>
    <cellStyle name="normální 7 2 2 49 4" xfId="9064"/>
    <cellStyle name="normální 7 2 2 49 5" xfId="9065"/>
    <cellStyle name="normální 7 2 2 49 6" xfId="9066"/>
    <cellStyle name="normální 7 2 2 49 7" xfId="9067"/>
    <cellStyle name="normální 7 2 2 49 8" xfId="9068"/>
    <cellStyle name="normální 7 2 2 49 9" xfId="9069"/>
    <cellStyle name="normální 7 2 2 5" xfId="9070"/>
    <cellStyle name="normální 7 2 2 5 10" xfId="9071"/>
    <cellStyle name="normální 7 2 2 5 11" xfId="9072"/>
    <cellStyle name="normální 7 2 2 5 12" xfId="9073"/>
    <cellStyle name="normální 7 2 2 5 13" xfId="9074"/>
    <cellStyle name="normální 7 2 2 5 14" xfId="9075"/>
    <cellStyle name="normální 7 2 2 5 15" xfId="9076"/>
    <cellStyle name="normální 7 2 2 5 16" xfId="9077"/>
    <cellStyle name="normální 7 2 2 5 2" xfId="9078"/>
    <cellStyle name="normální 7 2 2 5 3" xfId="9079"/>
    <cellStyle name="normální 7 2 2 5 4" xfId="9080"/>
    <cellStyle name="normální 7 2 2 5 5" xfId="9081"/>
    <cellStyle name="normální 7 2 2 5 6" xfId="9082"/>
    <cellStyle name="normální 7 2 2 5 7" xfId="9083"/>
    <cellStyle name="normální 7 2 2 5 8" xfId="9084"/>
    <cellStyle name="normální 7 2 2 5 9" xfId="9085"/>
    <cellStyle name="normální 7 2 2 50" xfId="9086"/>
    <cellStyle name="normální 7 2 2 50 10" xfId="9087"/>
    <cellStyle name="normální 7 2 2 50 11" xfId="9088"/>
    <cellStyle name="normální 7 2 2 50 12" xfId="9089"/>
    <cellStyle name="normální 7 2 2 50 13" xfId="9090"/>
    <cellStyle name="normální 7 2 2 50 14" xfId="9091"/>
    <cellStyle name="normální 7 2 2 50 15" xfId="9092"/>
    <cellStyle name="normální 7 2 2 50 16" xfId="9093"/>
    <cellStyle name="normální 7 2 2 50 2" xfId="9094"/>
    <cellStyle name="normální 7 2 2 50 3" xfId="9095"/>
    <cellStyle name="normální 7 2 2 50 4" xfId="9096"/>
    <cellStyle name="normální 7 2 2 50 5" xfId="9097"/>
    <cellStyle name="normální 7 2 2 50 6" xfId="9098"/>
    <cellStyle name="normální 7 2 2 50 7" xfId="9099"/>
    <cellStyle name="normální 7 2 2 50 8" xfId="9100"/>
    <cellStyle name="normální 7 2 2 50 9" xfId="9101"/>
    <cellStyle name="normální 7 2 2 51" xfId="9102"/>
    <cellStyle name="normální 7 2 2 51 10" xfId="9103"/>
    <cellStyle name="normální 7 2 2 51 11" xfId="9104"/>
    <cellStyle name="normální 7 2 2 51 12" xfId="9105"/>
    <cellStyle name="normální 7 2 2 51 13" xfId="9106"/>
    <cellStyle name="normální 7 2 2 51 14" xfId="9107"/>
    <cellStyle name="normální 7 2 2 51 15" xfId="9108"/>
    <cellStyle name="normální 7 2 2 51 16" xfId="9109"/>
    <cellStyle name="normální 7 2 2 51 2" xfId="9110"/>
    <cellStyle name="normální 7 2 2 51 3" xfId="9111"/>
    <cellStyle name="normální 7 2 2 51 4" xfId="9112"/>
    <cellStyle name="normální 7 2 2 51 5" xfId="9113"/>
    <cellStyle name="normální 7 2 2 51 6" xfId="9114"/>
    <cellStyle name="normální 7 2 2 51 7" xfId="9115"/>
    <cellStyle name="normální 7 2 2 51 8" xfId="9116"/>
    <cellStyle name="normální 7 2 2 51 9" xfId="9117"/>
    <cellStyle name="normální 7 2 2 52" xfId="9118"/>
    <cellStyle name="normální 7 2 2 52 10" xfId="9119"/>
    <cellStyle name="normální 7 2 2 52 11" xfId="9120"/>
    <cellStyle name="normální 7 2 2 52 12" xfId="9121"/>
    <cellStyle name="normální 7 2 2 52 13" xfId="9122"/>
    <cellStyle name="normální 7 2 2 52 14" xfId="9123"/>
    <cellStyle name="normální 7 2 2 52 15" xfId="9124"/>
    <cellStyle name="normální 7 2 2 52 16" xfId="9125"/>
    <cellStyle name="normální 7 2 2 52 2" xfId="9126"/>
    <cellStyle name="normální 7 2 2 52 3" xfId="9127"/>
    <cellStyle name="normální 7 2 2 52 4" xfId="9128"/>
    <cellStyle name="normální 7 2 2 52 5" xfId="9129"/>
    <cellStyle name="normální 7 2 2 52 6" xfId="9130"/>
    <cellStyle name="normální 7 2 2 52 7" xfId="9131"/>
    <cellStyle name="normální 7 2 2 52 8" xfId="9132"/>
    <cellStyle name="normální 7 2 2 52 9" xfId="9133"/>
    <cellStyle name="normální 7 2 2 53" xfId="9134"/>
    <cellStyle name="normální 7 2 2 53 10" xfId="9135"/>
    <cellStyle name="normální 7 2 2 53 11" xfId="9136"/>
    <cellStyle name="normální 7 2 2 53 12" xfId="9137"/>
    <cellStyle name="normální 7 2 2 53 13" xfId="9138"/>
    <cellStyle name="normální 7 2 2 53 14" xfId="9139"/>
    <cellStyle name="normální 7 2 2 53 15" xfId="9140"/>
    <cellStyle name="normální 7 2 2 53 16" xfId="9141"/>
    <cellStyle name="normální 7 2 2 53 2" xfId="9142"/>
    <cellStyle name="normální 7 2 2 53 3" xfId="9143"/>
    <cellStyle name="normální 7 2 2 53 4" xfId="9144"/>
    <cellStyle name="normální 7 2 2 53 5" xfId="9145"/>
    <cellStyle name="normální 7 2 2 53 6" xfId="9146"/>
    <cellStyle name="normální 7 2 2 53 7" xfId="9147"/>
    <cellStyle name="normální 7 2 2 53 8" xfId="9148"/>
    <cellStyle name="normální 7 2 2 53 9" xfId="9149"/>
    <cellStyle name="normální 7 2 2 54" xfId="9150"/>
    <cellStyle name="normální 7 2 2 54 10" xfId="9151"/>
    <cellStyle name="normální 7 2 2 54 11" xfId="9152"/>
    <cellStyle name="normální 7 2 2 54 12" xfId="9153"/>
    <cellStyle name="normální 7 2 2 54 13" xfId="9154"/>
    <cellStyle name="normální 7 2 2 54 14" xfId="9155"/>
    <cellStyle name="normální 7 2 2 54 15" xfId="9156"/>
    <cellStyle name="normální 7 2 2 54 16" xfId="9157"/>
    <cellStyle name="normální 7 2 2 54 2" xfId="9158"/>
    <cellStyle name="normální 7 2 2 54 3" xfId="9159"/>
    <cellStyle name="normální 7 2 2 54 4" xfId="9160"/>
    <cellStyle name="normální 7 2 2 54 5" xfId="9161"/>
    <cellStyle name="normální 7 2 2 54 6" xfId="9162"/>
    <cellStyle name="normální 7 2 2 54 7" xfId="9163"/>
    <cellStyle name="normální 7 2 2 54 8" xfId="9164"/>
    <cellStyle name="normální 7 2 2 54 9" xfId="9165"/>
    <cellStyle name="normální 7 2 2 55" xfId="9166"/>
    <cellStyle name="normální 7 2 2 55 10" xfId="9167"/>
    <cellStyle name="normální 7 2 2 55 11" xfId="9168"/>
    <cellStyle name="normální 7 2 2 55 12" xfId="9169"/>
    <cellStyle name="normální 7 2 2 55 13" xfId="9170"/>
    <cellStyle name="normální 7 2 2 55 14" xfId="9171"/>
    <cellStyle name="normální 7 2 2 55 15" xfId="9172"/>
    <cellStyle name="normální 7 2 2 55 16" xfId="9173"/>
    <cellStyle name="normální 7 2 2 55 2" xfId="9174"/>
    <cellStyle name="normální 7 2 2 55 3" xfId="9175"/>
    <cellStyle name="normální 7 2 2 55 4" xfId="9176"/>
    <cellStyle name="normální 7 2 2 55 5" xfId="9177"/>
    <cellStyle name="normální 7 2 2 55 6" xfId="9178"/>
    <cellStyle name="normální 7 2 2 55 7" xfId="9179"/>
    <cellStyle name="normální 7 2 2 55 8" xfId="9180"/>
    <cellStyle name="normální 7 2 2 55 9" xfId="9181"/>
    <cellStyle name="normální 7 2 2 56" xfId="9182"/>
    <cellStyle name="normální 7 2 2 56 10" xfId="9183"/>
    <cellStyle name="normální 7 2 2 56 11" xfId="9184"/>
    <cellStyle name="normální 7 2 2 56 12" xfId="9185"/>
    <cellStyle name="normální 7 2 2 56 13" xfId="9186"/>
    <cellStyle name="normální 7 2 2 56 14" xfId="9187"/>
    <cellStyle name="normální 7 2 2 56 15" xfId="9188"/>
    <cellStyle name="normální 7 2 2 56 16" xfId="9189"/>
    <cellStyle name="normální 7 2 2 56 2" xfId="9190"/>
    <cellStyle name="normální 7 2 2 56 3" xfId="9191"/>
    <cellStyle name="normální 7 2 2 56 4" xfId="9192"/>
    <cellStyle name="normální 7 2 2 56 5" xfId="9193"/>
    <cellStyle name="normální 7 2 2 56 6" xfId="9194"/>
    <cellStyle name="normální 7 2 2 56 7" xfId="9195"/>
    <cellStyle name="normální 7 2 2 56 8" xfId="9196"/>
    <cellStyle name="normální 7 2 2 56 9" xfId="9197"/>
    <cellStyle name="normální 7 2 2 57" xfId="9198"/>
    <cellStyle name="normální 7 2 2 57 10" xfId="9199"/>
    <cellStyle name="normální 7 2 2 57 11" xfId="9200"/>
    <cellStyle name="normální 7 2 2 57 12" xfId="9201"/>
    <cellStyle name="normální 7 2 2 57 13" xfId="9202"/>
    <cellStyle name="normální 7 2 2 57 14" xfId="9203"/>
    <cellStyle name="normální 7 2 2 57 15" xfId="9204"/>
    <cellStyle name="normální 7 2 2 57 16" xfId="9205"/>
    <cellStyle name="normální 7 2 2 57 2" xfId="9206"/>
    <cellStyle name="normální 7 2 2 57 3" xfId="9207"/>
    <cellStyle name="normální 7 2 2 57 4" xfId="9208"/>
    <cellStyle name="normální 7 2 2 57 5" xfId="9209"/>
    <cellStyle name="normální 7 2 2 57 6" xfId="9210"/>
    <cellStyle name="normální 7 2 2 57 7" xfId="9211"/>
    <cellStyle name="normální 7 2 2 57 8" xfId="9212"/>
    <cellStyle name="normální 7 2 2 57 9" xfId="9213"/>
    <cellStyle name="normální 7 2 2 58" xfId="9214"/>
    <cellStyle name="normální 7 2 2 58 10" xfId="9215"/>
    <cellStyle name="normální 7 2 2 58 11" xfId="9216"/>
    <cellStyle name="normální 7 2 2 58 12" xfId="9217"/>
    <cellStyle name="normální 7 2 2 58 13" xfId="9218"/>
    <cellStyle name="normální 7 2 2 58 14" xfId="9219"/>
    <cellStyle name="normální 7 2 2 58 15" xfId="9220"/>
    <cellStyle name="normální 7 2 2 58 16" xfId="9221"/>
    <cellStyle name="normální 7 2 2 58 2" xfId="9222"/>
    <cellStyle name="normální 7 2 2 58 3" xfId="9223"/>
    <cellStyle name="normální 7 2 2 58 4" xfId="9224"/>
    <cellStyle name="normální 7 2 2 58 5" xfId="9225"/>
    <cellStyle name="normální 7 2 2 58 6" xfId="9226"/>
    <cellStyle name="normální 7 2 2 58 7" xfId="9227"/>
    <cellStyle name="normální 7 2 2 58 8" xfId="9228"/>
    <cellStyle name="normální 7 2 2 58 9" xfId="9229"/>
    <cellStyle name="normální 7 2 2 59" xfId="9230"/>
    <cellStyle name="normální 7 2 2 59 10" xfId="9231"/>
    <cellStyle name="normální 7 2 2 59 11" xfId="9232"/>
    <cellStyle name="normální 7 2 2 59 12" xfId="9233"/>
    <cellStyle name="normální 7 2 2 59 13" xfId="9234"/>
    <cellStyle name="normální 7 2 2 59 14" xfId="9235"/>
    <cellStyle name="normální 7 2 2 59 15" xfId="9236"/>
    <cellStyle name="normální 7 2 2 59 16" xfId="9237"/>
    <cellStyle name="normální 7 2 2 59 2" xfId="9238"/>
    <cellStyle name="normální 7 2 2 59 3" xfId="9239"/>
    <cellStyle name="normální 7 2 2 59 4" xfId="9240"/>
    <cellStyle name="normální 7 2 2 59 5" xfId="9241"/>
    <cellStyle name="normální 7 2 2 59 6" xfId="9242"/>
    <cellStyle name="normální 7 2 2 59 7" xfId="9243"/>
    <cellStyle name="normální 7 2 2 59 8" xfId="9244"/>
    <cellStyle name="normální 7 2 2 59 9" xfId="9245"/>
    <cellStyle name="normální 7 2 2 6" xfId="9246"/>
    <cellStyle name="normální 7 2 2 6 10" xfId="9247"/>
    <cellStyle name="normální 7 2 2 6 11" xfId="9248"/>
    <cellStyle name="normální 7 2 2 6 12" xfId="9249"/>
    <cellStyle name="normální 7 2 2 6 13" xfId="9250"/>
    <cellStyle name="normální 7 2 2 6 14" xfId="9251"/>
    <cellStyle name="normální 7 2 2 6 15" xfId="9252"/>
    <cellStyle name="normální 7 2 2 6 16" xfId="9253"/>
    <cellStyle name="normální 7 2 2 6 2" xfId="9254"/>
    <cellStyle name="normální 7 2 2 6 3" xfId="9255"/>
    <cellStyle name="normální 7 2 2 6 4" xfId="9256"/>
    <cellStyle name="normální 7 2 2 6 5" xfId="9257"/>
    <cellStyle name="normální 7 2 2 6 6" xfId="9258"/>
    <cellStyle name="normální 7 2 2 6 7" xfId="9259"/>
    <cellStyle name="normální 7 2 2 6 8" xfId="9260"/>
    <cellStyle name="normální 7 2 2 6 9" xfId="9261"/>
    <cellStyle name="normální 7 2 2 60" xfId="9262"/>
    <cellStyle name="normální 7 2 2 61" xfId="9263"/>
    <cellStyle name="normální 7 2 2 62" xfId="9264"/>
    <cellStyle name="normální 7 2 2 63" xfId="9265"/>
    <cellStyle name="normální 7 2 2 64" xfId="9266"/>
    <cellStyle name="normální 7 2 2 65" xfId="9267"/>
    <cellStyle name="normální 7 2 2 66" xfId="9268"/>
    <cellStyle name="normální 7 2 2 67" xfId="9269"/>
    <cellStyle name="normální 7 2 2 68" xfId="9270"/>
    <cellStyle name="normální 7 2 2 69" xfId="9271"/>
    <cellStyle name="normální 7 2 2 7" xfId="9272"/>
    <cellStyle name="normální 7 2 2 7 10" xfId="9273"/>
    <cellStyle name="normální 7 2 2 7 11" xfId="9274"/>
    <cellStyle name="normální 7 2 2 7 12" xfId="9275"/>
    <cellStyle name="normální 7 2 2 7 13" xfId="9276"/>
    <cellStyle name="normální 7 2 2 7 14" xfId="9277"/>
    <cellStyle name="normální 7 2 2 7 15" xfId="9278"/>
    <cellStyle name="normální 7 2 2 7 16" xfId="9279"/>
    <cellStyle name="normální 7 2 2 7 2" xfId="9280"/>
    <cellStyle name="normální 7 2 2 7 3" xfId="9281"/>
    <cellStyle name="normální 7 2 2 7 4" xfId="9282"/>
    <cellStyle name="normální 7 2 2 7 5" xfId="9283"/>
    <cellStyle name="normální 7 2 2 7 6" xfId="9284"/>
    <cellStyle name="normální 7 2 2 7 7" xfId="9285"/>
    <cellStyle name="normální 7 2 2 7 8" xfId="9286"/>
    <cellStyle name="normální 7 2 2 7 9" xfId="9287"/>
    <cellStyle name="normální 7 2 2 70" xfId="9288"/>
    <cellStyle name="normální 7 2 2 71" xfId="9289"/>
    <cellStyle name="normální 7 2 2 72" xfId="9290"/>
    <cellStyle name="normální 7 2 2 73" xfId="9291"/>
    <cellStyle name="normální 7 2 2 74" xfId="9292"/>
    <cellStyle name="normální 7 2 2 75" xfId="9293"/>
    <cellStyle name="normální 7 2 2 76" xfId="9294"/>
    <cellStyle name="normální 7 2 2 77" xfId="9295"/>
    <cellStyle name="normální 7 2 2 78" xfId="9296"/>
    <cellStyle name="normální 7 2 2 79" xfId="9297"/>
    <cellStyle name="normální 7 2 2 8" xfId="9298"/>
    <cellStyle name="normální 7 2 2 8 10" xfId="9299"/>
    <cellStyle name="normální 7 2 2 8 11" xfId="9300"/>
    <cellStyle name="normální 7 2 2 8 12" xfId="9301"/>
    <cellStyle name="normální 7 2 2 8 13" xfId="9302"/>
    <cellStyle name="normální 7 2 2 8 14" xfId="9303"/>
    <cellStyle name="normální 7 2 2 8 15" xfId="9304"/>
    <cellStyle name="normální 7 2 2 8 16" xfId="9305"/>
    <cellStyle name="normální 7 2 2 8 2" xfId="9306"/>
    <cellStyle name="normální 7 2 2 8 3" xfId="9307"/>
    <cellStyle name="normální 7 2 2 8 4" xfId="9308"/>
    <cellStyle name="normální 7 2 2 8 5" xfId="9309"/>
    <cellStyle name="normální 7 2 2 8 6" xfId="9310"/>
    <cellStyle name="normální 7 2 2 8 7" xfId="9311"/>
    <cellStyle name="normální 7 2 2 8 8" xfId="9312"/>
    <cellStyle name="normální 7 2 2 8 9" xfId="9313"/>
    <cellStyle name="normální 7 2 2 80" xfId="9314"/>
    <cellStyle name="normální 7 2 2 81" xfId="9315"/>
    <cellStyle name="normální 7 2 2 82" xfId="9316"/>
    <cellStyle name="normální 7 2 2 83" xfId="9317"/>
    <cellStyle name="normální 7 2 2 84" xfId="9318"/>
    <cellStyle name="normální 7 2 2 9" xfId="9319"/>
    <cellStyle name="normální 7 2 2 9 10" xfId="9320"/>
    <cellStyle name="normální 7 2 2 9 11" xfId="9321"/>
    <cellStyle name="normální 7 2 2 9 12" xfId="9322"/>
    <cellStyle name="normální 7 2 2 9 13" xfId="9323"/>
    <cellStyle name="normální 7 2 2 9 14" xfId="9324"/>
    <cellStyle name="normální 7 2 2 9 15" xfId="9325"/>
    <cellStyle name="normální 7 2 2 9 16" xfId="9326"/>
    <cellStyle name="normální 7 2 2 9 2" xfId="9327"/>
    <cellStyle name="normální 7 2 2 9 3" xfId="9328"/>
    <cellStyle name="normální 7 2 2 9 4" xfId="9329"/>
    <cellStyle name="normální 7 2 2 9 5" xfId="9330"/>
    <cellStyle name="normální 7 2 2 9 6" xfId="9331"/>
    <cellStyle name="normální 7 2 2 9 7" xfId="9332"/>
    <cellStyle name="normální 7 2 2 9 8" xfId="9333"/>
    <cellStyle name="normální 7 2 2 9 9" xfId="9334"/>
    <cellStyle name="normální 7 2 20" xfId="9335"/>
    <cellStyle name="normální 7 2 21" xfId="9336"/>
    <cellStyle name="normální 7 2 22" xfId="9337"/>
    <cellStyle name="normální 7 2 23" xfId="9338"/>
    <cellStyle name="normální 7 2 24" xfId="9339"/>
    <cellStyle name="normální 7 2 25" xfId="9340"/>
    <cellStyle name="normální 7 2 26" xfId="9341"/>
    <cellStyle name="normální 7 2 27" xfId="9342"/>
    <cellStyle name="normální 7 2 28" xfId="9343"/>
    <cellStyle name="normální 7 2 29" xfId="9344"/>
    <cellStyle name="normální 7 2 3" xfId="9345"/>
    <cellStyle name="normální 7 2 30" xfId="9346"/>
    <cellStyle name="normální 7 2 31" xfId="9347"/>
    <cellStyle name="normální 7 2 32" xfId="9348"/>
    <cellStyle name="normální 7 2 33" xfId="9349"/>
    <cellStyle name="normální 7 2 34" xfId="9350"/>
    <cellStyle name="normální 7 2 35" xfId="9351"/>
    <cellStyle name="normální 7 2 36" xfId="9352"/>
    <cellStyle name="normální 7 2 37" xfId="9353"/>
    <cellStyle name="normální 7 2 38" xfId="9354"/>
    <cellStyle name="normální 7 2 39" xfId="9355"/>
    <cellStyle name="normální 7 2 4" xfId="9356"/>
    <cellStyle name="normální 7 2 40" xfId="9357"/>
    <cellStyle name="normální 7 2 41" xfId="9358"/>
    <cellStyle name="normální 7 2 42" xfId="9359"/>
    <cellStyle name="normální 7 2 43" xfId="9360"/>
    <cellStyle name="normální 7 2 44" xfId="9361"/>
    <cellStyle name="normální 7 2 45" xfId="9362"/>
    <cellStyle name="normální 7 2 46" xfId="9363"/>
    <cellStyle name="normální 7 2 47" xfId="9364"/>
    <cellStyle name="normální 7 2 48" xfId="9365"/>
    <cellStyle name="normální 7 2 49" xfId="9366"/>
    <cellStyle name="normální 7 2 5" xfId="9367"/>
    <cellStyle name="normální 7 2 50" xfId="9368"/>
    <cellStyle name="normální 7 2 51" xfId="9369"/>
    <cellStyle name="normální 7 2 52" xfId="9370"/>
    <cellStyle name="normální 7 2 53" xfId="9371"/>
    <cellStyle name="normální 7 2 54" xfId="9372"/>
    <cellStyle name="normální 7 2 55" xfId="9373"/>
    <cellStyle name="normální 7 2 56" xfId="9374"/>
    <cellStyle name="normální 7 2 57" xfId="9375"/>
    <cellStyle name="normální 7 2 58" xfId="9376"/>
    <cellStyle name="normální 7 2 59" xfId="9377"/>
    <cellStyle name="normální 7 2 6" xfId="9378"/>
    <cellStyle name="normální 7 2 60" xfId="9379"/>
    <cellStyle name="normální 7 2 61" xfId="9380"/>
    <cellStyle name="normální 7 2 62" xfId="9381"/>
    <cellStyle name="normální 7 2 63" xfId="9382"/>
    <cellStyle name="normální 7 2 64" xfId="9383"/>
    <cellStyle name="normální 7 2 65" xfId="9384"/>
    <cellStyle name="normální 7 2 66" xfId="9385"/>
    <cellStyle name="normální 7 2 67" xfId="9386"/>
    <cellStyle name="normální 7 2 68" xfId="9387"/>
    <cellStyle name="normální 7 2 69" xfId="9388"/>
    <cellStyle name="normální 7 2 7" xfId="9389"/>
    <cellStyle name="normální 7 2 70" xfId="9390"/>
    <cellStyle name="normální 7 2 71" xfId="9391"/>
    <cellStyle name="normální 7 2 72" xfId="9392"/>
    <cellStyle name="normální 7 2 73" xfId="9393"/>
    <cellStyle name="normální 7 2 74" xfId="9394"/>
    <cellStyle name="normální 7 2 75" xfId="9395"/>
    <cellStyle name="normální 7 2 76" xfId="9396"/>
    <cellStyle name="normální 7 2 77" xfId="9397"/>
    <cellStyle name="normální 7 2 78" xfId="9398"/>
    <cellStyle name="normální 7 2 79" xfId="9399"/>
    <cellStyle name="normální 7 2 8" xfId="9400"/>
    <cellStyle name="normální 7 2 80" xfId="9401"/>
    <cellStyle name="normální 7 2 81" xfId="9402"/>
    <cellStyle name="normální 7 2 82" xfId="9403"/>
    <cellStyle name="normální 7 2 83" xfId="9404"/>
    <cellStyle name="normální 7 2 84" xfId="9405"/>
    <cellStyle name="normální 7 2 85" xfId="9406"/>
    <cellStyle name="normální 7 2 86" xfId="9407"/>
    <cellStyle name="normální 7 2 87" xfId="9408"/>
    <cellStyle name="normální 7 2 88" xfId="9409"/>
    <cellStyle name="normální 7 2 89" xfId="9410"/>
    <cellStyle name="normální 7 2 9" xfId="9411"/>
    <cellStyle name="normální 7 2 90" xfId="9412"/>
    <cellStyle name="normální 7 20" xfId="9413"/>
    <cellStyle name="normální 7 21" xfId="9414"/>
    <cellStyle name="normální 7 22" xfId="9415"/>
    <cellStyle name="normální 7 23" xfId="9416"/>
    <cellStyle name="normální 7 24" xfId="9417"/>
    <cellStyle name="normální 7 25" xfId="9418"/>
    <cellStyle name="normální 7 26" xfId="9419"/>
    <cellStyle name="normální 7 27" xfId="9420"/>
    <cellStyle name="normální 7 28" xfId="9421"/>
    <cellStyle name="normální 7 29" xfId="9422"/>
    <cellStyle name="normální 7 3" xfId="9423"/>
    <cellStyle name="normální 7 3 2" xfId="9424"/>
    <cellStyle name="normální 7 3 2 2" xfId="9425"/>
    <cellStyle name="normální 7 3 2 2 2" xfId="9426"/>
    <cellStyle name="normální 7 3 2 3" xfId="9427"/>
    <cellStyle name="normální 7 3 2 4" xfId="9428"/>
    <cellStyle name="normální 7 3 2 5" xfId="9429"/>
    <cellStyle name="normální 7 3 2 6" xfId="9430"/>
    <cellStyle name="normální 7 3 3" xfId="9431"/>
    <cellStyle name="normální 7 3 4" xfId="9432"/>
    <cellStyle name="normální 7 3 5" xfId="9433"/>
    <cellStyle name="normální 7 3 6" xfId="9434"/>
    <cellStyle name="normální 7 3 7" xfId="9435"/>
    <cellStyle name="normální 7 30" xfId="9436"/>
    <cellStyle name="normální 7 31" xfId="9437"/>
    <cellStyle name="normální 7 32" xfId="9438"/>
    <cellStyle name="normální 7 33" xfId="9439"/>
    <cellStyle name="normální 7 34" xfId="9440"/>
    <cellStyle name="normální 7 39" xfId="9441"/>
    <cellStyle name="normální 7 4" xfId="9442"/>
    <cellStyle name="normální 7 4 2" xfId="9443"/>
    <cellStyle name="normální 7 4 2 2" xfId="9444"/>
    <cellStyle name="normální 7 4 2 3" xfId="9445"/>
    <cellStyle name="normální 7 4 2 4" xfId="9446"/>
    <cellStyle name="normální 7 4 2 5" xfId="9447"/>
    <cellStyle name="normální 7 4 2 6" xfId="9448"/>
    <cellStyle name="normální 7 4 3" xfId="9449"/>
    <cellStyle name="normální 7 4 4" xfId="9450"/>
    <cellStyle name="normální 7 4 5" xfId="9451"/>
    <cellStyle name="normální 7 4 6" xfId="9452"/>
    <cellStyle name="normální 7 4 7" xfId="9453"/>
    <cellStyle name="normální 7 5" xfId="9454"/>
    <cellStyle name="normální 7 5 2" xfId="9455"/>
    <cellStyle name="normální 7 5 3" xfId="9456"/>
    <cellStyle name="normální 7 6" xfId="9457"/>
    <cellStyle name="normální 7 6 2" xfId="9458"/>
    <cellStyle name="normální 7 6 3" xfId="9459"/>
    <cellStyle name="normální 7 7" xfId="9460"/>
    <cellStyle name="normální 7 7 2" xfId="9461"/>
    <cellStyle name="normální 7 7 3" xfId="9462"/>
    <cellStyle name="normální 7 8" xfId="9463"/>
    <cellStyle name="normální 7 8 2" xfId="9464"/>
    <cellStyle name="normální 7 8 3" xfId="9465"/>
    <cellStyle name="normální 7 9" xfId="9466"/>
    <cellStyle name="normální 7 9 2" xfId="9467"/>
    <cellStyle name="normální 7 9 3" xfId="9468"/>
    <cellStyle name="normální 70" xfId="9469"/>
    <cellStyle name="normální 71" xfId="9470"/>
    <cellStyle name="normální 72" xfId="9471"/>
    <cellStyle name="normální 73" xfId="9472"/>
    <cellStyle name="normální 74" xfId="9473"/>
    <cellStyle name="normální 75" xfId="9474"/>
    <cellStyle name="normální 76" xfId="9475"/>
    <cellStyle name="normální 77" xfId="9476"/>
    <cellStyle name="normální 78" xfId="9477"/>
    <cellStyle name="normální 79" xfId="9478"/>
    <cellStyle name="Normální 8" xfId="43"/>
    <cellStyle name="normální 8 10" xfId="9479"/>
    <cellStyle name="normální 8 10 2" xfId="9480"/>
    <cellStyle name="normální 8 10 3" xfId="9481"/>
    <cellStyle name="normální 8 11" xfId="9482"/>
    <cellStyle name="normální 8 11 2" xfId="9483"/>
    <cellStyle name="normální 8 11 3" xfId="9484"/>
    <cellStyle name="normální 8 12" xfId="9485"/>
    <cellStyle name="normální 8 12 2" xfId="9486"/>
    <cellStyle name="normální 8 12 3" xfId="9487"/>
    <cellStyle name="normální 8 13" xfId="9488"/>
    <cellStyle name="normální 8 14" xfId="9489"/>
    <cellStyle name="normální 8 15" xfId="9490"/>
    <cellStyle name="normální 8 16" xfId="9491"/>
    <cellStyle name="normální 8 17" xfId="9492"/>
    <cellStyle name="normální 8 18" xfId="9493"/>
    <cellStyle name="normální 8 19" xfId="9494"/>
    <cellStyle name="Normální 8 2" xfId="44"/>
    <cellStyle name="normální 8 2 10" xfId="9495"/>
    <cellStyle name="normální 8 2 11" xfId="9496"/>
    <cellStyle name="normální 8 2 12" xfId="9497"/>
    <cellStyle name="normální 8 2 13" xfId="9498"/>
    <cellStyle name="normální 8 2 14" xfId="9499"/>
    <cellStyle name="normální 8 2 15" xfId="9500"/>
    <cellStyle name="normální 8 2 16" xfId="9501"/>
    <cellStyle name="normální 8 2 17" xfId="9502"/>
    <cellStyle name="normální 8 2 18" xfId="9503"/>
    <cellStyle name="normální 8 2 19" xfId="9504"/>
    <cellStyle name="normální 8 2 2" xfId="9505"/>
    <cellStyle name="normální 8 2 2 10" xfId="9506"/>
    <cellStyle name="normální 8 2 2 10 10" xfId="9507"/>
    <cellStyle name="normální 8 2 2 10 11" xfId="9508"/>
    <cellStyle name="normální 8 2 2 10 12" xfId="9509"/>
    <cellStyle name="normální 8 2 2 10 13" xfId="9510"/>
    <cellStyle name="normální 8 2 2 10 14" xfId="9511"/>
    <cellStyle name="normální 8 2 2 10 15" xfId="9512"/>
    <cellStyle name="normální 8 2 2 10 16" xfId="9513"/>
    <cellStyle name="normální 8 2 2 10 2" xfId="9514"/>
    <cellStyle name="normální 8 2 2 10 3" xfId="9515"/>
    <cellStyle name="normální 8 2 2 10 4" xfId="9516"/>
    <cellStyle name="normální 8 2 2 10 5" xfId="9517"/>
    <cellStyle name="normální 8 2 2 10 6" xfId="9518"/>
    <cellStyle name="normální 8 2 2 10 7" xfId="9519"/>
    <cellStyle name="normální 8 2 2 10 8" xfId="9520"/>
    <cellStyle name="normální 8 2 2 10 9" xfId="9521"/>
    <cellStyle name="normální 8 2 2 11" xfId="9522"/>
    <cellStyle name="normální 8 2 2 11 10" xfId="9523"/>
    <cellStyle name="normální 8 2 2 11 11" xfId="9524"/>
    <cellStyle name="normální 8 2 2 11 12" xfId="9525"/>
    <cellStyle name="normální 8 2 2 11 13" xfId="9526"/>
    <cellStyle name="normální 8 2 2 11 14" xfId="9527"/>
    <cellStyle name="normální 8 2 2 11 15" xfId="9528"/>
    <cellStyle name="normální 8 2 2 11 16" xfId="9529"/>
    <cellStyle name="normální 8 2 2 11 2" xfId="9530"/>
    <cellStyle name="normální 8 2 2 11 3" xfId="9531"/>
    <cellStyle name="normální 8 2 2 11 4" xfId="9532"/>
    <cellStyle name="normální 8 2 2 11 5" xfId="9533"/>
    <cellStyle name="normální 8 2 2 11 6" xfId="9534"/>
    <cellStyle name="normální 8 2 2 11 7" xfId="9535"/>
    <cellStyle name="normální 8 2 2 11 8" xfId="9536"/>
    <cellStyle name="normální 8 2 2 11 9" xfId="9537"/>
    <cellStyle name="normální 8 2 2 12" xfId="9538"/>
    <cellStyle name="normální 8 2 2 12 10" xfId="9539"/>
    <cellStyle name="normální 8 2 2 12 11" xfId="9540"/>
    <cellStyle name="normální 8 2 2 12 12" xfId="9541"/>
    <cellStyle name="normální 8 2 2 12 13" xfId="9542"/>
    <cellStyle name="normální 8 2 2 12 14" xfId="9543"/>
    <cellStyle name="normální 8 2 2 12 15" xfId="9544"/>
    <cellStyle name="normální 8 2 2 12 16" xfId="9545"/>
    <cellStyle name="normální 8 2 2 12 2" xfId="9546"/>
    <cellStyle name="normální 8 2 2 12 3" xfId="9547"/>
    <cellStyle name="normální 8 2 2 12 4" xfId="9548"/>
    <cellStyle name="normální 8 2 2 12 5" xfId="9549"/>
    <cellStyle name="normální 8 2 2 12 6" xfId="9550"/>
    <cellStyle name="normální 8 2 2 12 7" xfId="9551"/>
    <cellStyle name="normální 8 2 2 12 8" xfId="9552"/>
    <cellStyle name="normální 8 2 2 12 9" xfId="9553"/>
    <cellStyle name="normální 8 2 2 13" xfId="9554"/>
    <cellStyle name="normální 8 2 2 13 10" xfId="9555"/>
    <cellStyle name="normální 8 2 2 13 11" xfId="9556"/>
    <cellStyle name="normální 8 2 2 13 12" xfId="9557"/>
    <cellStyle name="normální 8 2 2 13 13" xfId="9558"/>
    <cellStyle name="normální 8 2 2 13 14" xfId="9559"/>
    <cellStyle name="normální 8 2 2 13 15" xfId="9560"/>
    <cellStyle name="normální 8 2 2 13 16" xfId="9561"/>
    <cellStyle name="normální 8 2 2 13 2" xfId="9562"/>
    <cellStyle name="normální 8 2 2 13 3" xfId="9563"/>
    <cellStyle name="normální 8 2 2 13 4" xfId="9564"/>
    <cellStyle name="normální 8 2 2 13 5" xfId="9565"/>
    <cellStyle name="normální 8 2 2 13 6" xfId="9566"/>
    <cellStyle name="normální 8 2 2 13 7" xfId="9567"/>
    <cellStyle name="normální 8 2 2 13 8" xfId="9568"/>
    <cellStyle name="normální 8 2 2 13 9" xfId="9569"/>
    <cellStyle name="normální 8 2 2 14" xfId="9570"/>
    <cellStyle name="normální 8 2 2 14 10" xfId="9571"/>
    <cellStyle name="normální 8 2 2 14 11" xfId="9572"/>
    <cellStyle name="normální 8 2 2 14 12" xfId="9573"/>
    <cellStyle name="normální 8 2 2 14 13" xfId="9574"/>
    <cellStyle name="normální 8 2 2 14 14" xfId="9575"/>
    <cellStyle name="normální 8 2 2 14 15" xfId="9576"/>
    <cellStyle name="normální 8 2 2 14 16" xfId="9577"/>
    <cellStyle name="normální 8 2 2 14 2" xfId="9578"/>
    <cellStyle name="normální 8 2 2 14 3" xfId="9579"/>
    <cellStyle name="normální 8 2 2 14 4" xfId="9580"/>
    <cellStyle name="normální 8 2 2 14 5" xfId="9581"/>
    <cellStyle name="normální 8 2 2 14 6" xfId="9582"/>
    <cellStyle name="normální 8 2 2 14 7" xfId="9583"/>
    <cellStyle name="normální 8 2 2 14 8" xfId="9584"/>
    <cellStyle name="normální 8 2 2 14 9" xfId="9585"/>
    <cellStyle name="normální 8 2 2 15" xfId="9586"/>
    <cellStyle name="normální 8 2 2 15 10" xfId="9587"/>
    <cellStyle name="normální 8 2 2 15 11" xfId="9588"/>
    <cellStyle name="normální 8 2 2 15 12" xfId="9589"/>
    <cellStyle name="normální 8 2 2 15 13" xfId="9590"/>
    <cellStyle name="normální 8 2 2 15 14" xfId="9591"/>
    <cellStyle name="normální 8 2 2 15 15" xfId="9592"/>
    <cellStyle name="normální 8 2 2 15 16" xfId="9593"/>
    <cellStyle name="normální 8 2 2 15 2" xfId="9594"/>
    <cellStyle name="normální 8 2 2 15 3" xfId="9595"/>
    <cellStyle name="normální 8 2 2 15 4" xfId="9596"/>
    <cellStyle name="normální 8 2 2 15 5" xfId="9597"/>
    <cellStyle name="normální 8 2 2 15 6" xfId="9598"/>
    <cellStyle name="normální 8 2 2 15 7" xfId="9599"/>
    <cellStyle name="normální 8 2 2 15 8" xfId="9600"/>
    <cellStyle name="normální 8 2 2 15 9" xfId="9601"/>
    <cellStyle name="normální 8 2 2 16" xfId="9602"/>
    <cellStyle name="normální 8 2 2 16 10" xfId="9603"/>
    <cellStyle name="normální 8 2 2 16 11" xfId="9604"/>
    <cellStyle name="normální 8 2 2 16 12" xfId="9605"/>
    <cellStyle name="normální 8 2 2 16 13" xfId="9606"/>
    <cellStyle name="normální 8 2 2 16 14" xfId="9607"/>
    <cellStyle name="normální 8 2 2 16 15" xfId="9608"/>
    <cellStyle name="normální 8 2 2 16 16" xfId="9609"/>
    <cellStyle name="normální 8 2 2 16 2" xfId="9610"/>
    <cellStyle name="normální 8 2 2 16 3" xfId="9611"/>
    <cellStyle name="normální 8 2 2 16 4" xfId="9612"/>
    <cellStyle name="normální 8 2 2 16 5" xfId="9613"/>
    <cellStyle name="normální 8 2 2 16 6" xfId="9614"/>
    <cellStyle name="normální 8 2 2 16 7" xfId="9615"/>
    <cellStyle name="normální 8 2 2 16 8" xfId="9616"/>
    <cellStyle name="normální 8 2 2 16 9" xfId="9617"/>
    <cellStyle name="normální 8 2 2 17" xfId="9618"/>
    <cellStyle name="normální 8 2 2 17 10" xfId="9619"/>
    <cellStyle name="normální 8 2 2 17 11" xfId="9620"/>
    <cellStyle name="normální 8 2 2 17 12" xfId="9621"/>
    <cellStyle name="normální 8 2 2 17 13" xfId="9622"/>
    <cellStyle name="normální 8 2 2 17 14" xfId="9623"/>
    <cellStyle name="normální 8 2 2 17 15" xfId="9624"/>
    <cellStyle name="normální 8 2 2 17 16" xfId="9625"/>
    <cellStyle name="normální 8 2 2 17 2" xfId="9626"/>
    <cellStyle name="normální 8 2 2 17 3" xfId="9627"/>
    <cellStyle name="normální 8 2 2 17 4" xfId="9628"/>
    <cellStyle name="normální 8 2 2 17 5" xfId="9629"/>
    <cellStyle name="normální 8 2 2 17 6" xfId="9630"/>
    <cellStyle name="normální 8 2 2 17 7" xfId="9631"/>
    <cellStyle name="normální 8 2 2 17 8" xfId="9632"/>
    <cellStyle name="normální 8 2 2 17 9" xfId="9633"/>
    <cellStyle name="normální 8 2 2 18" xfId="9634"/>
    <cellStyle name="normální 8 2 2 18 10" xfId="9635"/>
    <cellStyle name="normální 8 2 2 18 11" xfId="9636"/>
    <cellStyle name="normální 8 2 2 18 12" xfId="9637"/>
    <cellStyle name="normální 8 2 2 18 13" xfId="9638"/>
    <cellStyle name="normální 8 2 2 18 14" xfId="9639"/>
    <cellStyle name="normální 8 2 2 18 15" xfId="9640"/>
    <cellStyle name="normální 8 2 2 18 16" xfId="9641"/>
    <cellStyle name="normální 8 2 2 18 2" xfId="9642"/>
    <cellStyle name="normální 8 2 2 18 3" xfId="9643"/>
    <cellStyle name="normální 8 2 2 18 4" xfId="9644"/>
    <cellStyle name="normální 8 2 2 18 5" xfId="9645"/>
    <cellStyle name="normální 8 2 2 18 6" xfId="9646"/>
    <cellStyle name="normální 8 2 2 18 7" xfId="9647"/>
    <cellStyle name="normální 8 2 2 18 8" xfId="9648"/>
    <cellStyle name="normální 8 2 2 18 9" xfId="9649"/>
    <cellStyle name="normální 8 2 2 19" xfId="9650"/>
    <cellStyle name="normální 8 2 2 19 10" xfId="9651"/>
    <cellStyle name="normální 8 2 2 19 11" xfId="9652"/>
    <cellStyle name="normální 8 2 2 19 12" xfId="9653"/>
    <cellStyle name="normální 8 2 2 19 13" xfId="9654"/>
    <cellStyle name="normální 8 2 2 19 14" xfId="9655"/>
    <cellStyle name="normální 8 2 2 19 15" xfId="9656"/>
    <cellStyle name="normální 8 2 2 19 16" xfId="9657"/>
    <cellStyle name="normální 8 2 2 19 2" xfId="9658"/>
    <cellStyle name="normální 8 2 2 19 3" xfId="9659"/>
    <cellStyle name="normální 8 2 2 19 4" xfId="9660"/>
    <cellStyle name="normální 8 2 2 19 5" xfId="9661"/>
    <cellStyle name="normální 8 2 2 19 6" xfId="9662"/>
    <cellStyle name="normální 8 2 2 19 7" xfId="9663"/>
    <cellStyle name="normální 8 2 2 19 8" xfId="9664"/>
    <cellStyle name="normální 8 2 2 19 9" xfId="9665"/>
    <cellStyle name="normální 8 2 2 2" xfId="9666"/>
    <cellStyle name="normální 8 2 2 2 10" xfId="9667"/>
    <cellStyle name="normální 8 2 2 2 11" xfId="9668"/>
    <cellStyle name="normální 8 2 2 2 12" xfId="9669"/>
    <cellStyle name="normální 8 2 2 2 13" xfId="9670"/>
    <cellStyle name="normální 8 2 2 2 14" xfId="9671"/>
    <cellStyle name="normální 8 2 2 2 15" xfId="9672"/>
    <cellStyle name="normální 8 2 2 2 16" xfId="9673"/>
    <cellStyle name="normální 8 2 2 2 17" xfId="9674"/>
    <cellStyle name="normální 8 2 2 2 18" xfId="9675"/>
    <cellStyle name="normální 8 2 2 2 19" xfId="9676"/>
    <cellStyle name="normální 8 2 2 2 2" xfId="9677"/>
    <cellStyle name="normální 8 2 2 2 20" xfId="9678"/>
    <cellStyle name="normální 8 2 2 2 21" xfId="9679"/>
    <cellStyle name="normální 8 2 2 2 22" xfId="9680"/>
    <cellStyle name="normální 8 2 2 2 23" xfId="9681"/>
    <cellStyle name="normální 8 2 2 2 24" xfId="9682"/>
    <cellStyle name="normální 8 2 2 2 25" xfId="9683"/>
    <cellStyle name="normální 8 2 2 2 26" xfId="9684"/>
    <cellStyle name="normální 8 2 2 2 27" xfId="9685"/>
    <cellStyle name="normální 8 2 2 2 3" xfId="9686"/>
    <cellStyle name="normální 8 2 2 2 4" xfId="9687"/>
    <cellStyle name="normální 8 2 2 2 5" xfId="9688"/>
    <cellStyle name="normální 8 2 2 2 6" xfId="9689"/>
    <cellStyle name="normální 8 2 2 2 7" xfId="9690"/>
    <cellStyle name="normální 8 2 2 2 8" xfId="9691"/>
    <cellStyle name="normální 8 2 2 2 9" xfId="9692"/>
    <cellStyle name="normální 8 2 2 20" xfId="9693"/>
    <cellStyle name="normální 8 2 2 20 10" xfId="9694"/>
    <cellStyle name="normální 8 2 2 20 11" xfId="9695"/>
    <cellStyle name="normální 8 2 2 20 12" xfId="9696"/>
    <cellStyle name="normální 8 2 2 20 13" xfId="9697"/>
    <cellStyle name="normální 8 2 2 20 14" xfId="9698"/>
    <cellStyle name="normální 8 2 2 20 15" xfId="9699"/>
    <cellStyle name="normální 8 2 2 20 16" xfId="9700"/>
    <cellStyle name="normální 8 2 2 20 2" xfId="9701"/>
    <cellStyle name="normální 8 2 2 20 3" xfId="9702"/>
    <cellStyle name="normální 8 2 2 20 4" xfId="9703"/>
    <cellStyle name="normální 8 2 2 20 5" xfId="9704"/>
    <cellStyle name="normální 8 2 2 20 6" xfId="9705"/>
    <cellStyle name="normální 8 2 2 20 7" xfId="9706"/>
    <cellStyle name="normální 8 2 2 20 8" xfId="9707"/>
    <cellStyle name="normální 8 2 2 20 9" xfId="9708"/>
    <cellStyle name="normální 8 2 2 21" xfId="9709"/>
    <cellStyle name="normální 8 2 2 21 10" xfId="9710"/>
    <cellStyle name="normální 8 2 2 21 11" xfId="9711"/>
    <cellStyle name="normální 8 2 2 21 12" xfId="9712"/>
    <cellStyle name="normální 8 2 2 21 13" xfId="9713"/>
    <cellStyle name="normální 8 2 2 21 14" xfId="9714"/>
    <cellStyle name="normální 8 2 2 21 15" xfId="9715"/>
    <cellStyle name="normální 8 2 2 21 16" xfId="9716"/>
    <cellStyle name="normální 8 2 2 21 2" xfId="9717"/>
    <cellStyle name="normální 8 2 2 21 3" xfId="9718"/>
    <cellStyle name="normální 8 2 2 21 4" xfId="9719"/>
    <cellStyle name="normální 8 2 2 21 5" xfId="9720"/>
    <cellStyle name="normální 8 2 2 21 6" xfId="9721"/>
    <cellStyle name="normální 8 2 2 21 7" xfId="9722"/>
    <cellStyle name="normální 8 2 2 21 8" xfId="9723"/>
    <cellStyle name="normální 8 2 2 21 9" xfId="9724"/>
    <cellStyle name="normální 8 2 2 22" xfId="9725"/>
    <cellStyle name="normální 8 2 2 22 10" xfId="9726"/>
    <cellStyle name="normální 8 2 2 22 11" xfId="9727"/>
    <cellStyle name="normální 8 2 2 22 12" xfId="9728"/>
    <cellStyle name="normální 8 2 2 22 13" xfId="9729"/>
    <cellStyle name="normální 8 2 2 22 14" xfId="9730"/>
    <cellStyle name="normální 8 2 2 22 15" xfId="9731"/>
    <cellStyle name="normální 8 2 2 22 16" xfId="9732"/>
    <cellStyle name="normální 8 2 2 22 2" xfId="9733"/>
    <cellStyle name="normální 8 2 2 22 3" xfId="9734"/>
    <cellStyle name="normální 8 2 2 22 4" xfId="9735"/>
    <cellStyle name="normální 8 2 2 22 5" xfId="9736"/>
    <cellStyle name="normální 8 2 2 22 6" xfId="9737"/>
    <cellStyle name="normální 8 2 2 22 7" xfId="9738"/>
    <cellStyle name="normální 8 2 2 22 8" xfId="9739"/>
    <cellStyle name="normální 8 2 2 22 9" xfId="9740"/>
    <cellStyle name="normální 8 2 2 23" xfId="9741"/>
    <cellStyle name="normální 8 2 2 23 10" xfId="9742"/>
    <cellStyle name="normální 8 2 2 23 11" xfId="9743"/>
    <cellStyle name="normální 8 2 2 23 12" xfId="9744"/>
    <cellStyle name="normální 8 2 2 23 13" xfId="9745"/>
    <cellStyle name="normální 8 2 2 23 14" xfId="9746"/>
    <cellStyle name="normální 8 2 2 23 15" xfId="9747"/>
    <cellStyle name="normální 8 2 2 23 16" xfId="9748"/>
    <cellStyle name="normální 8 2 2 23 2" xfId="9749"/>
    <cellStyle name="normální 8 2 2 23 3" xfId="9750"/>
    <cellStyle name="normální 8 2 2 23 4" xfId="9751"/>
    <cellStyle name="normální 8 2 2 23 5" xfId="9752"/>
    <cellStyle name="normální 8 2 2 23 6" xfId="9753"/>
    <cellStyle name="normální 8 2 2 23 7" xfId="9754"/>
    <cellStyle name="normální 8 2 2 23 8" xfId="9755"/>
    <cellStyle name="normální 8 2 2 23 9" xfId="9756"/>
    <cellStyle name="normální 8 2 2 24" xfId="9757"/>
    <cellStyle name="normální 8 2 2 24 10" xfId="9758"/>
    <cellStyle name="normální 8 2 2 24 11" xfId="9759"/>
    <cellStyle name="normální 8 2 2 24 12" xfId="9760"/>
    <cellStyle name="normální 8 2 2 24 13" xfId="9761"/>
    <cellStyle name="normální 8 2 2 24 14" xfId="9762"/>
    <cellStyle name="normální 8 2 2 24 15" xfId="9763"/>
    <cellStyle name="normální 8 2 2 24 16" xfId="9764"/>
    <cellStyle name="normální 8 2 2 24 2" xfId="9765"/>
    <cellStyle name="normální 8 2 2 24 3" xfId="9766"/>
    <cellStyle name="normální 8 2 2 24 4" xfId="9767"/>
    <cellStyle name="normální 8 2 2 24 5" xfId="9768"/>
    <cellStyle name="normální 8 2 2 24 6" xfId="9769"/>
    <cellStyle name="normální 8 2 2 24 7" xfId="9770"/>
    <cellStyle name="normální 8 2 2 24 8" xfId="9771"/>
    <cellStyle name="normální 8 2 2 24 9" xfId="9772"/>
    <cellStyle name="normální 8 2 2 25" xfId="9773"/>
    <cellStyle name="normální 8 2 2 25 10" xfId="9774"/>
    <cellStyle name="normální 8 2 2 25 11" xfId="9775"/>
    <cellStyle name="normální 8 2 2 25 12" xfId="9776"/>
    <cellStyle name="normální 8 2 2 25 13" xfId="9777"/>
    <cellStyle name="normální 8 2 2 25 14" xfId="9778"/>
    <cellStyle name="normální 8 2 2 25 15" xfId="9779"/>
    <cellStyle name="normální 8 2 2 25 16" xfId="9780"/>
    <cellStyle name="normální 8 2 2 25 2" xfId="9781"/>
    <cellStyle name="normální 8 2 2 25 3" xfId="9782"/>
    <cellStyle name="normální 8 2 2 25 4" xfId="9783"/>
    <cellStyle name="normální 8 2 2 25 5" xfId="9784"/>
    <cellStyle name="normální 8 2 2 25 6" xfId="9785"/>
    <cellStyle name="normální 8 2 2 25 7" xfId="9786"/>
    <cellStyle name="normální 8 2 2 25 8" xfId="9787"/>
    <cellStyle name="normální 8 2 2 25 9" xfId="9788"/>
    <cellStyle name="normální 8 2 2 26" xfId="9789"/>
    <cellStyle name="normální 8 2 2 26 10" xfId="9790"/>
    <cellStyle name="normální 8 2 2 26 11" xfId="9791"/>
    <cellStyle name="normální 8 2 2 26 12" xfId="9792"/>
    <cellStyle name="normální 8 2 2 26 13" xfId="9793"/>
    <cellStyle name="normální 8 2 2 26 14" xfId="9794"/>
    <cellStyle name="normální 8 2 2 26 15" xfId="9795"/>
    <cellStyle name="normální 8 2 2 26 16" xfId="9796"/>
    <cellStyle name="normální 8 2 2 26 2" xfId="9797"/>
    <cellStyle name="normální 8 2 2 26 3" xfId="9798"/>
    <cellStyle name="normální 8 2 2 26 4" xfId="9799"/>
    <cellStyle name="normální 8 2 2 26 5" xfId="9800"/>
    <cellStyle name="normální 8 2 2 26 6" xfId="9801"/>
    <cellStyle name="normální 8 2 2 26 7" xfId="9802"/>
    <cellStyle name="normální 8 2 2 26 8" xfId="9803"/>
    <cellStyle name="normální 8 2 2 26 9" xfId="9804"/>
    <cellStyle name="normální 8 2 2 27" xfId="9805"/>
    <cellStyle name="normální 8 2 2 27 10" xfId="9806"/>
    <cellStyle name="normální 8 2 2 27 11" xfId="9807"/>
    <cellStyle name="normální 8 2 2 27 12" xfId="9808"/>
    <cellStyle name="normální 8 2 2 27 13" xfId="9809"/>
    <cellStyle name="normální 8 2 2 27 14" xfId="9810"/>
    <cellStyle name="normální 8 2 2 27 15" xfId="9811"/>
    <cellStyle name="normální 8 2 2 27 16" xfId="9812"/>
    <cellStyle name="normální 8 2 2 27 2" xfId="9813"/>
    <cellStyle name="normální 8 2 2 27 3" xfId="9814"/>
    <cellStyle name="normální 8 2 2 27 4" xfId="9815"/>
    <cellStyle name="normální 8 2 2 27 5" xfId="9816"/>
    <cellStyle name="normální 8 2 2 27 6" xfId="9817"/>
    <cellStyle name="normální 8 2 2 27 7" xfId="9818"/>
    <cellStyle name="normální 8 2 2 27 8" xfId="9819"/>
    <cellStyle name="normální 8 2 2 27 9" xfId="9820"/>
    <cellStyle name="normální 8 2 2 28" xfId="9821"/>
    <cellStyle name="normální 8 2 2 28 10" xfId="9822"/>
    <cellStyle name="normální 8 2 2 28 11" xfId="9823"/>
    <cellStyle name="normální 8 2 2 28 12" xfId="9824"/>
    <cellStyle name="normální 8 2 2 28 13" xfId="9825"/>
    <cellStyle name="normální 8 2 2 28 14" xfId="9826"/>
    <cellStyle name="normální 8 2 2 28 15" xfId="9827"/>
    <cellStyle name="normální 8 2 2 28 16" xfId="9828"/>
    <cellStyle name="normální 8 2 2 28 2" xfId="9829"/>
    <cellStyle name="normální 8 2 2 28 3" xfId="9830"/>
    <cellStyle name="normální 8 2 2 28 4" xfId="9831"/>
    <cellStyle name="normální 8 2 2 28 5" xfId="9832"/>
    <cellStyle name="normální 8 2 2 28 6" xfId="9833"/>
    <cellStyle name="normální 8 2 2 28 7" xfId="9834"/>
    <cellStyle name="normální 8 2 2 28 8" xfId="9835"/>
    <cellStyle name="normální 8 2 2 28 9" xfId="9836"/>
    <cellStyle name="normální 8 2 2 29" xfId="9837"/>
    <cellStyle name="normální 8 2 2 29 10" xfId="9838"/>
    <cellStyle name="normální 8 2 2 29 11" xfId="9839"/>
    <cellStyle name="normální 8 2 2 29 12" xfId="9840"/>
    <cellStyle name="normální 8 2 2 29 13" xfId="9841"/>
    <cellStyle name="normální 8 2 2 29 14" xfId="9842"/>
    <cellStyle name="normální 8 2 2 29 15" xfId="9843"/>
    <cellStyle name="normální 8 2 2 29 16" xfId="9844"/>
    <cellStyle name="normální 8 2 2 29 2" xfId="9845"/>
    <cellStyle name="normální 8 2 2 29 3" xfId="9846"/>
    <cellStyle name="normální 8 2 2 29 4" xfId="9847"/>
    <cellStyle name="normální 8 2 2 29 5" xfId="9848"/>
    <cellStyle name="normální 8 2 2 29 6" xfId="9849"/>
    <cellStyle name="normální 8 2 2 29 7" xfId="9850"/>
    <cellStyle name="normální 8 2 2 29 8" xfId="9851"/>
    <cellStyle name="normální 8 2 2 29 9" xfId="9852"/>
    <cellStyle name="normální 8 2 2 3" xfId="9853"/>
    <cellStyle name="normální 8 2 2 3 10" xfId="9854"/>
    <cellStyle name="normální 8 2 2 3 11" xfId="9855"/>
    <cellStyle name="normální 8 2 2 3 12" xfId="9856"/>
    <cellStyle name="normální 8 2 2 3 13" xfId="9857"/>
    <cellStyle name="normální 8 2 2 3 14" xfId="9858"/>
    <cellStyle name="normální 8 2 2 3 15" xfId="9859"/>
    <cellStyle name="normální 8 2 2 3 16" xfId="9860"/>
    <cellStyle name="normální 8 2 2 3 2" xfId="9861"/>
    <cellStyle name="normální 8 2 2 3 3" xfId="9862"/>
    <cellStyle name="normální 8 2 2 3 4" xfId="9863"/>
    <cellStyle name="normální 8 2 2 3 5" xfId="9864"/>
    <cellStyle name="normální 8 2 2 3 6" xfId="9865"/>
    <cellStyle name="normální 8 2 2 3 7" xfId="9866"/>
    <cellStyle name="normální 8 2 2 3 8" xfId="9867"/>
    <cellStyle name="normální 8 2 2 3 9" xfId="9868"/>
    <cellStyle name="normální 8 2 2 30" xfId="9869"/>
    <cellStyle name="normální 8 2 2 30 10" xfId="9870"/>
    <cellStyle name="normální 8 2 2 30 11" xfId="9871"/>
    <cellStyle name="normální 8 2 2 30 12" xfId="9872"/>
    <cellStyle name="normální 8 2 2 30 13" xfId="9873"/>
    <cellStyle name="normální 8 2 2 30 14" xfId="9874"/>
    <cellStyle name="normální 8 2 2 30 15" xfId="9875"/>
    <cellStyle name="normální 8 2 2 30 16" xfId="9876"/>
    <cellStyle name="normální 8 2 2 30 2" xfId="9877"/>
    <cellStyle name="normální 8 2 2 30 3" xfId="9878"/>
    <cellStyle name="normální 8 2 2 30 4" xfId="9879"/>
    <cellStyle name="normální 8 2 2 30 5" xfId="9880"/>
    <cellStyle name="normální 8 2 2 30 6" xfId="9881"/>
    <cellStyle name="normální 8 2 2 30 7" xfId="9882"/>
    <cellStyle name="normální 8 2 2 30 8" xfId="9883"/>
    <cellStyle name="normální 8 2 2 30 9" xfId="9884"/>
    <cellStyle name="normální 8 2 2 31" xfId="9885"/>
    <cellStyle name="normální 8 2 2 31 10" xfId="9886"/>
    <cellStyle name="normální 8 2 2 31 11" xfId="9887"/>
    <cellStyle name="normální 8 2 2 31 12" xfId="9888"/>
    <cellStyle name="normální 8 2 2 31 13" xfId="9889"/>
    <cellStyle name="normální 8 2 2 31 14" xfId="9890"/>
    <cellStyle name="normální 8 2 2 31 15" xfId="9891"/>
    <cellStyle name="normální 8 2 2 31 16" xfId="9892"/>
    <cellStyle name="normální 8 2 2 31 2" xfId="9893"/>
    <cellStyle name="normální 8 2 2 31 3" xfId="9894"/>
    <cellStyle name="normální 8 2 2 31 4" xfId="9895"/>
    <cellStyle name="normální 8 2 2 31 5" xfId="9896"/>
    <cellStyle name="normální 8 2 2 31 6" xfId="9897"/>
    <cellStyle name="normální 8 2 2 31 7" xfId="9898"/>
    <cellStyle name="normální 8 2 2 31 8" xfId="9899"/>
    <cellStyle name="normální 8 2 2 31 9" xfId="9900"/>
    <cellStyle name="normální 8 2 2 32" xfId="9901"/>
    <cellStyle name="normální 8 2 2 32 10" xfId="9902"/>
    <cellStyle name="normální 8 2 2 32 11" xfId="9903"/>
    <cellStyle name="normální 8 2 2 32 12" xfId="9904"/>
    <cellStyle name="normální 8 2 2 32 13" xfId="9905"/>
    <cellStyle name="normální 8 2 2 32 14" xfId="9906"/>
    <cellStyle name="normální 8 2 2 32 15" xfId="9907"/>
    <cellStyle name="normální 8 2 2 32 16" xfId="9908"/>
    <cellStyle name="normální 8 2 2 32 2" xfId="9909"/>
    <cellStyle name="normální 8 2 2 32 3" xfId="9910"/>
    <cellStyle name="normální 8 2 2 32 4" xfId="9911"/>
    <cellStyle name="normální 8 2 2 32 5" xfId="9912"/>
    <cellStyle name="normální 8 2 2 32 6" xfId="9913"/>
    <cellStyle name="normální 8 2 2 32 7" xfId="9914"/>
    <cellStyle name="normální 8 2 2 32 8" xfId="9915"/>
    <cellStyle name="normální 8 2 2 32 9" xfId="9916"/>
    <cellStyle name="normální 8 2 2 33" xfId="9917"/>
    <cellStyle name="normální 8 2 2 33 10" xfId="9918"/>
    <cellStyle name="normální 8 2 2 33 11" xfId="9919"/>
    <cellStyle name="normální 8 2 2 33 12" xfId="9920"/>
    <cellStyle name="normální 8 2 2 33 13" xfId="9921"/>
    <cellStyle name="normální 8 2 2 33 14" xfId="9922"/>
    <cellStyle name="normální 8 2 2 33 15" xfId="9923"/>
    <cellStyle name="normální 8 2 2 33 16" xfId="9924"/>
    <cellStyle name="normální 8 2 2 33 2" xfId="9925"/>
    <cellStyle name="normální 8 2 2 33 3" xfId="9926"/>
    <cellStyle name="normální 8 2 2 33 4" xfId="9927"/>
    <cellStyle name="normální 8 2 2 33 5" xfId="9928"/>
    <cellStyle name="normální 8 2 2 33 6" xfId="9929"/>
    <cellStyle name="normální 8 2 2 33 7" xfId="9930"/>
    <cellStyle name="normální 8 2 2 33 8" xfId="9931"/>
    <cellStyle name="normální 8 2 2 33 9" xfId="9932"/>
    <cellStyle name="normální 8 2 2 34" xfId="9933"/>
    <cellStyle name="normální 8 2 2 34 10" xfId="9934"/>
    <cellStyle name="normální 8 2 2 34 11" xfId="9935"/>
    <cellStyle name="normální 8 2 2 34 12" xfId="9936"/>
    <cellStyle name="normální 8 2 2 34 13" xfId="9937"/>
    <cellStyle name="normální 8 2 2 34 14" xfId="9938"/>
    <cellStyle name="normální 8 2 2 34 15" xfId="9939"/>
    <cellStyle name="normální 8 2 2 34 16" xfId="9940"/>
    <cellStyle name="normální 8 2 2 34 2" xfId="9941"/>
    <cellStyle name="normální 8 2 2 34 3" xfId="9942"/>
    <cellStyle name="normální 8 2 2 34 4" xfId="9943"/>
    <cellStyle name="normální 8 2 2 34 5" xfId="9944"/>
    <cellStyle name="normální 8 2 2 34 6" xfId="9945"/>
    <cellStyle name="normální 8 2 2 34 7" xfId="9946"/>
    <cellStyle name="normální 8 2 2 34 8" xfId="9947"/>
    <cellStyle name="normální 8 2 2 34 9" xfId="9948"/>
    <cellStyle name="normální 8 2 2 35" xfId="9949"/>
    <cellStyle name="normální 8 2 2 35 10" xfId="9950"/>
    <cellStyle name="normální 8 2 2 35 11" xfId="9951"/>
    <cellStyle name="normální 8 2 2 35 12" xfId="9952"/>
    <cellStyle name="normální 8 2 2 35 13" xfId="9953"/>
    <cellStyle name="normální 8 2 2 35 14" xfId="9954"/>
    <cellStyle name="normální 8 2 2 35 15" xfId="9955"/>
    <cellStyle name="normální 8 2 2 35 16" xfId="9956"/>
    <cellStyle name="normální 8 2 2 35 2" xfId="9957"/>
    <cellStyle name="normální 8 2 2 35 3" xfId="9958"/>
    <cellStyle name="normální 8 2 2 35 4" xfId="9959"/>
    <cellStyle name="normální 8 2 2 35 5" xfId="9960"/>
    <cellStyle name="normální 8 2 2 35 6" xfId="9961"/>
    <cellStyle name="normální 8 2 2 35 7" xfId="9962"/>
    <cellStyle name="normální 8 2 2 35 8" xfId="9963"/>
    <cellStyle name="normální 8 2 2 35 9" xfId="9964"/>
    <cellStyle name="normální 8 2 2 36" xfId="9965"/>
    <cellStyle name="normální 8 2 2 36 10" xfId="9966"/>
    <cellStyle name="normální 8 2 2 36 11" xfId="9967"/>
    <cellStyle name="normální 8 2 2 36 12" xfId="9968"/>
    <cellStyle name="normální 8 2 2 36 13" xfId="9969"/>
    <cellStyle name="normální 8 2 2 36 14" xfId="9970"/>
    <cellStyle name="normální 8 2 2 36 15" xfId="9971"/>
    <cellStyle name="normální 8 2 2 36 16" xfId="9972"/>
    <cellStyle name="normální 8 2 2 36 2" xfId="9973"/>
    <cellStyle name="normální 8 2 2 36 3" xfId="9974"/>
    <cellStyle name="normální 8 2 2 36 4" xfId="9975"/>
    <cellStyle name="normální 8 2 2 36 5" xfId="9976"/>
    <cellStyle name="normální 8 2 2 36 6" xfId="9977"/>
    <cellStyle name="normální 8 2 2 36 7" xfId="9978"/>
    <cellStyle name="normální 8 2 2 36 8" xfId="9979"/>
    <cellStyle name="normální 8 2 2 36 9" xfId="9980"/>
    <cellStyle name="normální 8 2 2 37" xfId="9981"/>
    <cellStyle name="normální 8 2 2 37 10" xfId="9982"/>
    <cellStyle name="normální 8 2 2 37 11" xfId="9983"/>
    <cellStyle name="normální 8 2 2 37 12" xfId="9984"/>
    <cellStyle name="normální 8 2 2 37 13" xfId="9985"/>
    <cellStyle name="normální 8 2 2 37 14" xfId="9986"/>
    <cellStyle name="normální 8 2 2 37 15" xfId="9987"/>
    <cellStyle name="normální 8 2 2 37 16" xfId="9988"/>
    <cellStyle name="normální 8 2 2 37 2" xfId="9989"/>
    <cellStyle name="normální 8 2 2 37 3" xfId="9990"/>
    <cellStyle name="normální 8 2 2 37 4" xfId="9991"/>
    <cellStyle name="normální 8 2 2 37 5" xfId="9992"/>
    <cellStyle name="normální 8 2 2 37 6" xfId="9993"/>
    <cellStyle name="normální 8 2 2 37 7" xfId="9994"/>
    <cellStyle name="normální 8 2 2 37 8" xfId="9995"/>
    <cellStyle name="normální 8 2 2 37 9" xfId="9996"/>
    <cellStyle name="normální 8 2 2 38" xfId="9997"/>
    <cellStyle name="normální 8 2 2 38 10" xfId="9998"/>
    <cellStyle name="normální 8 2 2 38 11" xfId="9999"/>
    <cellStyle name="normální 8 2 2 38 12" xfId="10000"/>
    <cellStyle name="normální 8 2 2 38 13" xfId="10001"/>
    <cellStyle name="normální 8 2 2 38 14" xfId="10002"/>
    <cellStyle name="normální 8 2 2 38 15" xfId="10003"/>
    <cellStyle name="normální 8 2 2 38 16" xfId="10004"/>
    <cellStyle name="normální 8 2 2 38 2" xfId="10005"/>
    <cellStyle name="normální 8 2 2 38 3" xfId="10006"/>
    <cellStyle name="normální 8 2 2 38 4" xfId="10007"/>
    <cellStyle name="normální 8 2 2 38 5" xfId="10008"/>
    <cellStyle name="normální 8 2 2 38 6" xfId="10009"/>
    <cellStyle name="normální 8 2 2 38 7" xfId="10010"/>
    <cellStyle name="normální 8 2 2 38 8" xfId="10011"/>
    <cellStyle name="normální 8 2 2 38 9" xfId="10012"/>
    <cellStyle name="normální 8 2 2 39" xfId="10013"/>
    <cellStyle name="normální 8 2 2 39 10" xfId="10014"/>
    <cellStyle name="normální 8 2 2 39 11" xfId="10015"/>
    <cellStyle name="normální 8 2 2 39 12" xfId="10016"/>
    <cellStyle name="normální 8 2 2 39 13" xfId="10017"/>
    <cellStyle name="normální 8 2 2 39 14" xfId="10018"/>
    <cellStyle name="normální 8 2 2 39 15" xfId="10019"/>
    <cellStyle name="normální 8 2 2 39 16" xfId="10020"/>
    <cellStyle name="normální 8 2 2 39 2" xfId="10021"/>
    <cellStyle name="normální 8 2 2 39 3" xfId="10022"/>
    <cellStyle name="normální 8 2 2 39 4" xfId="10023"/>
    <cellStyle name="normální 8 2 2 39 5" xfId="10024"/>
    <cellStyle name="normální 8 2 2 39 6" xfId="10025"/>
    <cellStyle name="normální 8 2 2 39 7" xfId="10026"/>
    <cellStyle name="normální 8 2 2 39 8" xfId="10027"/>
    <cellStyle name="normální 8 2 2 39 9" xfId="10028"/>
    <cellStyle name="normální 8 2 2 4" xfId="10029"/>
    <cellStyle name="normální 8 2 2 4 10" xfId="10030"/>
    <cellStyle name="normální 8 2 2 4 11" xfId="10031"/>
    <cellStyle name="normální 8 2 2 4 12" xfId="10032"/>
    <cellStyle name="normální 8 2 2 4 13" xfId="10033"/>
    <cellStyle name="normální 8 2 2 4 14" xfId="10034"/>
    <cellStyle name="normální 8 2 2 4 15" xfId="10035"/>
    <cellStyle name="normální 8 2 2 4 16" xfId="10036"/>
    <cellStyle name="normální 8 2 2 4 2" xfId="10037"/>
    <cellStyle name="normální 8 2 2 4 3" xfId="10038"/>
    <cellStyle name="normální 8 2 2 4 4" xfId="10039"/>
    <cellStyle name="normální 8 2 2 4 5" xfId="10040"/>
    <cellStyle name="normální 8 2 2 4 6" xfId="10041"/>
    <cellStyle name="normální 8 2 2 4 7" xfId="10042"/>
    <cellStyle name="normální 8 2 2 4 8" xfId="10043"/>
    <cellStyle name="normální 8 2 2 4 9" xfId="10044"/>
    <cellStyle name="normální 8 2 2 40" xfId="10045"/>
    <cellStyle name="normální 8 2 2 40 10" xfId="10046"/>
    <cellStyle name="normální 8 2 2 40 11" xfId="10047"/>
    <cellStyle name="normální 8 2 2 40 12" xfId="10048"/>
    <cellStyle name="normální 8 2 2 40 13" xfId="10049"/>
    <cellStyle name="normální 8 2 2 40 14" xfId="10050"/>
    <cellStyle name="normální 8 2 2 40 15" xfId="10051"/>
    <cellStyle name="normální 8 2 2 40 16" xfId="10052"/>
    <cellStyle name="normální 8 2 2 40 2" xfId="10053"/>
    <cellStyle name="normální 8 2 2 40 3" xfId="10054"/>
    <cellStyle name="normální 8 2 2 40 4" xfId="10055"/>
    <cellStyle name="normální 8 2 2 40 5" xfId="10056"/>
    <cellStyle name="normální 8 2 2 40 6" xfId="10057"/>
    <cellStyle name="normální 8 2 2 40 7" xfId="10058"/>
    <cellStyle name="normální 8 2 2 40 8" xfId="10059"/>
    <cellStyle name="normální 8 2 2 40 9" xfId="10060"/>
    <cellStyle name="normální 8 2 2 41" xfId="10061"/>
    <cellStyle name="normální 8 2 2 41 10" xfId="10062"/>
    <cellStyle name="normální 8 2 2 41 11" xfId="10063"/>
    <cellStyle name="normální 8 2 2 41 12" xfId="10064"/>
    <cellStyle name="normální 8 2 2 41 13" xfId="10065"/>
    <cellStyle name="normální 8 2 2 41 14" xfId="10066"/>
    <cellStyle name="normální 8 2 2 41 15" xfId="10067"/>
    <cellStyle name="normální 8 2 2 41 16" xfId="10068"/>
    <cellStyle name="normální 8 2 2 41 2" xfId="10069"/>
    <cellStyle name="normální 8 2 2 41 3" xfId="10070"/>
    <cellStyle name="normální 8 2 2 41 4" xfId="10071"/>
    <cellStyle name="normální 8 2 2 41 5" xfId="10072"/>
    <cellStyle name="normální 8 2 2 41 6" xfId="10073"/>
    <cellStyle name="normální 8 2 2 41 7" xfId="10074"/>
    <cellStyle name="normální 8 2 2 41 8" xfId="10075"/>
    <cellStyle name="normální 8 2 2 41 9" xfId="10076"/>
    <cellStyle name="normální 8 2 2 42" xfId="10077"/>
    <cellStyle name="normální 8 2 2 42 10" xfId="10078"/>
    <cellStyle name="normální 8 2 2 42 11" xfId="10079"/>
    <cellStyle name="normální 8 2 2 42 12" xfId="10080"/>
    <cellStyle name="normální 8 2 2 42 13" xfId="10081"/>
    <cellStyle name="normální 8 2 2 42 14" xfId="10082"/>
    <cellStyle name="normální 8 2 2 42 15" xfId="10083"/>
    <cellStyle name="normální 8 2 2 42 16" xfId="10084"/>
    <cellStyle name="normální 8 2 2 42 2" xfId="10085"/>
    <cellStyle name="normální 8 2 2 42 3" xfId="10086"/>
    <cellStyle name="normální 8 2 2 42 4" xfId="10087"/>
    <cellStyle name="normální 8 2 2 42 5" xfId="10088"/>
    <cellStyle name="normální 8 2 2 42 6" xfId="10089"/>
    <cellStyle name="normální 8 2 2 42 7" xfId="10090"/>
    <cellStyle name="normální 8 2 2 42 8" xfId="10091"/>
    <cellStyle name="normální 8 2 2 42 9" xfId="10092"/>
    <cellStyle name="normální 8 2 2 43" xfId="10093"/>
    <cellStyle name="normální 8 2 2 43 10" xfId="10094"/>
    <cellStyle name="normální 8 2 2 43 11" xfId="10095"/>
    <cellStyle name="normální 8 2 2 43 12" xfId="10096"/>
    <cellStyle name="normální 8 2 2 43 13" xfId="10097"/>
    <cellStyle name="normální 8 2 2 43 14" xfId="10098"/>
    <cellStyle name="normální 8 2 2 43 15" xfId="10099"/>
    <cellStyle name="normální 8 2 2 43 16" xfId="10100"/>
    <cellStyle name="normální 8 2 2 43 2" xfId="10101"/>
    <cellStyle name="normální 8 2 2 43 3" xfId="10102"/>
    <cellStyle name="normální 8 2 2 43 4" xfId="10103"/>
    <cellStyle name="normální 8 2 2 43 5" xfId="10104"/>
    <cellStyle name="normální 8 2 2 43 6" xfId="10105"/>
    <cellStyle name="normální 8 2 2 43 7" xfId="10106"/>
    <cellStyle name="normální 8 2 2 43 8" xfId="10107"/>
    <cellStyle name="normální 8 2 2 43 9" xfId="10108"/>
    <cellStyle name="normální 8 2 2 44" xfId="10109"/>
    <cellStyle name="normální 8 2 2 44 10" xfId="10110"/>
    <cellStyle name="normální 8 2 2 44 11" xfId="10111"/>
    <cellStyle name="normální 8 2 2 44 12" xfId="10112"/>
    <cellStyle name="normální 8 2 2 44 13" xfId="10113"/>
    <cellStyle name="normální 8 2 2 44 14" xfId="10114"/>
    <cellStyle name="normální 8 2 2 44 15" xfId="10115"/>
    <cellStyle name="normální 8 2 2 44 16" xfId="10116"/>
    <cellStyle name="normální 8 2 2 44 2" xfId="10117"/>
    <cellStyle name="normální 8 2 2 44 3" xfId="10118"/>
    <cellStyle name="normální 8 2 2 44 4" xfId="10119"/>
    <cellStyle name="normální 8 2 2 44 5" xfId="10120"/>
    <cellStyle name="normální 8 2 2 44 6" xfId="10121"/>
    <cellStyle name="normální 8 2 2 44 7" xfId="10122"/>
    <cellStyle name="normální 8 2 2 44 8" xfId="10123"/>
    <cellStyle name="normální 8 2 2 44 9" xfId="10124"/>
    <cellStyle name="normální 8 2 2 45" xfId="10125"/>
    <cellStyle name="normální 8 2 2 45 10" xfId="10126"/>
    <cellStyle name="normální 8 2 2 45 11" xfId="10127"/>
    <cellStyle name="normální 8 2 2 45 12" xfId="10128"/>
    <cellStyle name="normální 8 2 2 45 13" xfId="10129"/>
    <cellStyle name="normální 8 2 2 45 14" xfId="10130"/>
    <cellStyle name="normální 8 2 2 45 15" xfId="10131"/>
    <cellStyle name="normální 8 2 2 45 16" xfId="10132"/>
    <cellStyle name="normální 8 2 2 45 2" xfId="10133"/>
    <cellStyle name="normální 8 2 2 45 3" xfId="10134"/>
    <cellStyle name="normální 8 2 2 45 4" xfId="10135"/>
    <cellStyle name="normální 8 2 2 45 5" xfId="10136"/>
    <cellStyle name="normální 8 2 2 45 6" xfId="10137"/>
    <cellStyle name="normální 8 2 2 45 7" xfId="10138"/>
    <cellStyle name="normální 8 2 2 45 8" xfId="10139"/>
    <cellStyle name="normální 8 2 2 45 9" xfId="10140"/>
    <cellStyle name="normální 8 2 2 46" xfId="10141"/>
    <cellStyle name="normální 8 2 2 46 10" xfId="10142"/>
    <cellStyle name="normální 8 2 2 46 11" xfId="10143"/>
    <cellStyle name="normální 8 2 2 46 12" xfId="10144"/>
    <cellStyle name="normální 8 2 2 46 13" xfId="10145"/>
    <cellStyle name="normální 8 2 2 46 14" xfId="10146"/>
    <cellStyle name="normální 8 2 2 46 15" xfId="10147"/>
    <cellStyle name="normální 8 2 2 46 16" xfId="10148"/>
    <cellStyle name="normální 8 2 2 46 2" xfId="10149"/>
    <cellStyle name="normální 8 2 2 46 3" xfId="10150"/>
    <cellStyle name="normální 8 2 2 46 4" xfId="10151"/>
    <cellStyle name="normální 8 2 2 46 5" xfId="10152"/>
    <cellStyle name="normální 8 2 2 46 6" xfId="10153"/>
    <cellStyle name="normální 8 2 2 46 7" xfId="10154"/>
    <cellStyle name="normální 8 2 2 46 8" xfId="10155"/>
    <cellStyle name="normální 8 2 2 46 9" xfId="10156"/>
    <cellStyle name="normální 8 2 2 47" xfId="10157"/>
    <cellStyle name="normální 8 2 2 47 10" xfId="10158"/>
    <cellStyle name="normální 8 2 2 47 11" xfId="10159"/>
    <cellStyle name="normální 8 2 2 47 12" xfId="10160"/>
    <cellStyle name="normální 8 2 2 47 13" xfId="10161"/>
    <cellStyle name="normální 8 2 2 47 14" xfId="10162"/>
    <cellStyle name="normální 8 2 2 47 15" xfId="10163"/>
    <cellStyle name="normální 8 2 2 47 16" xfId="10164"/>
    <cellStyle name="normální 8 2 2 47 2" xfId="10165"/>
    <cellStyle name="normální 8 2 2 47 3" xfId="10166"/>
    <cellStyle name="normální 8 2 2 47 4" xfId="10167"/>
    <cellStyle name="normální 8 2 2 47 5" xfId="10168"/>
    <cellStyle name="normální 8 2 2 47 6" xfId="10169"/>
    <cellStyle name="normální 8 2 2 47 7" xfId="10170"/>
    <cellStyle name="normální 8 2 2 47 8" xfId="10171"/>
    <cellStyle name="normální 8 2 2 47 9" xfId="10172"/>
    <cellStyle name="normální 8 2 2 48" xfId="10173"/>
    <cellStyle name="normální 8 2 2 48 10" xfId="10174"/>
    <cellStyle name="normální 8 2 2 48 11" xfId="10175"/>
    <cellStyle name="normální 8 2 2 48 12" xfId="10176"/>
    <cellStyle name="normální 8 2 2 48 13" xfId="10177"/>
    <cellStyle name="normální 8 2 2 48 14" xfId="10178"/>
    <cellStyle name="normální 8 2 2 48 15" xfId="10179"/>
    <cellStyle name="normální 8 2 2 48 16" xfId="10180"/>
    <cellStyle name="normální 8 2 2 48 2" xfId="10181"/>
    <cellStyle name="normální 8 2 2 48 3" xfId="10182"/>
    <cellStyle name="normální 8 2 2 48 4" xfId="10183"/>
    <cellStyle name="normální 8 2 2 48 5" xfId="10184"/>
    <cellStyle name="normální 8 2 2 48 6" xfId="10185"/>
    <cellStyle name="normální 8 2 2 48 7" xfId="10186"/>
    <cellStyle name="normální 8 2 2 48 8" xfId="10187"/>
    <cellStyle name="normální 8 2 2 48 9" xfId="10188"/>
    <cellStyle name="normální 8 2 2 49" xfId="10189"/>
    <cellStyle name="normální 8 2 2 49 10" xfId="10190"/>
    <cellStyle name="normální 8 2 2 49 11" xfId="10191"/>
    <cellStyle name="normální 8 2 2 49 12" xfId="10192"/>
    <cellStyle name="normální 8 2 2 49 13" xfId="10193"/>
    <cellStyle name="normální 8 2 2 49 14" xfId="10194"/>
    <cellStyle name="normální 8 2 2 49 15" xfId="10195"/>
    <cellStyle name="normální 8 2 2 49 16" xfId="10196"/>
    <cellStyle name="normální 8 2 2 49 2" xfId="10197"/>
    <cellStyle name="normální 8 2 2 49 3" xfId="10198"/>
    <cellStyle name="normální 8 2 2 49 4" xfId="10199"/>
    <cellStyle name="normální 8 2 2 49 5" xfId="10200"/>
    <cellStyle name="normální 8 2 2 49 6" xfId="10201"/>
    <cellStyle name="normální 8 2 2 49 7" xfId="10202"/>
    <cellStyle name="normální 8 2 2 49 8" xfId="10203"/>
    <cellStyle name="normální 8 2 2 49 9" xfId="10204"/>
    <cellStyle name="normální 8 2 2 5" xfId="10205"/>
    <cellStyle name="normální 8 2 2 5 10" xfId="10206"/>
    <cellStyle name="normální 8 2 2 5 11" xfId="10207"/>
    <cellStyle name="normální 8 2 2 5 12" xfId="10208"/>
    <cellStyle name="normální 8 2 2 5 13" xfId="10209"/>
    <cellStyle name="normální 8 2 2 5 14" xfId="10210"/>
    <cellStyle name="normální 8 2 2 5 15" xfId="10211"/>
    <cellStyle name="normální 8 2 2 5 16" xfId="10212"/>
    <cellStyle name="normální 8 2 2 5 2" xfId="10213"/>
    <cellStyle name="normální 8 2 2 5 3" xfId="10214"/>
    <cellStyle name="normální 8 2 2 5 4" xfId="10215"/>
    <cellStyle name="normální 8 2 2 5 5" xfId="10216"/>
    <cellStyle name="normální 8 2 2 5 6" xfId="10217"/>
    <cellStyle name="normální 8 2 2 5 7" xfId="10218"/>
    <cellStyle name="normální 8 2 2 5 8" xfId="10219"/>
    <cellStyle name="normální 8 2 2 5 9" xfId="10220"/>
    <cellStyle name="normální 8 2 2 50" xfId="10221"/>
    <cellStyle name="normální 8 2 2 50 10" xfId="10222"/>
    <cellStyle name="normální 8 2 2 50 11" xfId="10223"/>
    <cellStyle name="normální 8 2 2 50 12" xfId="10224"/>
    <cellStyle name="normální 8 2 2 50 13" xfId="10225"/>
    <cellStyle name="normální 8 2 2 50 14" xfId="10226"/>
    <cellStyle name="normální 8 2 2 50 15" xfId="10227"/>
    <cellStyle name="normální 8 2 2 50 16" xfId="10228"/>
    <cellStyle name="normální 8 2 2 50 2" xfId="10229"/>
    <cellStyle name="normální 8 2 2 50 3" xfId="10230"/>
    <cellStyle name="normální 8 2 2 50 4" xfId="10231"/>
    <cellStyle name="normální 8 2 2 50 5" xfId="10232"/>
    <cellStyle name="normální 8 2 2 50 6" xfId="10233"/>
    <cellStyle name="normální 8 2 2 50 7" xfId="10234"/>
    <cellStyle name="normální 8 2 2 50 8" xfId="10235"/>
    <cellStyle name="normální 8 2 2 50 9" xfId="10236"/>
    <cellStyle name="normální 8 2 2 51" xfId="10237"/>
    <cellStyle name="normální 8 2 2 51 10" xfId="10238"/>
    <cellStyle name="normální 8 2 2 51 11" xfId="10239"/>
    <cellStyle name="normální 8 2 2 51 12" xfId="10240"/>
    <cellStyle name="normální 8 2 2 51 13" xfId="10241"/>
    <cellStyle name="normální 8 2 2 51 14" xfId="10242"/>
    <cellStyle name="normální 8 2 2 51 15" xfId="10243"/>
    <cellStyle name="normální 8 2 2 51 16" xfId="10244"/>
    <cellStyle name="normální 8 2 2 51 2" xfId="10245"/>
    <cellStyle name="normální 8 2 2 51 3" xfId="10246"/>
    <cellStyle name="normální 8 2 2 51 4" xfId="10247"/>
    <cellStyle name="normální 8 2 2 51 5" xfId="10248"/>
    <cellStyle name="normální 8 2 2 51 6" xfId="10249"/>
    <cellStyle name="normální 8 2 2 51 7" xfId="10250"/>
    <cellStyle name="normální 8 2 2 51 8" xfId="10251"/>
    <cellStyle name="normální 8 2 2 51 9" xfId="10252"/>
    <cellStyle name="normální 8 2 2 52" xfId="10253"/>
    <cellStyle name="normální 8 2 2 52 10" xfId="10254"/>
    <cellStyle name="normální 8 2 2 52 11" xfId="10255"/>
    <cellStyle name="normální 8 2 2 52 12" xfId="10256"/>
    <cellStyle name="normální 8 2 2 52 13" xfId="10257"/>
    <cellStyle name="normální 8 2 2 52 14" xfId="10258"/>
    <cellStyle name="normální 8 2 2 52 15" xfId="10259"/>
    <cellStyle name="normální 8 2 2 52 16" xfId="10260"/>
    <cellStyle name="normální 8 2 2 52 2" xfId="10261"/>
    <cellStyle name="normální 8 2 2 52 3" xfId="10262"/>
    <cellStyle name="normální 8 2 2 52 4" xfId="10263"/>
    <cellStyle name="normální 8 2 2 52 5" xfId="10264"/>
    <cellStyle name="normální 8 2 2 52 6" xfId="10265"/>
    <cellStyle name="normální 8 2 2 52 7" xfId="10266"/>
    <cellStyle name="normální 8 2 2 52 8" xfId="10267"/>
    <cellStyle name="normální 8 2 2 52 9" xfId="10268"/>
    <cellStyle name="normální 8 2 2 53" xfId="10269"/>
    <cellStyle name="normální 8 2 2 53 10" xfId="10270"/>
    <cellStyle name="normální 8 2 2 53 11" xfId="10271"/>
    <cellStyle name="normální 8 2 2 53 12" xfId="10272"/>
    <cellStyle name="normální 8 2 2 53 13" xfId="10273"/>
    <cellStyle name="normální 8 2 2 53 14" xfId="10274"/>
    <cellStyle name="normální 8 2 2 53 15" xfId="10275"/>
    <cellStyle name="normální 8 2 2 53 16" xfId="10276"/>
    <cellStyle name="normální 8 2 2 53 2" xfId="10277"/>
    <cellStyle name="normální 8 2 2 53 3" xfId="10278"/>
    <cellStyle name="normální 8 2 2 53 4" xfId="10279"/>
    <cellStyle name="normální 8 2 2 53 5" xfId="10280"/>
    <cellStyle name="normální 8 2 2 53 6" xfId="10281"/>
    <cellStyle name="normální 8 2 2 53 7" xfId="10282"/>
    <cellStyle name="normální 8 2 2 53 8" xfId="10283"/>
    <cellStyle name="normální 8 2 2 53 9" xfId="10284"/>
    <cellStyle name="normální 8 2 2 54" xfId="10285"/>
    <cellStyle name="normální 8 2 2 54 10" xfId="10286"/>
    <cellStyle name="normální 8 2 2 54 11" xfId="10287"/>
    <cellStyle name="normální 8 2 2 54 12" xfId="10288"/>
    <cellStyle name="normální 8 2 2 54 13" xfId="10289"/>
    <cellStyle name="normální 8 2 2 54 14" xfId="10290"/>
    <cellStyle name="normální 8 2 2 54 15" xfId="10291"/>
    <cellStyle name="normální 8 2 2 54 16" xfId="10292"/>
    <cellStyle name="normální 8 2 2 54 2" xfId="10293"/>
    <cellStyle name="normální 8 2 2 54 3" xfId="10294"/>
    <cellStyle name="normální 8 2 2 54 4" xfId="10295"/>
    <cellStyle name="normální 8 2 2 54 5" xfId="10296"/>
    <cellStyle name="normální 8 2 2 54 6" xfId="10297"/>
    <cellStyle name="normální 8 2 2 54 7" xfId="10298"/>
    <cellStyle name="normální 8 2 2 54 8" xfId="10299"/>
    <cellStyle name="normální 8 2 2 54 9" xfId="10300"/>
    <cellStyle name="normální 8 2 2 55" xfId="10301"/>
    <cellStyle name="normální 8 2 2 55 10" xfId="10302"/>
    <cellStyle name="normální 8 2 2 55 11" xfId="10303"/>
    <cellStyle name="normální 8 2 2 55 12" xfId="10304"/>
    <cellStyle name="normální 8 2 2 55 13" xfId="10305"/>
    <cellStyle name="normální 8 2 2 55 14" xfId="10306"/>
    <cellStyle name="normální 8 2 2 55 15" xfId="10307"/>
    <cellStyle name="normální 8 2 2 55 16" xfId="10308"/>
    <cellStyle name="normální 8 2 2 55 2" xfId="10309"/>
    <cellStyle name="normální 8 2 2 55 3" xfId="10310"/>
    <cellStyle name="normální 8 2 2 55 4" xfId="10311"/>
    <cellStyle name="normální 8 2 2 55 5" xfId="10312"/>
    <cellStyle name="normální 8 2 2 55 6" xfId="10313"/>
    <cellStyle name="normální 8 2 2 55 7" xfId="10314"/>
    <cellStyle name="normální 8 2 2 55 8" xfId="10315"/>
    <cellStyle name="normální 8 2 2 55 9" xfId="10316"/>
    <cellStyle name="normální 8 2 2 56" xfId="10317"/>
    <cellStyle name="normální 8 2 2 56 10" xfId="10318"/>
    <cellStyle name="normální 8 2 2 56 11" xfId="10319"/>
    <cellStyle name="normální 8 2 2 56 12" xfId="10320"/>
    <cellStyle name="normální 8 2 2 56 13" xfId="10321"/>
    <cellStyle name="normální 8 2 2 56 14" xfId="10322"/>
    <cellStyle name="normální 8 2 2 56 15" xfId="10323"/>
    <cellStyle name="normální 8 2 2 56 16" xfId="10324"/>
    <cellStyle name="normální 8 2 2 56 2" xfId="10325"/>
    <cellStyle name="normální 8 2 2 56 3" xfId="10326"/>
    <cellStyle name="normální 8 2 2 56 4" xfId="10327"/>
    <cellStyle name="normální 8 2 2 56 5" xfId="10328"/>
    <cellStyle name="normální 8 2 2 56 6" xfId="10329"/>
    <cellStyle name="normální 8 2 2 56 7" xfId="10330"/>
    <cellStyle name="normální 8 2 2 56 8" xfId="10331"/>
    <cellStyle name="normální 8 2 2 56 9" xfId="10332"/>
    <cellStyle name="normální 8 2 2 57" xfId="10333"/>
    <cellStyle name="normální 8 2 2 57 10" xfId="10334"/>
    <cellStyle name="normální 8 2 2 57 11" xfId="10335"/>
    <cellStyle name="normální 8 2 2 57 12" xfId="10336"/>
    <cellStyle name="normální 8 2 2 57 13" xfId="10337"/>
    <cellStyle name="normální 8 2 2 57 14" xfId="10338"/>
    <cellStyle name="normální 8 2 2 57 15" xfId="10339"/>
    <cellStyle name="normální 8 2 2 57 16" xfId="10340"/>
    <cellStyle name="normální 8 2 2 57 2" xfId="10341"/>
    <cellStyle name="normální 8 2 2 57 3" xfId="10342"/>
    <cellStyle name="normální 8 2 2 57 4" xfId="10343"/>
    <cellStyle name="normální 8 2 2 57 5" xfId="10344"/>
    <cellStyle name="normální 8 2 2 57 6" xfId="10345"/>
    <cellStyle name="normální 8 2 2 57 7" xfId="10346"/>
    <cellStyle name="normální 8 2 2 57 8" xfId="10347"/>
    <cellStyle name="normální 8 2 2 57 9" xfId="10348"/>
    <cellStyle name="normální 8 2 2 58" xfId="10349"/>
    <cellStyle name="normální 8 2 2 58 10" xfId="10350"/>
    <cellStyle name="normální 8 2 2 58 11" xfId="10351"/>
    <cellStyle name="normální 8 2 2 58 12" xfId="10352"/>
    <cellStyle name="normální 8 2 2 58 13" xfId="10353"/>
    <cellStyle name="normální 8 2 2 58 14" xfId="10354"/>
    <cellStyle name="normální 8 2 2 58 15" xfId="10355"/>
    <cellStyle name="normální 8 2 2 58 16" xfId="10356"/>
    <cellStyle name="normální 8 2 2 58 2" xfId="10357"/>
    <cellStyle name="normální 8 2 2 58 3" xfId="10358"/>
    <cellStyle name="normální 8 2 2 58 4" xfId="10359"/>
    <cellStyle name="normální 8 2 2 58 5" xfId="10360"/>
    <cellStyle name="normální 8 2 2 58 6" xfId="10361"/>
    <cellStyle name="normální 8 2 2 58 7" xfId="10362"/>
    <cellStyle name="normální 8 2 2 58 8" xfId="10363"/>
    <cellStyle name="normální 8 2 2 58 9" xfId="10364"/>
    <cellStyle name="normální 8 2 2 59" xfId="10365"/>
    <cellStyle name="normální 8 2 2 59 10" xfId="10366"/>
    <cellStyle name="normální 8 2 2 59 11" xfId="10367"/>
    <cellStyle name="normální 8 2 2 59 12" xfId="10368"/>
    <cellStyle name="normální 8 2 2 59 13" xfId="10369"/>
    <cellStyle name="normální 8 2 2 59 14" xfId="10370"/>
    <cellStyle name="normální 8 2 2 59 15" xfId="10371"/>
    <cellStyle name="normální 8 2 2 59 16" xfId="10372"/>
    <cellStyle name="normální 8 2 2 59 2" xfId="10373"/>
    <cellStyle name="normální 8 2 2 59 3" xfId="10374"/>
    <cellStyle name="normální 8 2 2 59 4" xfId="10375"/>
    <cellStyle name="normální 8 2 2 59 5" xfId="10376"/>
    <cellStyle name="normální 8 2 2 59 6" xfId="10377"/>
    <cellStyle name="normální 8 2 2 59 7" xfId="10378"/>
    <cellStyle name="normální 8 2 2 59 8" xfId="10379"/>
    <cellStyle name="normální 8 2 2 59 9" xfId="10380"/>
    <cellStyle name="normální 8 2 2 6" xfId="10381"/>
    <cellStyle name="normální 8 2 2 6 10" xfId="10382"/>
    <cellStyle name="normální 8 2 2 6 11" xfId="10383"/>
    <cellStyle name="normální 8 2 2 6 12" xfId="10384"/>
    <cellStyle name="normální 8 2 2 6 13" xfId="10385"/>
    <cellStyle name="normální 8 2 2 6 14" xfId="10386"/>
    <cellStyle name="normální 8 2 2 6 15" xfId="10387"/>
    <cellStyle name="normální 8 2 2 6 16" xfId="10388"/>
    <cellStyle name="normální 8 2 2 6 2" xfId="10389"/>
    <cellStyle name="normální 8 2 2 6 3" xfId="10390"/>
    <cellStyle name="normální 8 2 2 6 4" xfId="10391"/>
    <cellStyle name="normální 8 2 2 6 5" xfId="10392"/>
    <cellStyle name="normální 8 2 2 6 6" xfId="10393"/>
    <cellStyle name="normální 8 2 2 6 7" xfId="10394"/>
    <cellStyle name="normální 8 2 2 6 8" xfId="10395"/>
    <cellStyle name="normální 8 2 2 6 9" xfId="10396"/>
    <cellStyle name="normální 8 2 2 60" xfId="10397"/>
    <cellStyle name="normální 8 2 2 61" xfId="10398"/>
    <cellStyle name="normální 8 2 2 62" xfId="10399"/>
    <cellStyle name="normální 8 2 2 63" xfId="10400"/>
    <cellStyle name="normální 8 2 2 64" xfId="10401"/>
    <cellStyle name="normální 8 2 2 65" xfId="10402"/>
    <cellStyle name="normální 8 2 2 66" xfId="10403"/>
    <cellStyle name="normální 8 2 2 67" xfId="10404"/>
    <cellStyle name="normální 8 2 2 68" xfId="10405"/>
    <cellStyle name="normální 8 2 2 69" xfId="10406"/>
    <cellStyle name="normální 8 2 2 7" xfId="10407"/>
    <cellStyle name="normální 8 2 2 7 10" xfId="10408"/>
    <cellStyle name="normální 8 2 2 7 11" xfId="10409"/>
    <cellStyle name="normální 8 2 2 7 12" xfId="10410"/>
    <cellStyle name="normální 8 2 2 7 13" xfId="10411"/>
    <cellStyle name="normální 8 2 2 7 14" xfId="10412"/>
    <cellStyle name="normální 8 2 2 7 15" xfId="10413"/>
    <cellStyle name="normální 8 2 2 7 16" xfId="10414"/>
    <cellStyle name="normální 8 2 2 7 2" xfId="10415"/>
    <cellStyle name="normální 8 2 2 7 3" xfId="10416"/>
    <cellStyle name="normální 8 2 2 7 4" xfId="10417"/>
    <cellStyle name="normální 8 2 2 7 5" xfId="10418"/>
    <cellStyle name="normální 8 2 2 7 6" xfId="10419"/>
    <cellStyle name="normální 8 2 2 7 7" xfId="10420"/>
    <cellStyle name="normální 8 2 2 7 8" xfId="10421"/>
    <cellStyle name="normální 8 2 2 7 9" xfId="10422"/>
    <cellStyle name="normální 8 2 2 70" xfId="10423"/>
    <cellStyle name="normální 8 2 2 71" xfId="10424"/>
    <cellStyle name="normální 8 2 2 72" xfId="10425"/>
    <cellStyle name="normální 8 2 2 73" xfId="10426"/>
    <cellStyle name="normální 8 2 2 74" xfId="10427"/>
    <cellStyle name="normální 8 2 2 75" xfId="10428"/>
    <cellStyle name="normální 8 2 2 76" xfId="10429"/>
    <cellStyle name="normální 8 2 2 77" xfId="10430"/>
    <cellStyle name="normální 8 2 2 78" xfId="10431"/>
    <cellStyle name="normální 8 2 2 79" xfId="10432"/>
    <cellStyle name="normální 8 2 2 8" xfId="10433"/>
    <cellStyle name="normální 8 2 2 8 10" xfId="10434"/>
    <cellStyle name="normální 8 2 2 8 11" xfId="10435"/>
    <cellStyle name="normální 8 2 2 8 12" xfId="10436"/>
    <cellStyle name="normální 8 2 2 8 13" xfId="10437"/>
    <cellStyle name="normální 8 2 2 8 14" xfId="10438"/>
    <cellStyle name="normální 8 2 2 8 15" xfId="10439"/>
    <cellStyle name="normální 8 2 2 8 16" xfId="10440"/>
    <cellStyle name="normální 8 2 2 8 2" xfId="10441"/>
    <cellStyle name="normální 8 2 2 8 3" xfId="10442"/>
    <cellStyle name="normální 8 2 2 8 4" xfId="10443"/>
    <cellStyle name="normální 8 2 2 8 5" xfId="10444"/>
    <cellStyle name="normální 8 2 2 8 6" xfId="10445"/>
    <cellStyle name="normální 8 2 2 8 7" xfId="10446"/>
    <cellStyle name="normální 8 2 2 8 8" xfId="10447"/>
    <cellStyle name="normální 8 2 2 8 9" xfId="10448"/>
    <cellStyle name="normální 8 2 2 80" xfId="10449"/>
    <cellStyle name="normální 8 2 2 81" xfId="10450"/>
    <cellStyle name="normální 8 2 2 82" xfId="10451"/>
    <cellStyle name="normální 8 2 2 83" xfId="10452"/>
    <cellStyle name="normální 8 2 2 84" xfId="10453"/>
    <cellStyle name="normální 8 2 2 9" xfId="10454"/>
    <cellStyle name="normální 8 2 2 9 10" xfId="10455"/>
    <cellStyle name="normální 8 2 2 9 11" xfId="10456"/>
    <cellStyle name="normální 8 2 2 9 12" xfId="10457"/>
    <cellStyle name="normální 8 2 2 9 13" xfId="10458"/>
    <cellStyle name="normální 8 2 2 9 14" xfId="10459"/>
    <cellStyle name="normální 8 2 2 9 15" xfId="10460"/>
    <cellStyle name="normální 8 2 2 9 16" xfId="10461"/>
    <cellStyle name="normální 8 2 2 9 2" xfId="10462"/>
    <cellStyle name="normální 8 2 2 9 3" xfId="10463"/>
    <cellStyle name="normální 8 2 2 9 4" xfId="10464"/>
    <cellStyle name="normální 8 2 2 9 5" xfId="10465"/>
    <cellStyle name="normální 8 2 2 9 6" xfId="10466"/>
    <cellStyle name="normální 8 2 2 9 7" xfId="10467"/>
    <cellStyle name="normální 8 2 2 9 8" xfId="10468"/>
    <cellStyle name="normální 8 2 2 9 9" xfId="10469"/>
    <cellStyle name="normální 8 2 20" xfId="10470"/>
    <cellStyle name="normální 8 2 21" xfId="10471"/>
    <cellStyle name="normální 8 2 22" xfId="10472"/>
    <cellStyle name="normální 8 2 23" xfId="10473"/>
    <cellStyle name="normální 8 2 24" xfId="10474"/>
    <cellStyle name="normální 8 2 25" xfId="10475"/>
    <cellStyle name="normální 8 2 26" xfId="10476"/>
    <cellStyle name="normální 8 2 27" xfId="10477"/>
    <cellStyle name="normální 8 2 28" xfId="10478"/>
    <cellStyle name="normální 8 2 29" xfId="10479"/>
    <cellStyle name="normální 8 2 3" xfId="10480"/>
    <cellStyle name="normální 8 2 30" xfId="10481"/>
    <cellStyle name="normální 8 2 31" xfId="10482"/>
    <cellStyle name="normální 8 2 32" xfId="10483"/>
    <cellStyle name="normální 8 2 33" xfId="10484"/>
    <cellStyle name="normální 8 2 34" xfId="10485"/>
    <cellStyle name="normální 8 2 35" xfId="10486"/>
    <cellStyle name="normální 8 2 36" xfId="10487"/>
    <cellStyle name="normální 8 2 37" xfId="10488"/>
    <cellStyle name="normální 8 2 38" xfId="10489"/>
    <cellStyle name="normální 8 2 39" xfId="10490"/>
    <cellStyle name="normální 8 2 4" xfId="10491"/>
    <cellStyle name="normální 8 2 40" xfId="10492"/>
    <cellStyle name="normální 8 2 41" xfId="10493"/>
    <cellStyle name="normální 8 2 42" xfId="10494"/>
    <cellStyle name="normální 8 2 43" xfId="10495"/>
    <cellStyle name="normální 8 2 44" xfId="10496"/>
    <cellStyle name="normální 8 2 45" xfId="10497"/>
    <cellStyle name="normální 8 2 46" xfId="10498"/>
    <cellStyle name="normální 8 2 47" xfId="10499"/>
    <cellStyle name="normální 8 2 48" xfId="10500"/>
    <cellStyle name="normální 8 2 49" xfId="10501"/>
    <cellStyle name="normální 8 2 5" xfId="10502"/>
    <cellStyle name="normální 8 2 50" xfId="10503"/>
    <cellStyle name="normální 8 2 51" xfId="10504"/>
    <cellStyle name="normální 8 2 52" xfId="10505"/>
    <cellStyle name="normální 8 2 53" xfId="10506"/>
    <cellStyle name="normální 8 2 54" xfId="10507"/>
    <cellStyle name="normální 8 2 55" xfId="10508"/>
    <cellStyle name="normální 8 2 56" xfId="10509"/>
    <cellStyle name="normální 8 2 57" xfId="10510"/>
    <cellStyle name="normální 8 2 58" xfId="10511"/>
    <cellStyle name="normální 8 2 59" xfId="10512"/>
    <cellStyle name="normální 8 2 6" xfId="10513"/>
    <cellStyle name="normální 8 2 60" xfId="10514"/>
    <cellStyle name="normální 8 2 61" xfId="10515"/>
    <cellStyle name="normální 8 2 62" xfId="10516"/>
    <cellStyle name="normální 8 2 63" xfId="10517"/>
    <cellStyle name="normální 8 2 64" xfId="10518"/>
    <cellStyle name="normální 8 2 65" xfId="10519"/>
    <cellStyle name="normální 8 2 66" xfId="10520"/>
    <cellStyle name="normální 8 2 67" xfId="10521"/>
    <cellStyle name="normální 8 2 68" xfId="10522"/>
    <cellStyle name="normální 8 2 69" xfId="10523"/>
    <cellStyle name="normální 8 2 7" xfId="10524"/>
    <cellStyle name="normální 8 2 70" xfId="10525"/>
    <cellStyle name="normální 8 2 71" xfId="10526"/>
    <cellStyle name="normální 8 2 72" xfId="10527"/>
    <cellStyle name="normální 8 2 73" xfId="10528"/>
    <cellStyle name="normální 8 2 74" xfId="10529"/>
    <cellStyle name="normální 8 2 75" xfId="10530"/>
    <cellStyle name="normální 8 2 76" xfId="10531"/>
    <cellStyle name="normální 8 2 77" xfId="10532"/>
    <cellStyle name="normální 8 2 78" xfId="10533"/>
    <cellStyle name="normální 8 2 79" xfId="10534"/>
    <cellStyle name="normální 8 2 8" xfId="10535"/>
    <cellStyle name="normální 8 2 80" xfId="10536"/>
    <cellStyle name="normální 8 2 81" xfId="10537"/>
    <cellStyle name="normální 8 2 82" xfId="10538"/>
    <cellStyle name="normální 8 2 83" xfId="10539"/>
    <cellStyle name="normální 8 2 84" xfId="10540"/>
    <cellStyle name="normální 8 2 85" xfId="10541"/>
    <cellStyle name="normální 8 2 86" xfId="10542"/>
    <cellStyle name="normální 8 2 87" xfId="10543"/>
    <cellStyle name="normální 8 2 88" xfId="10544"/>
    <cellStyle name="normální 8 2 89" xfId="10545"/>
    <cellStyle name="normální 8 2 9" xfId="10546"/>
    <cellStyle name="normální 8 2 90" xfId="10547"/>
    <cellStyle name="normální 8 2 91" xfId="12362"/>
    <cellStyle name="normální 8 20" xfId="10548"/>
    <cellStyle name="normální 8 21" xfId="10549"/>
    <cellStyle name="normální 8 22" xfId="10550"/>
    <cellStyle name="normální 8 23" xfId="10551"/>
    <cellStyle name="normální 8 24" xfId="10552"/>
    <cellStyle name="normální 8 25" xfId="10553"/>
    <cellStyle name="normální 8 26" xfId="10554"/>
    <cellStyle name="normální 8 27" xfId="10555"/>
    <cellStyle name="normální 8 28" xfId="10556"/>
    <cellStyle name="normální 8 29" xfId="10557"/>
    <cellStyle name="normální 8 3" xfId="10558"/>
    <cellStyle name="normální 8 3 2" xfId="10559"/>
    <cellStyle name="normální 8 3 2 2" xfId="10560"/>
    <cellStyle name="normální 8 3 2 2 2" xfId="10561"/>
    <cellStyle name="normální 8 3 2 3" xfId="10562"/>
    <cellStyle name="normální 8 3 2 4" xfId="10563"/>
    <cellStyle name="normální 8 3 2 5" xfId="10564"/>
    <cellStyle name="normální 8 3 2 6" xfId="10565"/>
    <cellStyle name="normální 8 3 3" xfId="10566"/>
    <cellStyle name="normální 8 3 4" xfId="10567"/>
    <cellStyle name="normální 8 3 5" xfId="10568"/>
    <cellStyle name="normální 8 3 6" xfId="10569"/>
    <cellStyle name="normální 8 3 7" xfId="10570"/>
    <cellStyle name="normální 8 30" xfId="10571"/>
    <cellStyle name="normální 8 31" xfId="10572"/>
    <cellStyle name="normální 8 32" xfId="10573"/>
    <cellStyle name="normální 8 33" xfId="10574"/>
    <cellStyle name="normální 8 34" xfId="10575"/>
    <cellStyle name="normální 8 4" xfId="10576"/>
    <cellStyle name="normální 8 4 2" xfId="10577"/>
    <cellStyle name="normální 8 4 2 2" xfId="10578"/>
    <cellStyle name="normální 8 4 2 3" xfId="10579"/>
    <cellStyle name="normální 8 4 2 4" xfId="10580"/>
    <cellStyle name="normální 8 4 2 5" xfId="10581"/>
    <cellStyle name="normální 8 4 2 6" xfId="10582"/>
    <cellStyle name="normální 8 4 3" xfId="10583"/>
    <cellStyle name="normální 8 4 4" xfId="10584"/>
    <cellStyle name="normální 8 4 5" xfId="10585"/>
    <cellStyle name="normální 8 4 6" xfId="10586"/>
    <cellStyle name="normální 8 4 7" xfId="10587"/>
    <cellStyle name="normální 8 5" xfId="10588"/>
    <cellStyle name="normální 8 5 2" xfId="10589"/>
    <cellStyle name="normální 8 5 3" xfId="10590"/>
    <cellStyle name="normální 8 6" xfId="10591"/>
    <cellStyle name="normální 8 6 2" xfId="10592"/>
    <cellStyle name="normální 8 6 3" xfId="10593"/>
    <cellStyle name="normální 8 7" xfId="10594"/>
    <cellStyle name="normální 8 7 2" xfId="10595"/>
    <cellStyle name="normální 8 7 3" xfId="10596"/>
    <cellStyle name="normální 8 8" xfId="10597"/>
    <cellStyle name="normální 8 8 2" xfId="10598"/>
    <cellStyle name="normální 8 8 3" xfId="10599"/>
    <cellStyle name="normální 8 9" xfId="10600"/>
    <cellStyle name="normální 8 9 2" xfId="10601"/>
    <cellStyle name="normální 8 9 3" xfId="10602"/>
    <cellStyle name="normální 80" xfId="10603"/>
    <cellStyle name="normální 81" xfId="10604"/>
    <cellStyle name="normální 82" xfId="10605"/>
    <cellStyle name="normální 83" xfId="10606"/>
    <cellStyle name="normální 84" xfId="10607"/>
    <cellStyle name="normální 85" xfId="10608"/>
    <cellStyle name="normální 86" xfId="10609"/>
    <cellStyle name="normální 87" xfId="10610"/>
    <cellStyle name="normální 88" xfId="10611"/>
    <cellStyle name="normální 89" xfId="10612"/>
    <cellStyle name="Normální 9" xfId="45"/>
    <cellStyle name="normální 9 10" xfId="10614"/>
    <cellStyle name="normální 9 11" xfId="10615"/>
    <cellStyle name="normální 9 12" xfId="10616"/>
    <cellStyle name="normální 9 13" xfId="10617"/>
    <cellStyle name="normální 9 14" xfId="10618"/>
    <cellStyle name="normální 9 15" xfId="10619"/>
    <cellStyle name="normální 9 16" xfId="10620"/>
    <cellStyle name="normální 9 17" xfId="10621"/>
    <cellStyle name="normální 9 18" xfId="10622"/>
    <cellStyle name="normální 9 19" xfId="10623"/>
    <cellStyle name="normální 9 2" xfId="10624"/>
    <cellStyle name="normální 9 2 2" xfId="10625"/>
    <cellStyle name="normální 9 2 2 2" xfId="10626"/>
    <cellStyle name="normální 9 2 3" xfId="10627"/>
    <cellStyle name="normální 9 2 4" xfId="10628"/>
    <cellStyle name="normální 9 2 5" xfId="10629"/>
    <cellStyle name="normální 9 2 6" xfId="10630"/>
    <cellStyle name="normální 9 20" xfId="10631"/>
    <cellStyle name="normální 9 21" xfId="10632"/>
    <cellStyle name="normální 9 22" xfId="10633"/>
    <cellStyle name="normální 9 23" xfId="10634"/>
    <cellStyle name="normální 9 24" xfId="10635"/>
    <cellStyle name="normální 9 25" xfId="10636"/>
    <cellStyle name="normální 9 26" xfId="10637"/>
    <cellStyle name="normální 9 27" xfId="10638"/>
    <cellStyle name="normální 9 28" xfId="10639"/>
    <cellStyle name="normální 9 29" xfId="10640"/>
    <cellStyle name="normální 9 3" xfId="10641"/>
    <cellStyle name="normální 9 3 2" xfId="10642"/>
    <cellStyle name="normální 9 3 3" xfId="10643"/>
    <cellStyle name="normální 9 3 4" xfId="10644"/>
    <cellStyle name="normální 9 3 5" xfId="10645"/>
    <cellStyle name="normální 9 3 6" xfId="10646"/>
    <cellStyle name="normální 9 30" xfId="10647"/>
    <cellStyle name="normální 9 31" xfId="10648"/>
    <cellStyle name="normální 9 32" xfId="10649"/>
    <cellStyle name="normální 9 33" xfId="10650"/>
    <cellStyle name="normální 9 34" xfId="10613"/>
    <cellStyle name="normální 9 4" xfId="10651"/>
    <cellStyle name="normální 9 5" xfId="10652"/>
    <cellStyle name="normální 9 6" xfId="10653"/>
    <cellStyle name="normální 9 7" xfId="10654"/>
    <cellStyle name="normální 9 8" xfId="10655"/>
    <cellStyle name="normální 9 9" xfId="10656"/>
    <cellStyle name="normální 90" xfId="10657"/>
    <cellStyle name="normální 91" xfId="10658"/>
    <cellStyle name="normální 92" xfId="10659"/>
    <cellStyle name="normální 93" xfId="10660"/>
    <cellStyle name="normální 94" xfId="10661"/>
    <cellStyle name="normální 95" xfId="10662"/>
    <cellStyle name="normální 96" xfId="10663"/>
    <cellStyle name="normální 97" xfId="10664"/>
    <cellStyle name="normální 98" xfId="10665"/>
    <cellStyle name="normální 99" xfId="10666"/>
    <cellStyle name="Note 2" xfId="10667"/>
    <cellStyle name="Note 2 10" xfId="10668"/>
    <cellStyle name="Note 2 10 2" xfId="10669"/>
    <cellStyle name="Note 2 10 2 2" xfId="10670"/>
    <cellStyle name="Note 2 10 2 3" xfId="10671"/>
    <cellStyle name="Note 2 10 2 4" xfId="10672"/>
    <cellStyle name="Note 2 10 2 5" xfId="10673"/>
    <cellStyle name="Note 2 10 3" xfId="10674"/>
    <cellStyle name="Note 2 10 4" xfId="10675"/>
    <cellStyle name="Note 2 10 5" xfId="10676"/>
    <cellStyle name="Note 2 10 6" xfId="10677"/>
    <cellStyle name="Note 2 11" xfId="10678"/>
    <cellStyle name="Note 2 11 2" xfId="10679"/>
    <cellStyle name="Note 2 11 2 2" xfId="10680"/>
    <cellStyle name="Note 2 11 2 3" xfId="10681"/>
    <cellStyle name="Note 2 11 2 4" xfId="10682"/>
    <cellStyle name="Note 2 11 2 5" xfId="10683"/>
    <cellStyle name="Note 2 11 3" xfId="10684"/>
    <cellStyle name="Note 2 11 4" xfId="10685"/>
    <cellStyle name="Note 2 11 5" xfId="10686"/>
    <cellStyle name="Note 2 11 6" xfId="10687"/>
    <cellStyle name="Note 2 12" xfId="10688"/>
    <cellStyle name="Note 2 12 2" xfId="10689"/>
    <cellStyle name="Note 2 12 2 2" xfId="10690"/>
    <cellStyle name="Note 2 12 2 3" xfId="10691"/>
    <cellStyle name="Note 2 12 2 4" xfId="10692"/>
    <cellStyle name="Note 2 12 2 5" xfId="10693"/>
    <cellStyle name="Note 2 12 3" xfId="10694"/>
    <cellStyle name="Note 2 12 4" xfId="10695"/>
    <cellStyle name="Note 2 12 5" xfId="10696"/>
    <cellStyle name="Note 2 12 6" xfId="10697"/>
    <cellStyle name="Note 2 13" xfId="10698"/>
    <cellStyle name="Note 2 13 2" xfId="10699"/>
    <cellStyle name="Note 2 13 2 2" xfId="10700"/>
    <cellStyle name="Note 2 13 2 3" xfId="10701"/>
    <cellStyle name="Note 2 13 2 4" xfId="10702"/>
    <cellStyle name="Note 2 13 2 5" xfId="10703"/>
    <cellStyle name="Note 2 13 3" xfId="10704"/>
    <cellStyle name="Note 2 13 4" xfId="10705"/>
    <cellStyle name="Note 2 13 5" xfId="10706"/>
    <cellStyle name="Note 2 13 6" xfId="10707"/>
    <cellStyle name="Note 2 14" xfId="10708"/>
    <cellStyle name="Note 2 14 2" xfId="10709"/>
    <cellStyle name="Note 2 14 3" xfId="10710"/>
    <cellStyle name="Note 2 14 4" xfId="10711"/>
    <cellStyle name="Note 2 14 5" xfId="10712"/>
    <cellStyle name="Note 2 14 6" xfId="10713"/>
    <cellStyle name="Note 2 15" xfId="10714"/>
    <cellStyle name="Note 2 16" xfId="10715"/>
    <cellStyle name="Note 2 17" xfId="10716"/>
    <cellStyle name="Note 2 18" xfId="10717"/>
    <cellStyle name="Note 2 19" xfId="10718"/>
    <cellStyle name="Note 2 2" xfId="10719"/>
    <cellStyle name="Note 2 2 10" xfId="10720"/>
    <cellStyle name="Note 2 2 11" xfId="10721"/>
    <cellStyle name="Note 2 2 12" xfId="10722"/>
    <cellStyle name="Note 2 2 13" xfId="10723"/>
    <cellStyle name="Note 2 2 14" xfId="10724"/>
    <cellStyle name="Note 2 2 15" xfId="10725"/>
    <cellStyle name="Note 2 2 16" xfId="10726"/>
    <cellStyle name="Note 2 2 17" xfId="10727"/>
    <cellStyle name="Note 2 2 18" xfId="10728"/>
    <cellStyle name="Note 2 2 19" xfId="10729"/>
    <cellStyle name="Note 2 2 2" xfId="10730"/>
    <cellStyle name="Note 2 2 2 2" xfId="10731"/>
    <cellStyle name="Note 2 2 2 3" xfId="10732"/>
    <cellStyle name="Note 2 2 2 4" xfId="10733"/>
    <cellStyle name="Note 2 2 2 5" xfId="10734"/>
    <cellStyle name="Note 2 2 2 6" xfId="10735"/>
    <cellStyle name="Note 2 2 20" xfId="10736"/>
    <cellStyle name="Note 2 2 21" xfId="10737"/>
    <cellStyle name="Note 2 2 3" xfId="10738"/>
    <cellStyle name="Note 2 2 4" xfId="10739"/>
    <cellStyle name="Note 2 2 5" xfId="10740"/>
    <cellStyle name="Note 2 2 6" xfId="10741"/>
    <cellStyle name="Note 2 2 7" xfId="10742"/>
    <cellStyle name="Note 2 2 8" xfId="10743"/>
    <cellStyle name="Note 2 2 9" xfId="10744"/>
    <cellStyle name="Note 2 20" xfId="10745"/>
    <cellStyle name="Note 2 21" xfId="10746"/>
    <cellStyle name="Note 2 22" xfId="10747"/>
    <cellStyle name="Note 2 23" xfId="10748"/>
    <cellStyle name="Note 2 24" xfId="10749"/>
    <cellStyle name="Note 2 25" xfId="10750"/>
    <cellStyle name="Note 2 26" xfId="10751"/>
    <cellStyle name="Note 2 27" xfId="10752"/>
    <cellStyle name="Note 2 28" xfId="10753"/>
    <cellStyle name="Note 2 29" xfId="10754"/>
    <cellStyle name="Note 2 3" xfId="10755"/>
    <cellStyle name="Note 2 3 2" xfId="10756"/>
    <cellStyle name="Note 2 3 2 2" xfId="10757"/>
    <cellStyle name="Note 2 3 2 3" xfId="10758"/>
    <cellStyle name="Note 2 3 2 4" xfId="10759"/>
    <cellStyle name="Note 2 3 2 5" xfId="10760"/>
    <cellStyle name="Note 2 3 3" xfId="10761"/>
    <cellStyle name="Note 2 3 4" xfId="10762"/>
    <cellStyle name="Note 2 3 5" xfId="10763"/>
    <cellStyle name="Note 2 3 6" xfId="10764"/>
    <cellStyle name="Note 2 30" xfId="10765"/>
    <cellStyle name="Note 2 31" xfId="10766"/>
    <cellStyle name="Note 2 32" xfId="10767"/>
    <cellStyle name="Note 2 33" xfId="10768"/>
    <cellStyle name="Note 2 34" xfId="10769"/>
    <cellStyle name="Note 2 35" xfId="10770"/>
    <cellStyle name="Note 2 36" xfId="10771"/>
    <cellStyle name="Note 2 37" xfId="10772"/>
    <cellStyle name="Note 2 38" xfId="10773"/>
    <cellStyle name="Note 2 39" xfId="10774"/>
    <cellStyle name="Note 2 4" xfId="10775"/>
    <cellStyle name="Note 2 4 2" xfId="10776"/>
    <cellStyle name="Note 2 4 2 2" xfId="10777"/>
    <cellStyle name="Note 2 4 2 3" xfId="10778"/>
    <cellStyle name="Note 2 4 2 4" xfId="10779"/>
    <cellStyle name="Note 2 4 2 5" xfId="10780"/>
    <cellStyle name="Note 2 4 3" xfId="10781"/>
    <cellStyle name="Note 2 4 4" xfId="10782"/>
    <cellStyle name="Note 2 4 5" xfId="10783"/>
    <cellStyle name="Note 2 4 6" xfId="10784"/>
    <cellStyle name="Note 2 40" xfId="10785"/>
    <cellStyle name="Note 2 41" xfId="10786"/>
    <cellStyle name="Note 2 42" xfId="10787"/>
    <cellStyle name="Note 2 43" xfId="10788"/>
    <cellStyle name="Note 2 44" xfId="10789"/>
    <cellStyle name="Note 2 45" xfId="10790"/>
    <cellStyle name="Note 2 46" xfId="10791"/>
    <cellStyle name="Note 2 47" xfId="10792"/>
    <cellStyle name="Note 2 48" xfId="10793"/>
    <cellStyle name="Note 2 49" xfId="10794"/>
    <cellStyle name="Note 2 5" xfId="10795"/>
    <cellStyle name="Note 2 5 2" xfId="10796"/>
    <cellStyle name="Note 2 5 2 2" xfId="10797"/>
    <cellStyle name="Note 2 5 2 3" xfId="10798"/>
    <cellStyle name="Note 2 5 2 4" xfId="10799"/>
    <cellStyle name="Note 2 5 2 5" xfId="10800"/>
    <cellStyle name="Note 2 5 3" xfId="10801"/>
    <cellStyle name="Note 2 5 4" xfId="10802"/>
    <cellStyle name="Note 2 5 5" xfId="10803"/>
    <cellStyle name="Note 2 5 6" xfId="10804"/>
    <cellStyle name="Note 2 50" xfId="10805"/>
    <cellStyle name="Note 2 51" xfId="10806"/>
    <cellStyle name="Note 2 52" xfId="10807"/>
    <cellStyle name="Note 2 53" xfId="10808"/>
    <cellStyle name="Note 2 54" xfId="10809"/>
    <cellStyle name="Note 2 55" xfId="10810"/>
    <cellStyle name="Note 2 56" xfId="10811"/>
    <cellStyle name="Note 2 57" xfId="10812"/>
    <cellStyle name="Note 2 58" xfId="10813"/>
    <cellStyle name="Note 2 59" xfId="10814"/>
    <cellStyle name="Note 2 6" xfId="10815"/>
    <cellStyle name="Note 2 6 2" xfId="10816"/>
    <cellStyle name="Note 2 6 2 2" xfId="10817"/>
    <cellStyle name="Note 2 6 2 3" xfId="10818"/>
    <cellStyle name="Note 2 6 2 4" xfId="10819"/>
    <cellStyle name="Note 2 6 2 5" xfId="10820"/>
    <cellStyle name="Note 2 6 3" xfId="10821"/>
    <cellStyle name="Note 2 6 4" xfId="10822"/>
    <cellStyle name="Note 2 6 5" xfId="10823"/>
    <cellStyle name="Note 2 6 6" xfId="10824"/>
    <cellStyle name="Note 2 60" xfId="10825"/>
    <cellStyle name="Note 2 61" xfId="10826"/>
    <cellStyle name="Note 2 62" xfId="10827"/>
    <cellStyle name="Note 2 63" xfId="10828"/>
    <cellStyle name="Note 2 64" xfId="10829"/>
    <cellStyle name="Note 2 65" xfId="10830"/>
    <cellStyle name="Note 2 66" xfId="10831"/>
    <cellStyle name="Note 2 67" xfId="10832"/>
    <cellStyle name="Note 2 68" xfId="10833"/>
    <cellStyle name="Note 2 69" xfId="10834"/>
    <cellStyle name="Note 2 7" xfId="10835"/>
    <cellStyle name="Note 2 7 2" xfId="10836"/>
    <cellStyle name="Note 2 7 2 2" xfId="10837"/>
    <cellStyle name="Note 2 7 2 3" xfId="10838"/>
    <cellStyle name="Note 2 7 2 4" xfId="10839"/>
    <cellStyle name="Note 2 7 2 5" xfId="10840"/>
    <cellStyle name="Note 2 7 3" xfId="10841"/>
    <cellStyle name="Note 2 7 4" xfId="10842"/>
    <cellStyle name="Note 2 7 5" xfId="10843"/>
    <cellStyle name="Note 2 7 6" xfId="10844"/>
    <cellStyle name="Note 2 70" xfId="10845"/>
    <cellStyle name="Note 2 71" xfId="10846"/>
    <cellStyle name="Note 2 72" xfId="10847"/>
    <cellStyle name="Note 2 73" xfId="10848"/>
    <cellStyle name="Note 2 74" xfId="10849"/>
    <cellStyle name="Note 2 75" xfId="10850"/>
    <cellStyle name="Note 2 76" xfId="10851"/>
    <cellStyle name="Note 2 77" xfId="10852"/>
    <cellStyle name="Note 2 78" xfId="10853"/>
    <cellStyle name="Note 2 79" xfId="10854"/>
    <cellStyle name="Note 2 8" xfId="10855"/>
    <cellStyle name="Note 2 8 2" xfId="10856"/>
    <cellStyle name="Note 2 8 2 2" xfId="10857"/>
    <cellStyle name="Note 2 8 2 3" xfId="10858"/>
    <cellStyle name="Note 2 8 2 4" xfId="10859"/>
    <cellStyle name="Note 2 8 2 5" xfId="10860"/>
    <cellStyle name="Note 2 8 3" xfId="10861"/>
    <cellStyle name="Note 2 8 4" xfId="10862"/>
    <cellStyle name="Note 2 8 5" xfId="10863"/>
    <cellStyle name="Note 2 8 6" xfId="10864"/>
    <cellStyle name="Note 2 80" xfId="10865"/>
    <cellStyle name="Note 2 81" xfId="10866"/>
    <cellStyle name="Note 2 9" xfId="10867"/>
    <cellStyle name="Note 2 9 2" xfId="10868"/>
    <cellStyle name="Note 2 9 2 2" xfId="10869"/>
    <cellStyle name="Note 2 9 2 3" xfId="10870"/>
    <cellStyle name="Note 2 9 2 4" xfId="10871"/>
    <cellStyle name="Note 2 9 2 5" xfId="10872"/>
    <cellStyle name="Note 2 9 3" xfId="10873"/>
    <cellStyle name="Note 2 9 4" xfId="10874"/>
    <cellStyle name="Note 2 9 5" xfId="10875"/>
    <cellStyle name="Note 2 9 6" xfId="10876"/>
    <cellStyle name="Note 3" xfId="10877"/>
    <cellStyle name="Note 3 2" xfId="10878"/>
    <cellStyle name="Note 3 3" xfId="10879"/>
    <cellStyle name="omma [0]_Mktg Prog" xfId="10880"/>
    <cellStyle name="optionalExposure" xfId="6"/>
    <cellStyle name="ormal_Sheet1_1" xfId="10881"/>
    <cellStyle name="Outline1" xfId="12363"/>
    <cellStyle name="Output 2" xfId="10882"/>
    <cellStyle name="Output 2 10" xfId="10883"/>
    <cellStyle name="Output 2 10 2" xfId="10884"/>
    <cellStyle name="Output 2 10 2 2" xfId="10885"/>
    <cellStyle name="Output 2 10 2 3" xfId="10886"/>
    <cellStyle name="Output 2 10 2 4" xfId="10887"/>
    <cellStyle name="Output 2 10 2 5" xfId="10888"/>
    <cellStyle name="Output 2 10 3" xfId="10889"/>
    <cellStyle name="Output 2 10 4" xfId="10890"/>
    <cellStyle name="Output 2 10 5" xfId="10891"/>
    <cellStyle name="Output 2 10 6" xfId="10892"/>
    <cellStyle name="Output 2 11" xfId="10893"/>
    <cellStyle name="Output 2 11 2" xfId="10894"/>
    <cellStyle name="Output 2 11 2 2" xfId="10895"/>
    <cellStyle name="Output 2 11 2 3" xfId="10896"/>
    <cellStyle name="Output 2 11 2 4" xfId="10897"/>
    <cellStyle name="Output 2 11 2 5" xfId="10898"/>
    <cellStyle name="Output 2 11 3" xfId="10899"/>
    <cellStyle name="Output 2 11 4" xfId="10900"/>
    <cellStyle name="Output 2 11 5" xfId="10901"/>
    <cellStyle name="Output 2 11 6" xfId="10902"/>
    <cellStyle name="Output 2 12" xfId="10903"/>
    <cellStyle name="Output 2 12 2" xfId="10904"/>
    <cellStyle name="Output 2 12 2 2" xfId="10905"/>
    <cellStyle name="Output 2 12 2 3" xfId="10906"/>
    <cellStyle name="Output 2 12 2 4" xfId="10907"/>
    <cellStyle name="Output 2 12 2 5" xfId="10908"/>
    <cellStyle name="Output 2 12 3" xfId="10909"/>
    <cellStyle name="Output 2 12 4" xfId="10910"/>
    <cellStyle name="Output 2 12 5" xfId="10911"/>
    <cellStyle name="Output 2 12 6" xfId="10912"/>
    <cellStyle name="Output 2 13" xfId="10913"/>
    <cellStyle name="Output 2 13 2" xfId="10914"/>
    <cellStyle name="Output 2 13 2 2" xfId="10915"/>
    <cellStyle name="Output 2 13 2 3" xfId="10916"/>
    <cellStyle name="Output 2 13 2 4" xfId="10917"/>
    <cellStyle name="Output 2 13 2 5" xfId="10918"/>
    <cellStyle name="Output 2 13 3" xfId="10919"/>
    <cellStyle name="Output 2 13 4" xfId="10920"/>
    <cellStyle name="Output 2 13 5" xfId="10921"/>
    <cellStyle name="Output 2 13 6" xfId="10922"/>
    <cellStyle name="Output 2 14" xfId="10923"/>
    <cellStyle name="Output 2 14 2" xfId="10924"/>
    <cellStyle name="Output 2 14 3" xfId="10925"/>
    <cellStyle name="Output 2 14 4" xfId="10926"/>
    <cellStyle name="Output 2 14 5" xfId="10927"/>
    <cellStyle name="Output 2 14 6" xfId="10928"/>
    <cellStyle name="Output 2 15" xfId="10929"/>
    <cellStyle name="Output 2 16" xfId="10930"/>
    <cellStyle name="Output 2 17" xfId="10931"/>
    <cellStyle name="Output 2 18" xfId="10932"/>
    <cellStyle name="Output 2 19" xfId="10933"/>
    <cellStyle name="Output 2 2" xfId="10934"/>
    <cellStyle name="Output 2 2 2" xfId="10935"/>
    <cellStyle name="Output 2 2 2 2" xfId="10936"/>
    <cellStyle name="Output 2 2 2 3" xfId="10937"/>
    <cellStyle name="Output 2 2 2 4" xfId="10938"/>
    <cellStyle name="Output 2 2 2 5" xfId="10939"/>
    <cellStyle name="Output 2 2 3" xfId="10940"/>
    <cellStyle name="Output 2 2 4" xfId="10941"/>
    <cellStyle name="Output 2 2 5" xfId="10942"/>
    <cellStyle name="Output 2 2 6" xfId="10943"/>
    <cellStyle name="Output 2 20" xfId="10944"/>
    <cellStyle name="Output 2 21" xfId="10945"/>
    <cellStyle name="Output 2 22" xfId="10946"/>
    <cellStyle name="Output 2 23" xfId="10947"/>
    <cellStyle name="Output 2 24" xfId="10948"/>
    <cellStyle name="Output 2 25" xfId="10949"/>
    <cellStyle name="Output 2 26" xfId="10950"/>
    <cellStyle name="Output 2 27" xfId="10951"/>
    <cellStyle name="Output 2 28" xfId="10952"/>
    <cellStyle name="Output 2 29" xfId="10953"/>
    <cellStyle name="Output 2 3" xfId="10954"/>
    <cellStyle name="Output 2 3 2" xfId="10955"/>
    <cellStyle name="Output 2 3 2 2" xfId="10956"/>
    <cellStyle name="Output 2 3 2 3" xfId="10957"/>
    <cellStyle name="Output 2 3 2 4" xfId="10958"/>
    <cellStyle name="Output 2 3 2 5" xfId="10959"/>
    <cellStyle name="Output 2 3 3" xfId="10960"/>
    <cellStyle name="Output 2 3 4" xfId="10961"/>
    <cellStyle name="Output 2 3 5" xfId="10962"/>
    <cellStyle name="Output 2 3 6" xfId="10963"/>
    <cellStyle name="Output 2 30" xfId="10964"/>
    <cellStyle name="Output 2 31" xfId="10965"/>
    <cellStyle name="Output 2 32" xfId="10966"/>
    <cellStyle name="Output 2 33" xfId="10967"/>
    <cellStyle name="Output 2 34" xfId="10968"/>
    <cellStyle name="Output 2 35" xfId="10969"/>
    <cellStyle name="Output 2 36" xfId="10970"/>
    <cellStyle name="Output 2 37" xfId="10971"/>
    <cellStyle name="Output 2 38" xfId="10972"/>
    <cellStyle name="Output 2 39" xfId="10973"/>
    <cellStyle name="Output 2 4" xfId="10974"/>
    <cellStyle name="Output 2 4 2" xfId="10975"/>
    <cellStyle name="Output 2 4 2 2" xfId="10976"/>
    <cellStyle name="Output 2 4 2 3" xfId="10977"/>
    <cellStyle name="Output 2 4 2 4" xfId="10978"/>
    <cellStyle name="Output 2 4 2 5" xfId="10979"/>
    <cellStyle name="Output 2 4 3" xfId="10980"/>
    <cellStyle name="Output 2 4 4" xfId="10981"/>
    <cellStyle name="Output 2 4 5" xfId="10982"/>
    <cellStyle name="Output 2 4 6" xfId="10983"/>
    <cellStyle name="Output 2 40" xfId="10984"/>
    <cellStyle name="Output 2 41" xfId="10985"/>
    <cellStyle name="Output 2 42" xfId="10986"/>
    <cellStyle name="Output 2 43" xfId="10987"/>
    <cellStyle name="Output 2 44" xfId="10988"/>
    <cellStyle name="Output 2 45" xfId="10989"/>
    <cellStyle name="Output 2 46" xfId="10990"/>
    <cellStyle name="Output 2 47" xfId="10991"/>
    <cellStyle name="Output 2 48" xfId="10992"/>
    <cellStyle name="Output 2 49" xfId="10993"/>
    <cellStyle name="Output 2 5" xfId="10994"/>
    <cellStyle name="Output 2 5 2" xfId="10995"/>
    <cellStyle name="Output 2 5 2 2" xfId="10996"/>
    <cellStyle name="Output 2 5 2 3" xfId="10997"/>
    <cellStyle name="Output 2 5 2 4" xfId="10998"/>
    <cellStyle name="Output 2 5 2 5" xfId="10999"/>
    <cellStyle name="Output 2 5 3" xfId="11000"/>
    <cellStyle name="Output 2 5 4" xfId="11001"/>
    <cellStyle name="Output 2 5 5" xfId="11002"/>
    <cellStyle name="Output 2 5 6" xfId="11003"/>
    <cellStyle name="Output 2 50" xfId="11004"/>
    <cellStyle name="Output 2 51" xfId="11005"/>
    <cellStyle name="Output 2 52" xfId="11006"/>
    <cellStyle name="Output 2 53" xfId="11007"/>
    <cellStyle name="Output 2 54" xfId="11008"/>
    <cellStyle name="Output 2 55" xfId="11009"/>
    <cellStyle name="Output 2 56" xfId="11010"/>
    <cellStyle name="Output 2 57" xfId="11011"/>
    <cellStyle name="Output 2 58" xfId="11012"/>
    <cellStyle name="Output 2 59" xfId="11013"/>
    <cellStyle name="Output 2 6" xfId="11014"/>
    <cellStyle name="Output 2 6 2" xfId="11015"/>
    <cellStyle name="Output 2 6 2 2" xfId="11016"/>
    <cellStyle name="Output 2 6 2 3" xfId="11017"/>
    <cellStyle name="Output 2 6 2 4" xfId="11018"/>
    <cellStyle name="Output 2 6 2 5" xfId="11019"/>
    <cellStyle name="Output 2 6 3" xfId="11020"/>
    <cellStyle name="Output 2 6 4" xfId="11021"/>
    <cellStyle name="Output 2 6 5" xfId="11022"/>
    <cellStyle name="Output 2 6 6" xfId="11023"/>
    <cellStyle name="Output 2 60" xfId="11024"/>
    <cellStyle name="Output 2 61" xfId="11025"/>
    <cellStyle name="Output 2 62" xfId="11026"/>
    <cellStyle name="Output 2 63" xfId="11027"/>
    <cellStyle name="Output 2 64" xfId="11028"/>
    <cellStyle name="Output 2 65" xfId="11029"/>
    <cellStyle name="Output 2 66" xfId="11030"/>
    <cellStyle name="Output 2 67" xfId="11031"/>
    <cellStyle name="Output 2 68" xfId="11032"/>
    <cellStyle name="Output 2 69" xfId="11033"/>
    <cellStyle name="Output 2 7" xfId="11034"/>
    <cellStyle name="Output 2 7 2" xfId="11035"/>
    <cellStyle name="Output 2 7 2 2" xfId="11036"/>
    <cellStyle name="Output 2 7 2 3" xfId="11037"/>
    <cellStyle name="Output 2 7 2 4" xfId="11038"/>
    <cellStyle name="Output 2 7 2 5" xfId="11039"/>
    <cellStyle name="Output 2 7 3" xfId="11040"/>
    <cellStyle name="Output 2 7 4" xfId="11041"/>
    <cellStyle name="Output 2 7 5" xfId="11042"/>
    <cellStyle name="Output 2 7 6" xfId="11043"/>
    <cellStyle name="Output 2 70" xfId="11044"/>
    <cellStyle name="Output 2 71" xfId="11045"/>
    <cellStyle name="Output 2 72" xfId="11046"/>
    <cellStyle name="Output 2 73" xfId="11047"/>
    <cellStyle name="Output 2 74" xfId="11048"/>
    <cellStyle name="Output 2 75" xfId="11049"/>
    <cellStyle name="Output 2 76" xfId="11050"/>
    <cellStyle name="Output 2 77" xfId="11051"/>
    <cellStyle name="Output 2 78" xfId="11052"/>
    <cellStyle name="Output 2 79" xfId="11053"/>
    <cellStyle name="Output 2 8" xfId="11054"/>
    <cellStyle name="Output 2 8 2" xfId="11055"/>
    <cellStyle name="Output 2 8 2 2" xfId="11056"/>
    <cellStyle name="Output 2 8 2 3" xfId="11057"/>
    <cellStyle name="Output 2 8 2 4" xfId="11058"/>
    <cellStyle name="Output 2 8 2 5" xfId="11059"/>
    <cellStyle name="Output 2 8 3" xfId="11060"/>
    <cellStyle name="Output 2 8 4" xfId="11061"/>
    <cellStyle name="Output 2 8 5" xfId="11062"/>
    <cellStyle name="Output 2 8 6" xfId="11063"/>
    <cellStyle name="Output 2 80" xfId="11064"/>
    <cellStyle name="Output 2 81" xfId="11065"/>
    <cellStyle name="Output 2 82" xfId="11066"/>
    <cellStyle name="Output 2 83" xfId="11067"/>
    <cellStyle name="Output 2 84" xfId="11068"/>
    <cellStyle name="Output 2 85" xfId="11069"/>
    <cellStyle name="Output 2 86" xfId="11070"/>
    <cellStyle name="Output 2 87" xfId="11071"/>
    <cellStyle name="Output 2 88" xfId="11072"/>
    <cellStyle name="Output 2 89" xfId="11073"/>
    <cellStyle name="Output 2 9" xfId="11074"/>
    <cellStyle name="Output 2 9 2" xfId="11075"/>
    <cellStyle name="Output 2 9 2 2" xfId="11076"/>
    <cellStyle name="Output 2 9 2 3" xfId="11077"/>
    <cellStyle name="Output 2 9 2 4" xfId="11078"/>
    <cellStyle name="Output 2 9 2 5" xfId="11079"/>
    <cellStyle name="Output 2 9 3" xfId="11080"/>
    <cellStyle name="Output 2 9 4" xfId="11081"/>
    <cellStyle name="Output 2 9 5" xfId="11082"/>
    <cellStyle name="Output 2 9 6" xfId="11083"/>
    <cellStyle name="Output 2 90" xfId="11084"/>
    <cellStyle name="Output 2 91" xfId="11085"/>
    <cellStyle name="Output 2 92" xfId="11086"/>
    <cellStyle name="Output 2 93" xfId="11087"/>
    <cellStyle name="Output 2 94" xfId="11088"/>
    <cellStyle name="Output 2 95" xfId="11089"/>
    <cellStyle name="Output Amounts" xfId="11090"/>
    <cellStyle name="Percen - Style2" xfId="11091"/>
    <cellStyle name="Percent [2]" xfId="11092"/>
    <cellStyle name="Percent 10" xfId="11093"/>
    <cellStyle name="Percent 11" xfId="11094"/>
    <cellStyle name="Percent 12" xfId="11095"/>
    <cellStyle name="Percent 13" xfId="11096"/>
    <cellStyle name="Percent 14" xfId="11097"/>
    <cellStyle name="Percent 15" xfId="11098"/>
    <cellStyle name="Percent 16" xfId="11099"/>
    <cellStyle name="Percent 17" xfId="11100"/>
    <cellStyle name="Percent 18" xfId="11101"/>
    <cellStyle name="Percent 19" xfId="11102"/>
    <cellStyle name="Percent 2" xfId="46"/>
    <cellStyle name="Percent 2 10" xfId="11104"/>
    <cellStyle name="Percent 2 11" xfId="11105"/>
    <cellStyle name="Percent 2 12" xfId="11106"/>
    <cellStyle name="Percent 2 13" xfId="11107"/>
    <cellStyle name="Percent 2 14" xfId="11108"/>
    <cellStyle name="Percent 2 15" xfId="11109"/>
    <cellStyle name="Percent 2 16" xfId="11110"/>
    <cellStyle name="Percent 2 17" xfId="11111"/>
    <cellStyle name="Percent 2 18" xfId="11112"/>
    <cellStyle name="Percent 2 19" xfId="12364"/>
    <cellStyle name="Percent 2 2" xfId="11113"/>
    <cellStyle name="Percent 2 2 2" xfId="11114"/>
    <cellStyle name="Percent 2 2 2 2" xfId="11115"/>
    <cellStyle name="Percent 2 2 3" xfId="11116"/>
    <cellStyle name="Percent 2 2 4" xfId="11117"/>
    <cellStyle name="Percent 2 2 5" xfId="12489"/>
    <cellStyle name="Percent 2 20" xfId="11103"/>
    <cellStyle name="Percent 2 3" xfId="11118"/>
    <cellStyle name="Percent 2 4" xfId="11119"/>
    <cellStyle name="Percent 2 5" xfId="11120"/>
    <cellStyle name="Percent 2 5 2" xfId="11121"/>
    <cellStyle name="Percent 2 6" xfId="11122"/>
    <cellStyle name="Percent 2 7" xfId="11123"/>
    <cellStyle name="Percent 2 8" xfId="11124"/>
    <cellStyle name="Percent 2 9" xfId="11125"/>
    <cellStyle name="Percent 20" xfId="11126"/>
    <cellStyle name="Percent 21" xfId="11127"/>
    <cellStyle name="Percent 22" xfId="11128"/>
    <cellStyle name="Percent 23" xfId="11129"/>
    <cellStyle name="Percent 24" xfId="11130"/>
    <cellStyle name="Percent 25" xfId="11131"/>
    <cellStyle name="Percent 26" xfId="11132"/>
    <cellStyle name="Percent 3" xfId="11133"/>
    <cellStyle name="Percent 3 2" xfId="11134"/>
    <cellStyle name="Percent 3 3" xfId="11135"/>
    <cellStyle name="Percent 4" xfId="11136"/>
    <cellStyle name="Percent 4 2" xfId="11137"/>
    <cellStyle name="Percent 4 2 2" xfId="11138"/>
    <cellStyle name="Percent 4 3" xfId="11139"/>
    <cellStyle name="Percent 4 4" xfId="11140"/>
    <cellStyle name="Percent 5" xfId="11141"/>
    <cellStyle name="Percent 6" xfId="11142"/>
    <cellStyle name="Percent 7" xfId="11143"/>
    <cellStyle name="Percent 7 2" xfId="11144"/>
    <cellStyle name="Percent 8" xfId="11145"/>
    <cellStyle name="Percent 9" xfId="11146"/>
    <cellStyle name="Poznámka" xfId="67" builtinId="10" customBuiltin="1"/>
    <cellStyle name="Poznámka 10" xfId="12365"/>
    <cellStyle name="Poznámka 11" xfId="12366"/>
    <cellStyle name="Poznámka 12" xfId="12367"/>
    <cellStyle name="Poznámka 13" xfId="12368"/>
    <cellStyle name="Poznámka 14" xfId="12369"/>
    <cellStyle name="Poznámka 15" xfId="12370"/>
    <cellStyle name="Poznámka 2" xfId="12371"/>
    <cellStyle name="Poznámka 3" xfId="12372"/>
    <cellStyle name="Poznámka 4" xfId="12373"/>
    <cellStyle name="Poznámka 5" xfId="12374"/>
    <cellStyle name="Poznámka 6" xfId="12375"/>
    <cellStyle name="Poznámka 7" xfId="12376"/>
    <cellStyle name="Poznámka 8" xfId="12377"/>
    <cellStyle name="Poznámka 9" xfId="12378"/>
    <cellStyle name="procent 11" xfId="12379"/>
    <cellStyle name="procent 2" xfId="47"/>
    <cellStyle name="procent 2 10" xfId="11148"/>
    <cellStyle name="procent 2 11" xfId="11149"/>
    <cellStyle name="procent 2 12" xfId="11150"/>
    <cellStyle name="procent 2 13" xfId="11151"/>
    <cellStyle name="procent 2 14" xfId="11152"/>
    <cellStyle name="procent 2 15" xfId="11153"/>
    <cellStyle name="procent 2 16" xfId="11154"/>
    <cellStyle name="procent 2 17" xfId="11155"/>
    <cellStyle name="procent 2 18" xfId="11156"/>
    <cellStyle name="procent 2 19" xfId="11157"/>
    <cellStyle name="procent 2 2" xfId="11158"/>
    <cellStyle name="procent 2 2 2" xfId="11159"/>
    <cellStyle name="procent 2 2 3" xfId="11160"/>
    <cellStyle name="procent 2 2 4" xfId="12381"/>
    <cellStyle name="procent 2 20" xfId="11161"/>
    <cellStyle name="procent 2 21" xfId="11162"/>
    <cellStyle name="procent 2 22" xfId="11163"/>
    <cellStyle name="procent 2 23" xfId="11164"/>
    <cellStyle name="procent 2 24" xfId="11165"/>
    <cellStyle name="procent 2 25" xfId="11166"/>
    <cellStyle name="procent 2 26" xfId="11167"/>
    <cellStyle name="procent 2 27" xfId="11168"/>
    <cellStyle name="procent 2 28" xfId="11169"/>
    <cellStyle name="procent 2 29" xfId="11170"/>
    <cellStyle name="procent 2 3" xfId="11171"/>
    <cellStyle name="procent 2 3 2" xfId="11172"/>
    <cellStyle name="procent 2 3 3" xfId="11173"/>
    <cellStyle name="procent 2 30" xfId="11174"/>
    <cellStyle name="procent 2 31" xfId="11175"/>
    <cellStyle name="procent 2 32" xfId="11176"/>
    <cellStyle name="procent 2 33" xfId="11177"/>
    <cellStyle name="procent 2 34" xfId="11178"/>
    <cellStyle name="procent 2 35" xfId="11179"/>
    <cellStyle name="procent 2 36" xfId="11180"/>
    <cellStyle name="procent 2 37" xfId="11181"/>
    <cellStyle name="procent 2 38" xfId="11182"/>
    <cellStyle name="procent 2 39" xfId="11183"/>
    <cellStyle name="procent 2 4" xfId="11184"/>
    <cellStyle name="procent 2 40" xfId="11185"/>
    <cellStyle name="procent 2 41" xfId="11186"/>
    <cellStyle name="procent 2 42" xfId="11187"/>
    <cellStyle name="procent 2 43" xfId="11188"/>
    <cellStyle name="procent 2 44" xfId="11189"/>
    <cellStyle name="procent 2 45" xfId="11190"/>
    <cellStyle name="procent 2 46" xfId="11191"/>
    <cellStyle name="procent 2 47" xfId="11192"/>
    <cellStyle name="procent 2 48" xfId="11193"/>
    <cellStyle name="procent 2 49" xfId="11194"/>
    <cellStyle name="procent 2 5" xfId="11195"/>
    <cellStyle name="procent 2 50" xfId="11196"/>
    <cellStyle name="procent 2 51" xfId="11197"/>
    <cellStyle name="procent 2 52" xfId="11198"/>
    <cellStyle name="procent 2 53" xfId="11199"/>
    <cellStyle name="procent 2 54" xfId="11200"/>
    <cellStyle name="procent 2 55" xfId="11201"/>
    <cellStyle name="procent 2 56" xfId="11202"/>
    <cellStyle name="procent 2 57" xfId="11203"/>
    <cellStyle name="procent 2 58" xfId="11204"/>
    <cellStyle name="procent 2 59" xfId="11205"/>
    <cellStyle name="procent 2 6" xfId="11206"/>
    <cellStyle name="procent 2 60" xfId="11207"/>
    <cellStyle name="procent 2 61" xfId="11208"/>
    <cellStyle name="procent 2 62" xfId="11209"/>
    <cellStyle name="procent 2 63" xfId="11210"/>
    <cellStyle name="procent 2 64" xfId="11211"/>
    <cellStyle name="procent 2 65" xfId="11212"/>
    <cellStyle name="procent 2 66" xfId="11213"/>
    <cellStyle name="procent 2 67" xfId="11214"/>
    <cellStyle name="procent 2 68" xfId="12380"/>
    <cellStyle name="procent 2 69" xfId="11147"/>
    <cellStyle name="procent 2 7" xfId="11215"/>
    <cellStyle name="procent 2 8" xfId="11216"/>
    <cellStyle name="procent 2 9" xfId="11217"/>
    <cellStyle name="procent 3" xfId="11218"/>
    <cellStyle name="procent 3 2" xfId="11219"/>
    <cellStyle name="procent 3 3" xfId="12382"/>
    <cellStyle name="procent 4" xfId="12037"/>
    <cellStyle name="procent 5" xfId="12383"/>
    <cellStyle name="procent 6" xfId="12384"/>
    <cellStyle name="Procenta" xfId="11" builtinId="5"/>
    <cellStyle name="Procenta 2" xfId="48"/>
    <cellStyle name="Procenta 2 2" xfId="12385"/>
    <cellStyle name="Procenta 3" xfId="49"/>
    <cellStyle name="Procenta 3 2" xfId="50"/>
    <cellStyle name="Procenta 4" xfId="51"/>
    <cellStyle name="Procenta 4 2" xfId="52"/>
    <cellStyle name="Procenta 5" xfId="53"/>
    <cellStyle name="Procenta 6" xfId="54"/>
    <cellStyle name="Propojená buňka" xfId="64" builtinId="24" customBuiltin="1"/>
    <cellStyle name="report" xfId="12386"/>
    <cellStyle name="S—_x0008_" xfId="11220"/>
    <cellStyle name="s1" xfId="11221"/>
    <cellStyle name="s1 10" xfId="12549"/>
    <cellStyle name="s1 11" xfId="12506"/>
    <cellStyle name="s1 12" xfId="12564"/>
    <cellStyle name="s1 13" xfId="12492"/>
    <cellStyle name="s1 14" xfId="12553"/>
    <cellStyle name="s1 15" xfId="12502"/>
    <cellStyle name="s1 16" xfId="12544"/>
    <cellStyle name="s1 2" xfId="12540"/>
    <cellStyle name="s1 3" xfId="12559"/>
    <cellStyle name="s1 4" xfId="12496"/>
    <cellStyle name="s1 5" xfId="12550"/>
    <cellStyle name="s1 6" xfId="12505"/>
    <cellStyle name="s1 7" xfId="12541"/>
    <cellStyle name="s1 8" xfId="12558"/>
    <cellStyle name="s1 9" xfId="12497"/>
    <cellStyle name="SAS FM Row drillable header" xfId="11222"/>
    <cellStyle name="SAS FM Row drillable header 2" xfId="11223"/>
    <cellStyle name="SAS FM Row drillable header 3" xfId="11224"/>
    <cellStyle name="SAS FM Row drillable header 4" xfId="12387"/>
    <cellStyle name="SAS FM Row header" xfId="11225"/>
    <cellStyle name="SAS FM Row header 2" xfId="11226"/>
    <cellStyle name="SAS FM Row header 3" xfId="11227"/>
    <cellStyle name="SAS FM Row header 4" xfId="12388"/>
    <cellStyle name="Sous-Total" xfId="11228"/>
    <cellStyle name="Správně" xfId="59" builtinId="26" customBuiltin="1"/>
    <cellStyle name="Standard_AVSPIEG Bsp" xfId="11229"/>
    <cellStyle name="Styl 1" xfId="11230"/>
    <cellStyle name="Styl 1 2" xfId="12389"/>
    <cellStyle name="Style 1" xfId="11231"/>
    <cellStyle name="Style 1 10" xfId="11232"/>
    <cellStyle name="Style 1 10 2" xfId="12390"/>
    <cellStyle name="Style 1 11" xfId="11233"/>
    <cellStyle name="Style 1 11 2" xfId="12391"/>
    <cellStyle name="Style 1 12" xfId="11234"/>
    <cellStyle name="Style 1 12 2" xfId="12392"/>
    <cellStyle name="Style 1 13" xfId="11235"/>
    <cellStyle name="Style 1 13 2" xfId="12393"/>
    <cellStyle name="Style 1 14" xfId="11236"/>
    <cellStyle name="Style 1 14 2" xfId="12394"/>
    <cellStyle name="Style 1 15" xfId="11237"/>
    <cellStyle name="Style 1 15 2" xfId="12395"/>
    <cellStyle name="Style 1 16" xfId="11238"/>
    <cellStyle name="Style 1 16 2" xfId="12396"/>
    <cellStyle name="Style 1 17" xfId="11239"/>
    <cellStyle name="Style 1 17 2" xfId="12397"/>
    <cellStyle name="Style 1 18" xfId="11240"/>
    <cellStyle name="Style 1 19" xfId="11241"/>
    <cellStyle name="Style 1 2" xfId="11242"/>
    <cellStyle name="Style 1 2 2" xfId="11243"/>
    <cellStyle name="Style 1 2 2 2" xfId="11244"/>
    <cellStyle name="Style 1 2 2 2 2" xfId="11245"/>
    <cellStyle name="Style 1 2 2 3" xfId="11246"/>
    <cellStyle name="Style 1 2 2 4" xfId="11247"/>
    <cellStyle name="Style 1 2 2 5" xfId="11248"/>
    <cellStyle name="Style 1 2 2 6" xfId="11249"/>
    <cellStyle name="Style 1 2 3" xfId="11250"/>
    <cellStyle name="Style 1 2 3 2" xfId="12398"/>
    <cellStyle name="Style 1 2 4" xfId="11251"/>
    <cellStyle name="Style 1 2 5" xfId="11252"/>
    <cellStyle name="Style 1 2 6" xfId="11253"/>
    <cellStyle name="Style 1 2 7" xfId="11254"/>
    <cellStyle name="Style 1 20" xfId="11255"/>
    <cellStyle name="Style 1 21" xfId="11256"/>
    <cellStyle name="Style 1 22" xfId="11257"/>
    <cellStyle name="Style 1 23" xfId="11258"/>
    <cellStyle name="Style 1 24" xfId="11259"/>
    <cellStyle name="Style 1 25" xfId="11260"/>
    <cellStyle name="Style 1 26" xfId="11261"/>
    <cellStyle name="Style 1 27" xfId="11262"/>
    <cellStyle name="Style 1 28" xfId="11263"/>
    <cellStyle name="Style 1 29" xfId="11264"/>
    <cellStyle name="Style 1 3" xfId="11265"/>
    <cellStyle name="Style 1 3 2" xfId="11266"/>
    <cellStyle name="Style 1 3 3" xfId="11267"/>
    <cellStyle name="Style 1 3 4" xfId="12399"/>
    <cellStyle name="Style 1 30" xfId="11268"/>
    <cellStyle name="Style 1 31" xfId="11269"/>
    <cellStyle name="Style 1 32" xfId="11270"/>
    <cellStyle name="Style 1 33" xfId="11271"/>
    <cellStyle name="Style 1 34" xfId="11272"/>
    <cellStyle name="Style 1 35" xfId="11273"/>
    <cellStyle name="Style 1 36" xfId="11274"/>
    <cellStyle name="Style 1 37" xfId="11275"/>
    <cellStyle name="Style 1 38" xfId="11276"/>
    <cellStyle name="Style 1 39" xfId="11277"/>
    <cellStyle name="Style 1 4" xfId="11278"/>
    <cellStyle name="Style 1 4 2" xfId="12401"/>
    <cellStyle name="Style 1 4 3" xfId="12400"/>
    <cellStyle name="Style 1 40" xfId="11279"/>
    <cellStyle name="Style 1 41" xfId="11280"/>
    <cellStyle name="Style 1 42" xfId="11281"/>
    <cellStyle name="Style 1 43" xfId="11282"/>
    <cellStyle name="Style 1 5" xfId="11283"/>
    <cellStyle name="Style 1 5 2" xfId="12402"/>
    <cellStyle name="Style 1 6" xfId="11284"/>
    <cellStyle name="Style 1 6 2" xfId="12403"/>
    <cellStyle name="Style 1 7" xfId="11285"/>
    <cellStyle name="Style 1 7 2" xfId="12404"/>
    <cellStyle name="Style 1 8" xfId="11286"/>
    <cellStyle name="Style 1 8 2" xfId="12405"/>
    <cellStyle name="Style 1 9" xfId="11287"/>
    <cellStyle name="Style 1 9 2" xfId="12406"/>
    <cellStyle name="Style 10" xfId="11288"/>
    <cellStyle name="Style 11" xfId="11289"/>
    <cellStyle name="Style 2" xfId="11290"/>
    <cellStyle name="Style 3" xfId="11291"/>
    <cellStyle name="Style 4" xfId="11292"/>
    <cellStyle name="Style 5" xfId="11293"/>
    <cellStyle name="Style 6" xfId="11294"/>
    <cellStyle name="Style 7" xfId="11295"/>
    <cellStyle name="Style 8" xfId="11296"/>
    <cellStyle name="Style 9" xfId="11297"/>
    <cellStyle name="subhead" xfId="11298"/>
    <cellStyle name="subhead 2" xfId="11299"/>
    <cellStyle name="subhead 3" xfId="11300"/>
    <cellStyle name="Subtitle" xfId="12407"/>
    <cellStyle name="subtotal" xfId="11301"/>
    <cellStyle name="T" xfId="11302"/>
    <cellStyle name="T 2" xfId="11303"/>
    <cellStyle name="T 3" xfId="11304"/>
    <cellStyle name="T_Book1" xfId="11305"/>
    <cellStyle name="T_Book1 2" xfId="11306"/>
    <cellStyle name="T_Book1 3" xfId="11307"/>
    <cellStyle name="T_Book1_thang9-2004" xfId="11308"/>
    <cellStyle name="T_Book1_thang9-2004 2" xfId="11309"/>
    <cellStyle name="T_Book1_thang9-2004 3" xfId="11310"/>
    <cellStyle name="tabla" xfId="12408"/>
    <cellStyle name="tablafej" xfId="12409"/>
    <cellStyle name="tablasor" xfId="12410"/>
    <cellStyle name="Text upozornění" xfId="66" builtinId="11" customBuiltin="1"/>
    <cellStyle name="th" xfId="11311"/>
    <cellStyle name="th 2" xfId="11312"/>
    <cellStyle name="th 3" xfId="11313"/>
    <cellStyle name="TIS_svetly_s" xfId="12"/>
    <cellStyle name="Title 2" xfId="11314"/>
    <cellStyle name="Title 2 10" xfId="11315"/>
    <cellStyle name="Title 2 11" xfId="11316"/>
    <cellStyle name="Title 2 12" xfId="11317"/>
    <cellStyle name="Title 2 13" xfId="11318"/>
    <cellStyle name="Title 2 14" xfId="11319"/>
    <cellStyle name="Title 2 15" xfId="11320"/>
    <cellStyle name="Title 2 16" xfId="11321"/>
    <cellStyle name="Title 2 17" xfId="11322"/>
    <cellStyle name="Title 2 18" xfId="11323"/>
    <cellStyle name="Title 2 19" xfId="12412"/>
    <cellStyle name="Title 2 2" xfId="11324"/>
    <cellStyle name="Title 2 2 2" xfId="11325"/>
    <cellStyle name="Title 2 2 3" xfId="11326"/>
    <cellStyle name="Title 2 2 4" xfId="11327"/>
    <cellStyle name="Title 2 2 5" xfId="11328"/>
    <cellStyle name="Title 2 2 6" xfId="11329"/>
    <cellStyle name="Title 2 3" xfId="11330"/>
    <cellStyle name="Title 2 4" xfId="11331"/>
    <cellStyle name="Title 2 5" xfId="11332"/>
    <cellStyle name="Title 2 6" xfId="11333"/>
    <cellStyle name="Title 2 7" xfId="11334"/>
    <cellStyle name="Title 2 8" xfId="11335"/>
    <cellStyle name="Title 2 9" xfId="11336"/>
    <cellStyle name="Title 3" xfId="12411"/>
    <cellStyle name="total 10" xfId="11337"/>
    <cellStyle name="total 11" xfId="11338"/>
    <cellStyle name="total 12" xfId="11339"/>
    <cellStyle name="total 13" xfId="11340"/>
    <cellStyle name="total 14" xfId="11341"/>
    <cellStyle name="total 15" xfId="11342"/>
    <cellStyle name="total 16" xfId="11343"/>
    <cellStyle name="total 17" xfId="11344"/>
    <cellStyle name="total 18" xfId="11345"/>
    <cellStyle name="total 19" xfId="11346"/>
    <cellStyle name="total 2" xfId="11347"/>
    <cellStyle name="total 2 2" xfId="11348"/>
    <cellStyle name="total 2 2 2" xfId="11349"/>
    <cellStyle name="total 2 2 3" xfId="11350"/>
    <cellStyle name="total 2 2 4" xfId="11351"/>
    <cellStyle name="total 2 2 5" xfId="11352"/>
    <cellStyle name="total 2 2 6" xfId="11353"/>
    <cellStyle name="total 2 3" xfId="11354"/>
    <cellStyle name="total 2 4" xfId="11355"/>
    <cellStyle name="total 2 5" xfId="11356"/>
    <cellStyle name="total 2 6" xfId="11357"/>
    <cellStyle name="total 2 7" xfId="11358"/>
    <cellStyle name="total 20" xfId="11359"/>
    <cellStyle name="total 21" xfId="11360"/>
    <cellStyle name="total 22" xfId="11361"/>
    <cellStyle name="total 23" xfId="11362"/>
    <cellStyle name="total 24" xfId="11363"/>
    <cellStyle name="total 25" xfId="11364"/>
    <cellStyle name="total 26" xfId="11365"/>
    <cellStyle name="total 27" xfId="11366"/>
    <cellStyle name="total 28" xfId="11367"/>
    <cellStyle name="total 29" xfId="11368"/>
    <cellStyle name="total 3" xfId="11369"/>
    <cellStyle name="total 30" xfId="11370"/>
    <cellStyle name="total 31" xfId="11371"/>
    <cellStyle name="total 32" xfId="11372"/>
    <cellStyle name="total 4" xfId="11373"/>
    <cellStyle name="total 5" xfId="11374"/>
    <cellStyle name="total 6" xfId="11375"/>
    <cellStyle name="total 7" xfId="11376"/>
    <cellStyle name="total 8" xfId="11377"/>
    <cellStyle name="total 9" xfId="11378"/>
    <cellStyle name="viet" xfId="11379"/>
    <cellStyle name="viet2" xfId="11380"/>
    <cellStyle name="viet2 2" xfId="11381"/>
    <cellStyle name="viet2 3" xfId="11382"/>
    <cellStyle name="Výpočet" xfId="63" builtinId="22" customBuiltin="1"/>
    <cellStyle name="Výstup" xfId="62" builtinId="21" customBuiltin="1"/>
    <cellStyle name="Vysvětlující text" xfId="68" builtinId="53" customBuiltin="1"/>
    <cellStyle name="Währung [0]_F-Case_1.xls Diagramm 1" xfId="11383"/>
    <cellStyle name="Währung_AVSPIEG Bsp" xfId="11384"/>
    <cellStyle name="Warning Text 2" xfId="11385"/>
    <cellStyle name="Warning Text 2 10" xfId="11386"/>
    <cellStyle name="Warning Text 2 11" xfId="11387"/>
    <cellStyle name="Warning Text 2 12" xfId="11388"/>
    <cellStyle name="Warning Text 2 13" xfId="11389"/>
    <cellStyle name="Warning Text 2 14" xfId="11390"/>
    <cellStyle name="Warning Text 2 15" xfId="11391"/>
    <cellStyle name="Warning Text 2 16" xfId="11392"/>
    <cellStyle name="Warning Text 2 17" xfId="11393"/>
    <cellStyle name="Warning Text 2 18" xfId="11394"/>
    <cellStyle name="Warning Text 2 19" xfId="12413"/>
    <cellStyle name="Warning Text 2 2" xfId="11395"/>
    <cellStyle name="Warning Text 2 2 2" xfId="11396"/>
    <cellStyle name="Warning Text 2 2 3" xfId="11397"/>
    <cellStyle name="Warning Text 2 2 4" xfId="11398"/>
    <cellStyle name="Warning Text 2 2 5" xfId="11399"/>
    <cellStyle name="Warning Text 2 2 6" xfId="11400"/>
    <cellStyle name="Warning Text 2 3" xfId="11401"/>
    <cellStyle name="Warning Text 2 4" xfId="11402"/>
    <cellStyle name="Warning Text 2 5" xfId="11403"/>
    <cellStyle name="Warning Text 2 6" xfId="11404"/>
    <cellStyle name="Warning Text 2 7" xfId="11405"/>
    <cellStyle name="Warning Text 2 8" xfId="11406"/>
    <cellStyle name="Warning Text 2 9" xfId="11407"/>
    <cellStyle name="Zvýraznění 1" xfId="70" builtinId="29" customBuiltin="1"/>
    <cellStyle name="Zvýraznění 2" xfId="74" builtinId="33" customBuiltin="1"/>
    <cellStyle name="Zvýraznění 3" xfId="78" builtinId="37" customBuiltin="1"/>
    <cellStyle name="Zvýraznění 4" xfId="82" builtinId="41" customBuiltin="1"/>
    <cellStyle name="Zvýraznění 5" xfId="86" builtinId="45" customBuiltin="1"/>
    <cellStyle name="Zvýraznění 6" xfId="90" builtinId="49" customBuiltin="1"/>
    <cellStyle name="Акцент1" xfId="11408"/>
    <cellStyle name="Акцент1 2" xfId="11409"/>
    <cellStyle name="Акцент1 3" xfId="11410"/>
    <cellStyle name="Акцент1 4" xfId="11411"/>
    <cellStyle name="Акцент1 5" xfId="11412"/>
    <cellStyle name="Акцент1 6" xfId="11413"/>
    <cellStyle name="Акцент1 7" xfId="12414"/>
    <cellStyle name="Акцент2" xfId="11414"/>
    <cellStyle name="Акцент2 2" xfId="11415"/>
    <cellStyle name="Акцент2 3" xfId="11416"/>
    <cellStyle name="Акцент2 4" xfId="11417"/>
    <cellStyle name="Акцент2 5" xfId="11418"/>
    <cellStyle name="Акцент2 6" xfId="11419"/>
    <cellStyle name="Акцент2 7" xfId="12415"/>
    <cellStyle name="Акцент3" xfId="11420"/>
    <cellStyle name="Акцент3 2" xfId="11421"/>
    <cellStyle name="Акцент3 3" xfId="11422"/>
    <cellStyle name="Акцент3 4" xfId="11423"/>
    <cellStyle name="Акцент3 5" xfId="11424"/>
    <cellStyle name="Акцент3 6" xfId="11425"/>
    <cellStyle name="Акцент3 7" xfId="12416"/>
    <cellStyle name="Акцент4" xfId="11426"/>
    <cellStyle name="Акцент4 2" xfId="11427"/>
    <cellStyle name="Акцент4 3" xfId="11428"/>
    <cellStyle name="Акцент4 4" xfId="11429"/>
    <cellStyle name="Акцент4 5" xfId="11430"/>
    <cellStyle name="Акцент4 6" xfId="11431"/>
    <cellStyle name="Акцент4 7" xfId="12417"/>
    <cellStyle name="Акцент5" xfId="11432"/>
    <cellStyle name="Акцент5 2" xfId="11433"/>
    <cellStyle name="Акцент5 3" xfId="11434"/>
    <cellStyle name="Акцент5 4" xfId="11435"/>
    <cellStyle name="Акцент5 5" xfId="11436"/>
    <cellStyle name="Акцент5 6" xfId="11437"/>
    <cellStyle name="Акцент5 7" xfId="12418"/>
    <cellStyle name="Акцент6" xfId="11438"/>
    <cellStyle name="Акцент6 2" xfId="11439"/>
    <cellStyle name="Акцент6 3" xfId="11440"/>
    <cellStyle name="Акцент6 4" xfId="11441"/>
    <cellStyle name="Акцент6 5" xfId="11442"/>
    <cellStyle name="Акцент6 6" xfId="11443"/>
    <cellStyle name="Акцент6 7" xfId="12419"/>
    <cellStyle name="Ввод " xfId="11444"/>
    <cellStyle name="Ввод  10" xfId="11445"/>
    <cellStyle name="Ввод  11" xfId="11446"/>
    <cellStyle name="Ввод  12" xfId="11447"/>
    <cellStyle name="Ввод  13" xfId="11448"/>
    <cellStyle name="Ввод  14" xfId="11449"/>
    <cellStyle name="Ввод  15" xfId="11450"/>
    <cellStyle name="Ввод  16" xfId="11451"/>
    <cellStyle name="Ввод  17" xfId="11452"/>
    <cellStyle name="Ввод  18" xfId="11453"/>
    <cellStyle name="Ввод  19" xfId="11454"/>
    <cellStyle name="Ввод  2" xfId="11455"/>
    <cellStyle name="Ввод  2 2" xfId="11456"/>
    <cellStyle name="Ввод  2 3" xfId="11457"/>
    <cellStyle name="Ввод  2 4" xfId="11458"/>
    <cellStyle name="Ввод  2 5" xfId="11459"/>
    <cellStyle name="Ввод  2 6" xfId="11460"/>
    <cellStyle name="Ввод  20" xfId="11461"/>
    <cellStyle name="Ввод  21" xfId="11462"/>
    <cellStyle name="Ввод  22" xfId="11463"/>
    <cellStyle name="Ввод  23" xfId="11464"/>
    <cellStyle name="Ввод  24" xfId="11465"/>
    <cellStyle name="Ввод  25" xfId="11466"/>
    <cellStyle name="Ввод  26" xfId="11467"/>
    <cellStyle name="Ввод  27" xfId="11468"/>
    <cellStyle name="Ввод  28" xfId="11469"/>
    <cellStyle name="Ввод  29" xfId="11470"/>
    <cellStyle name="Ввод  3" xfId="11471"/>
    <cellStyle name="Ввод  30" xfId="11472"/>
    <cellStyle name="Ввод  31" xfId="11473"/>
    <cellStyle name="Ввод  32" xfId="11474"/>
    <cellStyle name="Ввод  33" xfId="11475"/>
    <cellStyle name="Ввод  34" xfId="11476"/>
    <cellStyle name="Ввод  35" xfId="11477"/>
    <cellStyle name="Ввод  36" xfId="11478"/>
    <cellStyle name="Ввод  37" xfId="11479"/>
    <cellStyle name="Ввод  38" xfId="11480"/>
    <cellStyle name="Ввод  39" xfId="11481"/>
    <cellStyle name="Ввод  4" xfId="11482"/>
    <cellStyle name="Ввод  40" xfId="11483"/>
    <cellStyle name="Ввод  41" xfId="11484"/>
    <cellStyle name="Ввод  42" xfId="11485"/>
    <cellStyle name="Ввод  43" xfId="11486"/>
    <cellStyle name="Ввод  44" xfId="11487"/>
    <cellStyle name="Ввод  45" xfId="11488"/>
    <cellStyle name="Ввод  46" xfId="11489"/>
    <cellStyle name="Ввод  47" xfId="11490"/>
    <cellStyle name="Ввод  48" xfId="11491"/>
    <cellStyle name="Ввод  49" xfId="11492"/>
    <cellStyle name="Ввод  5" xfId="11493"/>
    <cellStyle name="Ввод  50" xfId="11494"/>
    <cellStyle name="Ввод  51" xfId="11495"/>
    <cellStyle name="Ввод  52" xfId="11496"/>
    <cellStyle name="Ввод  53" xfId="11497"/>
    <cellStyle name="Ввод  54" xfId="11498"/>
    <cellStyle name="Ввод  55" xfId="11499"/>
    <cellStyle name="Ввод  56" xfId="11500"/>
    <cellStyle name="Ввод  57" xfId="11501"/>
    <cellStyle name="Ввод  58" xfId="11502"/>
    <cellStyle name="Ввод  59" xfId="11503"/>
    <cellStyle name="Ввод  6" xfId="11504"/>
    <cellStyle name="Ввод  60" xfId="11505"/>
    <cellStyle name="Ввод  61" xfId="11506"/>
    <cellStyle name="Ввод  62" xfId="11507"/>
    <cellStyle name="Ввод  63" xfId="11508"/>
    <cellStyle name="Ввод  64" xfId="11509"/>
    <cellStyle name="Ввод  65" xfId="11510"/>
    <cellStyle name="Ввод  66" xfId="11511"/>
    <cellStyle name="Ввод  67" xfId="11512"/>
    <cellStyle name="Ввод  68" xfId="11513"/>
    <cellStyle name="Ввод  69" xfId="11514"/>
    <cellStyle name="Ввод  7" xfId="11515"/>
    <cellStyle name="Ввод  70" xfId="11516"/>
    <cellStyle name="Ввод  71" xfId="11517"/>
    <cellStyle name="Ввод  72" xfId="11518"/>
    <cellStyle name="Ввод  73" xfId="11519"/>
    <cellStyle name="Ввод  74" xfId="11520"/>
    <cellStyle name="Ввод  75" xfId="11521"/>
    <cellStyle name="Ввод  76" xfId="11522"/>
    <cellStyle name="Ввод  77" xfId="11523"/>
    <cellStyle name="Ввод  78" xfId="11524"/>
    <cellStyle name="Ввод  79" xfId="11525"/>
    <cellStyle name="Ввод  8" xfId="11526"/>
    <cellStyle name="Ввод  80" xfId="11527"/>
    <cellStyle name="Ввод  81" xfId="11528"/>
    <cellStyle name="Ввод  82" xfId="11529"/>
    <cellStyle name="Ввод  83" xfId="11530"/>
    <cellStyle name="Ввод  84" xfId="11531"/>
    <cellStyle name="Ввод  85" xfId="11532"/>
    <cellStyle name="Ввод  86" xfId="11533"/>
    <cellStyle name="Ввод  87" xfId="11534"/>
    <cellStyle name="Ввод  88" xfId="11535"/>
    <cellStyle name="Ввод  89" xfId="11536"/>
    <cellStyle name="Ввод  9" xfId="11537"/>
    <cellStyle name="Ввод  90" xfId="11538"/>
    <cellStyle name="Ввод  91" xfId="11539"/>
    <cellStyle name="Ввод  92" xfId="11540"/>
    <cellStyle name="Ввод  93" xfId="11541"/>
    <cellStyle name="Ввод  94" xfId="11542"/>
    <cellStyle name="Вывод" xfId="11543"/>
    <cellStyle name="Вывод 10" xfId="11544"/>
    <cellStyle name="Вывод 11" xfId="11545"/>
    <cellStyle name="Вывод 12" xfId="11546"/>
    <cellStyle name="Вывод 13" xfId="11547"/>
    <cellStyle name="Вывод 14" xfId="11548"/>
    <cellStyle name="Вывод 15" xfId="11549"/>
    <cellStyle name="Вывод 16" xfId="11550"/>
    <cellStyle name="Вывод 17" xfId="11551"/>
    <cellStyle name="Вывод 18" xfId="11552"/>
    <cellStyle name="Вывод 19" xfId="11553"/>
    <cellStyle name="Вывод 2" xfId="11554"/>
    <cellStyle name="Вывод 2 2" xfId="11555"/>
    <cellStyle name="Вывод 2 3" xfId="11556"/>
    <cellStyle name="Вывод 2 4" xfId="11557"/>
    <cellStyle name="Вывод 2 5" xfId="11558"/>
    <cellStyle name="Вывод 2 6" xfId="11559"/>
    <cellStyle name="Вывод 20" xfId="11560"/>
    <cellStyle name="Вывод 21" xfId="11561"/>
    <cellStyle name="Вывод 22" xfId="11562"/>
    <cellStyle name="Вывод 23" xfId="11563"/>
    <cellStyle name="Вывод 24" xfId="11564"/>
    <cellStyle name="Вывод 25" xfId="11565"/>
    <cellStyle name="Вывод 26" xfId="11566"/>
    <cellStyle name="Вывод 27" xfId="11567"/>
    <cellStyle name="Вывод 28" xfId="11568"/>
    <cellStyle name="Вывод 29" xfId="11569"/>
    <cellStyle name="Вывод 3" xfId="11570"/>
    <cellStyle name="Вывод 30" xfId="11571"/>
    <cellStyle name="Вывод 31" xfId="11572"/>
    <cellStyle name="Вывод 32" xfId="11573"/>
    <cellStyle name="Вывод 33" xfId="11574"/>
    <cellStyle name="Вывод 34" xfId="11575"/>
    <cellStyle name="Вывод 35" xfId="11576"/>
    <cellStyle name="Вывод 36" xfId="11577"/>
    <cellStyle name="Вывод 37" xfId="11578"/>
    <cellStyle name="Вывод 38" xfId="11579"/>
    <cellStyle name="Вывод 39" xfId="11580"/>
    <cellStyle name="Вывод 4" xfId="11581"/>
    <cellStyle name="Вывод 40" xfId="11582"/>
    <cellStyle name="Вывод 41" xfId="11583"/>
    <cellStyle name="Вывод 42" xfId="11584"/>
    <cellStyle name="Вывод 43" xfId="11585"/>
    <cellStyle name="Вывод 44" xfId="11586"/>
    <cellStyle name="Вывод 45" xfId="11587"/>
    <cellStyle name="Вывод 46" xfId="11588"/>
    <cellStyle name="Вывод 47" xfId="11589"/>
    <cellStyle name="Вывод 48" xfId="11590"/>
    <cellStyle name="Вывод 49" xfId="11591"/>
    <cellStyle name="Вывод 5" xfId="11592"/>
    <cellStyle name="Вывод 50" xfId="11593"/>
    <cellStyle name="Вывод 51" xfId="11594"/>
    <cellStyle name="Вывод 52" xfId="11595"/>
    <cellStyle name="Вывод 53" xfId="11596"/>
    <cellStyle name="Вывод 54" xfId="11597"/>
    <cellStyle name="Вывод 55" xfId="11598"/>
    <cellStyle name="Вывод 56" xfId="11599"/>
    <cellStyle name="Вывод 57" xfId="11600"/>
    <cellStyle name="Вывод 58" xfId="11601"/>
    <cellStyle name="Вывод 59" xfId="11602"/>
    <cellStyle name="Вывод 6" xfId="11603"/>
    <cellStyle name="Вывод 60" xfId="11604"/>
    <cellStyle name="Вывод 61" xfId="11605"/>
    <cellStyle name="Вывод 62" xfId="11606"/>
    <cellStyle name="Вывод 63" xfId="11607"/>
    <cellStyle name="Вывод 64" xfId="11608"/>
    <cellStyle name="Вывод 65" xfId="11609"/>
    <cellStyle name="Вывод 66" xfId="11610"/>
    <cellStyle name="Вывод 67" xfId="11611"/>
    <cellStyle name="Вывод 68" xfId="11612"/>
    <cellStyle name="Вывод 69" xfId="11613"/>
    <cellStyle name="Вывод 7" xfId="11614"/>
    <cellStyle name="Вывод 70" xfId="11615"/>
    <cellStyle name="Вывод 71" xfId="11616"/>
    <cellStyle name="Вывод 72" xfId="11617"/>
    <cellStyle name="Вывод 73" xfId="11618"/>
    <cellStyle name="Вывод 74" xfId="11619"/>
    <cellStyle name="Вывод 75" xfId="11620"/>
    <cellStyle name="Вывод 76" xfId="11621"/>
    <cellStyle name="Вывод 77" xfId="11622"/>
    <cellStyle name="Вывод 78" xfId="11623"/>
    <cellStyle name="Вывод 79" xfId="11624"/>
    <cellStyle name="Вывод 8" xfId="11625"/>
    <cellStyle name="Вывод 80" xfId="11626"/>
    <cellStyle name="Вывод 81" xfId="11627"/>
    <cellStyle name="Вывод 82" xfId="11628"/>
    <cellStyle name="Вывод 83" xfId="11629"/>
    <cellStyle name="Вывод 84" xfId="11630"/>
    <cellStyle name="Вывод 85" xfId="11631"/>
    <cellStyle name="Вывод 86" xfId="11632"/>
    <cellStyle name="Вывод 87" xfId="11633"/>
    <cellStyle name="Вывод 88" xfId="11634"/>
    <cellStyle name="Вывод 89" xfId="11635"/>
    <cellStyle name="Вывод 9" xfId="11636"/>
    <cellStyle name="Вывод 90" xfId="11637"/>
    <cellStyle name="Вывод 91" xfId="11638"/>
    <cellStyle name="Вывод 92" xfId="11639"/>
    <cellStyle name="Вывод 93" xfId="11640"/>
    <cellStyle name="Вывод 94" xfId="11641"/>
    <cellStyle name="Вычисление" xfId="11642"/>
    <cellStyle name="Вычисление 10" xfId="11643"/>
    <cellStyle name="Вычисление 11" xfId="11644"/>
    <cellStyle name="Вычисление 12" xfId="11645"/>
    <cellStyle name="Вычисление 13" xfId="11646"/>
    <cellStyle name="Вычисление 14" xfId="11647"/>
    <cellStyle name="Вычисление 15" xfId="11648"/>
    <cellStyle name="Вычисление 16" xfId="11649"/>
    <cellStyle name="Вычисление 17" xfId="11650"/>
    <cellStyle name="Вычисление 18" xfId="11651"/>
    <cellStyle name="Вычисление 19" xfId="11652"/>
    <cellStyle name="Вычисление 2" xfId="11653"/>
    <cellStyle name="Вычисление 2 2" xfId="11654"/>
    <cellStyle name="Вычисление 2 3" xfId="11655"/>
    <cellStyle name="Вычисление 2 4" xfId="11656"/>
    <cellStyle name="Вычисление 2 5" xfId="11657"/>
    <cellStyle name="Вычисление 2 6" xfId="11658"/>
    <cellStyle name="Вычисление 20" xfId="11659"/>
    <cellStyle name="Вычисление 21" xfId="11660"/>
    <cellStyle name="Вычисление 22" xfId="11661"/>
    <cellStyle name="Вычисление 23" xfId="11662"/>
    <cellStyle name="Вычисление 24" xfId="11663"/>
    <cellStyle name="Вычисление 25" xfId="11664"/>
    <cellStyle name="Вычисление 26" xfId="11665"/>
    <cellStyle name="Вычисление 27" xfId="11666"/>
    <cellStyle name="Вычисление 28" xfId="11667"/>
    <cellStyle name="Вычисление 29" xfId="11668"/>
    <cellStyle name="Вычисление 3" xfId="11669"/>
    <cellStyle name="Вычисление 30" xfId="11670"/>
    <cellStyle name="Вычисление 31" xfId="11671"/>
    <cellStyle name="Вычисление 32" xfId="11672"/>
    <cellStyle name="Вычисление 33" xfId="11673"/>
    <cellStyle name="Вычисление 34" xfId="11674"/>
    <cellStyle name="Вычисление 35" xfId="11675"/>
    <cellStyle name="Вычисление 36" xfId="11676"/>
    <cellStyle name="Вычисление 37" xfId="11677"/>
    <cellStyle name="Вычисление 38" xfId="11678"/>
    <cellStyle name="Вычисление 39" xfId="11679"/>
    <cellStyle name="Вычисление 4" xfId="11680"/>
    <cellStyle name="Вычисление 40" xfId="11681"/>
    <cellStyle name="Вычисление 41" xfId="11682"/>
    <cellStyle name="Вычисление 42" xfId="11683"/>
    <cellStyle name="Вычисление 43" xfId="11684"/>
    <cellStyle name="Вычисление 44" xfId="11685"/>
    <cellStyle name="Вычисление 45" xfId="11686"/>
    <cellStyle name="Вычисление 46" xfId="11687"/>
    <cellStyle name="Вычисление 47" xfId="11688"/>
    <cellStyle name="Вычисление 48" xfId="11689"/>
    <cellStyle name="Вычисление 49" xfId="11690"/>
    <cellStyle name="Вычисление 5" xfId="11691"/>
    <cellStyle name="Вычисление 50" xfId="11692"/>
    <cellStyle name="Вычисление 51" xfId="11693"/>
    <cellStyle name="Вычисление 52" xfId="11694"/>
    <cellStyle name="Вычисление 53" xfId="11695"/>
    <cellStyle name="Вычисление 54" xfId="11696"/>
    <cellStyle name="Вычисление 55" xfId="11697"/>
    <cellStyle name="Вычисление 56" xfId="11698"/>
    <cellStyle name="Вычисление 57" xfId="11699"/>
    <cellStyle name="Вычисление 58" xfId="11700"/>
    <cellStyle name="Вычисление 59" xfId="11701"/>
    <cellStyle name="Вычисление 6" xfId="11702"/>
    <cellStyle name="Вычисление 60" xfId="11703"/>
    <cellStyle name="Вычисление 61" xfId="11704"/>
    <cellStyle name="Вычисление 62" xfId="11705"/>
    <cellStyle name="Вычисление 63" xfId="11706"/>
    <cellStyle name="Вычисление 64" xfId="11707"/>
    <cellStyle name="Вычисление 65" xfId="11708"/>
    <cellStyle name="Вычисление 66" xfId="11709"/>
    <cellStyle name="Вычисление 67" xfId="11710"/>
    <cellStyle name="Вычисление 68" xfId="11711"/>
    <cellStyle name="Вычисление 69" xfId="11712"/>
    <cellStyle name="Вычисление 7" xfId="11713"/>
    <cellStyle name="Вычисление 70" xfId="11714"/>
    <cellStyle name="Вычисление 71" xfId="11715"/>
    <cellStyle name="Вычисление 72" xfId="11716"/>
    <cellStyle name="Вычисление 73" xfId="11717"/>
    <cellStyle name="Вычисление 74" xfId="11718"/>
    <cellStyle name="Вычисление 75" xfId="11719"/>
    <cellStyle name="Вычисление 76" xfId="11720"/>
    <cellStyle name="Вычисление 77" xfId="11721"/>
    <cellStyle name="Вычисление 78" xfId="11722"/>
    <cellStyle name="Вычисление 79" xfId="11723"/>
    <cellStyle name="Вычисление 8" xfId="11724"/>
    <cellStyle name="Вычисление 80" xfId="11725"/>
    <cellStyle name="Вычисление 81" xfId="11726"/>
    <cellStyle name="Вычисление 82" xfId="11727"/>
    <cellStyle name="Вычисление 83" xfId="11728"/>
    <cellStyle name="Вычисление 84" xfId="11729"/>
    <cellStyle name="Вычисление 85" xfId="11730"/>
    <cellStyle name="Вычисление 86" xfId="11731"/>
    <cellStyle name="Вычисление 87" xfId="11732"/>
    <cellStyle name="Вычисление 88" xfId="11733"/>
    <cellStyle name="Вычисление 89" xfId="11734"/>
    <cellStyle name="Вычисление 9" xfId="11735"/>
    <cellStyle name="Вычисление 90" xfId="11736"/>
    <cellStyle name="Вычисление 91" xfId="11737"/>
    <cellStyle name="Вычисление 92" xfId="11738"/>
    <cellStyle name="Вычисление 93" xfId="11739"/>
    <cellStyle name="Вычисление 94" xfId="11740"/>
    <cellStyle name="Заголовок 1" xfId="11741"/>
    <cellStyle name="Заголовок 1 2" xfId="11742"/>
    <cellStyle name="Заголовок 1 3" xfId="11743"/>
    <cellStyle name="Заголовок 1 4" xfId="11744"/>
    <cellStyle name="Заголовок 1 5" xfId="11745"/>
    <cellStyle name="Заголовок 1 6" xfId="11746"/>
    <cellStyle name="Заголовок 1 7" xfId="12420"/>
    <cellStyle name="Заголовок 2" xfId="11747"/>
    <cellStyle name="Заголовок 2 2" xfId="11748"/>
    <cellStyle name="Заголовок 2 3" xfId="11749"/>
    <cellStyle name="Заголовок 2 4" xfId="11750"/>
    <cellStyle name="Заголовок 2 5" xfId="11751"/>
    <cellStyle name="Заголовок 2 6" xfId="11752"/>
    <cellStyle name="Заголовок 2 7" xfId="12421"/>
    <cellStyle name="Заголовок 3" xfId="11753"/>
    <cellStyle name="Заголовок 3 2" xfId="11754"/>
    <cellStyle name="Заголовок 3 3" xfId="11755"/>
    <cellStyle name="Заголовок 3 4" xfId="11756"/>
    <cellStyle name="Заголовок 3 5" xfId="11757"/>
    <cellStyle name="Заголовок 3 6" xfId="11758"/>
    <cellStyle name="Заголовок 3 7" xfId="12422"/>
    <cellStyle name="Заголовок 4" xfId="11759"/>
    <cellStyle name="Заголовок 4 2" xfId="11760"/>
    <cellStyle name="Заголовок 4 3" xfId="11761"/>
    <cellStyle name="Заголовок 4 4" xfId="11762"/>
    <cellStyle name="Заголовок 4 5" xfId="11763"/>
    <cellStyle name="Заголовок 4 6" xfId="11764"/>
    <cellStyle name="Заголовок 4 7" xfId="12423"/>
    <cellStyle name="Итог" xfId="11765"/>
    <cellStyle name="Итог 10" xfId="11766"/>
    <cellStyle name="Итог 11" xfId="11767"/>
    <cellStyle name="Итог 12" xfId="11768"/>
    <cellStyle name="Итог 13" xfId="11769"/>
    <cellStyle name="Итог 14" xfId="11770"/>
    <cellStyle name="Итог 15" xfId="11771"/>
    <cellStyle name="Итог 16" xfId="11772"/>
    <cellStyle name="Итог 17" xfId="11773"/>
    <cellStyle name="Итог 18" xfId="11774"/>
    <cellStyle name="Итог 19" xfId="11775"/>
    <cellStyle name="Итог 2" xfId="11776"/>
    <cellStyle name="Итог 2 2" xfId="11777"/>
    <cellStyle name="Итог 2 3" xfId="11778"/>
    <cellStyle name="Итог 2 4" xfId="11779"/>
    <cellStyle name="Итог 2 5" xfId="11780"/>
    <cellStyle name="Итог 2 6" xfId="11781"/>
    <cellStyle name="Итог 20" xfId="11782"/>
    <cellStyle name="Итог 21" xfId="11783"/>
    <cellStyle name="Итог 22" xfId="11784"/>
    <cellStyle name="Итог 23" xfId="11785"/>
    <cellStyle name="Итог 24" xfId="11786"/>
    <cellStyle name="Итог 25" xfId="11787"/>
    <cellStyle name="Итог 26" xfId="11788"/>
    <cellStyle name="Итог 27" xfId="11789"/>
    <cellStyle name="Итог 28" xfId="11790"/>
    <cellStyle name="Итог 29" xfId="11791"/>
    <cellStyle name="Итог 3" xfId="11792"/>
    <cellStyle name="Итог 30" xfId="11793"/>
    <cellStyle name="Итог 31" xfId="11794"/>
    <cellStyle name="Итог 32" xfId="11795"/>
    <cellStyle name="Итог 33" xfId="11796"/>
    <cellStyle name="Итог 34" xfId="11797"/>
    <cellStyle name="Итог 35" xfId="11798"/>
    <cellStyle name="Итог 36" xfId="11799"/>
    <cellStyle name="Итог 37" xfId="11800"/>
    <cellStyle name="Итог 38" xfId="11801"/>
    <cellStyle name="Итог 39" xfId="11802"/>
    <cellStyle name="Итог 4" xfId="11803"/>
    <cellStyle name="Итог 40" xfId="11804"/>
    <cellStyle name="Итог 41" xfId="11805"/>
    <cellStyle name="Итог 42" xfId="11806"/>
    <cellStyle name="Итог 43" xfId="11807"/>
    <cellStyle name="Итог 44" xfId="11808"/>
    <cellStyle name="Итог 45" xfId="11809"/>
    <cellStyle name="Итог 46" xfId="11810"/>
    <cellStyle name="Итог 47" xfId="11811"/>
    <cellStyle name="Итог 48" xfId="11812"/>
    <cellStyle name="Итог 49" xfId="11813"/>
    <cellStyle name="Итог 5" xfId="11814"/>
    <cellStyle name="Итог 50" xfId="11815"/>
    <cellStyle name="Итог 51" xfId="11816"/>
    <cellStyle name="Итог 52" xfId="11817"/>
    <cellStyle name="Итог 53" xfId="11818"/>
    <cellStyle name="Итог 54" xfId="11819"/>
    <cellStyle name="Итог 55" xfId="11820"/>
    <cellStyle name="Итог 56" xfId="11821"/>
    <cellStyle name="Итог 57" xfId="11822"/>
    <cellStyle name="Итог 58" xfId="11823"/>
    <cellStyle name="Итог 59" xfId="11824"/>
    <cellStyle name="Итог 6" xfId="11825"/>
    <cellStyle name="Итог 60" xfId="11826"/>
    <cellStyle name="Итог 61" xfId="11827"/>
    <cellStyle name="Итог 62" xfId="11828"/>
    <cellStyle name="Итог 63" xfId="11829"/>
    <cellStyle name="Итог 64" xfId="11830"/>
    <cellStyle name="Итог 65" xfId="11831"/>
    <cellStyle name="Итог 66" xfId="11832"/>
    <cellStyle name="Итог 67" xfId="11833"/>
    <cellStyle name="Итог 68" xfId="11834"/>
    <cellStyle name="Итог 69" xfId="11835"/>
    <cellStyle name="Итог 7" xfId="11836"/>
    <cellStyle name="Итог 70" xfId="11837"/>
    <cellStyle name="Итог 71" xfId="11838"/>
    <cellStyle name="Итог 72" xfId="11839"/>
    <cellStyle name="Итог 73" xfId="11840"/>
    <cellStyle name="Итог 74" xfId="11841"/>
    <cellStyle name="Итог 75" xfId="11842"/>
    <cellStyle name="Итог 76" xfId="11843"/>
    <cellStyle name="Итог 77" xfId="11844"/>
    <cellStyle name="Итог 78" xfId="11845"/>
    <cellStyle name="Итог 79" xfId="11846"/>
    <cellStyle name="Итог 8" xfId="11847"/>
    <cellStyle name="Итог 80" xfId="11848"/>
    <cellStyle name="Итог 81" xfId="11849"/>
    <cellStyle name="Итог 82" xfId="11850"/>
    <cellStyle name="Итог 83" xfId="11851"/>
    <cellStyle name="Итог 84" xfId="11852"/>
    <cellStyle name="Итог 85" xfId="11853"/>
    <cellStyle name="Итог 86" xfId="11854"/>
    <cellStyle name="Итог 87" xfId="11855"/>
    <cellStyle name="Итог 88" xfId="11856"/>
    <cellStyle name="Итог 89" xfId="11857"/>
    <cellStyle name="Итог 9" xfId="11858"/>
    <cellStyle name="Итог 90" xfId="11859"/>
    <cellStyle name="Итог 91" xfId="11860"/>
    <cellStyle name="Итог 92" xfId="11861"/>
    <cellStyle name="Итог 93" xfId="11862"/>
    <cellStyle name="Итог 94" xfId="11863"/>
    <cellStyle name="Контрольная ячейка" xfId="11864"/>
    <cellStyle name="Контрольная ячейка 2" xfId="11865"/>
    <cellStyle name="Контрольная ячейка 3" xfId="11866"/>
    <cellStyle name="Контрольная ячейка 4" xfId="11867"/>
    <cellStyle name="Контрольная ячейка 5" xfId="11868"/>
    <cellStyle name="Контрольная ячейка 6" xfId="11869"/>
    <cellStyle name="Контрольная ячейка 7" xfId="12424"/>
    <cellStyle name="Название" xfId="11870"/>
    <cellStyle name="Название 2" xfId="11871"/>
    <cellStyle name="Название 3" xfId="11872"/>
    <cellStyle name="Название 4" xfId="11873"/>
    <cellStyle name="Название 5" xfId="11874"/>
    <cellStyle name="Название 6" xfId="11875"/>
    <cellStyle name="Название 7" xfId="12425"/>
    <cellStyle name="Нейтральный" xfId="11876"/>
    <cellStyle name="Нейтральный 2" xfId="11877"/>
    <cellStyle name="Нейтральный 3" xfId="11878"/>
    <cellStyle name="Нейтральный 4" xfId="11879"/>
    <cellStyle name="Нейтральный 5" xfId="11880"/>
    <cellStyle name="Нейтральный 6" xfId="11881"/>
    <cellStyle name="Нейтральный 7" xfId="12426"/>
    <cellStyle name="Обычный 2" xfId="11882"/>
    <cellStyle name="Обычный 2 2" xfId="11883"/>
    <cellStyle name="Обычный 2 3" xfId="11884"/>
    <cellStyle name="Обычный 2 4" xfId="11885"/>
    <cellStyle name="Обычный_BS Act07" xfId="12427"/>
    <cellStyle name="Плохой" xfId="11886"/>
    <cellStyle name="Плохой 2" xfId="11887"/>
    <cellStyle name="Плохой 3" xfId="11888"/>
    <cellStyle name="Плохой 4" xfId="11889"/>
    <cellStyle name="Плохой 5" xfId="11890"/>
    <cellStyle name="Плохой 6" xfId="11891"/>
    <cellStyle name="Плохой 7" xfId="12428"/>
    <cellStyle name="Пояснение" xfId="11892"/>
    <cellStyle name="Пояснение 2" xfId="11893"/>
    <cellStyle name="Пояснение 3" xfId="11894"/>
    <cellStyle name="Пояснение 4" xfId="11895"/>
    <cellStyle name="Пояснение 5" xfId="11896"/>
    <cellStyle name="Пояснение 6" xfId="11897"/>
    <cellStyle name="Пояснение 7" xfId="12429"/>
    <cellStyle name="Примечание" xfId="11898"/>
    <cellStyle name="Примечание 10" xfId="11899"/>
    <cellStyle name="Примечание 11" xfId="11900"/>
    <cellStyle name="Примечание 12" xfId="11901"/>
    <cellStyle name="Примечание 13" xfId="11902"/>
    <cellStyle name="Примечание 14" xfId="11903"/>
    <cellStyle name="Примечание 15" xfId="11904"/>
    <cellStyle name="Примечание 16" xfId="11905"/>
    <cellStyle name="Примечание 17" xfId="11906"/>
    <cellStyle name="Примечание 18" xfId="11907"/>
    <cellStyle name="Примечание 19" xfId="11908"/>
    <cellStyle name="Примечание 2" xfId="11909"/>
    <cellStyle name="Примечание 2 10" xfId="11910"/>
    <cellStyle name="Примечание 2 11" xfId="11911"/>
    <cellStyle name="Примечание 2 12" xfId="11912"/>
    <cellStyle name="Примечание 2 13" xfId="11913"/>
    <cellStyle name="Примечание 2 14" xfId="11914"/>
    <cellStyle name="Примечание 2 15" xfId="11915"/>
    <cellStyle name="Примечание 2 16" xfId="11916"/>
    <cellStyle name="Примечание 2 17" xfId="11917"/>
    <cellStyle name="Примечание 2 18" xfId="11918"/>
    <cellStyle name="Примечание 2 19" xfId="11919"/>
    <cellStyle name="Примечание 2 2" xfId="11920"/>
    <cellStyle name="Примечание 2 20" xfId="11921"/>
    <cellStyle name="Примечание 2 21" xfId="11922"/>
    <cellStyle name="Примечание 2 3" xfId="11923"/>
    <cellStyle name="Примечание 2 4" xfId="11924"/>
    <cellStyle name="Примечание 2 5" xfId="11925"/>
    <cellStyle name="Примечание 2 6" xfId="11926"/>
    <cellStyle name="Примечание 2 7" xfId="11927"/>
    <cellStyle name="Примечание 2 8" xfId="11928"/>
    <cellStyle name="Примечание 2 9" xfId="11929"/>
    <cellStyle name="Примечание 20" xfId="11930"/>
    <cellStyle name="Примечание 21" xfId="11931"/>
    <cellStyle name="Примечание 22" xfId="11932"/>
    <cellStyle name="Примечание 23" xfId="11933"/>
    <cellStyle name="Примечание 24" xfId="11934"/>
    <cellStyle name="Примечание 25" xfId="11935"/>
    <cellStyle name="Примечание 26" xfId="11936"/>
    <cellStyle name="Примечание 27" xfId="11937"/>
    <cellStyle name="Примечание 28" xfId="11938"/>
    <cellStyle name="Примечание 29" xfId="11939"/>
    <cellStyle name="Примечание 3" xfId="11940"/>
    <cellStyle name="Примечание 30" xfId="11941"/>
    <cellStyle name="Примечание 31" xfId="11942"/>
    <cellStyle name="Примечание 32" xfId="11943"/>
    <cellStyle name="Примечание 33" xfId="11944"/>
    <cellStyle name="Примечание 34" xfId="11945"/>
    <cellStyle name="Примечание 35" xfId="11946"/>
    <cellStyle name="Примечание 36" xfId="11947"/>
    <cellStyle name="Примечание 37" xfId="11948"/>
    <cellStyle name="Примечание 38" xfId="11949"/>
    <cellStyle name="Примечание 39" xfId="11950"/>
    <cellStyle name="Примечание 4" xfId="11951"/>
    <cellStyle name="Примечание 40" xfId="11952"/>
    <cellStyle name="Примечание 41" xfId="11953"/>
    <cellStyle name="Примечание 42" xfId="11954"/>
    <cellStyle name="Примечание 43" xfId="11955"/>
    <cellStyle name="Примечание 44" xfId="11956"/>
    <cellStyle name="Примечание 45" xfId="11957"/>
    <cellStyle name="Примечание 46" xfId="11958"/>
    <cellStyle name="Примечание 47" xfId="11959"/>
    <cellStyle name="Примечание 48" xfId="11960"/>
    <cellStyle name="Примечание 49" xfId="11961"/>
    <cellStyle name="Примечание 5" xfId="11962"/>
    <cellStyle name="Примечание 50" xfId="11963"/>
    <cellStyle name="Примечание 51" xfId="11964"/>
    <cellStyle name="Примечание 52" xfId="11965"/>
    <cellStyle name="Примечание 53" xfId="11966"/>
    <cellStyle name="Примечание 54" xfId="11967"/>
    <cellStyle name="Примечание 55" xfId="11968"/>
    <cellStyle name="Примечание 56" xfId="11969"/>
    <cellStyle name="Примечание 57" xfId="11970"/>
    <cellStyle name="Примечание 58" xfId="11971"/>
    <cellStyle name="Примечание 59" xfId="11972"/>
    <cellStyle name="Примечание 6" xfId="11973"/>
    <cellStyle name="Примечание 60" xfId="11974"/>
    <cellStyle name="Примечание 61" xfId="11975"/>
    <cellStyle name="Примечание 62" xfId="11976"/>
    <cellStyle name="Примечание 63" xfId="11977"/>
    <cellStyle name="Примечание 64" xfId="11978"/>
    <cellStyle name="Примечание 65" xfId="11979"/>
    <cellStyle name="Примечание 66" xfId="11980"/>
    <cellStyle name="Примечание 67" xfId="11981"/>
    <cellStyle name="Примечание 68" xfId="11982"/>
    <cellStyle name="Примечание 69" xfId="11983"/>
    <cellStyle name="Примечание 7" xfId="11984"/>
    <cellStyle name="Примечание 70" xfId="11985"/>
    <cellStyle name="Примечание 71" xfId="11986"/>
    <cellStyle name="Примечание 72" xfId="11987"/>
    <cellStyle name="Примечание 73" xfId="11988"/>
    <cellStyle name="Примечание 74" xfId="11989"/>
    <cellStyle name="Примечание 75" xfId="11990"/>
    <cellStyle name="Примечание 76" xfId="11991"/>
    <cellStyle name="Примечание 77" xfId="11992"/>
    <cellStyle name="Примечание 78" xfId="11993"/>
    <cellStyle name="Примечание 79" xfId="11994"/>
    <cellStyle name="Примечание 8" xfId="11995"/>
    <cellStyle name="Примечание 80" xfId="11996"/>
    <cellStyle name="Примечание 9" xfId="11997"/>
    <cellStyle name="Процентный 2" xfId="11998"/>
    <cellStyle name="Связанная ячейка" xfId="11999"/>
    <cellStyle name="Связанная ячейка 2" xfId="12000"/>
    <cellStyle name="Связанная ячейка 2 2" xfId="12001"/>
    <cellStyle name="Связанная ячейка 2 3" xfId="12002"/>
    <cellStyle name="Связанная ячейка 3" xfId="12003"/>
    <cellStyle name="Связанная ячейка 4" xfId="12004"/>
    <cellStyle name="Связанная ячейка 5" xfId="12005"/>
    <cellStyle name="Связанная ячейка 6" xfId="12006"/>
    <cellStyle name="Связанная ячейка 7" xfId="12430"/>
    <cellStyle name="Текст предупреждения" xfId="12007"/>
    <cellStyle name="Текст предупреждения 2" xfId="12008"/>
    <cellStyle name="Текст предупреждения 3" xfId="12009"/>
    <cellStyle name="Текст предупреждения 4" xfId="12010"/>
    <cellStyle name="Текст предупреждения 5" xfId="12011"/>
    <cellStyle name="Текст предупреждения 6" xfId="12012"/>
    <cellStyle name="Текст предупреждения 7" xfId="12431"/>
    <cellStyle name="Финансовый_Бюджетная форма_Адм.упр" xfId="12432"/>
    <cellStyle name="Хороший" xfId="12013"/>
    <cellStyle name="Хороший 2" xfId="12014"/>
    <cellStyle name="Хороший 3" xfId="12015"/>
    <cellStyle name="Хороший 4" xfId="12016"/>
    <cellStyle name="Хороший 5" xfId="12017"/>
    <cellStyle name="Хороший 6" xfId="12018"/>
    <cellStyle name="Хороший 7" xfId="12433"/>
    <cellStyle name="똿뗦먛귟 [0.00]_PRODUCT DETAIL Q1" xfId="12019"/>
    <cellStyle name="똿뗦먛귟_PRODUCT DETAIL Q1" xfId="12020"/>
    <cellStyle name="믅됞 [0.00]_PRODUCT DETAIL Q1" xfId="12021"/>
    <cellStyle name="믅됞_PRODUCT DETAIL Q1" xfId="12022"/>
    <cellStyle name="백분율_95" xfId="12023"/>
    <cellStyle name="뷭?_BOOKSHIP" xfId="12024"/>
    <cellStyle name="콤마 [0]_ 비목별 월별기술 " xfId="12025"/>
    <cellStyle name="콤마_ 비목별 월별기술 " xfId="12026"/>
    <cellStyle name="통화 [0]_1202" xfId="12027"/>
    <cellStyle name="통화_1202" xfId="12028"/>
    <cellStyle name="표준_(정보부문)월별인원계획" xfId="12029"/>
    <cellStyle name="一般_Book1" xfId="12030"/>
    <cellStyle name="千分位[0]_Book1" xfId="12031"/>
    <cellStyle name="千分位_Book1" xfId="12032"/>
    <cellStyle name="貨幣 [0]_Book1" xfId="12033"/>
    <cellStyle name="貨幣_Book1" xfId="12034"/>
    <cellStyle name="超連結_Book1" xfId="1203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FFFF00"/>
      <color rgb="FF00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8000" y="28257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386667" y="30162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132917" y="28257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519333" y="28257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101417" y="30162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83500" y="30162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551333" y="30162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7417" y="449791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8000" y="64346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8000" y="1587500"/>
          <a:ext cx="1083733" cy="300568"/>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8000" y="42862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386667" y="42862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132917" y="42862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519333" y="42862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101417" y="42862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83500" y="42862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551333" y="42862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20</xdr:row>
      <xdr:rowOff>0</xdr:rowOff>
    </xdr:from>
    <xdr:to>
      <xdr:col>1</xdr:col>
      <xdr:colOff>9525</xdr:colOff>
      <xdr:row>20</xdr:row>
      <xdr:rowOff>9525</xdr:rowOff>
    </xdr:to>
    <xdr:grpSp>
      <xdr:nvGrpSpPr>
        <xdr:cNvPr id="58" name="Group 3"/>
        <xdr:cNvGrpSpPr>
          <a:grpSpLocks/>
        </xdr:cNvGrpSpPr>
      </xdr:nvGrpSpPr>
      <xdr:grpSpPr bwMode="auto">
        <a:xfrm>
          <a:off x="497417" y="49847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8000" y="680508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8000" y="680508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83500" y="680508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83500" y="680508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OUCKOVA1193AB/AppData/Local/Microsoft/Windows/Temporary%20Internet%20Files/Content.Outlook/FUY7Z7J9/Remuneration%20template_2016%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MOUCKOVA1193AB\AppData\Local\Microsoft\Windows\Temporary%20Internet%20Files\Content.Outlook\FUY7Z7J9\Remuneration%20template_2016%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Konglomeraty\15%20Liquidity%20reporting\AMMKIFE\2016_07\Forms\AMM_Pack_2016_07%20v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t="str">
            <v/>
          </cell>
        </row>
        <row r="5">
          <cell r="A5" t="str">
            <v>NEW_02</v>
          </cell>
          <cell r="G5" t="str">
            <v/>
          </cell>
        </row>
        <row r="6">
          <cell r="A6" t="str">
            <v>NEW_03</v>
          </cell>
          <cell r="G6" t="str">
            <v/>
          </cell>
        </row>
        <row r="7">
          <cell r="A7" t="str">
            <v>NEW_04</v>
          </cell>
          <cell r="G7" t="str">
            <v/>
          </cell>
        </row>
        <row r="8">
          <cell r="A8" t="str">
            <v>NEW_05</v>
          </cell>
          <cell r="G8" t="str">
            <v/>
          </cell>
        </row>
        <row r="9">
          <cell r="A9" t="str">
            <v>NEW_06</v>
          </cell>
          <cell r="G9" t="str">
            <v/>
          </cell>
        </row>
        <row r="10">
          <cell r="A10" t="str">
            <v>NEW_07</v>
          </cell>
          <cell r="G10" t="str">
            <v/>
          </cell>
        </row>
        <row r="11">
          <cell r="A11" t="str">
            <v>NEW_08</v>
          </cell>
          <cell r="G11" t="str">
            <v/>
          </cell>
        </row>
        <row r="12">
          <cell r="A12" t="str">
            <v>NEW_09</v>
          </cell>
          <cell r="G12" t="str">
            <v/>
          </cell>
        </row>
        <row r="13">
          <cell r="A13" t="str">
            <v>NEW_10</v>
          </cell>
          <cell r="G13" t="str">
            <v/>
          </cell>
        </row>
        <row r="14">
          <cell r="A14" t="str">
            <v>NEW_11</v>
          </cell>
          <cell r="G14" t="str">
            <v/>
          </cell>
        </row>
        <row r="15">
          <cell r="A15" t="str">
            <v>NEW_12</v>
          </cell>
          <cell r="G15" t="str">
            <v/>
          </cell>
        </row>
        <row r="16">
          <cell r="A16" t="str">
            <v>NEW_13</v>
          </cell>
          <cell r="G16" t="str">
            <v/>
          </cell>
        </row>
        <row r="17">
          <cell r="A17" t="str">
            <v>NEW_14</v>
          </cell>
          <cell r="G17" t="str">
            <v/>
          </cell>
        </row>
        <row r="18">
          <cell r="A18" t="str">
            <v>NEW_15</v>
          </cell>
          <cell r="G18" t="str">
            <v/>
          </cell>
        </row>
        <row r="19">
          <cell r="A19" t="str">
            <v>NEW_16</v>
          </cell>
          <cell r="G19" t="str">
            <v/>
          </cell>
        </row>
        <row r="20">
          <cell r="A20" t="str">
            <v>NEW_17</v>
          </cell>
          <cell r="G20" t="str">
            <v/>
          </cell>
        </row>
        <row r="21">
          <cell r="A21" t="str">
            <v>NEW_18</v>
          </cell>
          <cell r="G21" t="str">
            <v/>
          </cell>
        </row>
        <row r="22">
          <cell r="A22" t="str">
            <v>NEW_19</v>
          </cell>
          <cell r="G22" t="str">
            <v/>
          </cell>
        </row>
        <row r="23">
          <cell r="A23" t="str">
            <v>NEW_20</v>
          </cell>
          <cell r="G23" t="str">
            <v/>
          </cell>
        </row>
        <row r="24">
          <cell r="A24" t="str">
            <v>NEW_21</v>
          </cell>
          <cell r="G24" t="str">
            <v/>
          </cell>
        </row>
        <row r="25">
          <cell r="A25" t="str">
            <v>NEW_22</v>
          </cell>
          <cell r="G25" t="str">
            <v/>
          </cell>
        </row>
        <row r="26">
          <cell r="A26" t="str">
            <v>NEW_23</v>
          </cell>
          <cell r="G26" t="str">
            <v/>
          </cell>
        </row>
        <row r="27">
          <cell r="A27" t="str">
            <v>NEW_24</v>
          </cell>
          <cell r="G27" t="str">
            <v/>
          </cell>
        </row>
        <row r="28">
          <cell r="A28" t="str">
            <v>NEW_25</v>
          </cell>
          <cell r="G28" t="str">
            <v/>
          </cell>
        </row>
        <row r="29">
          <cell r="A29" t="str">
            <v>NEW_26</v>
          </cell>
          <cell r="G29" t="str">
            <v/>
          </cell>
        </row>
        <row r="30">
          <cell r="A30" t="str">
            <v>NEW_27</v>
          </cell>
          <cell r="G30" t="str">
            <v/>
          </cell>
        </row>
        <row r="31">
          <cell r="A31" t="str">
            <v>NEW_28</v>
          </cell>
          <cell r="G31" t="str">
            <v/>
          </cell>
        </row>
        <row r="32">
          <cell r="A32" t="str">
            <v>NEW_29</v>
          </cell>
          <cell r="G32" t="str">
            <v/>
          </cell>
        </row>
        <row r="33">
          <cell r="A33" t="str">
            <v>NEW_30</v>
          </cell>
          <cell r="G33" t="str">
            <v/>
          </cell>
        </row>
        <row r="34">
          <cell r="A34" t="str">
            <v>NEW_31</v>
          </cell>
          <cell r="G34" t="str">
            <v/>
          </cell>
        </row>
        <row r="35">
          <cell r="A35" t="str">
            <v>NEW_32</v>
          </cell>
          <cell r="G35" t="str">
            <v/>
          </cell>
        </row>
        <row r="36">
          <cell r="A36" t="str">
            <v>NEW_33</v>
          </cell>
          <cell r="G36" t="str">
            <v/>
          </cell>
        </row>
        <row r="37">
          <cell r="A37" t="str">
            <v>NEW_34</v>
          </cell>
          <cell r="G37" t="str">
            <v/>
          </cell>
        </row>
        <row r="38">
          <cell r="A38" t="str">
            <v>NEW_35</v>
          </cell>
          <cell r="G38" t="str">
            <v/>
          </cell>
        </row>
        <row r="39">
          <cell r="A39" t="str">
            <v>NEW_36</v>
          </cell>
          <cell r="G39" t="str">
            <v/>
          </cell>
        </row>
        <row r="40">
          <cell r="A40" t="str">
            <v>NEW_37</v>
          </cell>
          <cell r="G40" t="str">
            <v/>
          </cell>
        </row>
        <row r="41">
          <cell r="A41" t="str">
            <v>NEW_38</v>
          </cell>
          <cell r="G41" t="str">
            <v/>
          </cell>
        </row>
        <row r="42">
          <cell r="A42" t="str">
            <v>NEW_39</v>
          </cell>
          <cell r="G42" t="str">
            <v/>
          </cell>
        </row>
        <row r="43">
          <cell r="A43" t="str">
            <v>NEW_40</v>
          </cell>
          <cell r="G43" t="str">
            <v/>
          </cell>
        </row>
        <row r="44">
          <cell r="A44" t="str">
            <v>NEW_41</v>
          </cell>
          <cell r="G44" t="str">
            <v/>
          </cell>
        </row>
        <row r="45">
          <cell r="A45" t="str">
            <v>NEW_42</v>
          </cell>
          <cell r="G45" t="str">
            <v/>
          </cell>
        </row>
        <row r="46">
          <cell r="A46" t="str">
            <v>NEW_43</v>
          </cell>
          <cell r="G46" t="str">
            <v/>
          </cell>
        </row>
        <row r="47">
          <cell r="A47" t="str">
            <v>NEW_44</v>
          </cell>
          <cell r="G47" t="str">
            <v/>
          </cell>
        </row>
        <row r="48">
          <cell r="A48" t="str">
            <v>NEW_45</v>
          </cell>
          <cell r="G48" t="str">
            <v/>
          </cell>
        </row>
        <row r="49">
          <cell r="A49" t="str">
            <v>NEW_46</v>
          </cell>
          <cell r="G49" t="str">
            <v/>
          </cell>
        </row>
        <row r="50">
          <cell r="A50" t="str">
            <v>NEW_47</v>
          </cell>
          <cell r="G50" t="str">
            <v/>
          </cell>
        </row>
        <row r="51">
          <cell r="A51" t="str">
            <v>NEW_48</v>
          </cell>
          <cell r="G51" t="str">
            <v/>
          </cell>
        </row>
        <row r="52">
          <cell r="A52" t="str">
            <v>NEW_49</v>
          </cell>
          <cell r="G52" t="str">
            <v/>
          </cell>
        </row>
        <row r="53">
          <cell r="A53" t="str">
            <v>NEW_50</v>
          </cell>
          <cell r="G53" t="str">
            <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t="str">
            <v/>
          </cell>
          <cell r="BZ6" t="str">
            <v/>
          </cell>
          <cell r="CA6" t="str">
            <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t="str">
            <v/>
          </cell>
          <cell r="EH6" t="str">
            <v/>
          </cell>
          <cell r="EI6" t="str">
            <v/>
          </cell>
          <cell r="EJ6" t="str">
            <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t="str">
            <v/>
          </cell>
          <cell r="BW7" t="str">
            <v/>
          </cell>
          <cell r="BX7" t="str">
            <v/>
          </cell>
          <cell r="BY7" t="str">
            <v/>
          </cell>
          <cell r="BZ7" t="str">
            <v/>
          </cell>
          <cell r="CA7" t="str">
            <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t="str">
            <v/>
          </cell>
          <cell r="CA8" t="str">
            <v/>
          </cell>
          <cell r="CB8" t="str">
            <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t="str">
            <v/>
          </cell>
          <cell r="BW9" t="str">
            <v/>
          </cell>
          <cell r="BX9" t="str">
            <v/>
          </cell>
          <cell r="BY9" t="str">
            <v/>
          </cell>
          <cell r="BZ9" t="str">
            <v/>
          </cell>
          <cell r="CA9" t="str">
            <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t="str">
            <v/>
          </cell>
          <cell r="BX10" t="str">
            <v/>
          </cell>
          <cell r="BY10" t="str">
            <v/>
          </cell>
          <cell r="BZ10">
            <v>1</v>
          </cell>
          <cell r="CA10" t="str">
            <v/>
          </cell>
          <cell r="CB10" t="str">
            <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t="str">
            <v/>
          </cell>
          <cell r="EH10" t="str">
            <v/>
          </cell>
          <cell r="EI10" t="str">
            <v/>
          </cell>
          <cell r="EJ10" t="str">
            <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t="str">
            <v/>
          </cell>
          <cell r="BX11" t="str">
            <v/>
          </cell>
          <cell r="BY11" t="str">
            <v/>
          </cell>
          <cell r="BZ11">
            <v>1</v>
          </cell>
          <cell r="CA11" t="str">
            <v/>
          </cell>
          <cell r="CB11" t="str">
            <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t="str">
            <v/>
          </cell>
          <cell r="EH11" t="str">
            <v/>
          </cell>
          <cell r="EI11" t="str">
            <v/>
          </cell>
          <cell r="EJ11" t="str">
            <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t="str">
            <v/>
          </cell>
          <cell r="BW12" t="str">
            <v/>
          </cell>
          <cell r="BX12" t="str">
            <v/>
          </cell>
          <cell r="BY12" t="str">
            <v/>
          </cell>
          <cell r="BZ12" t="str">
            <v/>
          </cell>
          <cell r="CA12" t="str">
            <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t="str">
            <v/>
          </cell>
          <cell r="EH12" t="str">
            <v/>
          </cell>
          <cell r="EI12" t="str">
            <v/>
          </cell>
          <cell r="EJ12" t="str">
            <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t="str">
            <v/>
          </cell>
          <cell r="BW13" t="str">
            <v/>
          </cell>
          <cell r="BX13" t="str">
            <v/>
          </cell>
          <cell r="BY13" t="str">
            <v/>
          </cell>
          <cell r="BZ13" t="str">
            <v/>
          </cell>
          <cell r="CA13" t="str">
            <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t="str">
            <v/>
          </cell>
          <cell r="BX14" t="str">
            <v/>
          </cell>
          <cell r="BY14" t="str">
            <v/>
          </cell>
          <cell r="BZ14">
            <v>1</v>
          </cell>
          <cell r="CA14" t="str">
            <v/>
          </cell>
          <cell r="CB14" t="str">
            <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t="str">
            <v/>
          </cell>
          <cell r="EH14" t="str">
            <v/>
          </cell>
          <cell r="EI14" t="str">
            <v/>
          </cell>
          <cell r="EJ14" t="str">
            <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t="str">
            <v/>
          </cell>
          <cell r="BX15" t="str">
            <v/>
          </cell>
          <cell r="BY15" t="str">
            <v/>
          </cell>
          <cell r="BZ15">
            <v>1</v>
          </cell>
          <cell r="CA15" t="str">
            <v/>
          </cell>
          <cell r="CB15" t="str">
            <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t="str">
            <v/>
          </cell>
          <cell r="BX16" t="str">
            <v/>
          </cell>
          <cell r="BY16" t="str">
            <v/>
          </cell>
          <cell r="BZ16">
            <v>1</v>
          </cell>
          <cell r="CA16" t="str">
            <v/>
          </cell>
          <cell r="CB16" t="str">
            <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t="str">
            <v/>
          </cell>
          <cell r="BX17" t="str">
            <v/>
          </cell>
          <cell r="BY17" t="str">
            <v/>
          </cell>
          <cell r="BZ17">
            <v>1</v>
          </cell>
          <cell r="CA17" t="str">
            <v/>
          </cell>
          <cell r="CB17" t="str">
            <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t="str">
            <v/>
          </cell>
          <cell r="BX18" t="str">
            <v/>
          </cell>
          <cell r="BY18" t="str">
            <v/>
          </cell>
          <cell r="BZ18">
            <v>1</v>
          </cell>
          <cell r="CA18" t="str">
            <v/>
          </cell>
          <cell r="CB18" t="str">
            <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t="str">
            <v/>
          </cell>
          <cell r="EH18" t="str">
            <v/>
          </cell>
          <cell r="EI18" t="str">
            <v/>
          </cell>
          <cell r="EJ18" t="str">
            <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t="str">
            <v/>
          </cell>
          <cell r="BX19" t="str">
            <v/>
          </cell>
          <cell r="BY19" t="str">
            <v/>
          </cell>
          <cell r="BZ19" t="str">
            <v/>
          </cell>
          <cell r="CA19">
            <v>1</v>
          </cell>
          <cell r="CB19" t="str">
            <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t="str">
            <v/>
          </cell>
          <cell r="BX20" t="str">
            <v/>
          </cell>
          <cell r="BY20" t="str">
            <v/>
          </cell>
          <cell r="BZ20" t="str">
            <v/>
          </cell>
          <cell r="CA20">
            <v>1</v>
          </cell>
          <cell r="CB20" t="str">
            <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t="str">
            <v/>
          </cell>
          <cell r="BX21" t="str">
            <v/>
          </cell>
          <cell r="BY21" t="str">
            <v/>
          </cell>
          <cell r="BZ21" t="str">
            <v/>
          </cell>
          <cell r="CA21">
            <v>1</v>
          </cell>
          <cell r="CB21" t="str">
            <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t="str">
            <v/>
          </cell>
          <cell r="BX22" t="str">
            <v/>
          </cell>
          <cell r="BY22" t="str">
            <v/>
          </cell>
          <cell r="BZ22" t="str">
            <v/>
          </cell>
          <cell r="CA22">
            <v>1</v>
          </cell>
          <cell r="CB22" t="str">
            <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t="str">
            <v/>
          </cell>
          <cell r="CA23" t="str">
            <v/>
          </cell>
          <cell r="CB23" t="str">
            <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t="str">
            <v/>
          </cell>
          <cell r="CA24" t="str">
            <v/>
          </cell>
          <cell r="CB24" t="str">
            <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t="str">
            <v/>
          </cell>
          <cell r="CA25" t="str">
            <v/>
          </cell>
          <cell r="CB25" t="str">
            <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t="str">
            <v/>
          </cell>
          <cell r="BW26" t="str">
            <v/>
          </cell>
          <cell r="BX26" t="str">
            <v/>
          </cell>
          <cell r="BY26" t="str">
            <v/>
          </cell>
          <cell r="BZ26" t="str">
            <v/>
          </cell>
          <cell r="CA26" t="str">
            <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t="str">
            <v/>
          </cell>
          <cell r="CA27" t="str">
            <v/>
          </cell>
          <cell r="CB27" t="str">
            <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t="str">
            <v/>
          </cell>
          <cell r="CA28" t="str">
            <v/>
          </cell>
          <cell r="CB28" t="str">
            <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t="str">
            <v/>
          </cell>
          <cell r="CA29" t="str">
            <v/>
          </cell>
          <cell r="CB29" t="str">
            <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t="str">
            <v/>
          </cell>
          <cell r="CA30" t="str">
            <v/>
          </cell>
          <cell r="CB30" t="str">
            <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t="str">
            <v/>
          </cell>
          <cell r="CA31" t="str">
            <v/>
          </cell>
          <cell r="CB31" t="str">
            <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t="str">
            <v/>
          </cell>
          <cell r="CA32" t="str">
            <v/>
          </cell>
          <cell r="CB32" t="str">
            <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t="str">
            <v/>
          </cell>
          <cell r="CA33" t="str">
            <v/>
          </cell>
          <cell r="CB33" t="str">
            <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t="str">
            <v/>
          </cell>
          <cell r="CA34" t="str">
            <v/>
          </cell>
          <cell r="CB34" t="str">
            <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t="str">
            <v/>
          </cell>
          <cell r="CA35" t="str">
            <v/>
          </cell>
          <cell r="CB35" t="str">
            <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t="str">
            <v/>
          </cell>
          <cell r="CA36" t="str">
            <v/>
          </cell>
          <cell r="CB36" t="str">
            <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t="str">
            <v/>
          </cell>
          <cell r="CA37" t="str">
            <v/>
          </cell>
          <cell r="CB37" t="str">
            <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t="str">
            <v/>
          </cell>
          <cell r="CA38" t="str">
            <v/>
          </cell>
          <cell r="CB38" t="str">
            <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t="str">
            <v/>
          </cell>
          <cell r="CA39" t="str">
            <v/>
          </cell>
          <cell r="CB39" t="str">
            <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t="str">
            <v/>
          </cell>
          <cell r="CA40" t="str">
            <v/>
          </cell>
          <cell r="CB40" t="str">
            <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t="str">
            <v/>
          </cell>
          <cell r="CA41" t="str">
            <v/>
          </cell>
          <cell r="CB41" t="str">
            <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t="str">
            <v/>
          </cell>
          <cell r="BW42" t="str">
            <v/>
          </cell>
          <cell r="BX42" t="str">
            <v/>
          </cell>
          <cell r="BY42" t="str">
            <v/>
          </cell>
          <cell r="BZ42" t="str">
            <v/>
          </cell>
          <cell r="CA42" t="str">
            <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t="str">
            <v/>
          </cell>
          <cell r="BW43" t="str">
            <v/>
          </cell>
          <cell r="BX43" t="str">
            <v/>
          </cell>
          <cell r="BY43" t="str">
            <v/>
          </cell>
          <cell r="BZ43" t="str">
            <v/>
          </cell>
          <cell r="CA43" t="str">
            <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t="str">
            <v/>
          </cell>
          <cell r="CA44" t="str">
            <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t="str">
            <v/>
          </cell>
          <cell r="CA45" t="str">
            <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t="str">
            <v/>
          </cell>
          <cell r="CA46" t="str">
            <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t="str">
            <v/>
          </cell>
          <cell r="BW47" t="str">
            <v/>
          </cell>
          <cell r="BX47" t="str">
            <v/>
          </cell>
          <cell r="BY47" t="str">
            <v/>
          </cell>
          <cell r="BZ47" t="str">
            <v/>
          </cell>
          <cell r="CA47" t="str">
            <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t="str">
            <v/>
          </cell>
          <cell r="BW48" t="str">
            <v/>
          </cell>
          <cell r="BX48" t="str">
            <v/>
          </cell>
          <cell r="BY48" t="str">
            <v/>
          </cell>
          <cell r="BZ48" t="str">
            <v/>
          </cell>
          <cell r="CA48" t="str">
            <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t="str">
            <v/>
          </cell>
          <cell r="BW49" t="str">
            <v/>
          </cell>
          <cell r="BX49" t="str">
            <v/>
          </cell>
          <cell r="BY49" t="str">
            <v/>
          </cell>
          <cell r="BZ49" t="str">
            <v/>
          </cell>
          <cell r="CA49" t="str">
            <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t="str">
            <v/>
          </cell>
          <cell r="BW50" t="str">
            <v/>
          </cell>
          <cell r="BX50" t="str">
            <v/>
          </cell>
          <cell r="BY50" t="str">
            <v/>
          </cell>
          <cell r="BZ50" t="str">
            <v/>
          </cell>
          <cell r="CA50" t="str">
            <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t="str">
            <v/>
          </cell>
          <cell r="BW51" t="str">
            <v/>
          </cell>
          <cell r="BX51" t="str">
            <v/>
          </cell>
          <cell r="BY51" t="str">
            <v/>
          </cell>
          <cell r="BZ51" t="str">
            <v/>
          </cell>
          <cell r="CA51" t="str">
            <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t="str">
            <v/>
          </cell>
          <cell r="EH51" t="str">
            <v/>
          </cell>
          <cell r="EI51" t="str">
            <v/>
          </cell>
          <cell r="EJ51" t="str">
            <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t="str">
            <v/>
          </cell>
          <cell r="BW52" t="str">
            <v/>
          </cell>
          <cell r="BX52" t="str">
            <v/>
          </cell>
          <cell r="BY52" t="str">
            <v/>
          </cell>
          <cell r="BZ52" t="str">
            <v/>
          </cell>
          <cell r="CA52" t="str">
            <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t="str">
            <v/>
          </cell>
          <cell r="EH52" t="str">
            <v/>
          </cell>
          <cell r="EI52" t="str">
            <v/>
          </cell>
          <cell r="EJ52" t="str">
            <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t="str">
            <v/>
          </cell>
          <cell r="BW53" t="str">
            <v/>
          </cell>
          <cell r="BX53" t="str">
            <v/>
          </cell>
          <cell r="BY53" t="str">
            <v/>
          </cell>
          <cell r="BZ53" t="str">
            <v/>
          </cell>
          <cell r="CA53" t="str">
            <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t="str">
            <v/>
          </cell>
          <cell r="EH53" t="str">
            <v/>
          </cell>
          <cell r="EI53" t="str">
            <v/>
          </cell>
          <cell r="EJ53" t="str">
            <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t="str">
            <v/>
          </cell>
          <cell r="CA54" t="str">
            <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t="str">
            <v/>
          </cell>
          <cell r="EH54" t="str">
            <v/>
          </cell>
          <cell r="EI54" t="str">
            <v/>
          </cell>
          <cell r="EJ54" t="str">
            <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t="str">
            <v/>
          </cell>
          <cell r="CA55" t="str">
            <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t="str">
            <v/>
          </cell>
          <cell r="EH55" t="str">
            <v/>
          </cell>
          <cell r="EI55" t="str">
            <v/>
          </cell>
          <cell r="EJ55" t="str">
            <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t="str">
            <v/>
          </cell>
          <cell r="CA56" t="str">
            <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t="str">
            <v/>
          </cell>
          <cell r="EH56" t="str">
            <v/>
          </cell>
          <cell r="EI56" t="str">
            <v/>
          </cell>
          <cell r="EJ56" t="str">
            <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t="str">
            <v/>
          </cell>
          <cell r="CA57" t="str">
            <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t="str">
            <v/>
          </cell>
          <cell r="EH57" t="str">
            <v/>
          </cell>
          <cell r="EI57" t="str">
            <v/>
          </cell>
          <cell r="EJ57" t="str">
            <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t="str">
            <v/>
          </cell>
          <cell r="CA58" t="str">
            <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t="str">
            <v/>
          </cell>
          <cell r="EH58" t="str">
            <v/>
          </cell>
          <cell r="EI58" t="str">
            <v/>
          </cell>
          <cell r="EJ58" t="str">
            <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t="str">
            <v/>
          </cell>
          <cell r="CA59" t="str">
            <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t="str">
            <v/>
          </cell>
          <cell r="EH59" t="str">
            <v/>
          </cell>
          <cell r="EI59" t="str">
            <v/>
          </cell>
          <cell r="EJ59" t="str">
            <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t="str">
            <v/>
          </cell>
          <cell r="BW60" t="str">
            <v/>
          </cell>
          <cell r="BX60" t="str">
            <v/>
          </cell>
          <cell r="BY60" t="str">
            <v/>
          </cell>
          <cell r="BZ60" t="str">
            <v/>
          </cell>
          <cell r="CA60" t="str">
            <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t="str">
            <v/>
          </cell>
          <cell r="EH60" t="str">
            <v/>
          </cell>
          <cell r="EI60" t="str">
            <v/>
          </cell>
          <cell r="EJ60" t="str">
            <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t="str">
            <v/>
          </cell>
          <cell r="BW61" t="str">
            <v/>
          </cell>
          <cell r="BX61" t="str">
            <v/>
          </cell>
          <cell r="BY61" t="str">
            <v/>
          </cell>
          <cell r="BZ61" t="str">
            <v/>
          </cell>
          <cell r="CA61" t="str">
            <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t="str">
            <v/>
          </cell>
          <cell r="EH61" t="str">
            <v/>
          </cell>
          <cell r="EI61" t="str">
            <v/>
          </cell>
          <cell r="EJ61" t="str">
            <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t="str">
            <v/>
          </cell>
          <cell r="CA62" t="str">
            <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t="str">
            <v/>
          </cell>
          <cell r="EH62" t="str">
            <v/>
          </cell>
          <cell r="EI62" t="str">
            <v/>
          </cell>
          <cell r="EJ62" t="str">
            <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t="str">
            <v/>
          </cell>
          <cell r="BW63" t="str">
            <v/>
          </cell>
          <cell r="BX63" t="str">
            <v/>
          </cell>
          <cell r="BY63" t="str">
            <v/>
          </cell>
          <cell r="BZ63" t="str">
            <v/>
          </cell>
          <cell r="CA63" t="str">
            <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t="str">
            <v/>
          </cell>
          <cell r="EH63" t="str">
            <v/>
          </cell>
          <cell r="EI63" t="str">
            <v/>
          </cell>
          <cell r="EJ63" t="str">
            <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t="str">
            <v/>
          </cell>
          <cell r="BW64" t="str">
            <v/>
          </cell>
          <cell r="BX64" t="str">
            <v/>
          </cell>
          <cell r="BY64" t="str">
            <v/>
          </cell>
          <cell r="BZ64" t="str">
            <v/>
          </cell>
          <cell r="CA64" t="str">
            <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t="str">
            <v/>
          </cell>
          <cell r="EH64" t="str">
            <v/>
          </cell>
          <cell r="EI64" t="str">
            <v/>
          </cell>
          <cell r="EJ64" t="str">
            <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t="str">
            <v/>
          </cell>
          <cell r="BW65" t="str">
            <v/>
          </cell>
          <cell r="BX65" t="str">
            <v/>
          </cell>
          <cell r="BY65" t="str">
            <v/>
          </cell>
          <cell r="BZ65" t="str">
            <v/>
          </cell>
          <cell r="CA65" t="str">
            <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t="str">
            <v/>
          </cell>
          <cell r="EH65" t="str">
            <v/>
          </cell>
          <cell r="EI65" t="str">
            <v/>
          </cell>
          <cell r="EJ65" t="str">
            <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t="str">
            <v/>
          </cell>
          <cell r="BW66" t="str">
            <v/>
          </cell>
          <cell r="BX66" t="str">
            <v/>
          </cell>
          <cell r="BY66" t="str">
            <v/>
          </cell>
          <cell r="BZ66" t="str">
            <v/>
          </cell>
          <cell r="CA66" t="str">
            <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t="str">
            <v/>
          </cell>
          <cell r="EH66" t="str">
            <v/>
          </cell>
          <cell r="EI66" t="str">
            <v/>
          </cell>
          <cell r="EJ66" t="str">
            <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t="str">
            <v/>
          </cell>
          <cell r="BW67" t="str">
            <v/>
          </cell>
          <cell r="BX67" t="str">
            <v/>
          </cell>
          <cell r="BY67" t="str">
            <v/>
          </cell>
          <cell r="BZ67" t="str">
            <v/>
          </cell>
          <cell r="CA67" t="str">
            <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t="str">
            <v/>
          </cell>
          <cell r="EH67" t="str">
            <v/>
          </cell>
          <cell r="EI67" t="str">
            <v/>
          </cell>
          <cell r="EJ67" t="str">
            <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t="str">
            <v/>
          </cell>
          <cell r="BW68" t="str">
            <v/>
          </cell>
          <cell r="BX68" t="str">
            <v/>
          </cell>
          <cell r="BY68" t="str">
            <v/>
          </cell>
          <cell r="BZ68" t="str">
            <v/>
          </cell>
          <cell r="CA68" t="str">
            <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t="str">
            <v/>
          </cell>
          <cell r="EH68" t="str">
            <v/>
          </cell>
          <cell r="EI68" t="str">
            <v/>
          </cell>
          <cell r="EJ68" t="str">
            <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t="str">
            <v/>
          </cell>
          <cell r="BW69" t="str">
            <v/>
          </cell>
          <cell r="BX69" t="str">
            <v/>
          </cell>
          <cell r="BY69" t="str">
            <v/>
          </cell>
          <cell r="BZ69" t="str">
            <v/>
          </cell>
          <cell r="CA69" t="str">
            <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t="str">
            <v/>
          </cell>
          <cell r="EH69" t="str">
            <v/>
          </cell>
          <cell r="EI69" t="str">
            <v/>
          </cell>
          <cell r="EJ69" t="str">
            <v/>
          </cell>
          <cell r="EO69">
            <v>1</v>
          </cell>
        </row>
        <row r="70">
          <cell r="AC70" t="str">
            <v>EH</v>
          </cell>
          <cell r="AF70" t="str">
            <v>HUF</v>
          </cell>
          <cell r="AI70">
            <v>73000</v>
          </cell>
          <cell r="BT70">
            <v>1130101</v>
          </cell>
          <cell r="BU70" t="str">
            <v>Land, buildings and construction - cost</v>
          </cell>
          <cell r="BV70" t="str">
            <v/>
          </cell>
          <cell r="BW70" t="str">
            <v/>
          </cell>
          <cell r="BX70" t="str">
            <v/>
          </cell>
          <cell r="BY70" t="str">
            <v/>
          </cell>
          <cell r="BZ70" t="str">
            <v/>
          </cell>
          <cell r="CA70" t="str">
            <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t="str">
            <v/>
          </cell>
          <cell r="EH70" t="str">
            <v/>
          </cell>
          <cell r="EI70" t="str">
            <v/>
          </cell>
          <cell r="EJ70" t="str">
            <v/>
          </cell>
          <cell r="EO70">
            <v>1</v>
          </cell>
        </row>
        <row r="71">
          <cell r="AC71" t="str">
            <v>ER</v>
          </cell>
          <cell r="AF71" t="str">
            <v>CHF</v>
          </cell>
          <cell r="AI71">
            <v>74000</v>
          </cell>
          <cell r="BT71">
            <v>1130102</v>
          </cell>
          <cell r="BU71" t="str">
            <v>Land, buildings and construction - accumulated depreciation</v>
          </cell>
          <cell r="BV71" t="str">
            <v/>
          </cell>
          <cell r="BW71" t="str">
            <v/>
          </cell>
          <cell r="BX71" t="str">
            <v/>
          </cell>
          <cell r="BY71" t="str">
            <v/>
          </cell>
          <cell r="BZ71" t="str">
            <v/>
          </cell>
          <cell r="CA71" t="str">
            <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t="str">
            <v/>
          </cell>
          <cell r="EH71" t="str">
            <v/>
          </cell>
          <cell r="EI71" t="str">
            <v/>
          </cell>
          <cell r="EJ71" t="str">
            <v/>
          </cell>
          <cell r="EO71">
            <v>1</v>
          </cell>
        </row>
        <row r="72">
          <cell r="AC72" t="str">
            <v>ES</v>
          </cell>
          <cell r="AF72" t="str">
            <v>IDR</v>
          </cell>
          <cell r="AI72">
            <v>77000</v>
          </cell>
          <cell r="BT72">
            <v>1130103</v>
          </cell>
          <cell r="BU72" t="str">
            <v>Land, buildings and construction - impairment</v>
          </cell>
          <cell r="BV72" t="str">
            <v/>
          </cell>
          <cell r="BW72" t="str">
            <v/>
          </cell>
          <cell r="BX72" t="str">
            <v/>
          </cell>
          <cell r="BY72" t="str">
            <v/>
          </cell>
          <cell r="BZ72" t="str">
            <v/>
          </cell>
          <cell r="CA72" t="str">
            <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t="str">
            <v/>
          </cell>
          <cell r="EH72" t="str">
            <v/>
          </cell>
          <cell r="EI72" t="str">
            <v/>
          </cell>
          <cell r="EJ72" t="str">
            <v/>
          </cell>
          <cell r="EO72">
            <v>1</v>
          </cell>
        </row>
        <row r="73">
          <cell r="AC73" t="str">
            <v>ET</v>
          </cell>
          <cell r="AF73" t="str">
            <v>ILS</v>
          </cell>
          <cell r="AI73">
            <v>78000</v>
          </cell>
          <cell r="BT73">
            <v>1130201</v>
          </cell>
          <cell r="BU73" t="str">
            <v>Vehicles - cost</v>
          </cell>
          <cell r="BV73" t="str">
            <v/>
          </cell>
          <cell r="BW73" t="str">
            <v/>
          </cell>
          <cell r="BX73" t="str">
            <v/>
          </cell>
          <cell r="BY73" t="str">
            <v/>
          </cell>
          <cell r="BZ73" t="str">
            <v/>
          </cell>
          <cell r="CA73" t="str">
            <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t="str">
            <v/>
          </cell>
          <cell r="EH73" t="str">
            <v/>
          </cell>
          <cell r="EI73" t="str">
            <v/>
          </cell>
          <cell r="EJ73" t="str">
            <v/>
          </cell>
          <cell r="EO73">
            <v>1</v>
          </cell>
        </row>
        <row r="74">
          <cell r="AC74" t="str">
            <v>FI</v>
          </cell>
          <cell r="AF74" t="str">
            <v>INR</v>
          </cell>
          <cell r="AI74">
            <v>79000</v>
          </cell>
          <cell r="BT74">
            <v>1130202</v>
          </cell>
          <cell r="BU74" t="str">
            <v>Vehicles - accumulated depreciation</v>
          </cell>
          <cell r="BV74" t="str">
            <v/>
          </cell>
          <cell r="BW74" t="str">
            <v/>
          </cell>
          <cell r="BX74" t="str">
            <v/>
          </cell>
          <cell r="BY74" t="str">
            <v/>
          </cell>
          <cell r="BZ74" t="str">
            <v/>
          </cell>
          <cell r="CA74" t="str">
            <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t="str">
            <v/>
          </cell>
          <cell r="EH74" t="str">
            <v/>
          </cell>
          <cell r="EI74" t="str">
            <v/>
          </cell>
          <cell r="EJ74" t="str">
            <v/>
          </cell>
          <cell r="EO74">
            <v>1</v>
          </cell>
        </row>
        <row r="75">
          <cell r="AC75" t="str">
            <v>FJ</v>
          </cell>
          <cell r="AF75" t="str">
            <v>IQD</v>
          </cell>
          <cell r="AI75">
            <v>80000</v>
          </cell>
          <cell r="BT75">
            <v>1130203</v>
          </cell>
          <cell r="BU75" t="str">
            <v>Vehicles - impairment</v>
          </cell>
          <cell r="BV75" t="str">
            <v/>
          </cell>
          <cell r="BW75" t="str">
            <v/>
          </cell>
          <cell r="BX75" t="str">
            <v/>
          </cell>
          <cell r="BY75" t="str">
            <v/>
          </cell>
          <cell r="BZ75" t="str">
            <v/>
          </cell>
          <cell r="CA75" t="str">
            <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t="str">
            <v/>
          </cell>
          <cell r="EH75" t="str">
            <v/>
          </cell>
          <cell r="EI75" t="str">
            <v/>
          </cell>
          <cell r="EJ75" t="str">
            <v/>
          </cell>
          <cell r="EO75">
            <v>1</v>
          </cell>
        </row>
        <row r="76">
          <cell r="AC76" t="str">
            <v>FK</v>
          </cell>
          <cell r="AF76" t="str">
            <v>IRR</v>
          </cell>
          <cell r="AI76">
            <v>81000</v>
          </cell>
          <cell r="BT76">
            <v>1130301</v>
          </cell>
          <cell r="BU76" t="str">
            <v>Telco technology and related equipment - cost</v>
          </cell>
          <cell r="BV76" t="str">
            <v/>
          </cell>
          <cell r="BW76" t="str">
            <v/>
          </cell>
          <cell r="BX76" t="str">
            <v/>
          </cell>
          <cell r="BY76" t="str">
            <v/>
          </cell>
          <cell r="BZ76" t="str">
            <v/>
          </cell>
          <cell r="CA76" t="str">
            <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t="str">
            <v/>
          </cell>
          <cell r="EH76" t="str">
            <v/>
          </cell>
          <cell r="EI76" t="str">
            <v/>
          </cell>
          <cell r="EJ76" t="str">
            <v/>
          </cell>
          <cell r="EO76">
            <v>1</v>
          </cell>
        </row>
        <row r="77">
          <cell r="AC77" t="str">
            <v>FM</v>
          </cell>
          <cell r="AF77" t="str">
            <v>ISK</v>
          </cell>
          <cell r="AI77">
            <v>82000</v>
          </cell>
          <cell r="BT77">
            <v>1130302</v>
          </cell>
          <cell r="BU77" t="str">
            <v>Telco technology and related equipment - accumulated depreciation</v>
          </cell>
          <cell r="BV77" t="str">
            <v/>
          </cell>
          <cell r="BW77" t="str">
            <v/>
          </cell>
          <cell r="BX77" t="str">
            <v/>
          </cell>
          <cell r="BY77" t="str">
            <v/>
          </cell>
          <cell r="BZ77" t="str">
            <v/>
          </cell>
          <cell r="CA77" t="str">
            <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t="str">
            <v/>
          </cell>
          <cell r="EH77" t="str">
            <v/>
          </cell>
          <cell r="EI77" t="str">
            <v/>
          </cell>
          <cell r="EJ77" t="str">
            <v/>
          </cell>
          <cell r="EO77">
            <v>1</v>
          </cell>
        </row>
        <row r="78">
          <cell r="AC78" t="str">
            <v>FO</v>
          </cell>
          <cell r="AF78" t="str">
            <v>JMD</v>
          </cell>
          <cell r="AI78">
            <v>84000</v>
          </cell>
          <cell r="BT78">
            <v>1130303</v>
          </cell>
          <cell r="BU78" t="str">
            <v>Telco technology and related equipment - impairment</v>
          </cell>
          <cell r="BV78" t="str">
            <v/>
          </cell>
          <cell r="BW78" t="str">
            <v/>
          </cell>
          <cell r="BX78" t="str">
            <v/>
          </cell>
          <cell r="BY78" t="str">
            <v/>
          </cell>
          <cell r="BZ78" t="str">
            <v/>
          </cell>
          <cell r="CA78" t="str">
            <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t="str">
            <v/>
          </cell>
          <cell r="EH78" t="str">
            <v/>
          </cell>
          <cell r="EI78" t="str">
            <v/>
          </cell>
          <cell r="EJ78" t="str">
            <v/>
          </cell>
          <cell r="EO78">
            <v>1</v>
          </cell>
        </row>
        <row r="79">
          <cell r="AC79" t="str">
            <v>FR</v>
          </cell>
          <cell r="AF79" t="str">
            <v>JOD</v>
          </cell>
          <cell r="AI79">
            <v>85000</v>
          </cell>
          <cell r="BT79">
            <v>1130401</v>
          </cell>
          <cell r="BU79" t="str">
            <v>Ducts, cables and related plant - cost</v>
          </cell>
          <cell r="BV79" t="str">
            <v/>
          </cell>
          <cell r="BW79" t="str">
            <v/>
          </cell>
          <cell r="BX79" t="str">
            <v/>
          </cell>
          <cell r="BY79" t="str">
            <v/>
          </cell>
          <cell r="BZ79" t="str">
            <v/>
          </cell>
          <cell r="CA79" t="str">
            <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t="str">
            <v/>
          </cell>
          <cell r="EH79" t="str">
            <v/>
          </cell>
          <cell r="EI79" t="str">
            <v/>
          </cell>
          <cell r="EJ79" t="str">
            <v/>
          </cell>
          <cell r="EO79">
            <v>1</v>
          </cell>
        </row>
        <row r="80">
          <cell r="AC80" t="str">
            <v>GA</v>
          </cell>
          <cell r="AF80" t="str">
            <v>JPY</v>
          </cell>
          <cell r="AI80">
            <v>86000</v>
          </cell>
          <cell r="BT80">
            <v>1130402</v>
          </cell>
          <cell r="BU80" t="str">
            <v>Ducts, cables and related plant - accumulated depreciation</v>
          </cell>
          <cell r="BV80" t="str">
            <v/>
          </cell>
          <cell r="BW80" t="str">
            <v/>
          </cell>
          <cell r="BX80" t="str">
            <v/>
          </cell>
          <cell r="BY80" t="str">
            <v/>
          </cell>
          <cell r="BZ80" t="str">
            <v/>
          </cell>
          <cell r="CA80" t="str">
            <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t="str">
            <v/>
          </cell>
          <cell r="EH80" t="str">
            <v/>
          </cell>
          <cell r="EI80" t="str">
            <v/>
          </cell>
          <cell r="EJ80" t="str">
            <v/>
          </cell>
          <cell r="EO80">
            <v>1</v>
          </cell>
        </row>
        <row r="81">
          <cell r="AC81" t="str">
            <v>GB</v>
          </cell>
          <cell r="AF81" t="str">
            <v>KES</v>
          </cell>
          <cell r="AI81">
            <v>87000</v>
          </cell>
          <cell r="BT81">
            <v>1130403</v>
          </cell>
          <cell r="BU81" t="str">
            <v>Ducts, cables and related plant - impairment</v>
          </cell>
          <cell r="BV81" t="str">
            <v/>
          </cell>
          <cell r="BW81" t="str">
            <v/>
          </cell>
          <cell r="BX81" t="str">
            <v/>
          </cell>
          <cell r="BY81" t="str">
            <v/>
          </cell>
          <cell r="BZ81" t="str">
            <v/>
          </cell>
          <cell r="CA81" t="str">
            <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t="str">
            <v/>
          </cell>
          <cell r="EH81" t="str">
            <v/>
          </cell>
          <cell r="EI81" t="str">
            <v/>
          </cell>
          <cell r="EJ81" t="str">
            <v/>
          </cell>
          <cell r="EO81">
            <v>1</v>
          </cell>
        </row>
        <row r="82">
          <cell r="AC82" t="str">
            <v>GD</v>
          </cell>
          <cell r="AF82" t="str">
            <v>KGS</v>
          </cell>
          <cell r="AI82">
            <v>88000</v>
          </cell>
          <cell r="BT82">
            <v>1130501</v>
          </cell>
          <cell r="BU82" t="str">
            <v>Other tangible assets and equipment - cost</v>
          </cell>
          <cell r="BV82" t="str">
            <v/>
          </cell>
          <cell r="BW82" t="str">
            <v/>
          </cell>
          <cell r="BX82" t="str">
            <v/>
          </cell>
          <cell r="BY82" t="str">
            <v/>
          </cell>
          <cell r="BZ82" t="str">
            <v/>
          </cell>
          <cell r="CA82" t="str">
            <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t="str">
            <v/>
          </cell>
          <cell r="EH82" t="str">
            <v/>
          </cell>
          <cell r="EI82" t="str">
            <v/>
          </cell>
          <cell r="EJ82" t="str">
            <v/>
          </cell>
          <cell r="EO82">
            <v>1</v>
          </cell>
        </row>
        <row r="83">
          <cell r="AC83" t="str">
            <v>GE</v>
          </cell>
          <cell r="AF83" t="str">
            <v>KHR</v>
          </cell>
          <cell r="AI83">
            <v>75000</v>
          </cell>
          <cell r="BT83">
            <v>1130502</v>
          </cell>
          <cell r="BU83" t="str">
            <v>Other tangible assets and equipment - accumulated depreciation</v>
          </cell>
          <cell r="BV83" t="str">
            <v/>
          </cell>
          <cell r="BW83" t="str">
            <v/>
          </cell>
          <cell r="BX83" t="str">
            <v/>
          </cell>
          <cell r="BY83" t="str">
            <v/>
          </cell>
          <cell r="BZ83" t="str">
            <v/>
          </cell>
          <cell r="CA83" t="str">
            <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t="str">
            <v/>
          </cell>
          <cell r="EH83" t="str">
            <v/>
          </cell>
          <cell r="EI83" t="str">
            <v/>
          </cell>
          <cell r="EJ83" t="str">
            <v/>
          </cell>
          <cell r="EO83">
            <v>1</v>
          </cell>
        </row>
        <row r="84">
          <cell r="AC84" t="str">
            <v>GF</v>
          </cell>
          <cell r="AF84" t="str">
            <v>KMF</v>
          </cell>
          <cell r="AI84">
            <v>90000</v>
          </cell>
          <cell r="BT84">
            <v>1130503</v>
          </cell>
          <cell r="BU84" t="str">
            <v>Other tangible assets and equipment - impairment</v>
          </cell>
          <cell r="BV84" t="str">
            <v/>
          </cell>
          <cell r="BW84" t="str">
            <v/>
          </cell>
          <cell r="BX84" t="str">
            <v/>
          </cell>
          <cell r="BY84" t="str">
            <v/>
          </cell>
          <cell r="BZ84" t="str">
            <v/>
          </cell>
          <cell r="CA84" t="str">
            <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t="str">
            <v/>
          </cell>
          <cell r="EH84" t="str">
            <v/>
          </cell>
          <cell r="EI84" t="str">
            <v/>
          </cell>
          <cell r="EJ84" t="str">
            <v/>
          </cell>
          <cell r="EO84">
            <v>1</v>
          </cell>
        </row>
        <row r="85">
          <cell r="AC85" t="str">
            <v>GG</v>
          </cell>
          <cell r="AF85" t="str">
            <v>KPW</v>
          </cell>
          <cell r="AI85">
            <v>91000</v>
          </cell>
          <cell r="BT85">
            <v>1140101</v>
          </cell>
          <cell r="BU85" t="str">
            <v>Goodwill - initial recognition</v>
          </cell>
          <cell r="BV85" t="str">
            <v/>
          </cell>
          <cell r="BW85" t="str">
            <v/>
          </cell>
          <cell r="BX85" t="str">
            <v/>
          </cell>
          <cell r="BY85" t="str">
            <v/>
          </cell>
          <cell r="BZ85" t="str">
            <v/>
          </cell>
          <cell r="CA85" t="str">
            <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t="str">
            <v/>
          </cell>
          <cell r="EH85" t="str">
            <v/>
          </cell>
          <cell r="EI85" t="str">
            <v/>
          </cell>
          <cell r="EJ85" t="str">
            <v/>
          </cell>
          <cell r="EO85">
            <v>1</v>
          </cell>
        </row>
        <row r="86">
          <cell r="AC86" t="str">
            <v>GH</v>
          </cell>
          <cell r="AF86" t="str">
            <v>KRW</v>
          </cell>
          <cell r="AI86">
            <v>92000</v>
          </cell>
          <cell r="BT86">
            <v>1140102</v>
          </cell>
          <cell r="BU86" t="str">
            <v>Goodwill - impairment</v>
          </cell>
          <cell r="BV86" t="str">
            <v/>
          </cell>
          <cell r="BW86" t="str">
            <v/>
          </cell>
          <cell r="BX86" t="str">
            <v/>
          </cell>
          <cell r="BY86" t="str">
            <v/>
          </cell>
          <cell r="BZ86" t="str">
            <v/>
          </cell>
          <cell r="CA86" t="str">
            <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t="str">
            <v/>
          </cell>
          <cell r="EH86" t="str">
            <v/>
          </cell>
          <cell r="EI86" t="str">
            <v/>
          </cell>
          <cell r="EJ86" t="str">
            <v/>
          </cell>
          <cell r="EO86">
            <v>1</v>
          </cell>
        </row>
        <row r="87">
          <cell r="AC87" t="str">
            <v>GI</v>
          </cell>
          <cell r="AF87" t="str">
            <v>KWD</v>
          </cell>
          <cell r="AI87">
            <v>93000</v>
          </cell>
          <cell r="BT87">
            <v>1140201</v>
          </cell>
          <cell r="BU87" t="str">
            <v>Software - cost</v>
          </cell>
          <cell r="BV87" t="str">
            <v/>
          </cell>
          <cell r="BW87" t="str">
            <v/>
          </cell>
          <cell r="BX87" t="str">
            <v/>
          </cell>
          <cell r="BY87" t="str">
            <v/>
          </cell>
          <cell r="BZ87" t="str">
            <v/>
          </cell>
          <cell r="CA87" t="str">
            <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t="str">
            <v/>
          </cell>
          <cell r="EH87" t="str">
            <v/>
          </cell>
          <cell r="EI87" t="str">
            <v/>
          </cell>
          <cell r="EJ87" t="str">
            <v/>
          </cell>
          <cell r="EO87">
            <v>1</v>
          </cell>
        </row>
        <row r="88">
          <cell r="AC88" t="str">
            <v>GL</v>
          </cell>
          <cell r="AF88" t="str">
            <v>KYD</v>
          </cell>
          <cell r="AI88">
            <v>94000</v>
          </cell>
          <cell r="BT88">
            <v>1140202</v>
          </cell>
          <cell r="BU88" t="str">
            <v>Software - accumulated amortization</v>
          </cell>
          <cell r="BV88" t="str">
            <v/>
          </cell>
          <cell r="BW88" t="str">
            <v/>
          </cell>
          <cell r="BX88" t="str">
            <v/>
          </cell>
          <cell r="BY88" t="str">
            <v/>
          </cell>
          <cell r="BZ88" t="str">
            <v/>
          </cell>
          <cell r="CA88" t="str">
            <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t="str">
            <v/>
          </cell>
          <cell r="EH88" t="str">
            <v/>
          </cell>
          <cell r="EI88" t="str">
            <v/>
          </cell>
          <cell r="EJ88" t="str">
            <v/>
          </cell>
          <cell r="EO88">
            <v>1</v>
          </cell>
        </row>
        <row r="89">
          <cell r="AC89" t="str">
            <v>GM</v>
          </cell>
          <cell r="AF89" t="str">
            <v>KZT</v>
          </cell>
          <cell r="AI89">
            <v>95000</v>
          </cell>
          <cell r="BT89">
            <v>1140203</v>
          </cell>
          <cell r="BU89" t="str">
            <v>Software - impairment</v>
          </cell>
          <cell r="BV89" t="str">
            <v/>
          </cell>
          <cell r="BW89" t="str">
            <v/>
          </cell>
          <cell r="BX89" t="str">
            <v/>
          </cell>
          <cell r="BY89" t="str">
            <v/>
          </cell>
          <cell r="BZ89" t="str">
            <v/>
          </cell>
          <cell r="CA89" t="str">
            <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t="str">
            <v/>
          </cell>
          <cell r="EH89" t="str">
            <v/>
          </cell>
          <cell r="EI89" t="str">
            <v/>
          </cell>
          <cell r="EJ89" t="str">
            <v/>
          </cell>
          <cell r="EO89">
            <v>1</v>
          </cell>
        </row>
        <row r="90">
          <cell r="AC90" t="str">
            <v>GN</v>
          </cell>
          <cell r="AF90" t="str">
            <v>LAK</v>
          </cell>
          <cell r="AI90">
            <v>96000</v>
          </cell>
          <cell r="BT90">
            <v>1140301</v>
          </cell>
          <cell r="BU90" t="str">
            <v>IPRD / PVFP - cost</v>
          </cell>
          <cell r="BV90" t="str">
            <v/>
          </cell>
          <cell r="BW90" t="str">
            <v/>
          </cell>
          <cell r="BX90" t="str">
            <v/>
          </cell>
          <cell r="BY90" t="str">
            <v/>
          </cell>
          <cell r="BZ90" t="str">
            <v/>
          </cell>
          <cell r="CA90" t="str">
            <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t="str">
            <v/>
          </cell>
          <cell r="EH90" t="str">
            <v/>
          </cell>
          <cell r="EI90" t="str">
            <v/>
          </cell>
          <cell r="EJ90" t="str">
            <v/>
          </cell>
          <cell r="EO90">
            <v>1</v>
          </cell>
        </row>
        <row r="91">
          <cell r="AC91" t="str">
            <v>GP</v>
          </cell>
          <cell r="AF91" t="str">
            <v>LBP</v>
          </cell>
          <cell r="AI91">
            <v>97000</v>
          </cell>
          <cell r="BT91">
            <v>1140302</v>
          </cell>
          <cell r="BU91" t="str">
            <v>IPRD / PVFP - accumulated amortization</v>
          </cell>
          <cell r="BV91" t="str">
            <v/>
          </cell>
          <cell r="BW91" t="str">
            <v/>
          </cell>
          <cell r="BX91" t="str">
            <v/>
          </cell>
          <cell r="BY91" t="str">
            <v/>
          </cell>
          <cell r="BZ91" t="str">
            <v/>
          </cell>
          <cell r="CA91" t="str">
            <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t="str">
            <v/>
          </cell>
          <cell r="EH91" t="str">
            <v/>
          </cell>
          <cell r="EI91" t="str">
            <v/>
          </cell>
          <cell r="EJ91" t="str">
            <v/>
          </cell>
          <cell r="EO91">
            <v>1</v>
          </cell>
        </row>
        <row r="92">
          <cell r="AC92" t="str">
            <v>GQ</v>
          </cell>
          <cell r="AF92" t="str">
            <v>LKR</v>
          </cell>
          <cell r="AI92">
            <v>98000</v>
          </cell>
          <cell r="BT92">
            <v>1140303</v>
          </cell>
          <cell r="BU92" t="str">
            <v>IPRD / PVFP - impairment</v>
          </cell>
          <cell r="BV92" t="str">
            <v/>
          </cell>
          <cell r="BW92" t="str">
            <v/>
          </cell>
          <cell r="BX92" t="str">
            <v/>
          </cell>
          <cell r="BY92" t="str">
            <v/>
          </cell>
          <cell r="BZ92" t="str">
            <v/>
          </cell>
          <cell r="CA92" t="str">
            <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t="str">
            <v/>
          </cell>
          <cell r="EH92" t="str">
            <v/>
          </cell>
          <cell r="EI92" t="str">
            <v/>
          </cell>
          <cell r="EJ92" t="str">
            <v/>
          </cell>
          <cell r="EO92">
            <v>1</v>
          </cell>
        </row>
        <row r="93">
          <cell r="AC93" t="str">
            <v>GR</v>
          </cell>
          <cell r="AF93" t="str">
            <v>LRD</v>
          </cell>
          <cell r="AI93">
            <v>99000</v>
          </cell>
          <cell r="BT93">
            <v>1140401</v>
          </cell>
          <cell r="BU93" t="str">
            <v>Trademark - cost</v>
          </cell>
          <cell r="BV93" t="str">
            <v/>
          </cell>
          <cell r="BW93" t="str">
            <v/>
          </cell>
          <cell r="BX93" t="str">
            <v/>
          </cell>
          <cell r="BY93" t="str">
            <v/>
          </cell>
          <cell r="BZ93" t="str">
            <v/>
          </cell>
          <cell r="CA93" t="str">
            <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t="str">
            <v/>
          </cell>
          <cell r="EH93" t="str">
            <v/>
          </cell>
          <cell r="EI93" t="str">
            <v/>
          </cell>
          <cell r="EJ93" t="str">
            <v/>
          </cell>
          <cell r="EO93">
            <v>1</v>
          </cell>
        </row>
        <row r="94">
          <cell r="AC94" t="str">
            <v>GS</v>
          </cell>
          <cell r="AF94" t="str">
            <v>LSL</v>
          </cell>
          <cell r="AI94">
            <v>99999</v>
          </cell>
          <cell r="BT94">
            <v>1140402</v>
          </cell>
          <cell r="BU94" t="str">
            <v>Trademark - accumulated amortization</v>
          </cell>
          <cell r="BV94" t="str">
            <v/>
          </cell>
          <cell r="BW94" t="str">
            <v/>
          </cell>
          <cell r="BX94" t="str">
            <v/>
          </cell>
          <cell r="BY94" t="str">
            <v/>
          </cell>
          <cell r="BZ94" t="str">
            <v/>
          </cell>
          <cell r="CA94" t="str">
            <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t="str">
            <v/>
          </cell>
          <cell r="EH94" t="str">
            <v/>
          </cell>
          <cell r="EI94" t="str">
            <v/>
          </cell>
          <cell r="EJ94" t="str">
            <v/>
          </cell>
          <cell r="EO94">
            <v>1</v>
          </cell>
        </row>
        <row r="95">
          <cell r="AC95" t="str">
            <v>GT</v>
          </cell>
          <cell r="AF95" t="str">
            <v>LTL</v>
          </cell>
          <cell r="BT95">
            <v>1140403</v>
          </cell>
          <cell r="BU95" t="str">
            <v>Trademark - impairment</v>
          </cell>
          <cell r="BV95" t="str">
            <v/>
          </cell>
          <cell r="BW95" t="str">
            <v/>
          </cell>
          <cell r="BX95" t="str">
            <v/>
          </cell>
          <cell r="BY95" t="str">
            <v/>
          </cell>
          <cell r="BZ95" t="str">
            <v/>
          </cell>
          <cell r="CA95" t="str">
            <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t="str">
            <v/>
          </cell>
          <cell r="EH95" t="str">
            <v/>
          </cell>
          <cell r="EI95" t="str">
            <v/>
          </cell>
          <cell r="EJ95" t="str">
            <v/>
          </cell>
          <cell r="EO95">
            <v>1</v>
          </cell>
        </row>
        <row r="96">
          <cell r="AC96" t="str">
            <v>GU</v>
          </cell>
          <cell r="AF96" t="str">
            <v>LVL</v>
          </cell>
          <cell r="BT96">
            <v>1140501</v>
          </cell>
          <cell r="BU96" t="str">
            <v>Licences - cost</v>
          </cell>
          <cell r="BV96" t="str">
            <v/>
          </cell>
          <cell r="BW96" t="str">
            <v/>
          </cell>
          <cell r="BX96" t="str">
            <v/>
          </cell>
          <cell r="BY96" t="str">
            <v/>
          </cell>
          <cell r="BZ96" t="str">
            <v/>
          </cell>
          <cell r="CA96" t="str">
            <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t="str">
            <v/>
          </cell>
          <cell r="EH96" t="str">
            <v/>
          </cell>
          <cell r="EI96" t="str">
            <v/>
          </cell>
          <cell r="EJ96" t="str">
            <v/>
          </cell>
          <cell r="EO96">
            <v>1</v>
          </cell>
        </row>
        <row r="97">
          <cell r="AC97" t="str">
            <v>GW</v>
          </cell>
          <cell r="AF97" t="str">
            <v>LYD</v>
          </cell>
          <cell r="BT97">
            <v>1140502</v>
          </cell>
          <cell r="BU97" t="str">
            <v>Licences - accumulated amortization</v>
          </cell>
          <cell r="BV97" t="str">
            <v/>
          </cell>
          <cell r="BW97" t="str">
            <v/>
          </cell>
          <cell r="BX97" t="str">
            <v/>
          </cell>
          <cell r="BY97" t="str">
            <v/>
          </cell>
          <cell r="BZ97" t="str">
            <v/>
          </cell>
          <cell r="CA97" t="str">
            <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t="str">
            <v/>
          </cell>
          <cell r="EH97" t="str">
            <v/>
          </cell>
          <cell r="EI97" t="str">
            <v/>
          </cell>
          <cell r="EJ97" t="str">
            <v/>
          </cell>
          <cell r="EO97">
            <v>1</v>
          </cell>
        </row>
        <row r="98">
          <cell r="AC98" t="str">
            <v>GY</v>
          </cell>
          <cell r="AF98" t="str">
            <v>MAD</v>
          </cell>
          <cell r="BT98">
            <v>1140503</v>
          </cell>
          <cell r="BU98" t="str">
            <v>Licences - impairment</v>
          </cell>
          <cell r="BV98" t="str">
            <v/>
          </cell>
          <cell r="BW98" t="str">
            <v/>
          </cell>
          <cell r="BX98" t="str">
            <v/>
          </cell>
          <cell r="BY98" t="str">
            <v/>
          </cell>
          <cell r="BZ98" t="str">
            <v/>
          </cell>
          <cell r="CA98" t="str">
            <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t="str">
            <v/>
          </cell>
          <cell r="EH98" t="str">
            <v/>
          </cell>
          <cell r="EI98" t="str">
            <v/>
          </cell>
          <cell r="EJ98" t="str">
            <v/>
          </cell>
          <cell r="EO98">
            <v>1</v>
          </cell>
        </row>
        <row r="99">
          <cell r="AC99" t="str">
            <v>HK</v>
          </cell>
          <cell r="AF99" t="str">
            <v>MDL</v>
          </cell>
          <cell r="BT99">
            <v>1140601</v>
          </cell>
          <cell r="BU99" t="str">
            <v>Customer relationships - cost</v>
          </cell>
          <cell r="BV99" t="str">
            <v/>
          </cell>
          <cell r="BW99" t="str">
            <v/>
          </cell>
          <cell r="BX99" t="str">
            <v/>
          </cell>
          <cell r="BY99" t="str">
            <v/>
          </cell>
          <cell r="BZ99" t="str">
            <v/>
          </cell>
          <cell r="CA99" t="str">
            <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t="str">
            <v/>
          </cell>
          <cell r="EH99" t="str">
            <v/>
          </cell>
          <cell r="EI99" t="str">
            <v/>
          </cell>
          <cell r="EJ99" t="str">
            <v/>
          </cell>
          <cell r="EO99">
            <v>1</v>
          </cell>
        </row>
        <row r="100">
          <cell r="AC100" t="str">
            <v>HM</v>
          </cell>
          <cell r="AF100" t="str">
            <v>MGF</v>
          </cell>
          <cell r="BT100">
            <v>1140602</v>
          </cell>
          <cell r="BU100" t="str">
            <v>Customer relationships - accumulated amortization</v>
          </cell>
          <cell r="BV100" t="str">
            <v/>
          </cell>
          <cell r="BW100" t="str">
            <v/>
          </cell>
          <cell r="BX100" t="str">
            <v/>
          </cell>
          <cell r="BY100" t="str">
            <v/>
          </cell>
          <cell r="BZ100" t="str">
            <v/>
          </cell>
          <cell r="CA100" t="str">
            <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t="str">
            <v/>
          </cell>
          <cell r="EH100" t="str">
            <v/>
          </cell>
          <cell r="EI100" t="str">
            <v/>
          </cell>
          <cell r="EJ100" t="str">
            <v/>
          </cell>
          <cell r="EO100">
            <v>1</v>
          </cell>
        </row>
        <row r="101">
          <cell r="AC101" t="str">
            <v>HN</v>
          </cell>
          <cell r="AF101" t="str">
            <v>MKD</v>
          </cell>
          <cell r="BT101">
            <v>1140603</v>
          </cell>
          <cell r="BU101" t="str">
            <v>Customer relationships - impairment</v>
          </cell>
          <cell r="BV101" t="str">
            <v/>
          </cell>
          <cell r="BW101" t="str">
            <v/>
          </cell>
          <cell r="BX101" t="str">
            <v/>
          </cell>
          <cell r="BY101" t="str">
            <v/>
          </cell>
          <cell r="BZ101" t="str">
            <v/>
          </cell>
          <cell r="CA101" t="str">
            <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t="str">
            <v/>
          </cell>
          <cell r="EH101" t="str">
            <v/>
          </cell>
          <cell r="EI101" t="str">
            <v/>
          </cell>
          <cell r="EJ101" t="str">
            <v/>
          </cell>
          <cell r="EO101">
            <v>1</v>
          </cell>
        </row>
        <row r="102">
          <cell r="AC102" t="str">
            <v>HR</v>
          </cell>
          <cell r="AF102" t="str">
            <v>MMK</v>
          </cell>
          <cell r="BT102">
            <v>1140701</v>
          </cell>
          <cell r="BU102" t="str">
            <v>Other intangible assets - cost</v>
          </cell>
          <cell r="BV102" t="str">
            <v/>
          </cell>
          <cell r="BW102" t="str">
            <v/>
          </cell>
          <cell r="BX102" t="str">
            <v/>
          </cell>
          <cell r="BY102" t="str">
            <v/>
          </cell>
          <cell r="BZ102" t="str">
            <v/>
          </cell>
          <cell r="CA102" t="str">
            <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t="str">
            <v/>
          </cell>
          <cell r="EH102" t="str">
            <v/>
          </cell>
          <cell r="EI102" t="str">
            <v/>
          </cell>
          <cell r="EJ102" t="str">
            <v/>
          </cell>
          <cell r="EO102">
            <v>1</v>
          </cell>
        </row>
        <row r="103">
          <cell r="AC103" t="str">
            <v>HT</v>
          </cell>
          <cell r="AF103" t="str">
            <v>MNT</v>
          </cell>
          <cell r="BT103">
            <v>1140702</v>
          </cell>
          <cell r="BU103" t="str">
            <v>Other intangible assets - accumulated amortization</v>
          </cell>
          <cell r="BV103" t="str">
            <v/>
          </cell>
          <cell r="BW103" t="str">
            <v/>
          </cell>
          <cell r="BX103" t="str">
            <v/>
          </cell>
          <cell r="BY103" t="str">
            <v/>
          </cell>
          <cell r="BZ103" t="str">
            <v/>
          </cell>
          <cell r="CA103" t="str">
            <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t="str">
            <v/>
          </cell>
          <cell r="EH103" t="str">
            <v/>
          </cell>
          <cell r="EI103" t="str">
            <v/>
          </cell>
          <cell r="EJ103" t="str">
            <v/>
          </cell>
          <cell r="EO103">
            <v>1</v>
          </cell>
        </row>
        <row r="104">
          <cell r="AC104" t="str">
            <v>HU</v>
          </cell>
          <cell r="AF104" t="str">
            <v>MOP</v>
          </cell>
          <cell r="BT104">
            <v>1140703</v>
          </cell>
          <cell r="BU104" t="str">
            <v>Other intangible assets - impairment</v>
          </cell>
          <cell r="BV104" t="str">
            <v/>
          </cell>
          <cell r="BW104" t="str">
            <v/>
          </cell>
          <cell r="BX104" t="str">
            <v/>
          </cell>
          <cell r="BY104" t="str">
            <v/>
          </cell>
          <cell r="BZ104" t="str">
            <v/>
          </cell>
          <cell r="CA104" t="str">
            <v/>
          </cell>
          <cell r="CB104">
            <v>1</v>
          </cell>
          <cell r="CD104">
            <v>1140703</v>
          </cell>
          <cell r="CE104" t="str">
            <v>Other intangible assets - impairment</v>
          </cell>
          <cell r="CV104">
            <v>1</v>
          </cell>
          <cell r="CW104">
            <v>1</v>
          </cell>
          <cell r="CY104">
            <v>12859</v>
          </cell>
          <cell r="DV104">
            <v>1150000</v>
          </cell>
          <cell r="DW104" t="str">
            <v>Biological assets</v>
          </cell>
          <cell r="EG104" t="str">
            <v/>
          </cell>
          <cell r="EH104" t="str">
            <v/>
          </cell>
          <cell r="EI104" t="str">
            <v/>
          </cell>
          <cell r="EJ104" t="str">
            <v/>
          </cell>
          <cell r="EO104">
            <v>1</v>
          </cell>
        </row>
        <row r="105">
          <cell r="AC105" t="str">
            <v>CH</v>
          </cell>
          <cell r="AF105" t="str">
            <v>MRO</v>
          </cell>
          <cell r="BT105">
            <v>1150000</v>
          </cell>
          <cell r="BU105" t="str">
            <v>Biological assets</v>
          </cell>
          <cell r="BV105" t="str">
            <v/>
          </cell>
          <cell r="BW105" t="str">
            <v/>
          </cell>
          <cell r="BX105" t="str">
            <v/>
          </cell>
          <cell r="BY105" t="str">
            <v/>
          </cell>
          <cell r="BZ105" t="str">
            <v/>
          </cell>
          <cell r="CA105" t="str">
            <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t="str">
            <v/>
          </cell>
          <cell r="EH105" t="str">
            <v/>
          </cell>
          <cell r="EI105" t="str">
            <v/>
          </cell>
          <cell r="EJ105" t="str">
            <v/>
          </cell>
          <cell r="EO105">
            <v>1</v>
          </cell>
        </row>
        <row r="106">
          <cell r="AC106" t="str">
            <v>ID</v>
          </cell>
          <cell r="AF106" t="str">
            <v>MTL</v>
          </cell>
          <cell r="BT106">
            <v>2010100</v>
          </cell>
          <cell r="BU106" t="str">
            <v>Current accounts and demand deposits</v>
          </cell>
          <cell r="BV106" t="str">
            <v/>
          </cell>
          <cell r="BW106" t="str">
            <v/>
          </cell>
          <cell r="BX106" t="str">
            <v/>
          </cell>
          <cell r="BY106" t="str">
            <v/>
          </cell>
          <cell r="BZ106" t="str">
            <v/>
          </cell>
          <cell r="CA106" t="str">
            <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t="str">
            <v/>
          </cell>
          <cell r="BW107" t="str">
            <v/>
          </cell>
          <cell r="BX107" t="str">
            <v/>
          </cell>
          <cell r="BY107" t="str">
            <v/>
          </cell>
          <cell r="BZ107" t="str">
            <v/>
          </cell>
          <cell r="CA107" t="str">
            <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t="str">
            <v/>
          </cell>
          <cell r="BW108" t="str">
            <v/>
          </cell>
          <cell r="BX108" t="str">
            <v/>
          </cell>
          <cell r="BY108" t="str">
            <v/>
          </cell>
          <cell r="BZ108" t="str">
            <v/>
          </cell>
          <cell r="CA108" t="str">
            <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t="str">
            <v/>
          </cell>
          <cell r="BW109" t="str">
            <v/>
          </cell>
          <cell r="BX109" t="str">
            <v/>
          </cell>
          <cell r="BY109" t="str">
            <v/>
          </cell>
          <cell r="BZ109" t="str">
            <v/>
          </cell>
          <cell r="CA109" t="str">
            <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t="str">
            <v/>
          </cell>
          <cell r="BW110" t="str">
            <v/>
          </cell>
          <cell r="BX110" t="str">
            <v/>
          </cell>
          <cell r="BY110" t="str">
            <v/>
          </cell>
          <cell r="BZ110" t="str">
            <v/>
          </cell>
          <cell r="CA110" t="str">
            <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t="str">
            <v/>
          </cell>
          <cell r="BW111" t="str">
            <v/>
          </cell>
          <cell r="BX111" t="str">
            <v/>
          </cell>
          <cell r="BY111" t="str">
            <v/>
          </cell>
          <cell r="BZ111" t="str">
            <v/>
          </cell>
          <cell r="CA111" t="str">
            <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t="str">
            <v/>
          </cell>
          <cell r="BW112" t="str">
            <v/>
          </cell>
          <cell r="BX112" t="str">
            <v/>
          </cell>
          <cell r="BY112" t="str">
            <v/>
          </cell>
          <cell r="BZ112" t="str">
            <v/>
          </cell>
          <cell r="CA112" t="str">
            <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t="str">
            <v/>
          </cell>
          <cell r="BW113" t="str">
            <v/>
          </cell>
          <cell r="BX113" t="str">
            <v/>
          </cell>
          <cell r="BY113" t="str">
            <v/>
          </cell>
          <cell r="BZ113" t="str">
            <v/>
          </cell>
          <cell r="CA113" t="str">
            <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t="str">
            <v/>
          </cell>
          <cell r="BW114" t="str">
            <v/>
          </cell>
          <cell r="BX114" t="str">
            <v/>
          </cell>
          <cell r="BY114" t="str">
            <v/>
          </cell>
          <cell r="BZ114" t="str">
            <v/>
          </cell>
          <cell r="CA114" t="str">
            <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t="str">
            <v/>
          </cell>
          <cell r="BW115" t="str">
            <v/>
          </cell>
          <cell r="BX115" t="str">
            <v/>
          </cell>
          <cell r="BY115" t="str">
            <v/>
          </cell>
          <cell r="BZ115" t="str">
            <v/>
          </cell>
          <cell r="CA115" t="str">
            <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t="str">
            <v/>
          </cell>
          <cell r="BW116" t="str">
            <v/>
          </cell>
          <cell r="BX116" t="str">
            <v/>
          </cell>
          <cell r="BY116" t="str">
            <v/>
          </cell>
          <cell r="BZ116" t="str">
            <v/>
          </cell>
          <cell r="CA116" t="str">
            <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t="str">
            <v/>
          </cell>
          <cell r="BW117" t="str">
            <v/>
          </cell>
          <cell r="BX117" t="str">
            <v/>
          </cell>
          <cell r="BY117" t="str">
            <v/>
          </cell>
          <cell r="BZ117" t="str">
            <v/>
          </cell>
          <cell r="CA117" t="str">
            <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t="str">
            <v/>
          </cell>
          <cell r="BW118" t="str">
            <v/>
          </cell>
          <cell r="BX118" t="str">
            <v/>
          </cell>
          <cell r="BY118" t="str">
            <v/>
          </cell>
          <cell r="BZ118" t="str">
            <v/>
          </cell>
          <cell r="CA118" t="str">
            <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t="str">
            <v/>
          </cell>
          <cell r="BW119" t="str">
            <v/>
          </cell>
          <cell r="BX119" t="str">
            <v/>
          </cell>
          <cell r="BY119" t="str">
            <v/>
          </cell>
          <cell r="BZ119" t="str">
            <v/>
          </cell>
          <cell r="CA119" t="str">
            <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t="str">
            <v/>
          </cell>
          <cell r="BW120" t="str">
            <v/>
          </cell>
          <cell r="BX120" t="str">
            <v/>
          </cell>
          <cell r="BY120" t="str">
            <v/>
          </cell>
          <cell r="BZ120" t="str">
            <v/>
          </cell>
          <cell r="CA120" t="str">
            <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t="str">
            <v/>
          </cell>
          <cell r="BW121" t="str">
            <v/>
          </cell>
          <cell r="BX121" t="str">
            <v/>
          </cell>
          <cell r="BY121" t="str">
            <v/>
          </cell>
          <cell r="BZ121" t="str">
            <v/>
          </cell>
          <cell r="CA121" t="str">
            <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t="str">
            <v/>
          </cell>
          <cell r="BW122" t="str">
            <v/>
          </cell>
          <cell r="BX122" t="str">
            <v/>
          </cell>
          <cell r="BY122" t="str">
            <v/>
          </cell>
          <cell r="BZ122" t="str">
            <v/>
          </cell>
          <cell r="CA122" t="str">
            <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t="str">
            <v/>
          </cell>
          <cell r="BW123" t="str">
            <v/>
          </cell>
          <cell r="BX123" t="str">
            <v/>
          </cell>
          <cell r="BY123" t="str">
            <v/>
          </cell>
          <cell r="BZ123" t="str">
            <v/>
          </cell>
          <cell r="CA123" t="str">
            <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t="str">
            <v/>
          </cell>
          <cell r="BW124" t="str">
            <v/>
          </cell>
          <cell r="BX124" t="str">
            <v/>
          </cell>
          <cell r="BY124" t="str">
            <v/>
          </cell>
          <cell r="BZ124" t="str">
            <v/>
          </cell>
          <cell r="CA124" t="str">
            <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t="str">
            <v/>
          </cell>
          <cell r="BW125" t="str">
            <v/>
          </cell>
          <cell r="BX125" t="str">
            <v/>
          </cell>
          <cell r="BY125" t="str">
            <v/>
          </cell>
          <cell r="BZ125" t="str">
            <v/>
          </cell>
          <cell r="CA125" t="str">
            <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t="str">
            <v/>
          </cell>
          <cell r="BW126" t="str">
            <v/>
          </cell>
          <cell r="BX126" t="str">
            <v/>
          </cell>
          <cell r="BY126" t="str">
            <v/>
          </cell>
          <cell r="BZ126" t="str">
            <v/>
          </cell>
          <cell r="CA126" t="str">
            <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t="str">
            <v/>
          </cell>
          <cell r="BW127" t="str">
            <v/>
          </cell>
          <cell r="BX127" t="str">
            <v/>
          </cell>
          <cell r="BY127" t="str">
            <v/>
          </cell>
          <cell r="BZ127" t="str">
            <v/>
          </cell>
          <cell r="CA127" t="str">
            <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t="str">
            <v/>
          </cell>
          <cell r="BW128" t="str">
            <v/>
          </cell>
          <cell r="BX128" t="str">
            <v/>
          </cell>
          <cell r="BY128" t="str">
            <v/>
          </cell>
          <cell r="BZ128" t="str">
            <v/>
          </cell>
          <cell r="CA128" t="str">
            <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t="str">
            <v/>
          </cell>
          <cell r="BW129" t="str">
            <v/>
          </cell>
          <cell r="BX129" t="str">
            <v/>
          </cell>
          <cell r="BY129" t="str">
            <v/>
          </cell>
          <cell r="BZ129" t="str">
            <v/>
          </cell>
          <cell r="CA129" t="str">
            <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t="str">
            <v/>
          </cell>
          <cell r="BW130" t="str">
            <v/>
          </cell>
          <cell r="BX130" t="str">
            <v/>
          </cell>
          <cell r="BY130" t="str">
            <v/>
          </cell>
          <cell r="BZ130" t="str">
            <v/>
          </cell>
          <cell r="CA130" t="str">
            <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t="str">
            <v/>
          </cell>
          <cell r="BW131" t="str">
            <v/>
          </cell>
          <cell r="BX131" t="str">
            <v/>
          </cell>
          <cell r="BY131" t="str">
            <v/>
          </cell>
          <cell r="BZ131" t="str">
            <v/>
          </cell>
          <cell r="CA131" t="str">
            <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t="str">
            <v/>
          </cell>
          <cell r="BW132" t="str">
            <v/>
          </cell>
          <cell r="BX132" t="str">
            <v/>
          </cell>
          <cell r="BY132" t="str">
            <v/>
          </cell>
          <cell r="BZ132" t="str">
            <v/>
          </cell>
          <cell r="CA132" t="str">
            <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t="str">
            <v/>
          </cell>
          <cell r="BW133" t="str">
            <v/>
          </cell>
          <cell r="BX133" t="str">
            <v/>
          </cell>
          <cell r="BY133" t="str">
            <v/>
          </cell>
          <cell r="BZ133" t="str">
            <v/>
          </cell>
          <cell r="CA133" t="str">
            <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t="str">
            <v/>
          </cell>
          <cell r="BW134" t="str">
            <v/>
          </cell>
          <cell r="BX134" t="str">
            <v/>
          </cell>
          <cell r="BY134" t="str">
            <v/>
          </cell>
          <cell r="BZ134" t="str">
            <v/>
          </cell>
          <cell r="CA134" t="str">
            <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t="str">
            <v/>
          </cell>
          <cell r="BW135" t="str">
            <v/>
          </cell>
          <cell r="BX135" t="str">
            <v/>
          </cell>
          <cell r="BY135" t="str">
            <v/>
          </cell>
          <cell r="BZ135" t="str">
            <v/>
          </cell>
          <cell r="CA135" t="str">
            <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t="str">
            <v/>
          </cell>
          <cell r="BW136" t="str">
            <v/>
          </cell>
          <cell r="BX136" t="str">
            <v/>
          </cell>
          <cell r="BY136" t="str">
            <v/>
          </cell>
          <cell r="BZ136" t="str">
            <v/>
          </cell>
          <cell r="CA136" t="str">
            <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t="str">
            <v/>
          </cell>
          <cell r="BW137" t="str">
            <v/>
          </cell>
          <cell r="BX137" t="str">
            <v/>
          </cell>
          <cell r="BY137" t="str">
            <v/>
          </cell>
          <cell r="BZ137" t="str">
            <v/>
          </cell>
          <cell r="CA137" t="str">
            <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t="str">
            <v/>
          </cell>
          <cell r="BW138" t="str">
            <v/>
          </cell>
          <cell r="BX138" t="str">
            <v/>
          </cell>
          <cell r="BY138" t="str">
            <v/>
          </cell>
          <cell r="BZ138" t="str">
            <v/>
          </cell>
          <cell r="CA138" t="str">
            <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t="str">
            <v/>
          </cell>
          <cell r="BW139" t="str">
            <v/>
          </cell>
          <cell r="BX139" t="str">
            <v/>
          </cell>
          <cell r="BY139" t="str">
            <v/>
          </cell>
          <cell r="BZ139" t="str">
            <v/>
          </cell>
          <cell r="CA139" t="str">
            <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t="str">
            <v/>
          </cell>
          <cell r="BW140" t="str">
            <v/>
          </cell>
          <cell r="BX140" t="str">
            <v/>
          </cell>
          <cell r="BY140" t="str">
            <v/>
          </cell>
          <cell r="BZ140" t="str">
            <v/>
          </cell>
          <cell r="CA140" t="str">
            <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t="str">
            <v/>
          </cell>
          <cell r="BW141" t="str">
            <v/>
          </cell>
          <cell r="BX141" t="str">
            <v/>
          </cell>
          <cell r="BY141" t="str">
            <v/>
          </cell>
          <cell r="BZ141" t="str">
            <v/>
          </cell>
          <cell r="CA141" t="str">
            <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t="str">
            <v/>
          </cell>
          <cell r="BW142" t="str">
            <v/>
          </cell>
          <cell r="BX142" t="str">
            <v/>
          </cell>
          <cell r="BY142" t="str">
            <v/>
          </cell>
          <cell r="BZ142" t="str">
            <v/>
          </cell>
          <cell r="CA142" t="str">
            <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t="str">
            <v/>
          </cell>
          <cell r="BW143" t="str">
            <v/>
          </cell>
          <cell r="BX143" t="str">
            <v/>
          </cell>
          <cell r="BY143" t="str">
            <v/>
          </cell>
          <cell r="BZ143" t="str">
            <v/>
          </cell>
          <cell r="CA143" t="str">
            <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t="str">
            <v/>
          </cell>
          <cell r="BW144" t="str">
            <v/>
          </cell>
          <cell r="BX144" t="str">
            <v/>
          </cell>
          <cell r="BY144" t="str">
            <v/>
          </cell>
          <cell r="BZ144" t="str">
            <v/>
          </cell>
          <cell r="CA144" t="str">
            <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t="str">
            <v/>
          </cell>
          <cell r="BW145" t="str">
            <v/>
          </cell>
          <cell r="BX145" t="str">
            <v/>
          </cell>
          <cell r="BY145" t="str">
            <v/>
          </cell>
          <cell r="BZ145" t="str">
            <v/>
          </cell>
          <cell r="CA145" t="str">
            <v/>
          </cell>
          <cell r="CB145">
            <v>1</v>
          </cell>
          <cell r="CD145">
            <v>2100500</v>
          </cell>
          <cell r="CE145" t="str">
            <v>Provision for litigations</v>
          </cell>
          <cell r="CY145">
            <v>13337</v>
          </cell>
        </row>
        <row r="146">
          <cell r="AC146" t="str">
            <v>MG</v>
          </cell>
          <cell r="AF146" t="str">
            <v>SVC</v>
          </cell>
          <cell r="BT146">
            <v>2100600</v>
          </cell>
          <cell r="BU146" t="str">
            <v>Other provisions</v>
          </cell>
          <cell r="BV146" t="str">
            <v/>
          </cell>
          <cell r="BW146" t="str">
            <v/>
          </cell>
          <cell r="BX146" t="str">
            <v/>
          </cell>
          <cell r="BY146" t="str">
            <v/>
          </cell>
          <cell r="BZ146" t="str">
            <v/>
          </cell>
          <cell r="CA146" t="str">
            <v/>
          </cell>
          <cell r="CB146">
            <v>1</v>
          </cell>
          <cell r="CD146">
            <v>2100600</v>
          </cell>
          <cell r="CE146" t="str">
            <v>Other provisions</v>
          </cell>
          <cell r="CY146">
            <v>10158</v>
          </cell>
        </row>
        <row r="147">
          <cell r="AC147" t="str">
            <v>MH</v>
          </cell>
          <cell r="AF147" t="str">
            <v>SYP</v>
          </cell>
          <cell r="BT147">
            <v>3010000</v>
          </cell>
          <cell r="BU147" t="str">
            <v>Issued capital</v>
          </cell>
          <cell r="BV147" t="str">
            <v/>
          </cell>
          <cell r="BW147" t="str">
            <v/>
          </cell>
          <cell r="BX147" t="str">
            <v/>
          </cell>
          <cell r="BY147" t="str">
            <v/>
          </cell>
          <cell r="BZ147" t="str">
            <v/>
          </cell>
          <cell r="CA147" t="str">
            <v/>
          </cell>
          <cell r="CB147">
            <v>1</v>
          </cell>
          <cell r="CD147">
            <v>3010000</v>
          </cell>
          <cell r="CE147" t="str">
            <v>Issued capital</v>
          </cell>
          <cell r="CY147">
            <v>12025</v>
          </cell>
        </row>
        <row r="148">
          <cell r="AC148" t="str">
            <v>MK</v>
          </cell>
          <cell r="AF148" t="str">
            <v>SZL</v>
          </cell>
          <cell r="BT148">
            <v>3020000</v>
          </cell>
          <cell r="BU148" t="str">
            <v>Share premium</v>
          </cell>
          <cell r="BV148" t="str">
            <v/>
          </cell>
          <cell r="BW148" t="str">
            <v/>
          </cell>
          <cell r="BX148" t="str">
            <v/>
          </cell>
          <cell r="BY148" t="str">
            <v/>
          </cell>
          <cell r="BZ148" t="str">
            <v/>
          </cell>
          <cell r="CA148" t="str">
            <v/>
          </cell>
          <cell r="CB148">
            <v>1</v>
          </cell>
          <cell r="CD148">
            <v>3020000</v>
          </cell>
          <cell r="CE148" t="str">
            <v>Share premium</v>
          </cell>
          <cell r="CY148">
            <v>10183</v>
          </cell>
        </row>
        <row r="149">
          <cell r="AC149" t="str">
            <v>ML</v>
          </cell>
          <cell r="AF149" t="str">
            <v>THB</v>
          </cell>
          <cell r="BT149">
            <v>3030101</v>
          </cell>
          <cell r="BU149" t="str">
            <v>Available-for-sale reserve</v>
          </cell>
          <cell r="BV149" t="str">
            <v/>
          </cell>
          <cell r="BW149" t="str">
            <v/>
          </cell>
          <cell r="BX149" t="str">
            <v/>
          </cell>
          <cell r="BY149" t="str">
            <v/>
          </cell>
          <cell r="BZ149" t="str">
            <v/>
          </cell>
          <cell r="CA149" t="str">
            <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t="str">
            <v/>
          </cell>
          <cell r="BW150" t="str">
            <v/>
          </cell>
          <cell r="BX150" t="str">
            <v/>
          </cell>
          <cell r="BY150" t="str">
            <v/>
          </cell>
          <cell r="BZ150" t="str">
            <v/>
          </cell>
          <cell r="CA150" t="str">
            <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t="str">
            <v/>
          </cell>
          <cell r="BW151" t="str">
            <v/>
          </cell>
          <cell r="BX151" t="str">
            <v/>
          </cell>
          <cell r="BY151" t="str">
            <v/>
          </cell>
          <cell r="BZ151" t="str">
            <v/>
          </cell>
          <cell r="CA151" t="str">
            <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t="str">
            <v/>
          </cell>
          <cell r="BW152" t="str">
            <v/>
          </cell>
          <cell r="BX152" t="str">
            <v/>
          </cell>
          <cell r="BY152" t="str">
            <v/>
          </cell>
          <cell r="BZ152" t="str">
            <v/>
          </cell>
          <cell r="CA152" t="str">
            <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t="str">
            <v/>
          </cell>
          <cell r="BW153" t="str">
            <v/>
          </cell>
          <cell r="BX153" t="str">
            <v/>
          </cell>
          <cell r="BY153" t="str">
            <v/>
          </cell>
          <cell r="BZ153" t="str">
            <v/>
          </cell>
          <cell r="CA153" t="str">
            <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t="str">
            <v/>
          </cell>
          <cell r="BW154" t="str">
            <v/>
          </cell>
          <cell r="BX154" t="str">
            <v/>
          </cell>
          <cell r="BY154" t="str">
            <v/>
          </cell>
          <cell r="BZ154" t="str">
            <v/>
          </cell>
          <cell r="CA154" t="str">
            <v/>
          </cell>
          <cell r="CB154">
            <v>1</v>
          </cell>
          <cell r="CD154">
            <v>3030204</v>
          </cell>
          <cell r="CE154" t="str">
            <v>Reserve for own shares</v>
          </cell>
          <cell r="CY154">
            <v>10398</v>
          </cell>
        </row>
        <row r="155">
          <cell r="AC155" t="str">
            <v>MR</v>
          </cell>
          <cell r="AF155" t="str">
            <v>TRY</v>
          </cell>
          <cell r="BT155">
            <v>3030205</v>
          </cell>
          <cell r="BU155" t="str">
            <v>Hedging reserve</v>
          </cell>
          <cell r="BV155" t="str">
            <v/>
          </cell>
          <cell r="BW155" t="str">
            <v/>
          </cell>
          <cell r="BX155" t="str">
            <v/>
          </cell>
          <cell r="BY155" t="str">
            <v/>
          </cell>
          <cell r="BZ155" t="str">
            <v/>
          </cell>
          <cell r="CA155" t="str">
            <v/>
          </cell>
          <cell r="CB155">
            <v>1</v>
          </cell>
          <cell r="CD155">
            <v>3030205</v>
          </cell>
          <cell r="CE155" t="str">
            <v>Hedging reserve</v>
          </cell>
          <cell r="CY155">
            <v>10655</v>
          </cell>
        </row>
        <row r="156">
          <cell r="AC156" t="str">
            <v>MS</v>
          </cell>
          <cell r="AF156" t="str">
            <v>TTD</v>
          </cell>
          <cell r="BT156">
            <v>3030206</v>
          </cell>
          <cell r="BU156" t="str">
            <v>Other reserves</v>
          </cell>
          <cell r="BV156" t="str">
            <v/>
          </cell>
          <cell r="BW156" t="str">
            <v/>
          </cell>
          <cell r="BX156" t="str">
            <v/>
          </cell>
          <cell r="BY156" t="str">
            <v/>
          </cell>
          <cell r="BZ156" t="str">
            <v/>
          </cell>
          <cell r="CA156" t="str">
            <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t="str">
            <v/>
          </cell>
          <cell r="BW157" t="str">
            <v/>
          </cell>
          <cell r="BX157" t="str">
            <v/>
          </cell>
          <cell r="BY157" t="str">
            <v/>
          </cell>
          <cell r="BZ157" t="str">
            <v/>
          </cell>
          <cell r="CA157" t="str">
            <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t="str">
            <v/>
          </cell>
          <cell r="BW158" t="str">
            <v/>
          </cell>
          <cell r="BX158" t="str">
            <v/>
          </cell>
          <cell r="BY158" t="str">
            <v/>
          </cell>
          <cell r="BZ158" t="str">
            <v/>
          </cell>
          <cell r="CA158" t="str">
            <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t="str">
            <v/>
          </cell>
          <cell r="BW159" t="str">
            <v/>
          </cell>
          <cell r="BX159" t="str">
            <v/>
          </cell>
          <cell r="BY159" t="str">
            <v/>
          </cell>
          <cell r="BZ159" t="str">
            <v/>
          </cell>
          <cell r="CA159" t="str">
            <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t="str">
            <v/>
          </cell>
          <cell r="BW160" t="str">
            <v/>
          </cell>
          <cell r="BX160" t="str">
            <v/>
          </cell>
          <cell r="BY160" t="str">
            <v/>
          </cell>
          <cell r="BZ160" t="str">
            <v/>
          </cell>
          <cell r="CA160" t="str">
            <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t="str">
            <v/>
          </cell>
          <cell r="CA161" t="str">
            <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t="str">
            <v/>
          </cell>
          <cell r="CA162" t="str">
            <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t="str">
            <v/>
          </cell>
          <cell r="CA163" t="str">
            <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t="str">
            <v/>
          </cell>
          <cell r="CA164" t="str">
            <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t="str">
            <v/>
          </cell>
          <cell r="CA165" t="str">
            <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t="str">
            <v/>
          </cell>
          <cell r="CA166" t="str">
            <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t="str">
            <v/>
          </cell>
          <cell r="CA167" t="str">
            <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t="str">
            <v/>
          </cell>
          <cell r="CA168" t="str">
            <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t="str">
            <v/>
          </cell>
          <cell r="CA169" t="str">
            <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t="str">
            <v/>
          </cell>
          <cell r="CA170" t="str">
            <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t="str">
            <v/>
          </cell>
          <cell r="CA171" t="str">
            <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t="str">
            <v/>
          </cell>
          <cell r="CA172" t="str">
            <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t="str">
            <v/>
          </cell>
          <cell r="CA173" t="str">
            <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t="str">
            <v/>
          </cell>
          <cell r="CA174" t="str">
            <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t="str">
            <v/>
          </cell>
          <cell r="CA175" t="str">
            <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t="str">
            <v/>
          </cell>
          <cell r="CA176" t="str">
            <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t="str">
            <v/>
          </cell>
          <cell r="CA177" t="str">
            <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t="str">
            <v/>
          </cell>
          <cell r="CA178" t="str">
            <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t="str">
            <v/>
          </cell>
          <cell r="CA179" t="str">
            <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t="str">
            <v/>
          </cell>
          <cell r="CA180" t="str">
            <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t="str">
            <v/>
          </cell>
          <cell r="CA181" t="str">
            <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t="str">
            <v/>
          </cell>
          <cell r="CA182" t="str">
            <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t="str">
            <v/>
          </cell>
          <cell r="CA183" t="str">
            <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t="str">
            <v/>
          </cell>
          <cell r="CA184" t="str">
            <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t="str">
            <v/>
          </cell>
          <cell r="CA185" t="str">
            <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t="str">
            <v/>
          </cell>
          <cell r="CA186" t="str">
            <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t="str">
            <v/>
          </cell>
          <cell r="CA187" t="str">
            <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t="str">
            <v/>
          </cell>
          <cell r="CA188" t="str">
            <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t="str">
            <v/>
          </cell>
          <cell r="CA189" t="str">
            <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t="str">
            <v/>
          </cell>
          <cell r="CA190" t="str">
            <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t="str">
            <v/>
          </cell>
          <cell r="CA191" t="str">
            <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t="str">
            <v/>
          </cell>
          <cell r="CA192" t="str">
            <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t="str">
            <v/>
          </cell>
          <cell r="CA193" t="str">
            <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t="str">
            <v/>
          </cell>
          <cell r="CA194" t="str">
            <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t="str">
            <v/>
          </cell>
          <cell r="CA195" t="str">
            <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t="str">
            <v/>
          </cell>
          <cell r="CA196" t="str">
            <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t="str">
            <v/>
          </cell>
          <cell r="CA197" t="str">
            <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t="str">
            <v/>
          </cell>
          <cell r="CA198" t="str">
            <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t="str">
            <v/>
          </cell>
          <cell r="CA199" t="str">
            <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t="str">
            <v/>
          </cell>
          <cell r="CA200" t="str">
            <v/>
          </cell>
          <cell r="CD200">
            <v>9030204</v>
          </cell>
          <cell r="CE200" t="str">
            <v>Other specific - low risk (not relevant now - for future use)</v>
          </cell>
        </row>
        <row r="201">
          <cell r="AC201" t="str">
            <v>SE</v>
          </cell>
          <cell r="BT201">
            <v>8010110</v>
          </cell>
          <cell r="BU201" t="str">
            <v>Accepted guarantees</v>
          </cell>
          <cell r="BV201" t="str">
            <v/>
          </cell>
          <cell r="BW201" t="str">
            <v/>
          </cell>
          <cell r="BX201" t="str">
            <v/>
          </cell>
          <cell r="BY201" t="str">
            <v/>
          </cell>
          <cell r="BZ201" t="str">
            <v/>
          </cell>
          <cell r="CA201" t="str">
            <v/>
          </cell>
          <cell r="CB201">
            <v>1</v>
          </cell>
          <cell r="CD201">
            <v>8010110</v>
          </cell>
          <cell r="CE201" t="str">
            <v>Accepted guarantees</v>
          </cell>
          <cell r="CO201">
            <v>1</v>
          </cell>
        </row>
        <row r="202">
          <cell r="AC202" t="str">
            <v>SG</v>
          </cell>
          <cell r="BT202">
            <v>8010120</v>
          </cell>
          <cell r="BU202" t="str">
            <v>Accepted loan commitments</v>
          </cell>
          <cell r="BV202" t="str">
            <v/>
          </cell>
          <cell r="BW202" t="str">
            <v/>
          </cell>
          <cell r="BX202" t="str">
            <v/>
          </cell>
          <cell r="BY202" t="str">
            <v/>
          </cell>
          <cell r="BZ202" t="str">
            <v/>
          </cell>
          <cell r="CA202" t="str">
            <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t="str">
            <v/>
          </cell>
          <cell r="BW203" t="str">
            <v/>
          </cell>
          <cell r="BX203" t="str">
            <v/>
          </cell>
          <cell r="BY203" t="str">
            <v/>
          </cell>
          <cell r="BZ203" t="str">
            <v/>
          </cell>
          <cell r="CA203" t="str">
            <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t="str">
            <v/>
          </cell>
          <cell r="BW204" t="str">
            <v/>
          </cell>
          <cell r="BX204" t="str">
            <v/>
          </cell>
          <cell r="BY204" t="str">
            <v/>
          </cell>
          <cell r="BZ204" t="str">
            <v/>
          </cell>
          <cell r="CA204" t="str">
            <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sheetData sheetId="1">
        <row r="10">
          <cell r="C10">
            <v>0</v>
          </cell>
        </row>
      </sheetData>
      <sheetData sheetId="2"/>
      <sheetData sheetId="3"/>
      <sheetData sheetId="4"/>
      <sheetData sheetId="5"/>
      <sheetData sheetId="6"/>
      <sheetData sheetId="7">
        <row r="3">
          <cell r="C3">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sheetData sheetId="1">
        <row r="10">
          <cell r="C10">
            <v>0</v>
          </cell>
        </row>
      </sheetData>
      <sheetData sheetId="2"/>
      <sheetData sheetId="3"/>
      <sheetData sheetId="4"/>
      <sheetData sheetId="5"/>
      <sheetData sheetId="6"/>
      <sheetData sheetId="7">
        <row r="3">
          <cell r="C3">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sqref="A1:D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150" t="s">
        <v>1393</v>
      </c>
      <c r="B1" s="1150"/>
      <c r="C1" s="1150"/>
      <c r="D1" s="1150"/>
      <c r="E1" s="1151"/>
      <c r="F1" s="1151"/>
      <c r="G1" s="1151"/>
      <c r="H1" s="1151"/>
    </row>
    <row r="2" spans="1:8" ht="15.75" thickBot="1">
      <c r="A2" s="1152" t="s">
        <v>1394</v>
      </c>
      <c r="B2" s="1153"/>
      <c r="C2" s="1153"/>
      <c r="D2" s="1154"/>
      <c r="E2" s="193"/>
      <c r="F2" s="193"/>
      <c r="G2" s="119"/>
    </row>
    <row r="3" spans="1:8" ht="15.75" thickBot="1">
      <c r="A3" s="754" t="s">
        <v>1119</v>
      </c>
      <c r="B3" s="236"/>
      <c r="C3" s="862">
        <v>42855</v>
      </c>
      <c r="D3" s="1155" t="s">
        <v>884</v>
      </c>
      <c r="E3" s="193"/>
      <c r="F3" s="193"/>
      <c r="G3" s="119"/>
    </row>
    <row r="4" spans="1:8" ht="15.75" thickBot="1">
      <c r="A4" s="755" t="s">
        <v>1120</v>
      </c>
      <c r="B4" s="237"/>
      <c r="C4" s="862">
        <v>42735</v>
      </c>
      <c r="D4" s="1156"/>
      <c r="E4" s="193"/>
      <c r="F4" s="193"/>
      <c r="G4" s="119"/>
    </row>
    <row r="5" spans="1:8" ht="27" thickBot="1">
      <c r="A5" s="1159"/>
      <c r="B5" s="1160"/>
      <c r="C5" s="842" t="s">
        <v>762</v>
      </c>
      <c r="D5" s="1157"/>
      <c r="E5" s="119"/>
      <c r="F5" s="193"/>
      <c r="G5" s="119"/>
    </row>
    <row r="6" spans="1:8">
      <c r="A6" s="209" t="s">
        <v>674</v>
      </c>
      <c r="B6" s="756" t="s">
        <v>231</v>
      </c>
      <c r="C6" s="323" t="s">
        <v>85</v>
      </c>
      <c r="D6" s="332" t="s">
        <v>1395</v>
      </c>
      <c r="E6" s="119"/>
      <c r="F6" s="145"/>
      <c r="G6" s="119"/>
    </row>
    <row r="7" spans="1:8">
      <c r="A7" s="209" t="s">
        <v>675</v>
      </c>
      <c r="B7" s="756" t="s">
        <v>232</v>
      </c>
      <c r="C7" s="324" t="s">
        <v>85</v>
      </c>
      <c r="D7" s="332" t="s">
        <v>1395</v>
      </c>
      <c r="E7" s="119"/>
      <c r="F7" s="145"/>
      <c r="G7" s="119"/>
    </row>
    <row r="8" spans="1:8">
      <c r="A8" s="209" t="s">
        <v>676</v>
      </c>
      <c r="B8" s="756" t="s">
        <v>19</v>
      </c>
      <c r="C8" s="324" t="s">
        <v>85</v>
      </c>
      <c r="D8" s="332" t="s">
        <v>1395</v>
      </c>
      <c r="E8" s="119"/>
      <c r="F8" s="145"/>
      <c r="G8" s="119"/>
    </row>
    <row r="9" spans="1:8">
      <c r="A9" s="242" t="s">
        <v>677</v>
      </c>
      <c r="B9" s="757" t="s">
        <v>955</v>
      </c>
      <c r="C9" s="325" t="s">
        <v>85</v>
      </c>
      <c r="D9" s="863" t="s">
        <v>1395</v>
      </c>
      <c r="E9" s="119"/>
      <c r="F9" s="145"/>
      <c r="G9" s="119"/>
    </row>
    <row r="10" spans="1:8">
      <c r="A10" s="242" t="s">
        <v>678</v>
      </c>
      <c r="B10" s="757" t="s">
        <v>956</v>
      </c>
      <c r="C10" s="325" t="s">
        <v>85</v>
      </c>
      <c r="D10" s="863" t="s">
        <v>1395</v>
      </c>
      <c r="E10" s="119"/>
      <c r="F10" s="145"/>
      <c r="G10" s="119"/>
    </row>
    <row r="11" spans="1:8">
      <c r="A11" s="242" t="s">
        <v>679</v>
      </c>
      <c r="B11" s="757" t="s">
        <v>957</v>
      </c>
      <c r="C11" s="325" t="s">
        <v>890</v>
      </c>
      <c r="D11" s="863" t="s">
        <v>1395</v>
      </c>
      <c r="E11" s="119"/>
      <c r="F11" s="145"/>
      <c r="G11" s="119"/>
    </row>
    <row r="12" spans="1:8">
      <c r="A12" s="242" t="s">
        <v>680</v>
      </c>
      <c r="B12" s="757" t="s">
        <v>958</v>
      </c>
      <c r="C12" s="325" t="s">
        <v>890</v>
      </c>
      <c r="D12" s="863" t="s">
        <v>1396</v>
      </c>
      <c r="E12" s="119"/>
      <c r="F12" s="145"/>
      <c r="G12" s="119"/>
    </row>
    <row r="13" spans="1:8">
      <c r="A13" s="242" t="s">
        <v>881</v>
      </c>
      <c r="B13" s="757" t="s">
        <v>959</v>
      </c>
      <c r="C13" s="325" t="s">
        <v>85</v>
      </c>
      <c r="D13" s="863" t="s">
        <v>1395</v>
      </c>
      <c r="E13" s="119"/>
      <c r="F13" s="145"/>
      <c r="G13" s="119"/>
    </row>
    <row r="14" spans="1:8">
      <c r="A14" s="242" t="s">
        <v>681</v>
      </c>
      <c r="B14" s="757" t="s">
        <v>960</v>
      </c>
      <c r="C14" s="325" t="s">
        <v>85</v>
      </c>
      <c r="D14" s="334" t="s">
        <v>1395</v>
      </c>
      <c r="E14" s="119"/>
      <c r="F14" s="145"/>
      <c r="G14" s="119"/>
    </row>
    <row r="15" spans="1:8">
      <c r="A15" s="242" t="s">
        <v>897</v>
      </c>
      <c r="B15" s="757" t="s">
        <v>961</v>
      </c>
      <c r="C15" s="325" t="s">
        <v>890</v>
      </c>
      <c r="D15" s="334" t="s">
        <v>1395</v>
      </c>
      <c r="E15" s="119"/>
      <c r="F15" s="145"/>
      <c r="G15" s="119"/>
    </row>
    <row r="16" spans="1:8">
      <c r="A16" s="210" t="s">
        <v>682</v>
      </c>
      <c r="B16" s="756" t="s">
        <v>21</v>
      </c>
      <c r="C16" s="326" t="s">
        <v>85</v>
      </c>
      <c r="D16" s="332" t="s">
        <v>1395</v>
      </c>
      <c r="E16" s="119"/>
      <c r="F16" s="145"/>
      <c r="G16" s="119"/>
    </row>
    <row r="17" spans="1:7">
      <c r="A17" s="242" t="s">
        <v>683</v>
      </c>
      <c r="B17" s="757" t="s">
        <v>962</v>
      </c>
      <c r="C17" s="325" t="s">
        <v>85</v>
      </c>
      <c r="D17" s="863" t="s">
        <v>1395</v>
      </c>
      <c r="E17" s="119"/>
      <c r="F17" s="145"/>
      <c r="G17" s="119"/>
    </row>
    <row r="18" spans="1:7">
      <c r="A18" s="242" t="s">
        <v>684</v>
      </c>
      <c r="B18" s="757" t="s">
        <v>963</v>
      </c>
      <c r="C18" s="327" t="s">
        <v>85</v>
      </c>
      <c r="D18" s="334" t="s">
        <v>1395</v>
      </c>
      <c r="E18" s="119"/>
      <c r="F18" s="145"/>
      <c r="G18" s="119"/>
    </row>
    <row r="19" spans="1:7">
      <c r="A19" s="242" t="s">
        <v>685</v>
      </c>
      <c r="B19" s="757" t="s">
        <v>964</v>
      </c>
      <c r="C19" s="327" t="s">
        <v>85</v>
      </c>
      <c r="D19" s="334" t="s">
        <v>1395</v>
      </c>
      <c r="E19" s="119"/>
      <c r="F19" s="145"/>
      <c r="G19" s="119"/>
    </row>
    <row r="20" spans="1:7">
      <c r="A20" s="210" t="s">
        <v>686</v>
      </c>
      <c r="B20" s="756" t="s">
        <v>23</v>
      </c>
      <c r="C20" s="483" t="s">
        <v>85</v>
      </c>
      <c r="D20" s="864" t="s">
        <v>1395</v>
      </c>
      <c r="E20" s="119"/>
      <c r="F20" s="145"/>
      <c r="G20" s="119"/>
    </row>
    <row r="21" spans="1:7">
      <c r="A21" s="210" t="s">
        <v>687</v>
      </c>
      <c r="B21" s="756" t="s">
        <v>24</v>
      </c>
      <c r="C21" s="328" t="s">
        <v>85</v>
      </c>
      <c r="D21" s="332" t="s">
        <v>1395</v>
      </c>
      <c r="E21" s="119"/>
      <c r="F21" s="145"/>
      <c r="G21" s="119"/>
    </row>
    <row r="22" spans="1:7">
      <c r="A22" s="209" t="s">
        <v>688</v>
      </c>
      <c r="B22" s="756" t="s">
        <v>25</v>
      </c>
      <c r="C22" s="329" t="s">
        <v>85</v>
      </c>
      <c r="D22" s="332" t="s">
        <v>1395</v>
      </c>
      <c r="E22" s="119"/>
      <c r="F22" s="145"/>
      <c r="G22" s="119"/>
    </row>
    <row r="23" spans="1:7">
      <c r="A23" s="209" t="s">
        <v>689</v>
      </c>
      <c r="B23" s="756" t="s">
        <v>26</v>
      </c>
      <c r="C23" s="329" t="s">
        <v>85</v>
      </c>
      <c r="D23" s="332" t="s">
        <v>1395</v>
      </c>
      <c r="E23" s="119"/>
      <c r="F23" s="145"/>
      <c r="G23" s="119"/>
    </row>
    <row r="24" spans="1:7">
      <c r="A24" s="209" t="s">
        <v>690</v>
      </c>
      <c r="B24" s="756" t="s">
        <v>27</v>
      </c>
      <c r="C24" s="329" t="s">
        <v>85</v>
      </c>
      <c r="D24" s="332" t="s">
        <v>1395</v>
      </c>
      <c r="E24" s="119"/>
      <c r="F24" s="145"/>
      <c r="G24" s="119"/>
    </row>
    <row r="25" spans="1:7">
      <c r="A25" s="209" t="s">
        <v>691</v>
      </c>
      <c r="B25" s="756" t="s">
        <v>28</v>
      </c>
      <c r="C25" s="329" t="s">
        <v>85</v>
      </c>
      <c r="D25" s="332" t="s">
        <v>1395</v>
      </c>
      <c r="E25" s="119"/>
      <c r="F25" s="145"/>
      <c r="G25" s="119"/>
    </row>
    <row r="26" spans="1:7">
      <c r="A26" s="209" t="s">
        <v>692</v>
      </c>
      <c r="B26" s="756" t="s">
        <v>235</v>
      </c>
      <c r="C26" s="329" t="s">
        <v>85</v>
      </c>
      <c r="D26" s="332" t="s">
        <v>1396</v>
      </c>
      <c r="E26" s="119"/>
      <c r="F26" s="145"/>
      <c r="G26" s="119"/>
    </row>
    <row r="27" spans="1:7">
      <c r="A27" s="209" t="s">
        <v>693</v>
      </c>
      <c r="B27" s="756" t="s">
        <v>236</v>
      </c>
      <c r="C27" s="329" t="s">
        <v>85</v>
      </c>
      <c r="D27" s="332" t="s">
        <v>1396</v>
      </c>
      <c r="E27" s="119"/>
      <c r="F27" s="145"/>
      <c r="G27" s="119"/>
    </row>
    <row r="28" spans="1:7">
      <c r="A28" s="209" t="s">
        <v>694</v>
      </c>
      <c r="B28" s="756" t="s">
        <v>238</v>
      </c>
      <c r="C28" s="329" t="s">
        <v>85</v>
      </c>
      <c r="D28" s="332" t="s">
        <v>1396</v>
      </c>
      <c r="E28" s="119"/>
      <c r="F28" s="145"/>
      <c r="G28" s="119"/>
    </row>
    <row r="29" spans="1:7">
      <c r="A29" s="209" t="s">
        <v>695</v>
      </c>
      <c r="B29" s="756" t="s">
        <v>237</v>
      </c>
      <c r="C29" s="329" t="s">
        <v>85</v>
      </c>
      <c r="D29" s="332" t="s">
        <v>1396</v>
      </c>
      <c r="E29" s="119"/>
      <c r="F29" s="145"/>
      <c r="G29" s="119"/>
    </row>
    <row r="30" spans="1:7">
      <c r="A30" s="242" t="s">
        <v>696</v>
      </c>
      <c r="B30" s="757" t="s">
        <v>965</v>
      </c>
      <c r="C30" s="330" t="s">
        <v>85</v>
      </c>
      <c r="D30" s="334" t="s">
        <v>1395</v>
      </c>
      <c r="E30" s="119"/>
      <c r="F30" s="145"/>
      <c r="G30" s="119"/>
    </row>
    <row r="31" spans="1:7">
      <c r="A31" s="242" t="s">
        <v>697</v>
      </c>
      <c r="B31" s="757" t="s">
        <v>966</v>
      </c>
      <c r="C31" s="330" t="s">
        <v>85</v>
      </c>
      <c r="D31" s="334" t="s">
        <v>1395</v>
      </c>
      <c r="E31" s="119"/>
      <c r="F31" s="145"/>
      <c r="G31" s="119"/>
    </row>
    <row r="32" spans="1:7">
      <c r="A32" s="242" t="s">
        <v>757</v>
      </c>
      <c r="B32" s="757" t="s">
        <v>967</v>
      </c>
      <c r="C32" s="330" t="s">
        <v>85</v>
      </c>
      <c r="D32" s="334" t="s">
        <v>1395</v>
      </c>
      <c r="E32" s="119"/>
      <c r="F32" s="145"/>
      <c r="G32" s="119"/>
    </row>
    <row r="33" spans="1:7">
      <c r="A33" s="242" t="s">
        <v>1114</v>
      </c>
      <c r="B33" s="757" t="s">
        <v>1116</v>
      </c>
      <c r="C33" s="330" t="s">
        <v>85</v>
      </c>
      <c r="D33" s="334" t="s">
        <v>1395</v>
      </c>
      <c r="E33" s="119"/>
      <c r="F33" s="145"/>
      <c r="G33" s="119"/>
    </row>
    <row r="34" spans="1:7">
      <c r="A34" s="242" t="s">
        <v>1115</v>
      </c>
      <c r="B34" s="757" t="s">
        <v>1117</v>
      </c>
      <c r="C34" s="330" t="s">
        <v>85</v>
      </c>
      <c r="D34" s="863" t="s">
        <v>1395</v>
      </c>
      <c r="E34" s="119"/>
      <c r="F34" s="145"/>
      <c r="G34" s="119"/>
    </row>
    <row r="35" spans="1:7">
      <c r="A35" s="242" t="s">
        <v>698</v>
      </c>
      <c r="B35" s="757" t="s">
        <v>1072</v>
      </c>
      <c r="C35" s="330" t="s">
        <v>85</v>
      </c>
      <c r="D35" s="863" t="s">
        <v>1395</v>
      </c>
      <c r="E35" s="119"/>
      <c r="F35" s="145"/>
      <c r="G35" s="119"/>
    </row>
    <row r="36" spans="1:7">
      <c r="A36" s="210" t="s">
        <v>719</v>
      </c>
      <c r="B36" s="756" t="s">
        <v>736</v>
      </c>
      <c r="C36" s="329" t="s">
        <v>85</v>
      </c>
      <c r="D36" s="333" t="s">
        <v>1396</v>
      </c>
      <c r="E36" s="119"/>
      <c r="F36" s="145"/>
      <c r="G36" s="119"/>
    </row>
    <row r="37" spans="1:7">
      <c r="A37" s="242" t="s">
        <v>720</v>
      </c>
      <c r="B37" s="757" t="s">
        <v>968</v>
      </c>
      <c r="C37" s="330" t="s">
        <v>85</v>
      </c>
      <c r="D37" s="334" t="s">
        <v>1396</v>
      </c>
      <c r="E37" s="119"/>
      <c r="F37" s="145"/>
      <c r="G37" s="119"/>
    </row>
    <row r="38" spans="1:7">
      <c r="A38" s="210" t="s">
        <v>721</v>
      </c>
      <c r="B38" s="756" t="s">
        <v>734</v>
      </c>
      <c r="C38" s="331" t="s">
        <v>85</v>
      </c>
      <c r="D38" s="333" t="s">
        <v>1396</v>
      </c>
      <c r="E38" s="119"/>
      <c r="F38" s="177"/>
      <c r="G38" s="119"/>
    </row>
    <row r="39" spans="1:7">
      <c r="A39" s="210" t="s">
        <v>722</v>
      </c>
      <c r="B39" s="756" t="s">
        <v>733</v>
      </c>
      <c r="C39" s="331" t="s">
        <v>85</v>
      </c>
      <c r="D39" s="333" t="s">
        <v>1396</v>
      </c>
      <c r="E39" s="119"/>
      <c r="F39" s="145"/>
      <c r="G39" s="119"/>
    </row>
    <row r="40" spans="1:7" s="199" customFormat="1" ht="15.75" thickBot="1">
      <c r="A40" s="758" t="s">
        <v>936</v>
      </c>
      <c r="B40" s="759" t="s">
        <v>1277</v>
      </c>
      <c r="C40" s="760" t="s">
        <v>85</v>
      </c>
      <c r="D40" s="972" t="s">
        <v>1395</v>
      </c>
      <c r="E40" s="119"/>
      <c r="F40" s="559"/>
      <c r="G40" s="560"/>
    </row>
    <row r="41" spans="1:7" ht="27" customHeight="1">
      <c r="A41" s="1148" t="s">
        <v>1357</v>
      </c>
      <c r="B41" s="1149"/>
      <c r="C41" s="1149"/>
      <c r="D41" s="1149"/>
      <c r="E41" s="145"/>
      <c r="F41" s="145"/>
      <c r="G41" s="119"/>
    </row>
    <row r="42" spans="1:7">
      <c r="A42" s="1158"/>
      <c r="B42" s="1158"/>
      <c r="C42" s="1158"/>
      <c r="D42" s="321"/>
      <c r="E42" s="120"/>
      <c r="F42" s="120"/>
    </row>
    <row r="43" spans="1:7" ht="15" customHeight="1">
      <c r="A43" s="322"/>
      <c r="B43" s="322"/>
      <c r="C43" s="322"/>
      <c r="D43" s="200"/>
      <c r="E43" s="120"/>
      <c r="F43" s="120"/>
    </row>
    <row r="44" spans="1:7">
      <c r="A44" s="322"/>
      <c r="B44" s="322"/>
      <c r="C44" s="322"/>
      <c r="D44" s="200"/>
      <c r="E44" s="120"/>
      <c r="F44" s="120"/>
    </row>
    <row r="45" spans="1:7">
      <c r="A45" s="322"/>
      <c r="B45" s="322"/>
      <c r="C45" s="322"/>
      <c r="D45" s="200"/>
      <c r="E45" s="120"/>
      <c r="F45" s="120"/>
    </row>
    <row r="46" spans="1:7">
      <c r="A46" s="322"/>
      <c r="B46" s="322"/>
      <c r="C46" s="322"/>
      <c r="D46" s="200"/>
      <c r="E46" s="120"/>
      <c r="F46" s="120"/>
    </row>
    <row r="47" spans="1:7">
      <c r="A47" s="322"/>
      <c r="B47" s="322"/>
      <c r="C47" s="322"/>
      <c r="D47" s="200"/>
      <c r="E47" s="120"/>
      <c r="F47" s="120"/>
    </row>
    <row r="48" spans="1:7">
      <c r="A48" s="322"/>
      <c r="B48" s="322"/>
      <c r="C48" s="322"/>
      <c r="D48" s="200"/>
      <c r="E48" s="120"/>
      <c r="F48" s="120"/>
    </row>
    <row r="49" spans="1:6">
      <c r="A49" s="322"/>
      <c r="B49" s="322"/>
      <c r="C49" s="322"/>
      <c r="D49" s="200"/>
      <c r="E49" s="120"/>
      <c r="F49" s="120"/>
    </row>
    <row r="50" spans="1:6">
      <c r="A50" s="322"/>
      <c r="B50" s="322"/>
      <c r="C50" s="322"/>
      <c r="D50" s="200"/>
      <c r="E50" s="120"/>
      <c r="F50" s="120"/>
    </row>
    <row r="51" spans="1:6">
      <c r="A51" s="322"/>
      <c r="B51" s="322"/>
      <c r="C51" s="322"/>
      <c r="D51" s="200"/>
      <c r="E51" s="120"/>
      <c r="F51" s="120"/>
    </row>
    <row r="52" spans="1:6">
      <c r="A52" s="322"/>
      <c r="B52" s="322"/>
      <c r="C52" s="322"/>
      <c r="D52" s="200"/>
      <c r="E52" s="120"/>
      <c r="F52" s="120"/>
    </row>
    <row r="53" spans="1:6">
      <c r="A53" s="322"/>
      <c r="B53" s="322"/>
      <c r="C53" s="322"/>
      <c r="D53" s="200"/>
      <c r="E53" s="120"/>
      <c r="F53" s="120"/>
    </row>
    <row r="54" spans="1:6">
      <c r="A54" s="322"/>
      <c r="B54" s="322"/>
      <c r="C54" s="322"/>
      <c r="D54" s="200"/>
      <c r="E54" s="120"/>
      <c r="F54" s="120"/>
    </row>
    <row r="55" spans="1:6">
      <c r="A55" s="322"/>
      <c r="B55" s="322"/>
      <c r="C55" s="322"/>
      <c r="D55" s="200"/>
      <c r="E55" s="120"/>
      <c r="F55" s="120"/>
    </row>
    <row r="56" spans="1:6">
      <c r="A56" s="322"/>
      <c r="B56" s="322"/>
      <c r="C56" s="322"/>
      <c r="D56" s="200"/>
      <c r="E56" s="120"/>
      <c r="F56" s="120"/>
    </row>
    <row r="57" spans="1:6">
      <c r="A57" s="322"/>
      <c r="B57" s="322"/>
      <c r="C57" s="322"/>
      <c r="D57" s="200"/>
      <c r="E57" s="120"/>
      <c r="F57" s="120"/>
    </row>
    <row r="58" spans="1:6">
      <c r="A58" s="322"/>
      <c r="B58" s="322"/>
      <c r="C58" s="322"/>
      <c r="D58" s="200"/>
      <c r="E58" s="120"/>
      <c r="F58" s="120"/>
    </row>
    <row r="59" spans="1:6">
      <c r="A59" s="322"/>
      <c r="B59" s="322"/>
      <c r="C59" s="322"/>
      <c r="D59" s="200"/>
      <c r="E59" s="120"/>
      <c r="F59" s="120"/>
    </row>
    <row r="60" spans="1:6">
      <c r="A60" s="322"/>
      <c r="B60" s="322"/>
      <c r="C60" s="322"/>
      <c r="D60" s="200"/>
      <c r="E60" s="120"/>
      <c r="F60" s="120"/>
    </row>
    <row r="61" spans="1:6">
      <c r="A61" s="322"/>
      <c r="B61" s="322"/>
      <c r="C61" s="322"/>
      <c r="D61" s="200"/>
      <c r="E61" s="120"/>
      <c r="F61" s="120"/>
    </row>
    <row r="62" spans="1:6">
      <c r="A62" s="322"/>
      <c r="B62" s="322"/>
      <c r="C62" s="322"/>
      <c r="D62" s="200"/>
      <c r="E62" s="120"/>
      <c r="F62" s="120"/>
    </row>
    <row r="63" spans="1:6">
      <c r="A63" s="322"/>
      <c r="B63" s="322"/>
      <c r="C63" s="322"/>
      <c r="D63" s="200"/>
      <c r="E63" s="120"/>
      <c r="F63" s="120"/>
    </row>
    <row r="64" spans="1:6">
      <c r="A64" s="322"/>
      <c r="B64" s="322"/>
      <c r="C64" s="322"/>
      <c r="D64" s="200"/>
      <c r="E64" s="120"/>
      <c r="F64" s="120"/>
    </row>
    <row r="65" spans="1:6">
      <c r="A65" s="322"/>
      <c r="B65" s="322"/>
      <c r="C65" s="322"/>
      <c r="D65" s="200"/>
      <c r="E65" s="120"/>
      <c r="F65" s="120"/>
    </row>
    <row r="66" spans="1:6">
      <c r="A66" s="322"/>
      <c r="B66" s="322"/>
      <c r="C66" s="322"/>
      <c r="D66" s="200"/>
      <c r="E66" s="120"/>
      <c r="F66" s="120"/>
    </row>
    <row r="67" spans="1:6">
      <c r="A67" s="322"/>
      <c r="B67" s="322"/>
      <c r="C67" s="322"/>
      <c r="D67" s="200"/>
      <c r="E67" s="120"/>
      <c r="F67" s="120"/>
    </row>
    <row r="68" spans="1:6">
      <c r="A68" s="322"/>
      <c r="B68" s="322"/>
      <c r="C68" s="322"/>
      <c r="D68" s="200"/>
      <c r="E68" s="120"/>
      <c r="F68" s="120"/>
    </row>
    <row r="69" spans="1:6">
      <c r="A69" s="322"/>
      <c r="B69" s="322"/>
      <c r="C69" s="322"/>
      <c r="D69" s="200"/>
      <c r="E69" s="120"/>
      <c r="F69" s="120"/>
    </row>
    <row r="70" spans="1:6">
      <c r="A70" s="1147"/>
      <c r="B70" s="1147"/>
      <c r="C70" s="1147"/>
    </row>
    <row r="72" spans="1:6">
      <c r="A72" s="241"/>
      <c r="B72" s="241"/>
      <c r="C72" s="241"/>
    </row>
    <row r="73" spans="1:6">
      <c r="A73" s="241"/>
      <c r="B73" s="241"/>
      <c r="C73" s="241"/>
    </row>
    <row r="74" spans="1:6">
      <c r="A74" s="241"/>
      <c r="B74" s="241"/>
      <c r="C74" s="241"/>
    </row>
    <row r="75" spans="1:6">
      <c r="A75" s="241"/>
      <c r="B75" s="241"/>
      <c r="C75" s="241"/>
    </row>
    <row r="76" spans="1:6">
      <c r="A76" s="241"/>
      <c r="B76" s="241"/>
      <c r="C76" s="241"/>
    </row>
    <row r="77" spans="1:6">
      <c r="A77" s="241"/>
      <c r="B77" s="241"/>
      <c r="C77" s="241"/>
    </row>
    <row r="78" spans="1:6">
      <c r="A78" s="241"/>
      <c r="B78" s="241"/>
      <c r="C78" s="241"/>
    </row>
    <row r="79" spans="1:6">
      <c r="A79" s="241"/>
      <c r="B79" s="241"/>
      <c r="C79" s="241"/>
    </row>
    <row r="80" spans="1:6">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41"/>
      <c r="B86" s="241"/>
      <c r="C86" s="241"/>
    </row>
    <row r="87" spans="1:3">
      <c r="A87" s="241"/>
      <c r="B87" s="241"/>
      <c r="C87" s="241"/>
    </row>
    <row r="88" spans="1:3">
      <c r="A88" s="241"/>
      <c r="B88" s="241"/>
      <c r="C88" s="241"/>
    </row>
    <row r="89" spans="1:3">
      <c r="A89" s="241"/>
      <c r="B89" s="241"/>
      <c r="C89" s="241"/>
    </row>
    <row r="90" spans="1:3">
      <c r="A90" s="241"/>
      <c r="B90" s="241"/>
      <c r="C90" s="241"/>
    </row>
    <row r="91" spans="1:3">
      <c r="A91" s="241"/>
      <c r="B91" s="241"/>
      <c r="C91" s="241"/>
    </row>
    <row r="95" spans="1:3">
      <c r="B95" s="564"/>
    </row>
    <row r="96" spans="1:3" ht="15.75">
      <c r="B96" s="563"/>
    </row>
    <row r="97" spans="2:2" ht="15.75">
      <c r="B97" s="565"/>
    </row>
    <row r="98" spans="2:2" ht="15.75">
      <c r="B98" s="565"/>
    </row>
    <row r="99" spans="2:2" ht="15.75">
      <c r="B99" s="565"/>
    </row>
    <row r="100" spans="2:2" ht="15.75">
      <c r="B100" s="565"/>
    </row>
    <row r="101" spans="2:2">
      <c r="B101" s="564"/>
    </row>
    <row r="104" spans="2:2" ht="24.75" customHeight="1">
      <c r="B104" s="566"/>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2"/>
  <sheetViews>
    <sheetView zoomScaleNormal="100" zoomScaleSheetLayoutView="100" workbookViewId="0">
      <selection sqref="A1:D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171" t="s">
        <v>674</v>
      </c>
      <c r="B1" s="1172"/>
      <c r="C1" s="1172"/>
      <c r="D1" s="761"/>
      <c r="E1" s="199"/>
    </row>
    <row r="2" spans="1:13">
      <c r="A2" s="1173" t="s">
        <v>231</v>
      </c>
      <c r="B2" s="1174"/>
      <c r="C2" s="1174"/>
      <c r="D2" s="762"/>
      <c r="E2" s="199"/>
    </row>
    <row r="3" spans="1:13" ht="15.75" thickBot="1">
      <c r="A3" s="1175"/>
      <c r="B3" s="1176"/>
      <c r="C3" s="1176"/>
      <c r="D3" s="1177"/>
    </row>
    <row r="4" spans="1:13" ht="15" customHeight="1">
      <c r="A4" s="1178" t="s">
        <v>170</v>
      </c>
      <c r="B4" s="1179"/>
      <c r="C4" s="1180"/>
      <c r="D4" s="1184" t="s">
        <v>930</v>
      </c>
    </row>
    <row r="5" spans="1:13" ht="15.75" thickBot="1">
      <c r="A5" s="1181"/>
      <c r="B5" s="1182"/>
      <c r="C5" s="1183"/>
      <c r="D5" s="1185"/>
    </row>
    <row r="6" spans="1:13" ht="15.75" thickBot="1">
      <c r="A6" s="712" t="s">
        <v>1173</v>
      </c>
      <c r="B6" s="865">
        <f>Obsah!C4</f>
        <v>42735</v>
      </c>
      <c r="C6" s="617"/>
      <c r="D6" s="619"/>
    </row>
    <row r="7" spans="1:13" ht="15" customHeight="1">
      <c r="A7" s="700" t="s">
        <v>16</v>
      </c>
      <c r="B7" s="1164" t="s">
        <v>662</v>
      </c>
      <c r="C7" s="1164"/>
      <c r="D7" s="1168" t="s">
        <v>1267</v>
      </c>
      <c r="E7" s="121"/>
      <c r="F7" s="121"/>
      <c r="G7" s="121"/>
      <c r="H7" s="121"/>
      <c r="I7" s="121"/>
      <c r="J7" s="121"/>
      <c r="K7" s="121"/>
      <c r="L7" s="121"/>
      <c r="M7" s="121"/>
    </row>
    <row r="8" spans="1:13">
      <c r="A8" s="866" t="s">
        <v>1397</v>
      </c>
      <c r="B8" s="1165" t="s">
        <v>1403</v>
      </c>
      <c r="C8" s="1166"/>
      <c r="D8" s="1169"/>
      <c r="E8" s="121"/>
      <c r="F8" s="121"/>
      <c r="G8" s="121"/>
      <c r="H8" s="121"/>
      <c r="I8" s="121"/>
      <c r="J8" s="121"/>
      <c r="K8" s="121"/>
      <c r="L8" s="121"/>
      <c r="M8" s="121"/>
    </row>
    <row r="9" spans="1:13">
      <c r="A9" s="123" t="s">
        <v>1398</v>
      </c>
      <c r="B9" s="1165" t="s">
        <v>1404</v>
      </c>
      <c r="C9" s="1166"/>
      <c r="D9" s="1169"/>
      <c r="E9" s="121"/>
      <c r="F9" s="121"/>
      <c r="G9" s="121"/>
      <c r="H9" s="121"/>
      <c r="I9" s="121"/>
      <c r="J9" s="121"/>
      <c r="K9" s="121"/>
      <c r="L9" s="121"/>
      <c r="M9" s="121"/>
    </row>
    <row r="10" spans="1:13">
      <c r="A10" s="123" t="s">
        <v>1399</v>
      </c>
      <c r="B10" s="850" t="s">
        <v>1405</v>
      </c>
      <c r="C10" s="851"/>
      <c r="D10" s="1169"/>
      <c r="E10" s="121"/>
      <c r="F10" s="121"/>
      <c r="G10" s="121"/>
      <c r="H10" s="121"/>
      <c r="I10" s="121"/>
      <c r="J10" s="121"/>
      <c r="K10" s="121"/>
      <c r="L10" s="121"/>
      <c r="M10" s="121"/>
    </row>
    <row r="11" spans="1:13">
      <c r="A11" s="123" t="s">
        <v>1400</v>
      </c>
      <c r="B11" s="850" t="s">
        <v>1406</v>
      </c>
      <c r="C11" s="851"/>
      <c r="D11" s="1169"/>
      <c r="E11" s="121"/>
      <c r="F11" s="121"/>
      <c r="G11" s="121"/>
      <c r="H11" s="121"/>
      <c r="I11" s="121"/>
      <c r="J11" s="121"/>
      <c r="K11" s="121"/>
      <c r="L11" s="121"/>
      <c r="M11" s="121"/>
    </row>
    <row r="12" spans="1:13">
      <c r="A12" s="123" t="s">
        <v>1401</v>
      </c>
      <c r="B12" s="850" t="s">
        <v>1407</v>
      </c>
      <c r="C12" s="851"/>
      <c r="D12" s="1169"/>
      <c r="E12" s="121"/>
      <c r="F12" s="121"/>
      <c r="G12" s="121"/>
      <c r="H12" s="121"/>
      <c r="I12" s="121"/>
      <c r="J12" s="121"/>
      <c r="K12" s="121"/>
      <c r="L12" s="121"/>
      <c r="M12" s="121"/>
    </row>
    <row r="13" spans="1:13">
      <c r="A13" s="123" t="s">
        <v>26</v>
      </c>
      <c r="B13" s="850" t="s">
        <v>1408</v>
      </c>
      <c r="C13" s="851"/>
      <c r="D13" s="1169"/>
      <c r="E13" s="121"/>
      <c r="F13" s="121"/>
      <c r="G13" s="121"/>
      <c r="H13" s="121"/>
      <c r="I13" s="121"/>
      <c r="J13" s="121"/>
      <c r="K13" s="121"/>
      <c r="L13" s="121"/>
      <c r="M13" s="121"/>
    </row>
    <row r="14" spans="1:13">
      <c r="A14" s="123" t="s">
        <v>1402</v>
      </c>
      <c r="B14" s="850" t="s">
        <v>1409</v>
      </c>
      <c r="C14" s="851"/>
      <c r="D14" s="1169"/>
      <c r="E14" s="121"/>
      <c r="F14" s="121"/>
      <c r="G14" s="121"/>
      <c r="H14" s="121"/>
      <c r="I14" s="121"/>
      <c r="J14" s="121"/>
      <c r="K14" s="121"/>
      <c r="L14" s="121"/>
      <c r="M14" s="121"/>
    </row>
    <row r="15" spans="1:13">
      <c r="A15" s="123"/>
      <c r="B15" s="1165"/>
      <c r="C15" s="1166"/>
      <c r="D15" s="1169"/>
      <c r="E15" s="121"/>
      <c r="F15" s="121"/>
      <c r="G15" s="121"/>
      <c r="H15" s="121"/>
      <c r="I15" s="121"/>
      <c r="J15" s="121"/>
      <c r="K15" s="121"/>
      <c r="L15" s="121"/>
      <c r="M15" s="121"/>
    </row>
    <row r="16" spans="1:13" ht="15.75" thickBot="1">
      <c r="A16" s="124"/>
      <c r="B16" s="1186"/>
      <c r="C16" s="1187"/>
      <c r="D16" s="1170"/>
      <c r="E16" s="121"/>
      <c r="F16" s="121"/>
      <c r="G16" s="121"/>
      <c r="H16" s="121"/>
      <c r="I16" s="121"/>
      <c r="J16" s="121"/>
      <c r="K16" s="121"/>
      <c r="L16" s="121"/>
      <c r="M16" s="121"/>
    </row>
    <row r="17" spans="1:13" ht="15" hidden="1" customHeight="1" outlineLevel="1">
      <c r="A17" s="122"/>
      <c r="B17" s="1188"/>
      <c r="C17" s="1189"/>
      <c r="D17" s="1168" t="s">
        <v>172</v>
      </c>
      <c r="E17" s="121"/>
      <c r="F17" s="121"/>
      <c r="G17" s="121"/>
      <c r="H17" s="121"/>
      <c r="I17" s="121"/>
      <c r="J17" s="121"/>
      <c r="K17" s="121"/>
      <c r="L17" s="121"/>
      <c r="M17" s="121"/>
    </row>
    <row r="18" spans="1:13" hidden="1" outlineLevel="1">
      <c r="A18" s="123"/>
      <c r="B18" s="1165"/>
      <c r="C18" s="1166"/>
      <c r="D18" s="1169"/>
      <c r="E18" s="121"/>
      <c r="F18" s="121"/>
      <c r="G18" s="121"/>
      <c r="H18" s="121"/>
      <c r="I18" s="121"/>
      <c r="J18" s="121"/>
      <c r="K18" s="121"/>
      <c r="L18" s="121"/>
      <c r="M18" s="121"/>
    </row>
    <row r="19" spans="1:13" hidden="1" outlineLevel="1">
      <c r="A19" s="123"/>
      <c r="B19" s="1165"/>
      <c r="C19" s="1166"/>
      <c r="D19" s="1169"/>
      <c r="E19" s="121"/>
      <c r="F19" s="121"/>
      <c r="G19" s="121"/>
      <c r="H19" s="121"/>
      <c r="I19" s="121"/>
      <c r="J19" s="121"/>
      <c r="K19" s="121"/>
      <c r="L19" s="121"/>
      <c r="M19" s="121"/>
    </row>
    <row r="20" spans="1:13" hidden="1" outlineLevel="1">
      <c r="A20" s="123"/>
      <c r="B20" s="1165"/>
      <c r="C20" s="1166"/>
      <c r="D20" s="1169"/>
      <c r="E20" s="121"/>
      <c r="F20" s="121"/>
      <c r="G20" s="121"/>
      <c r="H20" s="121"/>
      <c r="I20" s="121"/>
      <c r="J20" s="121"/>
      <c r="K20" s="121"/>
      <c r="L20" s="121"/>
      <c r="M20" s="121"/>
    </row>
    <row r="21" spans="1:13" hidden="1" outlineLevel="1">
      <c r="A21" s="123"/>
      <c r="B21" s="1165"/>
      <c r="C21" s="1166"/>
      <c r="D21" s="1169"/>
      <c r="E21" s="121"/>
      <c r="F21" s="121"/>
      <c r="G21" s="121"/>
      <c r="H21" s="121"/>
      <c r="I21" s="121"/>
      <c r="J21" s="121"/>
      <c r="K21" s="121"/>
      <c r="L21" s="121"/>
      <c r="M21" s="121"/>
    </row>
    <row r="22" spans="1:13" hidden="1" outlineLevel="1">
      <c r="A22" s="123"/>
      <c r="B22" s="1165"/>
      <c r="C22" s="1166"/>
      <c r="D22" s="1169"/>
      <c r="E22" s="121"/>
      <c r="F22" s="121"/>
      <c r="G22" s="121"/>
      <c r="H22" s="121"/>
      <c r="I22" s="121"/>
      <c r="J22" s="121"/>
      <c r="K22" s="121"/>
      <c r="L22" s="121"/>
      <c r="M22" s="121"/>
    </row>
    <row r="23" spans="1:13" hidden="1" outlineLevel="1">
      <c r="A23" s="123"/>
      <c r="B23" s="1165"/>
      <c r="C23" s="1166"/>
      <c r="D23" s="1169"/>
      <c r="E23" s="121"/>
      <c r="F23" s="121"/>
      <c r="G23" s="121"/>
      <c r="H23" s="121"/>
      <c r="I23" s="121"/>
      <c r="J23" s="121"/>
      <c r="K23" s="121"/>
      <c r="L23" s="121"/>
      <c r="M23" s="121"/>
    </row>
    <row r="24" spans="1:13" hidden="1" outlineLevel="1">
      <c r="A24" s="123"/>
      <c r="B24" s="1165"/>
      <c r="C24" s="1166"/>
      <c r="D24" s="1169"/>
      <c r="E24" s="121"/>
      <c r="F24" s="121"/>
      <c r="G24" s="121"/>
      <c r="H24" s="121"/>
      <c r="I24" s="121"/>
      <c r="J24" s="121"/>
      <c r="K24" s="121"/>
      <c r="L24" s="121"/>
      <c r="M24" s="121"/>
    </row>
    <row r="25" spans="1:13" hidden="1" outlineLevel="1">
      <c r="A25" s="123"/>
      <c r="B25" s="1165"/>
      <c r="C25" s="1166"/>
      <c r="D25" s="1169"/>
      <c r="E25" s="121"/>
      <c r="F25" s="121"/>
      <c r="G25" s="121"/>
      <c r="H25" s="121"/>
      <c r="I25" s="121"/>
      <c r="J25" s="121"/>
      <c r="K25" s="121"/>
      <c r="L25" s="121"/>
      <c r="M25" s="121"/>
    </row>
    <row r="26" spans="1:13" ht="15.75" hidden="1" outlineLevel="1" thickBot="1">
      <c r="A26" s="124"/>
      <c r="B26" s="1186"/>
      <c r="C26" s="1187"/>
      <c r="D26" s="1170"/>
      <c r="E26" s="121"/>
      <c r="F26" s="121"/>
      <c r="G26" s="121"/>
      <c r="H26" s="121"/>
      <c r="I26" s="121"/>
      <c r="J26" s="121"/>
      <c r="K26" s="121"/>
      <c r="L26" s="121"/>
      <c r="M26" s="121"/>
    </row>
    <row r="27" spans="1:13" ht="31.5" customHeight="1" collapsed="1">
      <c r="A27" s="700" t="s">
        <v>171</v>
      </c>
      <c r="B27" s="1167" t="s">
        <v>181</v>
      </c>
      <c r="C27" s="1167"/>
      <c r="D27" s="1168" t="s">
        <v>175</v>
      </c>
      <c r="E27" s="121"/>
      <c r="F27" s="121"/>
      <c r="G27" s="121"/>
      <c r="H27" s="121"/>
      <c r="I27" s="121"/>
      <c r="J27" s="121"/>
      <c r="K27" s="121"/>
      <c r="L27" s="121"/>
      <c r="M27" s="121"/>
    </row>
    <row r="28" spans="1:13">
      <c r="A28" s="704" t="s">
        <v>1410</v>
      </c>
      <c r="B28" s="1165" t="s">
        <v>1412</v>
      </c>
      <c r="C28" s="1166"/>
      <c r="D28" s="1169"/>
      <c r="E28" s="121"/>
      <c r="F28" s="121"/>
      <c r="G28" s="121"/>
      <c r="H28" s="121"/>
      <c r="I28" s="121"/>
      <c r="J28" s="121"/>
      <c r="K28" s="121"/>
      <c r="L28" s="121"/>
      <c r="M28" s="121"/>
    </row>
    <row r="29" spans="1:13">
      <c r="A29" s="704" t="s">
        <v>1411</v>
      </c>
      <c r="B29" s="1165" t="s">
        <v>1546</v>
      </c>
      <c r="C29" s="1166"/>
      <c r="D29" s="1169"/>
      <c r="E29" s="121"/>
      <c r="F29" s="121"/>
      <c r="G29" s="121"/>
      <c r="H29" s="121"/>
      <c r="I29" s="121"/>
      <c r="J29" s="121"/>
      <c r="K29" s="121"/>
      <c r="L29" s="121"/>
      <c r="M29" s="121"/>
    </row>
    <row r="30" spans="1:13">
      <c r="A30" s="123"/>
      <c r="B30" s="1165"/>
      <c r="C30" s="1166"/>
      <c r="D30" s="1169"/>
      <c r="E30" s="121"/>
      <c r="F30" s="121"/>
      <c r="G30" s="121"/>
      <c r="H30" s="121"/>
      <c r="I30" s="121"/>
      <c r="J30" s="121"/>
      <c r="K30" s="121"/>
      <c r="L30" s="121"/>
      <c r="M30" s="121"/>
    </row>
    <row r="31" spans="1:13">
      <c r="A31" s="123"/>
      <c r="B31" s="1165"/>
      <c r="C31" s="1166"/>
      <c r="D31" s="1169"/>
      <c r="E31" s="121"/>
      <c r="F31" s="121"/>
      <c r="G31" s="121"/>
      <c r="H31" s="121"/>
      <c r="I31" s="121"/>
      <c r="J31" s="121"/>
      <c r="K31" s="121"/>
      <c r="L31" s="121"/>
      <c r="M31" s="121"/>
    </row>
    <row r="32" spans="1:13" ht="15.75" thickBot="1">
      <c r="A32" s="124"/>
      <c r="B32" s="1186"/>
      <c r="C32" s="1187"/>
      <c r="D32" s="1170"/>
      <c r="E32" s="121"/>
      <c r="F32" s="121"/>
      <c r="G32" s="121"/>
      <c r="H32" s="121"/>
      <c r="I32" s="121"/>
      <c r="J32" s="121"/>
      <c r="K32" s="121"/>
      <c r="L32" s="121"/>
      <c r="M32" s="121"/>
    </row>
    <row r="33" spans="1:13" ht="15" hidden="1" customHeight="1" outlineLevel="1">
      <c r="A33" s="122"/>
      <c r="B33" s="1188"/>
      <c r="C33" s="1189"/>
      <c r="D33" s="1168" t="s">
        <v>175</v>
      </c>
      <c r="E33" s="121"/>
      <c r="F33" s="121"/>
      <c r="G33" s="121"/>
      <c r="H33" s="121"/>
      <c r="I33" s="121"/>
      <c r="J33" s="121"/>
      <c r="K33" s="121"/>
      <c r="L33" s="121"/>
      <c r="M33" s="121"/>
    </row>
    <row r="34" spans="1:13" hidden="1" outlineLevel="1">
      <c r="A34" s="123"/>
      <c r="B34" s="1165"/>
      <c r="C34" s="1166"/>
      <c r="D34" s="1169"/>
      <c r="E34" s="121"/>
      <c r="F34" s="121"/>
      <c r="G34" s="121"/>
      <c r="H34" s="121"/>
      <c r="I34" s="121"/>
      <c r="J34" s="121"/>
      <c r="K34" s="121"/>
      <c r="L34" s="121"/>
      <c r="M34" s="121"/>
    </row>
    <row r="35" spans="1:13" hidden="1" outlineLevel="1">
      <c r="A35" s="123"/>
      <c r="B35" s="1165"/>
      <c r="C35" s="1166"/>
      <c r="D35" s="1169"/>
      <c r="E35" s="121"/>
      <c r="F35" s="121"/>
      <c r="G35" s="121"/>
      <c r="H35" s="121"/>
      <c r="I35" s="121"/>
      <c r="J35" s="121"/>
      <c r="K35" s="121"/>
      <c r="L35" s="121"/>
      <c r="M35" s="121"/>
    </row>
    <row r="36" spans="1:13" hidden="1" outlineLevel="1">
      <c r="A36" s="123"/>
      <c r="B36" s="1165"/>
      <c r="C36" s="1166"/>
      <c r="D36" s="1169"/>
      <c r="E36" s="121"/>
      <c r="F36" s="121"/>
      <c r="G36" s="121"/>
      <c r="H36" s="121"/>
      <c r="I36" s="121"/>
      <c r="J36" s="121"/>
      <c r="K36" s="121"/>
      <c r="L36" s="121"/>
      <c r="M36" s="121"/>
    </row>
    <row r="37" spans="1:13" hidden="1" outlineLevel="1">
      <c r="A37" s="123"/>
      <c r="B37" s="1165"/>
      <c r="C37" s="1166"/>
      <c r="D37" s="1169"/>
      <c r="E37" s="121"/>
      <c r="F37" s="121"/>
      <c r="G37" s="121"/>
      <c r="H37" s="121"/>
      <c r="I37" s="121"/>
      <c r="J37" s="121"/>
      <c r="K37" s="121"/>
      <c r="L37" s="121"/>
      <c r="M37" s="121"/>
    </row>
    <row r="38" spans="1:13" hidden="1" outlineLevel="1">
      <c r="A38" s="123"/>
      <c r="B38" s="1165"/>
      <c r="C38" s="1166"/>
      <c r="D38" s="1169"/>
      <c r="E38" s="121"/>
      <c r="F38" s="121"/>
      <c r="G38" s="121"/>
      <c r="H38" s="121"/>
      <c r="I38" s="121"/>
      <c r="J38" s="121"/>
      <c r="K38" s="121"/>
      <c r="L38" s="121"/>
      <c r="M38" s="121"/>
    </row>
    <row r="39" spans="1:13" hidden="1" outlineLevel="1">
      <c r="A39" s="123"/>
      <c r="B39" s="1165"/>
      <c r="C39" s="1166"/>
      <c r="D39" s="1169"/>
      <c r="E39" s="121"/>
      <c r="F39" s="121"/>
      <c r="G39" s="121"/>
      <c r="H39" s="121"/>
      <c r="I39" s="121"/>
      <c r="J39" s="121"/>
      <c r="K39" s="121"/>
      <c r="L39" s="121"/>
      <c r="M39" s="121"/>
    </row>
    <row r="40" spans="1:13" hidden="1" outlineLevel="1">
      <c r="A40" s="123"/>
      <c r="B40" s="1165"/>
      <c r="C40" s="1166"/>
      <c r="D40" s="1169"/>
      <c r="E40" s="121"/>
      <c r="F40" s="121"/>
      <c r="G40" s="121"/>
      <c r="H40" s="121"/>
      <c r="I40" s="121"/>
      <c r="J40" s="121"/>
      <c r="K40" s="121"/>
      <c r="L40" s="121"/>
      <c r="M40" s="121"/>
    </row>
    <row r="41" spans="1:13" hidden="1" outlineLevel="1">
      <c r="A41" s="123"/>
      <c r="B41" s="1165"/>
      <c r="C41" s="1166"/>
      <c r="D41" s="1169"/>
      <c r="E41" s="121"/>
      <c r="F41" s="121"/>
      <c r="G41" s="121"/>
      <c r="H41" s="121"/>
      <c r="I41" s="121"/>
      <c r="J41" s="121"/>
      <c r="K41" s="121"/>
      <c r="L41" s="121"/>
      <c r="M41" s="121"/>
    </row>
    <row r="42" spans="1:13" ht="15.75" hidden="1" outlineLevel="1" thickBot="1">
      <c r="A42" s="124"/>
      <c r="B42" s="1186"/>
      <c r="C42" s="1187"/>
      <c r="D42" s="1170"/>
      <c r="E42" s="121"/>
      <c r="F42" s="121"/>
      <c r="G42" s="121"/>
      <c r="H42" s="121"/>
      <c r="I42" s="121"/>
      <c r="J42" s="121"/>
      <c r="K42" s="121"/>
      <c r="L42" s="121"/>
      <c r="M42" s="121"/>
    </row>
    <row r="43" spans="1:13" ht="15" customHeight="1" collapsed="1">
      <c r="A43" s="1191" t="s">
        <v>173</v>
      </c>
      <c r="B43" s="1167"/>
      <c r="C43" s="1167"/>
      <c r="D43" s="1168" t="s">
        <v>174</v>
      </c>
      <c r="E43" s="121"/>
      <c r="F43" s="121"/>
      <c r="G43" s="121"/>
      <c r="H43" s="121"/>
      <c r="I43" s="121"/>
      <c r="J43" s="121"/>
      <c r="K43" s="121"/>
      <c r="L43" s="121"/>
      <c r="M43" s="121"/>
    </row>
    <row r="44" spans="1:13" ht="88.5" customHeight="1">
      <c r="A44" s="1161" t="s">
        <v>1413</v>
      </c>
      <c r="B44" s="1162"/>
      <c r="C44" s="1163"/>
      <c r="D44" s="1190"/>
      <c r="E44" s="121"/>
      <c r="F44" s="121"/>
      <c r="G44" s="121"/>
      <c r="H44" s="121"/>
      <c r="I44" s="121"/>
      <c r="J44" s="121"/>
      <c r="K44" s="121"/>
      <c r="L44" s="121"/>
      <c r="M44" s="121"/>
    </row>
    <row r="45" spans="1:13" s="90" customFormat="1" ht="15" customHeight="1" thickBot="1">
      <c r="A45" s="317"/>
      <c r="B45" s="318"/>
      <c r="C45" s="319"/>
      <c r="D45" s="1170"/>
    </row>
    <row r="46" spans="1:13" ht="15" hidden="1" customHeight="1" outlineLevel="1">
      <c r="A46" s="305"/>
      <c r="B46" s="306"/>
      <c r="C46" s="307"/>
      <c r="D46" s="1168" t="s">
        <v>174</v>
      </c>
      <c r="E46" s="121"/>
      <c r="F46" s="121"/>
      <c r="G46" s="121"/>
      <c r="H46" s="121"/>
      <c r="I46" s="121"/>
      <c r="J46" s="121"/>
      <c r="K46" s="121"/>
      <c r="L46" s="121"/>
      <c r="M46" s="121"/>
    </row>
    <row r="47" spans="1:13" hidden="1" outlineLevel="1">
      <c r="A47" s="308"/>
      <c r="B47" s="309"/>
      <c r="C47" s="310"/>
      <c r="D47" s="1169"/>
      <c r="E47" s="121"/>
      <c r="F47" s="121"/>
      <c r="G47" s="121"/>
      <c r="H47" s="121"/>
      <c r="I47" s="121"/>
      <c r="J47" s="121"/>
      <c r="K47" s="121"/>
      <c r="L47" s="121"/>
      <c r="M47" s="121"/>
    </row>
    <row r="48" spans="1:13" hidden="1" outlineLevel="1">
      <c r="A48" s="308"/>
      <c r="B48" s="309"/>
      <c r="C48" s="310"/>
      <c r="D48" s="1169"/>
      <c r="E48" s="121"/>
      <c r="F48" s="121"/>
      <c r="G48" s="121"/>
      <c r="H48" s="121"/>
      <c r="I48" s="121"/>
      <c r="J48" s="121"/>
      <c r="K48" s="121"/>
      <c r="L48" s="121"/>
      <c r="M48" s="121"/>
    </row>
    <row r="49" spans="1:13" hidden="1" outlineLevel="1">
      <c r="A49" s="308"/>
      <c r="B49" s="309"/>
      <c r="C49" s="310"/>
      <c r="D49" s="1169"/>
      <c r="E49" s="121"/>
      <c r="F49" s="121"/>
      <c r="G49" s="121"/>
      <c r="H49" s="121"/>
      <c r="I49" s="121"/>
      <c r="J49" s="121"/>
      <c r="K49" s="121"/>
      <c r="L49" s="121"/>
      <c r="M49" s="121"/>
    </row>
    <row r="50" spans="1:13" hidden="1" outlineLevel="1">
      <c r="A50" s="308"/>
      <c r="B50" s="309"/>
      <c r="C50" s="310"/>
      <c r="D50" s="1169"/>
      <c r="E50" s="121"/>
      <c r="F50" s="121"/>
      <c r="G50" s="121"/>
      <c r="H50" s="121"/>
      <c r="I50" s="121"/>
      <c r="J50" s="121"/>
      <c r="K50" s="121"/>
      <c r="L50" s="121"/>
      <c r="M50" s="121"/>
    </row>
    <row r="51" spans="1:13" hidden="1" outlineLevel="1">
      <c r="A51" s="308"/>
      <c r="B51" s="309"/>
      <c r="C51" s="310"/>
      <c r="D51" s="1169"/>
      <c r="E51" s="121"/>
      <c r="F51" s="121"/>
      <c r="G51" s="121"/>
      <c r="H51" s="121"/>
      <c r="I51" s="121"/>
      <c r="J51" s="121"/>
      <c r="K51" s="121"/>
      <c r="L51" s="121"/>
      <c r="M51" s="121"/>
    </row>
    <row r="52" spans="1:13" hidden="1" outlineLevel="1">
      <c r="A52" s="308"/>
      <c r="B52" s="309"/>
      <c r="C52" s="310"/>
      <c r="D52" s="1169"/>
      <c r="E52" s="121"/>
      <c r="F52" s="121"/>
      <c r="G52" s="121"/>
      <c r="H52" s="121"/>
      <c r="I52" s="121"/>
      <c r="J52" s="121"/>
      <c r="K52" s="121"/>
      <c r="L52" s="121"/>
      <c r="M52" s="121"/>
    </row>
    <row r="53" spans="1:13" hidden="1" outlineLevel="1">
      <c r="A53" s="308"/>
      <c r="B53" s="309"/>
      <c r="C53" s="310"/>
      <c r="D53" s="1169"/>
      <c r="E53" s="121"/>
      <c r="F53" s="121"/>
      <c r="G53" s="121"/>
      <c r="H53" s="121"/>
      <c r="I53" s="121"/>
      <c r="J53" s="121"/>
      <c r="K53" s="121"/>
      <c r="L53" s="121"/>
      <c r="M53" s="121"/>
    </row>
    <row r="54" spans="1:13" hidden="1" outlineLevel="1">
      <c r="A54" s="308"/>
      <c r="B54" s="309"/>
      <c r="C54" s="310"/>
      <c r="D54" s="1169"/>
      <c r="E54" s="121"/>
      <c r="F54" s="121"/>
      <c r="G54" s="121"/>
      <c r="H54" s="121"/>
      <c r="I54" s="121"/>
      <c r="J54" s="121"/>
      <c r="K54" s="121"/>
      <c r="L54" s="121"/>
      <c r="M54" s="121"/>
    </row>
    <row r="55" spans="1:13" ht="15.75" hidden="1" outlineLevel="1" thickBot="1">
      <c r="A55" s="311"/>
      <c r="B55" s="312"/>
      <c r="C55" s="313"/>
      <c r="D55" s="1170"/>
      <c r="E55" s="121"/>
      <c r="F55" s="121"/>
      <c r="G55" s="121"/>
      <c r="H55" s="121"/>
      <c r="I55" s="121"/>
      <c r="J55" s="121"/>
      <c r="K55" s="121"/>
      <c r="L55" s="121"/>
      <c r="M55" s="121"/>
    </row>
    <row r="56" spans="1:13" ht="15" customHeight="1" collapsed="1">
      <c r="A56" s="1191" t="s">
        <v>197</v>
      </c>
      <c r="B56" s="1167"/>
      <c r="C56" s="1167"/>
      <c r="D56" s="1168" t="s">
        <v>176</v>
      </c>
      <c r="E56" s="121"/>
      <c r="F56" s="121"/>
      <c r="G56" s="121"/>
      <c r="H56" s="121"/>
      <c r="I56" s="121"/>
      <c r="J56" s="121"/>
      <c r="K56" s="121"/>
      <c r="L56" s="121"/>
      <c r="M56" s="121"/>
    </row>
    <row r="57" spans="1:13" ht="100.5" customHeight="1">
      <c r="A57" s="1161" t="s">
        <v>1414</v>
      </c>
      <c r="B57" s="1162"/>
      <c r="C57" s="1163"/>
      <c r="D57" s="1190"/>
      <c r="E57" s="121"/>
      <c r="F57" s="121"/>
      <c r="G57" s="121"/>
      <c r="H57" s="121"/>
      <c r="I57" s="121"/>
      <c r="J57" s="121"/>
      <c r="K57" s="121"/>
      <c r="L57" s="121"/>
      <c r="M57" s="121"/>
    </row>
    <row r="58" spans="1:13" ht="15.75" thickBot="1">
      <c r="A58" s="317"/>
      <c r="B58" s="318"/>
      <c r="C58" s="319"/>
      <c r="D58" s="1170"/>
      <c r="E58" s="121"/>
      <c r="F58" s="121"/>
      <c r="G58" s="121"/>
      <c r="H58" s="121"/>
      <c r="I58" s="121"/>
      <c r="J58" s="121"/>
      <c r="K58" s="121"/>
      <c r="L58" s="121"/>
      <c r="M58" s="121"/>
    </row>
    <row r="59" spans="1:13" ht="15" hidden="1" customHeight="1" outlineLevel="1">
      <c r="A59" s="305"/>
      <c r="B59" s="306"/>
      <c r="C59" s="307"/>
      <c r="D59" s="1168" t="s">
        <v>176</v>
      </c>
      <c r="E59" s="121"/>
      <c r="F59" s="121"/>
      <c r="G59" s="121"/>
      <c r="H59" s="121"/>
      <c r="I59" s="121"/>
      <c r="J59" s="121"/>
      <c r="K59" s="121"/>
      <c r="L59" s="121"/>
      <c r="M59" s="121"/>
    </row>
    <row r="60" spans="1:13" hidden="1" outlineLevel="1">
      <c r="A60" s="308"/>
      <c r="B60" s="309"/>
      <c r="C60" s="310"/>
      <c r="D60" s="1169"/>
      <c r="E60" s="121"/>
      <c r="F60" s="121"/>
      <c r="G60" s="121"/>
      <c r="H60" s="121"/>
      <c r="I60" s="121"/>
      <c r="J60" s="121"/>
      <c r="K60" s="121"/>
      <c r="L60" s="121"/>
      <c r="M60" s="121"/>
    </row>
    <row r="61" spans="1:13" hidden="1" outlineLevel="1">
      <c r="A61" s="308"/>
      <c r="B61" s="309"/>
      <c r="C61" s="310"/>
      <c r="D61" s="1169"/>
      <c r="E61" s="121"/>
      <c r="F61" s="121"/>
      <c r="G61" s="121"/>
      <c r="H61" s="121"/>
      <c r="I61" s="121"/>
      <c r="J61" s="121"/>
      <c r="K61" s="121"/>
      <c r="L61" s="121"/>
      <c r="M61" s="121"/>
    </row>
    <row r="62" spans="1:13" hidden="1" outlineLevel="1">
      <c r="A62" s="308"/>
      <c r="B62" s="309"/>
      <c r="C62" s="310"/>
      <c r="D62" s="1169"/>
      <c r="E62" s="121"/>
      <c r="F62" s="121"/>
      <c r="G62" s="121"/>
      <c r="H62" s="121"/>
      <c r="I62" s="121"/>
      <c r="J62" s="121"/>
      <c r="K62" s="121"/>
      <c r="L62" s="121"/>
      <c r="M62" s="121"/>
    </row>
    <row r="63" spans="1:13" hidden="1" outlineLevel="1">
      <c r="A63" s="308"/>
      <c r="B63" s="309"/>
      <c r="C63" s="310"/>
      <c r="D63" s="1169"/>
      <c r="E63" s="121"/>
      <c r="F63" s="121"/>
      <c r="G63" s="121"/>
      <c r="H63" s="121"/>
      <c r="I63" s="121"/>
      <c r="J63" s="121"/>
      <c r="K63" s="121"/>
      <c r="L63" s="121"/>
      <c r="M63" s="121"/>
    </row>
    <row r="64" spans="1:13" hidden="1" outlineLevel="1">
      <c r="A64" s="308"/>
      <c r="B64" s="309"/>
      <c r="C64" s="310"/>
      <c r="D64" s="1169"/>
      <c r="E64" s="121"/>
      <c r="F64" s="121"/>
      <c r="G64" s="121"/>
      <c r="H64" s="121"/>
      <c r="I64" s="121"/>
      <c r="J64" s="121"/>
      <c r="K64" s="121"/>
      <c r="L64" s="121"/>
      <c r="M64" s="121"/>
    </row>
    <row r="65" spans="1:13" hidden="1" outlineLevel="1">
      <c r="A65" s="308"/>
      <c r="B65" s="309"/>
      <c r="C65" s="310"/>
      <c r="D65" s="1169"/>
      <c r="E65" s="121"/>
      <c r="F65" s="121"/>
      <c r="G65" s="121"/>
      <c r="H65" s="121"/>
      <c r="I65" s="121"/>
      <c r="J65" s="121"/>
      <c r="K65" s="121"/>
      <c r="L65" s="121"/>
      <c r="M65" s="121"/>
    </row>
    <row r="66" spans="1:13" hidden="1" outlineLevel="1">
      <c r="A66" s="308"/>
      <c r="B66" s="309"/>
      <c r="C66" s="310"/>
      <c r="D66" s="1169"/>
      <c r="E66" s="121"/>
      <c r="F66" s="121"/>
      <c r="G66" s="121"/>
      <c r="H66" s="121"/>
      <c r="I66" s="121"/>
      <c r="J66" s="121"/>
      <c r="K66" s="121"/>
      <c r="L66" s="121"/>
      <c r="M66" s="121"/>
    </row>
    <row r="67" spans="1:13" hidden="1" outlineLevel="1">
      <c r="A67" s="308"/>
      <c r="B67" s="309"/>
      <c r="C67" s="310"/>
      <c r="D67" s="1169"/>
      <c r="E67" s="121"/>
      <c r="F67" s="121"/>
      <c r="G67" s="121"/>
      <c r="H67" s="121"/>
      <c r="I67" s="121"/>
      <c r="J67" s="121"/>
      <c r="K67" s="121"/>
      <c r="L67" s="121"/>
      <c r="M67" s="121"/>
    </row>
    <row r="68" spans="1:13" ht="15.75" hidden="1" outlineLevel="1" thickBot="1">
      <c r="A68" s="311"/>
      <c r="B68" s="312"/>
      <c r="C68" s="313"/>
      <c r="D68" s="1170"/>
      <c r="E68" s="121"/>
      <c r="F68" s="121"/>
      <c r="G68" s="121"/>
      <c r="H68" s="121"/>
      <c r="I68" s="121"/>
      <c r="J68" s="121"/>
      <c r="K68" s="121"/>
      <c r="L68" s="121"/>
      <c r="M68" s="121"/>
    </row>
    <row r="69" spans="1:13" ht="30" customHeight="1" collapsed="1">
      <c r="A69" s="1191" t="s">
        <v>177</v>
      </c>
      <c r="B69" s="1167"/>
      <c r="C69" s="1167"/>
      <c r="D69" s="1168" t="s">
        <v>178</v>
      </c>
      <c r="E69" s="121"/>
      <c r="F69" s="121"/>
      <c r="G69" s="121"/>
      <c r="H69" s="121"/>
      <c r="I69" s="121"/>
      <c r="J69" s="121"/>
      <c r="K69" s="121"/>
      <c r="L69" s="121"/>
      <c r="M69" s="121"/>
    </row>
    <row r="70" spans="1:13" ht="30" customHeight="1">
      <c r="A70" s="1161" t="s">
        <v>1415</v>
      </c>
      <c r="B70" s="1162"/>
      <c r="C70" s="1163"/>
      <c r="D70" s="1190"/>
      <c r="E70" s="121"/>
      <c r="F70" s="121"/>
      <c r="G70" s="121"/>
      <c r="H70" s="121"/>
      <c r="I70" s="121"/>
      <c r="J70" s="121"/>
      <c r="K70" s="121"/>
      <c r="L70" s="121"/>
      <c r="M70" s="121"/>
    </row>
    <row r="71" spans="1:13" ht="15.75" thickBot="1">
      <c r="A71" s="317"/>
      <c r="B71" s="318"/>
      <c r="C71" s="319"/>
      <c r="D71" s="1170"/>
      <c r="E71" s="121"/>
      <c r="F71" s="121"/>
      <c r="G71" s="121"/>
      <c r="H71" s="121"/>
      <c r="I71" s="121"/>
      <c r="J71" s="121"/>
      <c r="K71" s="121"/>
      <c r="L71" s="121"/>
      <c r="M71" s="121"/>
    </row>
    <row r="72" spans="1:13" ht="15" hidden="1" customHeight="1" outlineLevel="1">
      <c r="A72" s="305"/>
      <c r="B72" s="306"/>
      <c r="C72" s="307"/>
      <c r="D72" s="1168" t="s">
        <v>178</v>
      </c>
      <c r="E72" s="121"/>
      <c r="F72" s="121"/>
      <c r="G72" s="121"/>
      <c r="H72" s="121"/>
      <c r="I72" s="121"/>
      <c r="J72" s="121"/>
      <c r="K72" s="121"/>
      <c r="L72" s="121"/>
      <c r="M72" s="121"/>
    </row>
    <row r="73" spans="1:13" hidden="1" outlineLevel="1">
      <c r="A73" s="308"/>
      <c r="B73" s="309"/>
      <c r="C73" s="310"/>
      <c r="D73" s="1169"/>
      <c r="E73" s="121"/>
      <c r="F73" s="121"/>
      <c r="G73" s="121"/>
      <c r="H73" s="121"/>
      <c r="I73" s="121"/>
      <c r="J73" s="121"/>
      <c r="K73" s="121"/>
      <c r="L73" s="121"/>
      <c r="M73" s="121"/>
    </row>
    <row r="74" spans="1:13" hidden="1" outlineLevel="1">
      <c r="A74" s="308"/>
      <c r="B74" s="309"/>
      <c r="C74" s="310"/>
      <c r="D74" s="1169"/>
      <c r="E74" s="121"/>
      <c r="F74" s="121"/>
      <c r="G74" s="121"/>
      <c r="H74" s="121"/>
      <c r="I74" s="121"/>
      <c r="J74" s="121"/>
      <c r="K74" s="121"/>
      <c r="L74" s="121"/>
      <c r="M74" s="121"/>
    </row>
    <row r="75" spans="1:13" hidden="1" outlineLevel="1">
      <c r="A75" s="308"/>
      <c r="B75" s="309"/>
      <c r="C75" s="310"/>
      <c r="D75" s="1169"/>
      <c r="E75" s="121"/>
      <c r="F75" s="121"/>
      <c r="G75" s="121"/>
      <c r="H75" s="121"/>
      <c r="I75" s="121"/>
      <c r="J75" s="121"/>
      <c r="K75" s="121"/>
      <c r="L75" s="121"/>
      <c r="M75" s="121"/>
    </row>
    <row r="76" spans="1:13" hidden="1" outlineLevel="1">
      <c r="A76" s="308"/>
      <c r="B76" s="309"/>
      <c r="C76" s="310"/>
      <c r="D76" s="1169"/>
      <c r="E76" s="121"/>
      <c r="F76" s="121"/>
      <c r="G76" s="121"/>
      <c r="H76" s="121"/>
      <c r="I76" s="121"/>
      <c r="J76" s="121"/>
      <c r="K76" s="121"/>
      <c r="L76" s="121"/>
      <c r="M76" s="121"/>
    </row>
    <row r="77" spans="1:13" hidden="1" outlineLevel="1">
      <c r="A77" s="308"/>
      <c r="B77" s="309"/>
      <c r="C77" s="310"/>
      <c r="D77" s="1169"/>
      <c r="E77" s="121"/>
      <c r="F77" s="121"/>
      <c r="G77" s="121"/>
      <c r="H77" s="121"/>
      <c r="I77" s="121"/>
      <c r="J77" s="121"/>
      <c r="K77" s="121"/>
      <c r="L77" s="121"/>
      <c r="M77" s="121"/>
    </row>
    <row r="78" spans="1:13" hidden="1" outlineLevel="1">
      <c r="A78" s="308"/>
      <c r="B78" s="309"/>
      <c r="C78" s="310"/>
      <c r="D78" s="1169"/>
      <c r="E78" s="121"/>
      <c r="F78" s="121"/>
      <c r="G78" s="121"/>
      <c r="H78" s="121"/>
      <c r="I78" s="121"/>
      <c r="J78" s="121"/>
      <c r="K78" s="121"/>
      <c r="L78" s="121"/>
      <c r="M78" s="121"/>
    </row>
    <row r="79" spans="1:13" hidden="1" outlineLevel="1">
      <c r="A79" s="308"/>
      <c r="B79" s="309"/>
      <c r="C79" s="310"/>
      <c r="D79" s="1169"/>
      <c r="E79" s="121"/>
      <c r="F79" s="121"/>
      <c r="G79" s="121"/>
      <c r="H79" s="121"/>
      <c r="I79" s="121"/>
      <c r="J79" s="121"/>
      <c r="K79" s="121"/>
      <c r="L79" s="121"/>
      <c r="M79" s="121"/>
    </row>
    <row r="80" spans="1:13" hidden="1" outlineLevel="1">
      <c r="A80" s="308"/>
      <c r="B80" s="309"/>
      <c r="C80" s="310"/>
      <c r="D80" s="1169"/>
      <c r="E80" s="121"/>
      <c r="F80" s="121"/>
      <c r="G80" s="121"/>
      <c r="H80" s="121"/>
      <c r="I80" s="121"/>
      <c r="J80" s="121"/>
      <c r="K80" s="121"/>
      <c r="L80" s="121"/>
      <c r="M80" s="121"/>
    </row>
    <row r="81" spans="1:13" ht="15.75" hidden="1" outlineLevel="1" thickBot="1">
      <c r="A81" s="311"/>
      <c r="B81" s="312"/>
      <c r="C81" s="313"/>
      <c r="D81" s="1170"/>
      <c r="E81" s="121"/>
      <c r="F81" s="121"/>
      <c r="G81" s="121"/>
      <c r="H81" s="121"/>
      <c r="I81" s="121"/>
      <c r="J81" s="121"/>
      <c r="K81" s="121"/>
      <c r="L81" s="121"/>
      <c r="M81" s="121"/>
    </row>
    <row r="82" spans="1:13" ht="54.75" customHeight="1" collapsed="1">
      <c r="A82" s="1191" t="s">
        <v>179</v>
      </c>
      <c r="B82" s="1167"/>
      <c r="C82" s="1167"/>
      <c r="D82" s="1168" t="s">
        <v>180</v>
      </c>
      <c r="E82" s="121"/>
      <c r="F82" s="121"/>
      <c r="G82" s="121"/>
      <c r="H82" s="121"/>
      <c r="I82" s="121"/>
      <c r="J82" s="121"/>
      <c r="K82" s="121"/>
      <c r="L82" s="121"/>
      <c r="M82" s="121"/>
    </row>
    <row r="83" spans="1:13" ht="60.75" customHeight="1">
      <c r="A83" s="1161" t="s">
        <v>1547</v>
      </c>
      <c r="B83" s="1162"/>
      <c r="C83" s="1163"/>
      <c r="D83" s="1190"/>
      <c r="E83" s="121"/>
      <c r="F83" s="121"/>
      <c r="G83" s="121"/>
      <c r="H83" s="121"/>
      <c r="I83" s="121"/>
      <c r="J83" s="121"/>
      <c r="K83" s="121"/>
      <c r="L83" s="121"/>
      <c r="M83" s="121"/>
    </row>
    <row r="84" spans="1:13" ht="15.75" thickBot="1">
      <c r="A84" s="314"/>
      <c r="B84" s="315"/>
      <c r="C84" s="316"/>
      <c r="D84" s="1170"/>
      <c r="E84" s="121"/>
      <c r="F84" s="121"/>
      <c r="G84" s="121"/>
      <c r="H84" s="121"/>
      <c r="I84" s="121"/>
      <c r="J84" s="121"/>
      <c r="K84" s="121"/>
      <c r="L84" s="121"/>
      <c r="M84" s="121"/>
    </row>
    <row r="85" spans="1:13" hidden="1" outlineLevel="1">
      <c r="A85" s="302"/>
      <c r="B85" s="303"/>
      <c r="C85" s="304"/>
      <c r="D85" s="1168" t="s">
        <v>180</v>
      </c>
      <c r="E85" s="121"/>
      <c r="F85" s="121"/>
      <c r="G85" s="121"/>
      <c r="H85" s="121"/>
      <c r="I85" s="121"/>
      <c r="J85" s="121"/>
      <c r="K85" s="121"/>
      <c r="L85" s="121"/>
      <c r="M85" s="121"/>
    </row>
    <row r="86" spans="1:13" hidden="1" outlineLevel="1">
      <c r="A86" s="296"/>
      <c r="B86" s="297"/>
      <c r="C86" s="298"/>
      <c r="D86" s="1169"/>
      <c r="E86" s="121"/>
      <c r="F86" s="121"/>
      <c r="G86" s="121"/>
      <c r="H86" s="121"/>
      <c r="I86" s="121"/>
      <c r="J86" s="121"/>
      <c r="K86" s="121"/>
      <c r="L86" s="121"/>
      <c r="M86" s="121"/>
    </row>
    <row r="87" spans="1:13" hidden="1" outlineLevel="1">
      <c r="A87" s="296"/>
      <c r="B87" s="297"/>
      <c r="C87" s="298"/>
      <c r="D87" s="1169"/>
      <c r="E87" s="121"/>
      <c r="F87" s="121"/>
      <c r="G87" s="121"/>
      <c r="H87" s="121"/>
      <c r="I87" s="121"/>
      <c r="J87" s="121"/>
      <c r="K87" s="121"/>
      <c r="L87" s="121"/>
      <c r="M87" s="121"/>
    </row>
    <row r="88" spans="1:13" hidden="1" outlineLevel="1">
      <c r="A88" s="296"/>
      <c r="B88" s="297"/>
      <c r="C88" s="298"/>
      <c r="D88" s="1169"/>
      <c r="E88" s="121"/>
      <c r="F88" s="121"/>
      <c r="G88" s="121"/>
      <c r="H88" s="121"/>
      <c r="I88" s="121"/>
      <c r="J88" s="121"/>
      <c r="K88" s="121"/>
      <c r="L88" s="121"/>
      <c r="M88" s="121"/>
    </row>
    <row r="89" spans="1:13" hidden="1" outlineLevel="1">
      <c r="A89" s="296"/>
      <c r="B89" s="297"/>
      <c r="C89" s="298"/>
      <c r="D89" s="1169"/>
      <c r="E89" s="121"/>
      <c r="F89" s="121"/>
      <c r="G89" s="121"/>
      <c r="H89" s="121"/>
      <c r="I89" s="121"/>
      <c r="J89" s="121"/>
      <c r="K89" s="121"/>
      <c r="L89" s="121"/>
      <c r="M89" s="121"/>
    </row>
    <row r="90" spans="1:13" hidden="1" outlineLevel="1">
      <c r="A90" s="296"/>
      <c r="B90" s="297"/>
      <c r="C90" s="298"/>
      <c r="D90" s="1169"/>
      <c r="E90" s="121"/>
      <c r="F90" s="121"/>
      <c r="G90" s="121"/>
      <c r="H90" s="121"/>
      <c r="I90" s="121"/>
      <c r="J90" s="121"/>
      <c r="K90" s="121"/>
      <c r="L90" s="121"/>
      <c r="M90" s="121"/>
    </row>
    <row r="91" spans="1:13" hidden="1" outlineLevel="1">
      <c r="A91" s="296"/>
      <c r="B91" s="297"/>
      <c r="C91" s="298"/>
      <c r="D91" s="1169"/>
      <c r="E91" s="121"/>
      <c r="F91" s="121"/>
      <c r="G91" s="121"/>
      <c r="H91" s="121"/>
      <c r="I91" s="121"/>
      <c r="J91" s="121"/>
      <c r="K91" s="121"/>
      <c r="L91" s="121"/>
      <c r="M91" s="121"/>
    </row>
    <row r="92" spans="1:13" hidden="1" outlineLevel="1">
      <c r="A92" s="296"/>
      <c r="B92" s="297"/>
      <c r="C92" s="298"/>
      <c r="D92" s="1169"/>
      <c r="E92" s="121"/>
      <c r="F92" s="121"/>
      <c r="G92" s="121"/>
      <c r="H92" s="121"/>
      <c r="I92" s="121"/>
      <c r="J92" s="121"/>
      <c r="K92" s="121"/>
      <c r="L92" s="121"/>
      <c r="M92" s="121"/>
    </row>
    <row r="93" spans="1:13" hidden="1" outlineLevel="1">
      <c r="A93" s="296"/>
      <c r="B93" s="297"/>
      <c r="C93" s="298"/>
      <c r="D93" s="1169"/>
      <c r="E93" s="121"/>
      <c r="F93" s="121"/>
      <c r="G93" s="121"/>
      <c r="H93" s="121"/>
      <c r="I93" s="121"/>
      <c r="J93" s="121"/>
      <c r="K93" s="121"/>
      <c r="L93" s="121"/>
      <c r="M93" s="121"/>
    </row>
    <row r="94" spans="1:13" ht="15.75" hidden="1" outlineLevel="1" thickBot="1">
      <c r="A94" s="299"/>
      <c r="B94" s="300"/>
      <c r="C94" s="301"/>
      <c r="D94" s="1170"/>
      <c r="E94" s="121"/>
      <c r="F94" s="121"/>
      <c r="G94" s="121"/>
      <c r="H94" s="121"/>
      <c r="I94" s="121"/>
      <c r="J94" s="121"/>
      <c r="K94" s="121"/>
      <c r="L94" s="121"/>
      <c r="M94" s="121"/>
    </row>
    <row r="95" spans="1:13" ht="15" customHeight="1" collapsed="1">
      <c r="D95" s="121"/>
      <c r="E95" s="121"/>
      <c r="F95" s="121"/>
      <c r="G95" s="121"/>
      <c r="H95" s="121"/>
      <c r="I95" s="121"/>
      <c r="J95" s="121"/>
      <c r="K95" s="121"/>
      <c r="L95" s="121"/>
      <c r="M95" s="121"/>
    </row>
    <row r="96" spans="1:13">
      <c r="A96" s="121"/>
      <c r="B96" s="121"/>
      <c r="C96" s="121"/>
      <c r="D96" s="121"/>
      <c r="E96" s="121"/>
      <c r="F96" s="121"/>
      <c r="G96" s="121"/>
      <c r="H96" s="121"/>
      <c r="I96" s="121"/>
      <c r="J96" s="121"/>
      <c r="K96" s="121"/>
      <c r="L96" s="121"/>
      <c r="M96" s="121"/>
    </row>
    <row r="97" spans="1:13">
      <c r="A97" s="121"/>
      <c r="B97" s="121"/>
      <c r="C97" s="121"/>
      <c r="D97" s="121"/>
      <c r="E97" s="121"/>
      <c r="F97" s="121"/>
      <c r="G97" s="121"/>
      <c r="H97" s="121"/>
      <c r="I97" s="121"/>
      <c r="J97" s="121"/>
      <c r="K97" s="121"/>
      <c r="L97" s="121"/>
      <c r="M97" s="121"/>
    </row>
    <row r="98" spans="1:13">
      <c r="A98" s="121"/>
      <c r="B98" s="121"/>
      <c r="C98" s="121"/>
      <c r="D98" s="121"/>
      <c r="E98" s="121"/>
      <c r="F98" s="121"/>
      <c r="G98" s="121"/>
      <c r="H98" s="121"/>
      <c r="I98" s="121"/>
      <c r="J98" s="121"/>
      <c r="K98" s="121"/>
      <c r="L98" s="121"/>
      <c r="M98" s="121"/>
    </row>
    <row r="99" spans="1:13">
      <c r="A99" s="121"/>
      <c r="B99" s="121"/>
      <c r="C99" s="121"/>
      <c r="D99" s="121"/>
      <c r="E99" s="121"/>
      <c r="F99" s="121"/>
      <c r="G99" s="121"/>
      <c r="H99" s="121"/>
      <c r="I99" s="121"/>
      <c r="J99" s="121"/>
      <c r="K99" s="121"/>
      <c r="L99" s="121"/>
      <c r="M99" s="121"/>
    </row>
    <row r="100" spans="1:13">
      <c r="A100" s="121"/>
      <c r="B100" s="121"/>
      <c r="C100" s="121"/>
      <c r="D100" s="121"/>
      <c r="E100" s="121"/>
      <c r="F100" s="121"/>
      <c r="G100" s="121"/>
      <c r="H100" s="121"/>
      <c r="I100" s="121"/>
      <c r="J100" s="121"/>
      <c r="K100" s="121"/>
      <c r="L100" s="121"/>
      <c r="M100" s="121"/>
    </row>
    <row r="101" spans="1:13">
      <c r="A101" s="121"/>
      <c r="B101" s="121"/>
      <c r="C101" s="121"/>
      <c r="D101" s="121"/>
      <c r="E101" s="121"/>
      <c r="F101" s="121"/>
      <c r="G101" s="121"/>
      <c r="H101" s="121"/>
      <c r="I101" s="121"/>
      <c r="J101" s="121"/>
      <c r="K101" s="121"/>
      <c r="L101" s="121"/>
      <c r="M101" s="121"/>
    </row>
    <row r="102" spans="1:13">
      <c r="A102" s="121"/>
      <c r="B102" s="121"/>
      <c r="C102" s="121"/>
      <c r="D102" s="121"/>
      <c r="E102" s="121"/>
      <c r="F102" s="121"/>
      <c r="G102" s="121"/>
      <c r="H102" s="121"/>
      <c r="I102" s="121"/>
      <c r="J102" s="121"/>
      <c r="K102" s="121"/>
      <c r="L102" s="121"/>
      <c r="M102" s="121"/>
    </row>
    <row r="103" spans="1:13">
      <c r="A103" s="121"/>
      <c r="B103" s="121"/>
      <c r="C103" s="121"/>
      <c r="D103" s="121"/>
      <c r="E103" s="121"/>
      <c r="F103" s="121"/>
      <c r="G103" s="121"/>
      <c r="H103" s="121"/>
      <c r="I103" s="121"/>
      <c r="J103" s="121"/>
      <c r="K103" s="121"/>
      <c r="L103" s="121"/>
      <c r="M103" s="121"/>
    </row>
    <row r="104" spans="1:13">
      <c r="A104" s="121"/>
      <c r="B104" s="121"/>
      <c r="C104" s="121"/>
      <c r="D104" s="121"/>
      <c r="E104" s="121"/>
      <c r="F104" s="121"/>
      <c r="G104" s="121"/>
      <c r="H104" s="121"/>
      <c r="I104" s="121"/>
      <c r="J104" s="121"/>
      <c r="K104" s="121"/>
      <c r="L104" s="121"/>
      <c r="M104" s="121"/>
    </row>
    <row r="105" spans="1:13">
      <c r="A105" s="121"/>
      <c r="B105" s="121"/>
      <c r="C105" s="121"/>
      <c r="D105" s="121"/>
      <c r="E105" s="121"/>
      <c r="F105" s="121"/>
      <c r="G105" s="121"/>
      <c r="H105" s="121"/>
      <c r="I105" s="121"/>
      <c r="J105" s="121"/>
      <c r="K105" s="121"/>
      <c r="L105" s="121"/>
      <c r="M105" s="121"/>
    </row>
    <row r="106" spans="1:13">
      <c r="A106" s="121"/>
      <c r="B106" s="121"/>
      <c r="C106" s="121"/>
      <c r="D106" s="121"/>
      <c r="E106" s="121"/>
      <c r="F106" s="121"/>
      <c r="G106" s="121"/>
      <c r="H106" s="121"/>
      <c r="I106" s="121"/>
      <c r="J106" s="121"/>
      <c r="K106" s="121"/>
      <c r="L106" s="121"/>
      <c r="M106" s="121"/>
    </row>
    <row r="107" spans="1:13">
      <c r="A107" s="121"/>
      <c r="B107" s="121"/>
      <c r="C107" s="121"/>
      <c r="D107" s="121"/>
      <c r="E107" s="121"/>
      <c r="F107" s="121"/>
      <c r="G107" s="121"/>
      <c r="H107" s="121"/>
      <c r="I107" s="121"/>
      <c r="J107" s="121"/>
      <c r="K107" s="121"/>
      <c r="L107" s="121"/>
      <c r="M107" s="121"/>
    </row>
    <row r="108" spans="1:13">
      <c r="A108" s="121"/>
      <c r="B108" s="121"/>
      <c r="C108" s="121"/>
      <c r="D108" s="121"/>
      <c r="E108" s="121"/>
      <c r="F108" s="121"/>
      <c r="G108" s="121"/>
      <c r="H108" s="121"/>
      <c r="I108" s="121"/>
      <c r="J108" s="121"/>
      <c r="K108" s="121"/>
      <c r="L108" s="121"/>
      <c r="M108" s="121"/>
    </row>
    <row r="109" spans="1:13">
      <c r="A109" s="121"/>
      <c r="B109" s="121"/>
      <c r="C109" s="121"/>
      <c r="D109" s="121"/>
      <c r="E109" s="121"/>
      <c r="F109" s="121"/>
      <c r="G109" s="121"/>
      <c r="H109" s="121"/>
      <c r="I109" s="121"/>
      <c r="J109" s="121"/>
      <c r="K109" s="121"/>
      <c r="L109" s="121"/>
      <c r="M109" s="121"/>
    </row>
    <row r="110" spans="1:13">
      <c r="A110" s="121"/>
      <c r="B110" s="121"/>
      <c r="C110" s="121"/>
      <c r="D110" s="121"/>
      <c r="E110" s="121"/>
      <c r="F110" s="121"/>
      <c r="G110" s="121"/>
      <c r="H110" s="121"/>
      <c r="I110" s="121"/>
      <c r="J110" s="121"/>
      <c r="K110" s="121"/>
      <c r="L110" s="121"/>
      <c r="M110" s="121"/>
    </row>
    <row r="111" spans="1:13">
      <c r="A111" s="121"/>
      <c r="B111" s="121"/>
      <c r="C111" s="121"/>
      <c r="D111" s="121"/>
      <c r="E111" s="121"/>
      <c r="F111" s="121"/>
      <c r="G111" s="121"/>
      <c r="H111" s="121"/>
      <c r="I111" s="121"/>
      <c r="J111" s="121"/>
      <c r="K111" s="121"/>
      <c r="L111" s="121"/>
      <c r="M111" s="121"/>
    </row>
    <row r="112" spans="1:13">
      <c r="A112" s="121"/>
      <c r="B112" s="121"/>
      <c r="C112" s="121"/>
      <c r="D112" s="121"/>
      <c r="E112" s="121"/>
      <c r="F112" s="121"/>
      <c r="G112" s="121"/>
      <c r="H112" s="121"/>
      <c r="I112" s="121"/>
      <c r="J112" s="121"/>
      <c r="K112" s="121"/>
      <c r="L112" s="121"/>
      <c r="M112" s="121"/>
    </row>
    <row r="113" spans="1:13">
      <c r="A113" s="121"/>
      <c r="B113" s="121"/>
      <c r="C113" s="121"/>
      <c r="D113" s="121"/>
      <c r="E113" s="121"/>
      <c r="F113" s="121"/>
      <c r="G113" s="121"/>
      <c r="H113" s="121"/>
      <c r="I113" s="121"/>
      <c r="J113" s="121"/>
      <c r="K113" s="121"/>
      <c r="L113" s="121"/>
      <c r="M113" s="121"/>
    </row>
    <row r="114" spans="1:13">
      <c r="A114" s="121"/>
      <c r="B114" s="121"/>
      <c r="C114" s="121"/>
      <c r="D114" s="121"/>
      <c r="E114" s="121"/>
      <c r="F114" s="121"/>
      <c r="G114" s="121"/>
      <c r="H114" s="121"/>
      <c r="I114" s="121"/>
      <c r="J114" s="121"/>
      <c r="K114" s="121"/>
      <c r="L114" s="121"/>
      <c r="M114" s="121"/>
    </row>
    <row r="115" spans="1:13">
      <c r="A115" s="121"/>
      <c r="B115" s="121"/>
      <c r="C115" s="121"/>
      <c r="D115" s="121"/>
      <c r="E115" s="121"/>
      <c r="F115" s="121"/>
      <c r="G115" s="121"/>
      <c r="H115" s="121"/>
      <c r="I115" s="121"/>
      <c r="J115" s="121"/>
      <c r="K115" s="121"/>
      <c r="L115" s="121"/>
      <c r="M115" s="121"/>
    </row>
    <row r="116" spans="1:13">
      <c r="A116" s="121"/>
      <c r="B116" s="121"/>
      <c r="C116" s="121"/>
      <c r="D116" s="121"/>
      <c r="E116" s="121"/>
      <c r="F116" s="121"/>
      <c r="G116" s="121"/>
      <c r="H116" s="121"/>
      <c r="I116" s="121"/>
      <c r="J116" s="121"/>
      <c r="K116" s="121"/>
      <c r="L116" s="121"/>
      <c r="M116" s="121"/>
    </row>
    <row r="117" spans="1:13">
      <c r="A117" s="121"/>
      <c r="B117" s="121"/>
      <c r="C117" s="121"/>
      <c r="D117" s="121"/>
      <c r="E117" s="121"/>
      <c r="F117" s="121"/>
      <c r="G117" s="121"/>
      <c r="H117" s="121"/>
      <c r="I117" s="121"/>
      <c r="J117" s="121"/>
      <c r="K117" s="121"/>
      <c r="L117" s="121"/>
      <c r="M117" s="121"/>
    </row>
    <row r="118" spans="1:13">
      <c r="A118" s="121"/>
      <c r="B118" s="121"/>
      <c r="C118" s="121"/>
      <c r="D118" s="121"/>
      <c r="E118" s="121"/>
      <c r="F118" s="121"/>
      <c r="G118" s="121"/>
      <c r="H118" s="121"/>
      <c r="I118" s="121"/>
      <c r="J118" s="121"/>
      <c r="K118" s="121"/>
      <c r="L118" s="121"/>
      <c r="M118" s="121"/>
    </row>
    <row r="119" spans="1:13">
      <c r="A119" s="121"/>
      <c r="B119" s="121"/>
      <c r="C119" s="121"/>
      <c r="D119" s="121"/>
      <c r="E119" s="121"/>
      <c r="F119" s="121"/>
      <c r="G119" s="121"/>
      <c r="H119" s="121"/>
      <c r="I119" s="121"/>
      <c r="J119" s="121"/>
      <c r="K119" s="121"/>
      <c r="L119" s="121"/>
      <c r="M119" s="121"/>
    </row>
    <row r="120" spans="1:13">
      <c r="A120" s="121"/>
      <c r="B120" s="121"/>
      <c r="C120" s="121"/>
      <c r="D120" s="121"/>
      <c r="E120" s="121"/>
      <c r="F120" s="121"/>
      <c r="G120" s="121"/>
      <c r="H120" s="121"/>
      <c r="I120" s="121"/>
      <c r="J120" s="121"/>
      <c r="K120" s="121"/>
      <c r="L120" s="121"/>
      <c r="M120" s="121"/>
    </row>
    <row r="121" spans="1:13">
      <c r="A121" s="121"/>
      <c r="B121" s="121"/>
      <c r="C121" s="121"/>
      <c r="D121" s="121"/>
      <c r="E121" s="121"/>
      <c r="F121" s="121"/>
      <c r="G121" s="121"/>
      <c r="H121" s="121"/>
      <c r="I121" s="121"/>
      <c r="J121" s="121"/>
      <c r="K121" s="121"/>
      <c r="L121" s="121"/>
      <c r="M121" s="121"/>
    </row>
    <row r="122" spans="1:13">
      <c r="A122" s="121"/>
      <c r="B122" s="121"/>
      <c r="C122" s="121"/>
      <c r="D122" s="121"/>
      <c r="E122" s="121"/>
      <c r="F122" s="121"/>
      <c r="G122" s="121"/>
      <c r="H122" s="121"/>
      <c r="I122" s="121"/>
      <c r="J122" s="121"/>
      <c r="K122" s="121"/>
      <c r="L122" s="121"/>
      <c r="M122" s="121"/>
    </row>
    <row r="123" spans="1:13">
      <c r="A123" s="121"/>
      <c r="B123" s="121"/>
      <c r="C123" s="121"/>
      <c r="D123" s="121"/>
      <c r="E123" s="121"/>
      <c r="F123" s="121"/>
      <c r="G123" s="121"/>
      <c r="H123" s="121"/>
      <c r="I123" s="121"/>
      <c r="J123" s="121"/>
      <c r="K123" s="121"/>
      <c r="L123" s="121"/>
      <c r="M123" s="121"/>
    </row>
    <row r="124" spans="1:13">
      <c r="A124" s="121"/>
      <c r="B124" s="121"/>
      <c r="C124" s="121"/>
      <c r="D124" s="121"/>
      <c r="E124" s="121"/>
      <c r="F124" s="121"/>
      <c r="G124" s="121"/>
      <c r="H124" s="121"/>
      <c r="I124" s="121"/>
      <c r="J124" s="121"/>
      <c r="K124" s="121"/>
      <c r="L124" s="121"/>
      <c r="M124" s="121"/>
    </row>
    <row r="125" spans="1:13">
      <c r="A125" s="121"/>
      <c r="B125" s="121"/>
      <c r="C125" s="121"/>
      <c r="D125" s="121"/>
      <c r="E125" s="121"/>
      <c r="F125" s="121"/>
      <c r="G125" s="121"/>
      <c r="H125" s="121"/>
      <c r="I125" s="121"/>
      <c r="J125" s="121"/>
      <c r="K125" s="121"/>
      <c r="L125" s="121"/>
      <c r="M125" s="121"/>
    </row>
    <row r="126" spans="1:13">
      <c r="A126" s="121"/>
      <c r="B126" s="121"/>
      <c r="C126" s="121"/>
      <c r="D126" s="121"/>
      <c r="E126" s="121"/>
      <c r="F126" s="121"/>
      <c r="G126" s="121"/>
      <c r="H126" s="121"/>
      <c r="I126" s="121"/>
      <c r="J126" s="121"/>
      <c r="K126" s="121"/>
      <c r="L126" s="121"/>
      <c r="M126" s="121"/>
    </row>
    <row r="127" spans="1:13">
      <c r="A127" s="121"/>
      <c r="B127" s="121"/>
      <c r="C127" s="121"/>
      <c r="D127" s="121"/>
      <c r="E127" s="121"/>
      <c r="F127" s="121"/>
      <c r="G127" s="121"/>
      <c r="H127" s="121"/>
      <c r="I127" s="121"/>
      <c r="J127" s="121"/>
      <c r="K127" s="121"/>
      <c r="L127" s="121"/>
      <c r="M127" s="121"/>
    </row>
    <row r="128" spans="1:13">
      <c r="A128" s="121"/>
      <c r="B128" s="121"/>
      <c r="C128" s="121"/>
      <c r="D128" s="121"/>
      <c r="E128" s="121"/>
      <c r="F128" s="121"/>
      <c r="G128" s="121"/>
      <c r="H128" s="121"/>
      <c r="I128" s="121"/>
      <c r="J128" s="121"/>
      <c r="K128" s="121"/>
      <c r="L128" s="121"/>
      <c r="M128" s="121"/>
    </row>
    <row r="129" spans="1:13">
      <c r="A129" s="121"/>
      <c r="B129" s="121"/>
      <c r="C129" s="121"/>
      <c r="D129" s="121"/>
      <c r="E129" s="121"/>
      <c r="F129" s="121"/>
      <c r="G129" s="121"/>
      <c r="H129" s="121"/>
      <c r="I129" s="121"/>
      <c r="J129" s="121"/>
      <c r="K129" s="121"/>
      <c r="L129" s="121"/>
      <c r="M129" s="121"/>
    </row>
    <row r="130" spans="1:13">
      <c r="A130" s="121"/>
      <c r="B130" s="121"/>
      <c r="C130" s="121"/>
      <c r="D130" s="121"/>
      <c r="E130" s="121"/>
      <c r="F130" s="121"/>
      <c r="G130" s="121"/>
      <c r="H130" s="121"/>
      <c r="I130" s="121"/>
      <c r="J130" s="121"/>
      <c r="K130" s="121"/>
      <c r="L130" s="121"/>
      <c r="M130" s="121"/>
    </row>
    <row r="131" spans="1:13">
      <c r="A131" s="121"/>
      <c r="B131" s="121"/>
      <c r="C131" s="121"/>
      <c r="D131" s="121"/>
      <c r="E131" s="121"/>
      <c r="F131" s="121"/>
      <c r="G131" s="121"/>
      <c r="H131" s="121"/>
      <c r="I131" s="121"/>
      <c r="J131" s="121"/>
      <c r="K131" s="121"/>
      <c r="L131" s="121"/>
      <c r="M131" s="121"/>
    </row>
    <row r="132" spans="1:13">
      <c r="A132" s="121"/>
      <c r="B132" s="121"/>
      <c r="C132" s="121"/>
      <c r="D132" s="121"/>
      <c r="E132" s="121"/>
      <c r="F132" s="121"/>
      <c r="G132" s="121"/>
      <c r="H132" s="121"/>
      <c r="I132" s="121"/>
      <c r="J132" s="121"/>
      <c r="K132" s="121"/>
      <c r="L132" s="121"/>
      <c r="M132" s="121"/>
    </row>
    <row r="133" spans="1:13">
      <c r="A133" s="121"/>
      <c r="B133" s="121"/>
      <c r="C133" s="121"/>
      <c r="D133" s="121"/>
      <c r="E133" s="121"/>
      <c r="F133" s="121"/>
      <c r="G133" s="121"/>
      <c r="H133" s="121"/>
      <c r="I133" s="121"/>
      <c r="J133" s="121"/>
      <c r="K133" s="121"/>
      <c r="L133" s="121"/>
      <c r="M133" s="121"/>
    </row>
    <row r="134" spans="1:13">
      <c r="A134" s="121"/>
      <c r="B134" s="121"/>
      <c r="C134" s="121"/>
      <c r="D134" s="121"/>
      <c r="E134" s="121"/>
      <c r="F134" s="121"/>
      <c r="G134" s="121"/>
      <c r="H134" s="121"/>
      <c r="I134" s="121"/>
      <c r="J134" s="121"/>
      <c r="K134" s="121"/>
      <c r="L134" s="121"/>
      <c r="M134" s="121"/>
    </row>
    <row r="135" spans="1:13">
      <c r="A135" s="121"/>
      <c r="B135" s="121"/>
      <c r="C135" s="121"/>
      <c r="D135" s="121"/>
      <c r="E135" s="121"/>
      <c r="F135" s="121"/>
      <c r="G135" s="121"/>
      <c r="H135" s="121"/>
      <c r="I135" s="121"/>
      <c r="J135" s="121"/>
      <c r="K135" s="121"/>
      <c r="L135" s="121"/>
      <c r="M135" s="121"/>
    </row>
    <row r="136" spans="1:13">
      <c r="A136" s="121"/>
      <c r="B136" s="121"/>
      <c r="C136" s="121"/>
      <c r="D136" s="121"/>
      <c r="E136" s="121"/>
      <c r="F136" s="121"/>
      <c r="G136" s="121"/>
      <c r="H136" s="121"/>
      <c r="I136" s="121"/>
      <c r="J136" s="121"/>
      <c r="K136" s="121"/>
      <c r="L136" s="121"/>
      <c r="M136" s="121"/>
    </row>
    <row r="137" spans="1:13">
      <c r="A137" s="121"/>
      <c r="B137" s="121"/>
      <c r="C137" s="121"/>
      <c r="D137" s="121"/>
      <c r="E137" s="121"/>
      <c r="F137" s="121"/>
      <c r="G137" s="121"/>
      <c r="H137" s="121"/>
      <c r="I137" s="121"/>
      <c r="J137" s="121"/>
      <c r="K137" s="121"/>
      <c r="L137" s="121"/>
      <c r="M137" s="121"/>
    </row>
    <row r="138" spans="1:13">
      <c r="A138" s="121"/>
      <c r="B138" s="121"/>
      <c r="C138" s="121"/>
      <c r="D138" s="121"/>
      <c r="E138" s="121"/>
      <c r="F138" s="121"/>
      <c r="G138" s="121"/>
      <c r="H138" s="121"/>
      <c r="I138" s="121"/>
      <c r="J138" s="121"/>
      <c r="K138" s="121"/>
      <c r="L138" s="121"/>
      <c r="M138" s="121"/>
    </row>
    <row r="139" spans="1:13">
      <c r="A139" s="121"/>
      <c r="B139" s="121"/>
      <c r="C139" s="121"/>
      <c r="D139" s="121"/>
      <c r="E139" s="121"/>
      <c r="F139" s="121"/>
      <c r="G139" s="121"/>
      <c r="H139" s="121"/>
      <c r="I139" s="121"/>
      <c r="J139" s="121"/>
      <c r="K139" s="121"/>
      <c r="L139" s="121"/>
      <c r="M139" s="121"/>
    </row>
    <row r="140" spans="1:13">
      <c r="A140" s="121"/>
      <c r="B140" s="121"/>
      <c r="C140" s="121"/>
      <c r="D140" s="121"/>
      <c r="E140" s="121"/>
      <c r="F140" s="121"/>
      <c r="G140" s="121"/>
      <c r="H140" s="121"/>
      <c r="I140" s="121"/>
      <c r="J140" s="121"/>
      <c r="K140" s="121"/>
      <c r="L140" s="121"/>
      <c r="M140" s="121"/>
    </row>
    <row r="141" spans="1:13">
      <c r="A141" s="121"/>
      <c r="B141" s="121"/>
      <c r="C141" s="121"/>
      <c r="D141" s="121"/>
      <c r="E141" s="121"/>
      <c r="F141" s="121"/>
      <c r="G141" s="121"/>
      <c r="H141" s="121"/>
      <c r="I141" s="121"/>
      <c r="J141" s="121"/>
      <c r="K141" s="121"/>
      <c r="L141" s="121"/>
      <c r="M141" s="121"/>
    </row>
    <row r="142" spans="1:13">
      <c r="A142" s="121"/>
      <c r="B142" s="121"/>
      <c r="C142" s="121"/>
      <c r="D142" s="121"/>
      <c r="E142" s="121"/>
      <c r="F142" s="121"/>
      <c r="G142" s="121"/>
      <c r="H142" s="121"/>
      <c r="I142" s="121"/>
      <c r="J142" s="121"/>
      <c r="K142" s="121"/>
      <c r="L142" s="121"/>
      <c r="M142" s="121"/>
    </row>
    <row r="143" spans="1:13">
      <c r="A143" s="121"/>
      <c r="B143" s="121"/>
      <c r="C143" s="121"/>
      <c r="D143" s="121"/>
      <c r="E143" s="121"/>
      <c r="F143" s="121"/>
      <c r="G143" s="121"/>
      <c r="H143" s="121"/>
      <c r="I143" s="121"/>
      <c r="J143" s="121"/>
      <c r="K143" s="121"/>
      <c r="L143" s="121"/>
      <c r="M143" s="121"/>
    </row>
    <row r="144" spans="1:13">
      <c r="A144" s="121"/>
      <c r="B144" s="121"/>
      <c r="C144" s="121"/>
      <c r="D144" s="121"/>
      <c r="E144" s="121"/>
      <c r="F144" s="121"/>
      <c r="G144" s="121"/>
      <c r="H144" s="121"/>
      <c r="I144" s="121"/>
      <c r="J144" s="121"/>
      <c r="K144" s="121"/>
      <c r="L144" s="121"/>
      <c r="M144" s="121"/>
    </row>
    <row r="145" spans="1:13">
      <c r="A145" s="121"/>
      <c r="B145" s="121"/>
      <c r="C145" s="121"/>
      <c r="D145" s="121"/>
      <c r="E145" s="121"/>
      <c r="F145" s="121"/>
      <c r="G145" s="121"/>
      <c r="H145" s="121"/>
      <c r="I145" s="121"/>
      <c r="J145" s="121"/>
      <c r="K145" s="121"/>
      <c r="L145" s="121"/>
      <c r="M145" s="121"/>
    </row>
    <row r="146" spans="1:13">
      <c r="A146" s="121"/>
      <c r="B146" s="121"/>
      <c r="C146" s="121"/>
      <c r="D146" s="121"/>
      <c r="E146" s="121"/>
      <c r="F146" s="121"/>
      <c r="G146" s="121"/>
      <c r="H146" s="121"/>
      <c r="I146" s="121"/>
      <c r="J146" s="121"/>
      <c r="K146" s="121"/>
      <c r="L146" s="121"/>
      <c r="M146" s="121"/>
    </row>
    <row r="147" spans="1:13">
      <c r="A147" s="121"/>
      <c r="B147" s="121"/>
      <c r="C147" s="121"/>
      <c r="D147" s="121"/>
      <c r="E147" s="121"/>
      <c r="F147" s="121"/>
      <c r="G147" s="121"/>
      <c r="H147" s="121"/>
      <c r="I147" s="121"/>
      <c r="J147" s="121"/>
      <c r="K147" s="121"/>
      <c r="L147" s="121"/>
      <c r="M147" s="121"/>
    </row>
    <row r="148" spans="1:13">
      <c r="A148" s="121"/>
      <c r="B148" s="121"/>
      <c r="C148" s="121"/>
      <c r="D148" s="121"/>
      <c r="E148" s="121"/>
      <c r="F148" s="121"/>
      <c r="G148" s="121"/>
      <c r="H148" s="121"/>
      <c r="I148" s="121"/>
      <c r="J148" s="121"/>
      <c r="K148" s="121"/>
      <c r="L148" s="121"/>
      <c r="M148" s="121"/>
    </row>
    <row r="149" spans="1:13">
      <c r="A149" s="121"/>
      <c r="B149" s="121"/>
      <c r="C149" s="121"/>
      <c r="D149" s="121"/>
      <c r="E149" s="121"/>
      <c r="F149" s="121"/>
      <c r="G149" s="121"/>
      <c r="H149" s="121"/>
      <c r="I149" s="121"/>
      <c r="J149" s="121"/>
      <c r="K149" s="121"/>
      <c r="L149" s="121"/>
      <c r="M149" s="121"/>
    </row>
    <row r="150" spans="1:13">
      <c r="A150" s="121"/>
      <c r="B150" s="121"/>
      <c r="C150" s="121"/>
      <c r="D150" s="121"/>
      <c r="E150" s="121"/>
      <c r="F150" s="121"/>
      <c r="G150" s="121"/>
      <c r="H150" s="121"/>
      <c r="I150" s="121"/>
      <c r="J150" s="121"/>
      <c r="K150" s="121"/>
      <c r="L150" s="121"/>
      <c r="M150" s="121"/>
    </row>
    <row r="151" spans="1:13">
      <c r="A151" s="121"/>
      <c r="B151" s="121"/>
      <c r="C151" s="121"/>
      <c r="D151" s="121"/>
      <c r="E151" s="121"/>
      <c r="F151" s="121"/>
      <c r="G151" s="121"/>
      <c r="H151" s="121"/>
      <c r="I151" s="121"/>
      <c r="J151" s="121"/>
      <c r="K151" s="121"/>
      <c r="L151" s="121"/>
      <c r="M151" s="121"/>
    </row>
    <row r="152" spans="1:13">
      <c r="A152" s="121"/>
      <c r="B152" s="121"/>
      <c r="C152" s="121"/>
      <c r="D152" s="121"/>
      <c r="E152" s="121"/>
      <c r="F152" s="121"/>
      <c r="G152" s="121"/>
      <c r="H152" s="121"/>
      <c r="I152" s="121"/>
      <c r="J152" s="121"/>
      <c r="K152" s="121"/>
      <c r="L152" s="121"/>
      <c r="M152" s="121"/>
    </row>
    <row r="153" spans="1:13">
      <c r="A153" s="121"/>
      <c r="B153" s="121"/>
      <c r="C153" s="121"/>
      <c r="D153" s="121"/>
      <c r="E153" s="121"/>
      <c r="F153" s="121"/>
      <c r="G153" s="121"/>
      <c r="H153" s="121"/>
      <c r="I153" s="121"/>
      <c r="J153" s="121"/>
      <c r="K153" s="121"/>
      <c r="L153" s="121"/>
      <c r="M153" s="121"/>
    </row>
    <row r="154" spans="1:13">
      <c r="A154" s="121"/>
      <c r="B154" s="121"/>
      <c r="C154" s="121"/>
      <c r="D154" s="121"/>
      <c r="E154" s="121"/>
      <c r="F154" s="121"/>
      <c r="G154" s="121"/>
      <c r="H154" s="121"/>
      <c r="I154" s="121"/>
      <c r="J154" s="121"/>
      <c r="K154" s="121"/>
      <c r="L154" s="121"/>
      <c r="M154" s="121"/>
    </row>
    <row r="155" spans="1:13">
      <c r="A155" s="121"/>
      <c r="B155" s="121"/>
      <c r="C155" s="121"/>
      <c r="D155" s="121"/>
      <c r="E155" s="121"/>
      <c r="F155" s="121"/>
      <c r="G155" s="121"/>
      <c r="H155" s="121"/>
      <c r="I155" s="121"/>
      <c r="J155" s="121"/>
      <c r="K155" s="121"/>
      <c r="L155" s="121"/>
      <c r="M155" s="121"/>
    </row>
    <row r="156" spans="1:13">
      <c r="A156" s="121"/>
      <c r="B156" s="121"/>
      <c r="C156" s="121"/>
      <c r="D156" s="121"/>
      <c r="E156" s="121"/>
      <c r="F156" s="121"/>
      <c r="G156" s="121"/>
      <c r="H156" s="121"/>
      <c r="I156" s="121"/>
      <c r="J156" s="121"/>
      <c r="K156" s="121"/>
      <c r="L156" s="121"/>
      <c r="M156" s="121"/>
    </row>
    <row r="157" spans="1:13">
      <c r="A157" s="121"/>
      <c r="B157" s="121"/>
      <c r="C157" s="121"/>
      <c r="D157" s="121"/>
      <c r="E157" s="121"/>
      <c r="F157" s="121"/>
      <c r="G157" s="121"/>
      <c r="H157" s="121"/>
      <c r="I157" s="121"/>
      <c r="J157" s="121"/>
      <c r="K157" s="121"/>
      <c r="L157" s="121"/>
      <c r="M157" s="121"/>
    </row>
    <row r="158" spans="1:13">
      <c r="A158" s="121"/>
      <c r="B158" s="121"/>
      <c r="C158" s="121"/>
      <c r="D158" s="121"/>
      <c r="E158" s="121"/>
      <c r="F158" s="121"/>
      <c r="G158" s="121"/>
      <c r="H158" s="121"/>
      <c r="I158" s="121"/>
      <c r="J158" s="121"/>
      <c r="K158" s="121"/>
      <c r="L158" s="121"/>
      <c r="M158" s="121"/>
    </row>
    <row r="159" spans="1:13">
      <c r="A159" s="121"/>
      <c r="B159" s="121"/>
      <c r="C159" s="121"/>
      <c r="D159" s="121"/>
      <c r="E159" s="121"/>
      <c r="F159" s="121"/>
      <c r="G159" s="121"/>
      <c r="H159" s="121"/>
      <c r="I159" s="121"/>
      <c r="J159" s="121"/>
      <c r="K159" s="121"/>
      <c r="L159" s="121"/>
      <c r="M159" s="121"/>
    </row>
    <row r="160" spans="1:13">
      <c r="A160" s="121"/>
      <c r="B160" s="121"/>
      <c r="C160" s="121"/>
      <c r="D160" s="121"/>
      <c r="E160" s="121"/>
      <c r="F160" s="121"/>
      <c r="G160" s="121"/>
      <c r="H160" s="121"/>
      <c r="I160" s="121"/>
      <c r="J160" s="121"/>
      <c r="K160" s="121"/>
      <c r="L160" s="121"/>
      <c r="M160" s="121"/>
    </row>
    <row r="161" spans="1:13">
      <c r="A161" s="121"/>
      <c r="B161" s="121"/>
      <c r="C161" s="121"/>
      <c r="D161" s="121"/>
      <c r="E161" s="121"/>
      <c r="F161" s="121"/>
      <c r="G161" s="121"/>
      <c r="H161" s="121"/>
      <c r="I161" s="121"/>
      <c r="J161" s="121"/>
      <c r="K161" s="121"/>
      <c r="L161" s="121"/>
      <c r="M161" s="121"/>
    </row>
    <row r="162" spans="1:13">
      <c r="A162" s="121"/>
      <c r="B162" s="121"/>
      <c r="C162" s="121"/>
      <c r="D162" s="121"/>
      <c r="E162" s="121"/>
      <c r="F162" s="121"/>
      <c r="G162" s="121"/>
      <c r="H162" s="121"/>
      <c r="I162" s="121"/>
      <c r="J162" s="121"/>
      <c r="K162" s="121"/>
      <c r="L162" s="121"/>
      <c r="M162" s="121"/>
    </row>
    <row r="163" spans="1:13">
      <c r="A163" s="121"/>
      <c r="B163" s="121"/>
      <c r="C163" s="121"/>
      <c r="D163" s="121"/>
      <c r="E163" s="121"/>
      <c r="F163" s="121"/>
      <c r="G163" s="121"/>
      <c r="H163" s="121"/>
      <c r="I163" s="121"/>
      <c r="J163" s="121"/>
      <c r="K163" s="121"/>
      <c r="L163" s="121"/>
      <c r="M163" s="121"/>
    </row>
    <row r="164" spans="1:13">
      <c r="A164" s="121"/>
      <c r="B164" s="121"/>
      <c r="C164" s="121"/>
      <c r="D164" s="121"/>
      <c r="E164" s="121"/>
      <c r="F164" s="121"/>
      <c r="G164" s="121"/>
      <c r="H164" s="121"/>
      <c r="I164" s="121"/>
      <c r="J164" s="121"/>
      <c r="K164" s="121"/>
      <c r="L164" s="121"/>
      <c r="M164" s="121"/>
    </row>
    <row r="165" spans="1:13">
      <c r="A165" s="121"/>
      <c r="B165" s="121"/>
      <c r="C165" s="121"/>
      <c r="D165" s="121"/>
      <c r="E165" s="121"/>
      <c r="F165" s="121"/>
      <c r="G165" s="121"/>
      <c r="H165" s="121"/>
      <c r="I165" s="121"/>
      <c r="J165" s="121"/>
      <c r="K165" s="121"/>
      <c r="L165" s="121"/>
      <c r="M165" s="121"/>
    </row>
    <row r="166" spans="1:13">
      <c r="A166" s="121"/>
      <c r="B166" s="121"/>
      <c r="C166" s="121"/>
      <c r="D166" s="121"/>
      <c r="E166" s="121"/>
      <c r="F166" s="121"/>
      <c r="G166" s="121"/>
      <c r="H166" s="121"/>
      <c r="I166" s="121"/>
      <c r="J166" s="121"/>
      <c r="K166" s="121"/>
      <c r="L166" s="121"/>
      <c r="M166" s="121"/>
    </row>
    <row r="167" spans="1:13">
      <c r="A167" s="121"/>
      <c r="B167" s="121"/>
      <c r="C167" s="121"/>
      <c r="D167" s="121"/>
      <c r="E167" s="121"/>
      <c r="F167" s="121"/>
      <c r="G167" s="121"/>
      <c r="H167" s="121"/>
      <c r="I167" s="121"/>
      <c r="J167" s="121"/>
      <c r="K167" s="121"/>
      <c r="L167" s="121"/>
      <c r="M167" s="121"/>
    </row>
    <row r="168" spans="1:13">
      <c r="A168" s="121"/>
      <c r="B168" s="121"/>
      <c r="C168" s="121"/>
      <c r="D168" s="121"/>
      <c r="E168" s="121"/>
      <c r="F168" s="121"/>
      <c r="G168" s="121"/>
      <c r="H168" s="121"/>
      <c r="I168" s="121"/>
      <c r="J168" s="121"/>
      <c r="K168" s="121"/>
      <c r="L168" s="121"/>
      <c r="M168" s="121"/>
    </row>
    <row r="169" spans="1:13">
      <c r="A169" s="121"/>
      <c r="B169" s="121"/>
      <c r="C169" s="121"/>
      <c r="D169" s="121"/>
      <c r="E169" s="121"/>
      <c r="F169" s="121"/>
      <c r="G169" s="121"/>
      <c r="H169" s="121"/>
      <c r="I169" s="121"/>
      <c r="J169" s="121"/>
      <c r="K169" s="121"/>
      <c r="L169" s="121"/>
      <c r="M169" s="121"/>
    </row>
    <row r="170" spans="1:13">
      <c r="A170" s="121"/>
      <c r="B170" s="121"/>
      <c r="C170" s="121"/>
      <c r="D170" s="121"/>
      <c r="E170" s="121"/>
      <c r="F170" s="121"/>
      <c r="G170" s="121"/>
      <c r="H170" s="121"/>
      <c r="I170" s="121"/>
      <c r="J170" s="121"/>
      <c r="K170" s="121"/>
      <c r="L170" s="121"/>
      <c r="M170" s="121"/>
    </row>
    <row r="171" spans="1:13">
      <c r="A171" s="121"/>
      <c r="B171" s="121"/>
      <c r="C171" s="121"/>
      <c r="D171" s="121"/>
      <c r="E171" s="121"/>
      <c r="F171" s="121"/>
      <c r="G171" s="121"/>
      <c r="H171" s="121"/>
      <c r="I171" s="121"/>
      <c r="J171" s="121"/>
      <c r="K171" s="121"/>
      <c r="L171" s="121"/>
      <c r="M171" s="121"/>
    </row>
    <row r="172" spans="1:13">
      <c r="A172" s="121"/>
      <c r="B172" s="121"/>
      <c r="C172" s="121"/>
      <c r="D172" s="121"/>
      <c r="E172" s="121"/>
      <c r="F172" s="121"/>
      <c r="G172" s="121"/>
      <c r="H172" s="121"/>
      <c r="I172" s="121"/>
      <c r="J172" s="121"/>
      <c r="K172" s="121"/>
      <c r="L172" s="121"/>
      <c r="M172" s="121"/>
    </row>
    <row r="173" spans="1:13">
      <c r="A173" s="121"/>
      <c r="B173" s="121"/>
      <c r="C173" s="121"/>
      <c r="D173" s="121"/>
      <c r="E173" s="121"/>
      <c r="F173" s="121"/>
      <c r="G173" s="121"/>
      <c r="H173" s="121"/>
      <c r="I173" s="121"/>
      <c r="J173" s="121"/>
      <c r="K173" s="121"/>
      <c r="L173" s="121"/>
      <c r="M173" s="121"/>
    </row>
    <row r="174" spans="1:13">
      <c r="A174" s="121"/>
      <c r="B174" s="121"/>
      <c r="C174" s="121"/>
      <c r="D174" s="121"/>
      <c r="E174" s="121"/>
      <c r="F174" s="121"/>
      <c r="G174" s="121"/>
      <c r="H174" s="121"/>
      <c r="I174" s="121"/>
      <c r="J174" s="121"/>
      <c r="K174" s="121"/>
      <c r="L174" s="121"/>
      <c r="M174" s="121"/>
    </row>
    <row r="175" spans="1:13">
      <c r="A175" s="121"/>
      <c r="B175" s="121"/>
      <c r="C175" s="121"/>
      <c r="D175" s="121"/>
      <c r="E175" s="121"/>
      <c r="F175" s="121"/>
      <c r="G175" s="121"/>
      <c r="H175" s="121"/>
      <c r="I175" s="121"/>
      <c r="J175" s="121"/>
      <c r="K175" s="121"/>
      <c r="L175" s="121"/>
      <c r="M175" s="121"/>
    </row>
    <row r="176" spans="1:13">
      <c r="A176" s="121"/>
      <c r="B176" s="121"/>
      <c r="C176" s="121"/>
      <c r="D176" s="121"/>
      <c r="E176" s="121"/>
      <c r="F176" s="121"/>
      <c r="G176" s="121"/>
      <c r="H176" s="121"/>
      <c r="I176" s="121"/>
      <c r="J176" s="121"/>
      <c r="K176" s="121"/>
      <c r="L176" s="121"/>
      <c r="M176" s="121"/>
    </row>
    <row r="177" spans="1:13">
      <c r="A177" s="121"/>
      <c r="B177" s="121"/>
      <c r="C177" s="121"/>
      <c r="D177" s="121"/>
      <c r="E177" s="121"/>
      <c r="F177" s="121"/>
      <c r="G177" s="121"/>
      <c r="H177" s="121"/>
      <c r="I177" s="121"/>
      <c r="J177" s="121"/>
      <c r="K177" s="121"/>
      <c r="L177" s="121"/>
      <c r="M177" s="121"/>
    </row>
    <row r="178" spans="1:13">
      <c r="A178" s="121"/>
      <c r="B178" s="121"/>
      <c r="C178" s="121"/>
      <c r="D178" s="121"/>
      <c r="E178" s="121"/>
      <c r="F178" s="121"/>
      <c r="G178" s="121"/>
      <c r="H178" s="121"/>
      <c r="I178" s="121"/>
      <c r="J178" s="121"/>
      <c r="K178" s="121"/>
      <c r="L178" s="121"/>
      <c r="M178" s="121"/>
    </row>
    <row r="179" spans="1:13">
      <c r="A179" s="121"/>
      <c r="B179" s="121"/>
      <c r="C179" s="121"/>
      <c r="D179" s="121"/>
      <c r="E179" s="121"/>
      <c r="F179" s="121"/>
      <c r="G179" s="121"/>
      <c r="H179" s="121"/>
      <c r="I179" s="121"/>
      <c r="J179" s="121"/>
      <c r="K179" s="121"/>
      <c r="L179" s="121"/>
      <c r="M179" s="121"/>
    </row>
    <row r="180" spans="1:13">
      <c r="A180" s="121"/>
      <c r="B180" s="121"/>
      <c r="C180" s="121"/>
      <c r="D180" s="121"/>
      <c r="E180" s="121"/>
      <c r="F180" s="121"/>
      <c r="G180" s="121"/>
      <c r="H180" s="121"/>
      <c r="I180" s="121"/>
      <c r="J180" s="121"/>
      <c r="K180" s="121"/>
      <c r="L180" s="121"/>
      <c r="M180" s="121"/>
    </row>
    <row r="181" spans="1:13">
      <c r="A181" s="121"/>
      <c r="B181" s="121"/>
      <c r="C181" s="121"/>
      <c r="D181" s="121"/>
      <c r="E181" s="121"/>
      <c r="F181" s="121"/>
      <c r="G181" s="121"/>
      <c r="H181" s="121"/>
      <c r="I181" s="121"/>
      <c r="J181" s="121"/>
      <c r="K181" s="121"/>
      <c r="L181" s="121"/>
      <c r="M181" s="121"/>
    </row>
    <row r="182" spans="1:13">
      <c r="A182" s="121"/>
      <c r="B182" s="121"/>
      <c r="C182" s="121"/>
      <c r="D182" s="121"/>
      <c r="E182" s="121"/>
      <c r="F182" s="121"/>
      <c r="G182" s="121"/>
      <c r="H182" s="121"/>
      <c r="I182" s="121"/>
      <c r="J182" s="121"/>
      <c r="K182" s="121"/>
      <c r="L182" s="121"/>
      <c r="M182" s="121"/>
    </row>
    <row r="183" spans="1:13">
      <c r="A183" s="121"/>
      <c r="B183" s="121"/>
      <c r="C183" s="121"/>
      <c r="D183" s="121"/>
      <c r="E183" s="121"/>
      <c r="F183" s="121"/>
      <c r="G183" s="121"/>
      <c r="H183" s="121"/>
      <c r="I183" s="121"/>
      <c r="J183" s="121"/>
      <c r="K183" s="121"/>
      <c r="L183" s="121"/>
      <c r="M183" s="121"/>
    </row>
    <row r="184" spans="1:13">
      <c r="A184" s="121"/>
      <c r="B184" s="121"/>
      <c r="C184" s="121"/>
      <c r="D184" s="121"/>
      <c r="E184" s="121"/>
      <c r="F184" s="121"/>
      <c r="G184" s="121"/>
      <c r="H184" s="121"/>
      <c r="I184" s="121"/>
      <c r="J184" s="121"/>
      <c r="K184" s="121"/>
      <c r="L184" s="121"/>
      <c r="M184" s="121"/>
    </row>
    <row r="185" spans="1:13">
      <c r="A185" s="121"/>
      <c r="B185" s="121"/>
      <c r="C185" s="121"/>
      <c r="D185" s="121"/>
      <c r="E185" s="121"/>
      <c r="F185" s="121"/>
      <c r="G185" s="121"/>
      <c r="H185" s="121"/>
      <c r="I185" s="121"/>
      <c r="J185" s="121"/>
      <c r="K185" s="121"/>
      <c r="L185" s="121"/>
      <c r="M185" s="121"/>
    </row>
    <row r="186" spans="1:13">
      <c r="A186" s="121"/>
      <c r="B186" s="121"/>
      <c r="C186" s="121"/>
      <c r="D186" s="121"/>
      <c r="E186" s="121"/>
      <c r="F186" s="121"/>
      <c r="G186" s="121"/>
      <c r="H186" s="121"/>
      <c r="I186" s="121"/>
      <c r="J186" s="121"/>
      <c r="K186" s="121"/>
      <c r="L186" s="121"/>
      <c r="M186" s="121"/>
    </row>
    <row r="187" spans="1:13">
      <c r="A187" s="121"/>
      <c r="B187" s="121"/>
      <c r="C187" s="121"/>
      <c r="D187" s="121"/>
      <c r="E187" s="121"/>
      <c r="F187" s="121"/>
      <c r="G187" s="121"/>
      <c r="H187" s="121"/>
      <c r="I187" s="121"/>
      <c r="J187" s="121"/>
      <c r="K187" s="121"/>
      <c r="L187" s="121"/>
      <c r="M187" s="121"/>
    </row>
    <row r="188" spans="1:13">
      <c r="A188" s="121"/>
      <c r="B188" s="121"/>
      <c r="C188" s="121"/>
      <c r="D188" s="121"/>
      <c r="E188" s="121"/>
      <c r="F188" s="121"/>
      <c r="G188" s="121"/>
      <c r="H188" s="121"/>
      <c r="I188" s="121"/>
      <c r="J188" s="121"/>
      <c r="K188" s="121"/>
      <c r="L188" s="121"/>
      <c r="M188" s="121"/>
    </row>
    <row r="189" spans="1:13">
      <c r="A189" s="121"/>
      <c r="B189" s="121"/>
      <c r="C189" s="121"/>
      <c r="D189" s="121"/>
      <c r="E189" s="121"/>
      <c r="F189" s="121"/>
      <c r="G189" s="121"/>
      <c r="H189" s="121"/>
      <c r="I189" s="121"/>
      <c r="J189" s="121"/>
      <c r="K189" s="121"/>
      <c r="L189" s="121"/>
      <c r="M189" s="121"/>
    </row>
    <row r="190" spans="1:13">
      <c r="A190" s="121"/>
      <c r="B190" s="121"/>
      <c r="C190" s="121"/>
      <c r="D190" s="121"/>
      <c r="E190" s="121"/>
      <c r="F190" s="121"/>
      <c r="G190" s="121"/>
      <c r="H190" s="121"/>
      <c r="I190" s="121"/>
      <c r="J190" s="121"/>
      <c r="K190" s="121"/>
      <c r="L190" s="121"/>
      <c r="M190" s="121"/>
    </row>
    <row r="191" spans="1:13">
      <c r="A191" s="121"/>
      <c r="B191" s="121"/>
      <c r="C191" s="121"/>
      <c r="D191" s="121"/>
      <c r="E191" s="121"/>
      <c r="F191" s="121"/>
      <c r="G191" s="121"/>
      <c r="H191" s="121"/>
      <c r="I191" s="121"/>
      <c r="J191" s="121"/>
      <c r="K191" s="121"/>
      <c r="L191" s="121"/>
      <c r="M191" s="121"/>
    </row>
    <row r="192" spans="1:13">
      <c r="A192" s="121"/>
      <c r="B192" s="121"/>
      <c r="C192" s="121"/>
      <c r="D192" s="121"/>
      <c r="E192" s="121"/>
      <c r="F192" s="121"/>
      <c r="G192" s="121"/>
      <c r="H192" s="121"/>
      <c r="I192" s="121"/>
      <c r="J192" s="121"/>
      <c r="K192" s="121"/>
      <c r="L192" s="121"/>
      <c r="M192" s="121"/>
    </row>
    <row r="193" spans="1:13">
      <c r="A193" s="121"/>
      <c r="B193" s="121"/>
      <c r="C193" s="121"/>
      <c r="D193" s="121"/>
      <c r="E193" s="121"/>
      <c r="F193" s="121"/>
      <c r="G193" s="121"/>
      <c r="H193" s="121"/>
      <c r="I193" s="121"/>
      <c r="J193" s="121"/>
      <c r="K193" s="121"/>
      <c r="L193" s="121"/>
      <c r="M193" s="121"/>
    </row>
    <row r="194" spans="1:13">
      <c r="A194" s="121"/>
      <c r="B194" s="121"/>
      <c r="C194" s="121"/>
      <c r="D194" s="121"/>
      <c r="E194" s="121"/>
      <c r="F194" s="121"/>
      <c r="G194" s="121"/>
      <c r="H194" s="121"/>
      <c r="I194" s="121"/>
      <c r="J194" s="121"/>
      <c r="K194" s="121"/>
      <c r="L194" s="121"/>
      <c r="M194" s="121"/>
    </row>
    <row r="195" spans="1:13">
      <c r="A195" s="121"/>
      <c r="B195" s="121"/>
      <c r="C195" s="121"/>
      <c r="D195" s="121"/>
      <c r="E195" s="121"/>
      <c r="F195" s="121"/>
      <c r="G195" s="121"/>
      <c r="H195" s="121"/>
      <c r="I195" s="121"/>
      <c r="J195" s="121"/>
      <c r="K195" s="121"/>
      <c r="L195" s="121"/>
      <c r="M195" s="121"/>
    </row>
    <row r="196" spans="1:13">
      <c r="A196" s="121"/>
      <c r="B196" s="121"/>
      <c r="C196" s="121"/>
      <c r="D196" s="121"/>
      <c r="E196" s="121"/>
      <c r="F196" s="121"/>
      <c r="G196" s="121"/>
      <c r="H196" s="121"/>
      <c r="I196" s="121"/>
      <c r="J196" s="121"/>
      <c r="K196" s="121"/>
      <c r="L196" s="121"/>
      <c r="M196" s="121"/>
    </row>
    <row r="197" spans="1:13">
      <c r="A197" s="121"/>
      <c r="B197" s="121"/>
      <c r="C197" s="121"/>
      <c r="D197" s="121"/>
      <c r="E197" s="121"/>
      <c r="F197" s="121"/>
      <c r="G197" s="121"/>
      <c r="H197" s="121"/>
      <c r="I197" s="121"/>
      <c r="J197" s="121"/>
      <c r="K197" s="121"/>
      <c r="L197" s="121"/>
      <c r="M197" s="121"/>
    </row>
    <row r="198" spans="1:13">
      <c r="A198" s="121"/>
      <c r="B198" s="121"/>
      <c r="C198" s="121"/>
      <c r="D198" s="121"/>
      <c r="E198" s="121"/>
      <c r="F198" s="121"/>
      <c r="G198" s="121"/>
      <c r="H198" s="121"/>
      <c r="I198" s="121"/>
      <c r="J198" s="121"/>
      <c r="K198" s="121"/>
      <c r="L198" s="121"/>
      <c r="M198" s="121"/>
    </row>
    <row r="199" spans="1:13">
      <c r="A199" s="121"/>
      <c r="B199" s="121"/>
      <c r="C199" s="121"/>
      <c r="D199" s="121"/>
      <c r="E199" s="121"/>
      <c r="F199" s="121"/>
      <c r="G199" s="121"/>
      <c r="H199" s="121"/>
      <c r="I199" s="121"/>
      <c r="J199" s="121"/>
      <c r="K199" s="121"/>
      <c r="L199" s="121"/>
      <c r="M199" s="121"/>
    </row>
    <row r="200" spans="1:13">
      <c r="A200" s="121"/>
      <c r="B200" s="121"/>
      <c r="C200" s="121"/>
      <c r="D200" s="121"/>
      <c r="E200" s="121"/>
      <c r="F200" s="121"/>
      <c r="G200" s="121"/>
      <c r="H200" s="121"/>
      <c r="I200" s="121"/>
      <c r="J200" s="121"/>
      <c r="K200" s="121"/>
      <c r="L200" s="121"/>
      <c r="M200" s="121"/>
    </row>
    <row r="201" spans="1:13">
      <c r="A201" s="121"/>
      <c r="B201" s="121"/>
      <c r="C201" s="121"/>
      <c r="D201" s="121"/>
      <c r="E201" s="121"/>
      <c r="F201" s="121"/>
      <c r="G201" s="121"/>
      <c r="H201" s="121"/>
      <c r="I201" s="121"/>
      <c r="J201" s="121"/>
      <c r="K201" s="121"/>
      <c r="L201" s="121"/>
      <c r="M201" s="121"/>
    </row>
    <row r="202" spans="1:13">
      <c r="A202" s="121"/>
      <c r="B202" s="121"/>
      <c r="C202" s="121"/>
      <c r="D202" s="121"/>
      <c r="E202" s="121"/>
      <c r="F202" s="121"/>
      <c r="G202" s="121"/>
      <c r="H202" s="121"/>
      <c r="I202" s="121"/>
      <c r="J202" s="121"/>
      <c r="K202" s="121"/>
      <c r="L202" s="121"/>
      <c r="M202" s="121"/>
    </row>
    <row r="203" spans="1:13">
      <c r="A203" s="121"/>
      <c r="B203" s="121"/>
      <c r="C203" s="121"/>
      <c r="D203" s="121"/>
      <c r="E203" s="121"/>
      <c r="F203" s="121"/>
      <c r="G203" s="121"/>
      <c r="H203" s="121"/>
      <c r="I203" s="121"/>
      <c r="J203" s="121"/>
      <c r="K203" s="121"/>
      <c r="L203" s="121"/>
      <c r="M203" s="121"/>
    </row>
    <row r="204" spans="1:13">
      <c r="A204" s="121"/>
      <c r="B204" s="121"/>
      <c r="C204" s="121"/>
      <c r="D204" s="121"/>
      <c r="E204" s="121"/>
      <c r="F204" s="121"/>
      <c r="G204" s="121"/>
      <c r="H204" s="121"/>
      <c r="I204" s="121"/>
      <c r="J204" s="121"/>
      <c r="K204" s="121"/>
      <c r="L204" s="121"/>
      <c r="M204" s="121"/>
    </row>
    <row r="205" spans="1:13">
      <c r="A205" s="121"/>
      <c r="B205" s="121"/>
      <c r="C205" s="121"/>
      <c r="D205" s="121"/>
      <c r="E205" s="121"/>
      <c r="F205" s="121"/>
      <c r="G205" s="121"/>
      <c r="H205" s="121"/>
      <c r="I205" s="121"/>
      <c r="J205" s="121"/>
      <c r="K205" s="121"/>
      <c r="L205" s="121"/>
      <c r="M205" s="121"/>
    </row>
    <row r="206" spans="1:13">
      <c r="A206" s="121"/>
      <c r="B206" s="121"/>
      <c r="C206" s="121"/>
      <c r="D206" s="121"/>
      <c r="E206" s="121"/>
      <c r="F206" s="121"/>
      <c r="G206" s="121"/>
      <c r="H206" s="121"/>
      <c r="I206" s="121"/>
      <c r="J206" s="121"/>
      <c r="K206" s="121"/>
      <c r="L206" s="121"/>
      <c r="M206" s="121"/>
    </row>
    <row r="207" spans="1:13">
      <c r="A207" s="121"/>
      <c r="B207" s="121"/>
      <c r="C207" s="121"/>
      <c r="D207" s="121"/>
      <c r="E207" s="121"/>
      <c r="F207" s="121"/>
      <c r="G207" s="121"/>
      <c r="H207" s="121"/>
      <c r="I207" s="121"/>
      <c r="J207" s="121"/>
      <c r="K207" s="121"/>
      <c r="L207" s="121"/>
      <c r="M207" s="121"/>
    </row>
    <row r="208" spans="1:13">
      <c r="A208" s="121"/>
      <c r="B208" s="121"/>
      <c r="C208" s="121"/>
      <c r="D208" s="121"/>
      <c r="E208" s="121"/>
      <c r="F208" s="121"/>
      <c r="G208" s="121"/>
      <c r="H208" s="121"/>
      <c r="I208" s="121"/>
      <c r="J208" s="121"/>
      <c r="K208" s="121"/>
      <c r="L208" s="121"/>
      <c r="M208" s="121"/>
    </row>
    <row r="209" spans="1:13">
      <c r="A209" s="121"/>
      <c r="B209" s="121"/>
      <c r="C209" s="121"/>
      <c r="D209" s="121"/>
      <c r="E209" s="121"/>
      <c r="F209" s="121"/>
      <c r="G209" s="121"/>
      <c r="H209" s="121"/>
      <c r="I209" s="121"/>
      <c r="J209" s="121"/>
      <c r="K209" s="121"/>
      <c r="L209" s="121"/>
      <c r="M209" s="121"/>
    </row>
    <row r="210" spans="1:13">
      <c r="A210" s="121"/>
      <c r="B210" s="121"/>
      <c r="C210" s="121"/>
      <c r="D210" s="121"/>
      <c r="E210" s="121"/>
      <c r="F210" s="121"/>
      <c r="G210" s="121"/>
      <c r="H210" s="121"/>
      <c r="I210" s="121"/>
      <c r="J210" s="121"/>
      <c r="K210" s="121"/>
      <c r="L210" s="121"/>
      <c r="M210" s="121"/>
    </row>
    <row r="211" spans="1:13">
      <c r="A211" s="121"/>
      <c r="B211" s="121"/>
      <c r="C211" s="121"/>
      <c r="D211" s="121"/>
      <c r="E211" s="121"/>
      <c r="F211" s="121"/>
      <c r="G211" s="121"/>
      <c r="H211" s="121"/>
      <c r="I211" s="121"/>
      <c r="J211" s="121"/>
      <c r="K211" s="121"/>
      <c r="L211" s="121"/>
      <c r="M211" s="121"/>
    </row>
    <row r="212" spans="1:13">
      <c r="A212" s="121"/>
      <c r="B212" s="121"/>
      <c r="C212" s="121"/>
      <c r="D212" s="121"/>
      <c r="E212" s="121"/>
      <c r="F212" s="121"/>
      <c r="G212" s="121"/>
      <c r="H212" s="121"/>
      <c r="I212" s="121"/>
      <c r="J212" s="121"/>
      <c r="K212" s="121"/>
      <c r="L212" s="121"/>
      <c r="M212" s="121"/>
    </row>
    <row r="213" spans="1:13">
      <c r="A213" s="121"/>
      <c r="B213" s="121"/>
      <c r="C213" s="121"/>
      <c r="D213" s="121"/>
      <c r="E213" s="121"/>
      <c r="F213" s="121"/>
      <c r="G213" s="121"/>
      <c r="H213" s="121"/>
      <c r="I213" s="121"/>
      <c r="J213" s="121"/>
      <c r="K213" s="121"/>
      <c r="L213" s="121"/>
      <c r="M213" s="121"/>
    </row>
    <row r="214" spans="1:13">
      <c r="A214" s="121"/>
      <c r="B214" s="121"/>
      <c r="C214" s="121"/>
      <c r="D214" s="121"/>
      <c r="E214" s="121"/>
      <c r="F214" s="121"/>
      <c r="G214" s="121"/>
      <c r="H214" s="121"/>
      <c r="I214" s="121"/>
      <c r="J214" s="121"/>
      <c r="K214" s="121"/>
      <c r="L214" s="121"/>
      <c r="M214" s="121"/>
    </row>
    <row r="215" spans="1:13">
      <c r="A215" s="121"/>
      <c r="B215" s="121"/>
      <c r="C215" s="121"/>
      <c r="D215" s="121"/>
      <c r="E215" s="121"/>
      <c r="F215" s="121"/>
      <c r="G215" s="121"/>
      <c r="H215" s="121"/>
      <c r="I215" s="121"/>
      <c r="J215" s="121"/>
      <c r="K215" s="121"/>
      <c r="L215" s="121"/>
      <c r="M215" s="121"/>
    </row>
    <row r="216" spans="1:13">
      <c r="A216" s="121"/>
      <c r="B216" s="121"/>
      <c r="C216" s="121"/>
      <c r="D216" s="121"/>
      <c r="E216" s="121"/>
      <c r="F216" s="121"/>
      <c r="G216" s="121"/>
      <c r="H216" s="121"/>
      <c r="I216" s="121"/>
      <c r="J216" s="121"/>
      <c r="K216" s="121"/>
      <c r="L216" s="121"/>
      <c r="M216" s="121"/>
    </row>
    <row r="217" spans="1:13">
      <c r="A217" s="121"/>
      <c r="B217" s="121"/>
      <c r="C217" s="121"/>
      <c r="D217" s="121"/>
      <c r="E217" s="121"/>
      <c r="F217" s="121"/>
      <c r="G217" s="121"/>
      <c r="H217" s="121"/>
      <c r="I217" s="121"/>
      <c r="J217" s="121"/>
      <c r="K217" s="121"/>
      <c r="L217" s="121"/>
      <c r="M217" s="121"/>
    </row>
    <row r="218" spans="1:13">
      <c r="A218" s="121"/>
      <c r="B218" s="121"/>
      <c r="C218" s="121"/>
      <c r="D218" s="121"/>
      <c r="E218" s="121"/>
      <c r="F218" s="121"/>
      <c r="G218" s="121"/>
      <c r="H218" s="121"/>
      <c r="I218" s="121"/>
      <c r="J218" s="121"/>
      <c r="K218" s="121"/>
      <c r="L218" s="121"/>
      <c r="M218" s="121"/>
    </row>
    <row r="219" spans="1:13">
      <c r="A219" s="121"/>
      <c r="B219" s="121"/>
      <c r="C219" s="121"/>
      <c r="D219" s="121"/>
      <c r="E219" s="121"/>
      <c r="F219" s="121"/>
      <c r="G219" s="121"/>
      <c r="H219" s="121"/>
      <c r="I219" s="121"/>
      <c r="J219" s="121"/>
      <c r="K219" s="121"/>
      <c r="L219" s="121"/>
      <c r="M219" s="121"/>
    </row>
    <row r="220" spans="1:13">
      <c r="A220" s="121"/>
      <c r="B220" s="121"/>
      <c r="C220" s="121"/>
      <c r="D220" s="121"/>
      <c r="E220" s="121"/>
      <c r="F220" s="121"/>
      <c r="G220" s="121"/>
      <c r="H220" s="121"/>
      <c r="I220" s="121"/>
      <c r="J220" s="121"/>
      <c r="K220" s="121"/>
      <c r="L220" s="121"/>
      <c r="M220" s="121"/>
    </row>
    <row r="221" spans="1:13">
      <c r="A221" s="121"/>
      <c r="B221" s="121"/>
      <c r="C221" s="121"/>
      <c r="D221" s="121"/>
      <c r="E221" s="121"/>
      <c r="F221" s="121"/>
      <c r="G221" s="121"/>
      <c r="H221" s="121"/>
      <c r="I221" s="121"/>
      <c r="J221" s="121"/>
      <c r="K221" s="121"/>
      <c r="L221" s="121"/>
      <c r="M221" s="121"/>
    </row>
    <row r="222" spans="1:13">
      <c r="A222" s="121"/>
      <c r="B222" s="121"/>
      <c r="C222" s="121"/>
      <c r="D222" s="121"/>
      <c r="E222" s="121"/>
      <c r="F222" s="121"/>
      <c r="G222" s="121"/>
      <c r="H222" s="121"/>
      <c r="I222" s="121"/>
      <c r="J222" s="121"/>
      <c r="K222" s="121"/>
      <c r="L222" s="121"/>
      <c r="M222" s="121"/>
    </row>
    <row r="223" spans="1:13">
      <c r="A223" s="121"/>
      <c r="B223" s="121"/>
      <c r="C223" s="121"/>
      <c r="D223" s="121"/>
      <c r="E223" s="121"/>
      <c r="F223" s="121"/>
      <c r="G223" s="121"/>
      <c r="H223" s="121"/>
      <c r="I223" s="121"/>
      <c r="J223" s="121"/>
      <c r="K223" s="121"/>
      <c r="L223" s="121"/>
      <c r="M223" s="121"/>
    </row>
    <row r="224" spans="1:13">
      <c r="A224" s="121"/>
      <c r="B224" s="121"/>
      <c r="C224" s="121"/>
      <c r="D224" s="121"/>
      <c r="E224" s="121"/>
      <c r="F224" s="121"/>
      <c r="G224" s="121"/>
      <c r="H224" s="121"/>
      <c r="I224" s="121"/>
      <c r="J224" s="121"/>
      <c r="K224" s="121"/>
      <c r="L224" s="121"/>
      <c r="M224" s="121"/>
    </row>
    <row r="225" spans="1:13">
      <c r="A225" s="121"/>
      <c r="B225" s="121"/>
      <c r="C225" s="121"/>
      <c r="D225" s="121"/>
      <c r="E225" s="121"/>
      <c r="F225" s="121"/>
      <c r="G225" s="121"/>
      <c r="H225" s="121"/>
      <c r="I225" s="121"/>
      <c r="J225" s="121"/>
      <c r="K225" s="121"/>
      <c r="L225" s="121"/>
      <c r="M225" s="121"/>
    </row>
    <row r="226" spans="1:13">
      <c r="A226" s="121"/>
      <c r="B226" s="121"/>
      <c r="C226" s="121"/>
      <c r="D226" s="121"/>
      <c r="E226" s="121"/>
      <c r="F226" s="121"/>
      <c r="G226" s="121"/>
      <c r="H226" s="121"/>
      <c r="I226" s="121"/>
      <c r="J226" s="121"/>
      <c r="K226" s="121"/>
      <c r="L226" s="121"/>
      <c r="M226" s="121"/>
    </row>
    <row r="227" spans="1:13">
      <c r="A227" s="121"/>
      <c r="B227" s="121"/>
      <c r="C227" s="121"/>
      <c r="D227" s="121"/>
      <c r="E227" s="121"/>
      <c r="F227" s="121"/>
      <c r="G227" s="121"/>
      <c r="H227" s="121"/>
      <c r="I227" s="121"/>
      <c r="J227" s="121"/>
      <c r="K227" s="121"/>
      <c r="L227" s="121"/>
      <c r="M227" s="121"/>
    </row>
    <row r="228" spans="1:13">
      <c r="A228" s="121"/>
      <c r="B228" s="121"/>
      <c r="C228" s="121"/>
      <c r="D228" s="121"/>
      <c r="E228" s="121"/>
      <c r="F228" s="121"/>
      <c r="G228" s="121"/>
      <c r="H228" s="121"/>
      <c r="I228" s="121"/>
      <c r="J228" s="121"/>
      <c r="K228" s="121"/>
      <c r="L228" s="121"/>
      <c r="M228" s="121"/>
    </row>
    <row r="229" spans="1:13">
      <c r="A229" s="121"/>
      <c r="B229" s="121"/>
      <c r="C229" s="121"/>
      <c r="D229" s="121"/>
      <c r="E229" s="121"/>
      <c r="F229" s="121"/>
      <c r="G229" s="121"/>
      <c r="H229" s="121"/>
      <c r="I229" s="121"/>
      <c r="J229" s="121"/>
      <c r="K229" s="121"/>
      <c r="L229" s="121"/>
      <c r="M229" s="121"/>
    </row>
    <row r="230" spans="1:13">
      <c r="A230" s="121"/>
      <c r="B230" s="121"/>
      <c r="C230" s="121"/>
      <c r="D230" s="121"/>
      <c r="E230" s="121"/>
      <c r="F230" s="121"/>
      <c r="G230" s="121"/>
      <c r="H230" s="121"/>
      <c r="I230" s="121"/>
      <c r="J230" s="121"/>
      <c r="K230" s="121"/>
      <c r="L230" s="121"/>
      <c r="M230" s="121"/>
    </row>
    <row r="231" spans="1:13">
      <c r="A231" s="121"/>
      <c r="B231" s="121"/>
      <c r="C231" s="121"/>
      <c r="D231" s="121"/>
      <c r="E231" s="121"/>
      <c r="F231" s="121"/>
      <c r="G231" s="121"/>
      <c r="H231" s="121"/>
      <c r="I231" s="121"/>
      <c r="J231" s="121"/>
      <c r="K231" s="121"/>
      <c r="L231" s="121"/>
      <c r="M231" s="121"/>
    </row>
    <row r="232" spans="1:13">
      <c r="A232" s="121"/>
      <c r="B232" s="121"/>
      <c r="C232" s="121"/>
      <c r="D232" s="121"/>
      <c r="E232" s="121"/>
      <c r="F232" s="121"/>
      <c r="G232" s="121"/>
      <c r="H232" s="121"/>
      <c r="I232" s="121"/>
      <c r="J232" s="121"/>
      <c r="K232" s="121"/>
      <c r="L232" s="121"/>
      <c r="M232" s="121"/>
    </row>
    <row r="233" spans="1:13">
      <c r="A233" s="121"/>
      <c r="B233" s="121"/>
      <c r="C233" s="121"/>
      <c r="D233" s="121"/>
      <c r="E233" s="121"/>
      <c r="F233" s="121"/>
      <c r="G233" s="121"/>
      <c r="H233" s="121"/>
      <c r="I233" s="121"/>
      <c r="J233" s="121"/>
      <c r="K233" s="121"/>
      <c r="L233" s="121"/>
      <c r="M233" s="121"/>
    </row>
    <row r="234" spans="1:13">
      <c r="A234" s="121"/>
      <c r="B234" s="121"/>
      <c r="C234" s="121"/>
      <c r="D234" s="121"/>
      <c r="E234" s="121"/>
      <c r="F234" s="121"/>
      <c r="G234" s="121"/>
      <c r="H234" s="121"/>
      <c r="I234" s="121"/>
      <c r="J234" s="121"/>
      <c r="K234" s="121"/>
      <c r="L234" s="121"/>
      <c r="M234" s="121"/>
    </row>
    <row r="235" spans="1:13">
      <c r="A235" s="121"/>
      <c r="B235" s="121"/>
      <c r="C235" s="121"/>
      <c r="D235" s="121"/>
      <c r="E235" s="121"/>
      <c r="F235" s="121"/>
      <c r="G235" s="121"/>
      <c r="H235" s="121"/>
      <c r="I235" s="121"/>
      <c r="J235" s="121"/>
      <c r="K235" s="121"/>
      <c r="L235" s="121"/>
      <c r="M235" s="121"/>
    </row>
    <row r="236" spans="1:13">
      <c r="A236" s="121"/>
      <c r="B236" s="121"/>
      <c r="C236" s="121"/>
      <c r="D236" s="121"/>
      <c r="E236" s="121"/>
      <c r="F236" s="121"/>
      <c r="G236" s="121"/>
      <c r="H236" s="121"/>
      <c r="I236" s="121"/>
      <c r="J236" s="121"/>
      <c r="K236" s="121"/>
      <c r="L236" s="121"/>
      <c r="M236" s="121"/>
    </row>
    <row r="237" spans="1:13">
      <c r="A237" s="121"/>
      <c r="B237" s="121"/>
      <c r="C237" s="121"/>
      <c r="D237" s="121"/>
      <c r="E237" s="121"/>
      <c r="F237" s="121"/>
      <c r="G237" s="121"/>
      <c r="H237" s="121"/>
      <c r="I237" s="121"/>
      <c r="J237" s="121"/>
      <c r="K237" s="121"/>
      <c r="L237" s="121"/>
      <c r="M237" s="121"/>
    </row>
    <row r="238" spans="1:13">
      <c r="A238" s="121"/>
      <c r="B238" s="121"/>
      <c r="C238" s="121"/>
      <c r="D238" s="121"/>
      <c r="E238" s="121"/>
      <c r="F238" s="121"/>
      <c r="G238" s="121"/>
      <c r="H238" s="121"/>
      <c r="I238" s="121"/>
      <c r="J238" s="121"/>
      <c r="K238" s="121"/>
      <c r="L238" s="121"/>
      <c r="M238" s="121"/>
    </row>
    <row r="239" spans="1:13">
      <c r="A239" s="121"/>
      <c r="B239" s="121"/>
      <c r="C239" s="121"/>
      <c r="D239" s="121"/>
      <c r="E239" s="121"/>
      <c r="F239" s="121"/>
      <c r="G239" s="121"/>
      <c r="H239" s="121"/>
      <c r="I239" s="121"/>
      <c r="J239" s="121"/>
      <c r="K239" s="121"/>
      <c r="L239" s="121"/>
      <c r="M239" s="121"/>
    </row>
    <row r="240" spans="1:13">
      <c r="A240" s="121"/>
      <c r="B240" s="121"/>
      <c r="C240" s="121"/>
      <c r="D240" s="121"/>
      <c r="E240" s="121"/>
      <c r="F240" s="121"/>
      <c r="G240" s="121"/>
      <c r="H240" s="121"/>
      <c r="I240" s="121"/>
      <c r="J240" s="121"/>
      <c r="K240" s="121"/>
      <c r="L240" s="121"/>
      <c r="M240" s="121"/>
    </row>
    <row r="241" spans="1:13">
      <c r="A241" s="121"/>
      <c r="B241" s="121"/>
      <c r="C241" s="121"/>
      <c r="D241" s="121"/>
      <c r="E241" s="121"/>
      <c r="F241" s="121"/>
      <c r="G241" s="121"/>
      <c r="H241" s="121"/>
      <c r="I241" s="121"/>
      <c r="J241" s="121"/>
      <c r="K241" s="121"/>
      <c r="L241" s="121"/>
      <c r="M241" s="121"/>
    </row>
    <row r="242" spans="1:13">
      <c r="A242" s="121"/>
      <c r="B242" s="121"/>
      <c r="C242" s="121"/>
      <c r="D242" s="121"/>
      <c r="E242" s="121"/>
      <c r="F242" s="121"/>
      <c r="G242" s="121"/>
      <c r="H242" s="121"/>
      <c r="I242" s="121"/>
      <c r="J242" s="121"/>
      <c r="K242" s="121"/>
      <c r="L242" s="121"/>
      <c r="M242" s="121"/>
    </row>
    <row r="243" spans="1:13">
      <c r="A243" s="121"/>
      <c r="B243" s="121"/>
      <c r="C243" s="121"/>
      <c r="D243" s="121"/>
      <c r="E243" s="121"/>
      <c r="F243" s="121"/>
      <c r="G243" s="121"/>
      <c r="H243" s="121"/>
      <c r="I243" s="121"/>
      <c r="J243" s="121"/>
      <c r="K243" s="121"/>
      <c r="L243" s="121"/>
      <c r="M243" s="121"/>
    </row>
    <row r="244" spans="1:13">
      <c r="A244" s="121"/>
      <c r="B244" s="121"/>
      <c r="C244" s="121"/>
      <c r="D244" s="121"/>
      <c r="E244" s="121"/>
      <c r="F244" s="121"/>
      <c r="G244" s="121"/>
      <c r="H244" s="121"/>
      <c r="I244" s="121"/>
      <c r="J244" s="121"/>
      <c r="K244" s="121"/>
      <c r="L244" s="121"/>
      <c r="M244" s="121"/>
    </row>
    <row r="245" spans="1:13">
      <c r="A245" s="121"/>
      <c r="B245" s="121"/>
      <c r="C245" s="121"/>
      <c r="D245" s="121"/>
      <c r="E245" s="121"/>
      <c r="F245" s="121"/>
      <c r="G245" s="121"/>
      <c r="H245" s="121"/>
      <c r="I245" s="121"/>
      <c r="J245" s="121"/>
      <c r="K245" s="121"/>
      <c r="L245" s="121"/>
      <c r="M245" s="121"/>
    </row>
    <row r="246" spans="1:13">
      <c r="A246" s="121"/>
      <c r="B246" s="121"/>
      <c r="C246" s="121"/>
      <c r="D246" s="121"/>
      <c r="E246" s="121"/>
      <c r="F246" s="121"/>
      <c r="G246" s="121"/>
      <c r="H246" s="121"/>
      <c r="I246" s="121"/>
      <c r="J246" s="121"/>
      <c r="K246" s="121"/>
      <c r="L246" s="121"/>
      <c r="M246" s="121"/>
    </row>
    <row r="247" spans="1:13">
      <c r="A247" s="121"/>
      <c r="B247" s="121"/>
      <c r="C247" s="121"/>
      <c r="D247" s="121"/>
      <c r="E247" s="121"/>
      <c r="F247" s="121"/>
      <c r="G247" s="121"/>
      <c r="H247" s="121"/>
      <c r="I247" s="121"/>
      <c r="J247" s="121"/>
      <c r="K247" s="121"/>
      <c r="L247" s="121"/>
      <c r="M247" s="121"/>
    </row>
    <row r="248" spans="1:13">
      <c r="A248" s="121"/>
      <c r="B248" s="121"/>
      <c r="C248" s="121"/>
      <c r="D248" s="121"/>
      <c r="E248" s="121"/>
      <c r="F248" s="121"/>
      <c r="G248" s="121"/>
      <c r="H248" s="121"/>
      <c r="I248" s="121"/>
      <c r="J248" s="121"/>
      <c r="K248" s="121"/>
      <c r="L248" s="121"/>
      <c r="M248" s="121"/>
    </row>
    <row r="249" spans="1:13">
      <c r="A249" s="121"/>
      <c r="B249" s="121"/>
      <c r="C249" s="121"/>
      <c r="D249" s="121"/>
      <c r="E249" s="121"/>
      <c r="F249" s="121"/>
      <c r="G249" s="121"/>
      <c r="H249" s="121"/>
      <c r="I249" s="121"/>
      <c r="J249" s="121"/>
      <c r="K249" s="121"/>
      <c r="L249" s="121"/>
      <c r="M249" s="121"/>
    </row>
    <row r="250" spans="1:13">
      <c r="A250" s="121"/>
      <c r="B250" s="121"/>
      <c r="C250" s="121"/>
      <c r="D250" s="121"/>
      <c r="E250" s="121"/>
      <c r="F250" s="121"/>
      <c r="G250" s="121"/>
      <c r="H250" s="121"/>
      <c r="I250" s="121"/>
      <c r="J250" s="121"/>
      <c r="K250" s="121"/>
      <c r="L250" s="121"/>
      <c r="M250" s="121"/>
    </row>
    <row r="251" spans="1:13">
      <c r="A251" s="121"/>
      <c r="B251" s="121"/>
      <c r="C251" s="121"/>
      <c r="D251" s="121"/>
      <c r="E251" s="121"/>
      <c r="F251" s="121"/>
      <c r="G251" s="121"/>
      <c r="H251" s="121"/>
      <c r="I251" s="121"/>
      <c r="J251" s="121"/>
      <c r="K251" s="121"/>
      <c r="L251" s="121"/>
      <c r="M251" s="121"/>
    </row>
    <row r="252" spans="1:13">
      <c r="A252" s="121"/>
      <c r="B252" s="121"/>
      <c r="C252" s="121"/>
      <c r="D252" s="121"/>
      <c r="E252" s="121"/>
      <c r="F252" s="121"/>
      <c r="G252" s="121"/>
      <c r="H252" s="121"/>
      <c r="I252" s="121"/>
      <c r="J252" s="121"/>
      <c r="K252" s="121"/>
      <c r="L252" s="121"/>
      <c r="M252" s="121"/>
    </row>
    <row r="253" spans="1:13">
      <c r="A253" s="121"/>
      <c r="B253" s="121"/>
      <c r="C253" s="121"/>
      <c r="D253" s="121"/>
      <c r="E253" s="121"/>
      <c r="F253" s="121"/>
      <c r="G253" s="121"/>
      <c r="H253" s="121"/>
      <c r="I253" s="121"/>
      <c r="J253" s="121"/>
      <c r="K253" s="121"/>
      <c r="L253" s="121"/>
      <c r="M253" s="121"/>
    </row>
    <row r="254" spans="1:13">
      <c r="A254" s="121"/>
      <c r="B254" s="121"/>
      <c r="C254" s="121"/>
      <c r="D254" s="121"/>
      <c r="E254" s="121"/>
      <c r="F254" s="121"/>
      <c r="G254" s="121"/>
      <c r="H254" s="121"/>
      <c r="I254" s="121"/>
      <c r="J254" s="121"/>
      <c r="K254" s="121"/>
      <c r="L254" s="121"/>
      <c r="M254" s="121"/>
    </row>
    <row r="255" spans="1:13">
      <c r="A255" s="121"/>
      <c r="B255" s="121"/>
      <c r="C255" s="121"/>
      <c r="D255" s="121"/>
      <c r="E255" s="121"/>
      <c r="F255" s="121"/>
      <c r="G255" s="121"/>
      <c r="H255" s="121"/>
      <c r="I255" s="121"/>
      <c r="J255" s="121"/>
      <c r="K255" s="121"/>
      <c r="L255" s="121"/>
      <c r="M255" s="121"/>
    </row>
    <row r="256" spans="1:13">
      <c r="A256" s="121"/>
      <c r="B256" s="121"/>
      <c r="C256" s="121"/>
      <c r="D256" s="121"/>
      <c r="E256" s="121"/>
      <c r="F256" s="121"/>
      <c r="G256" s="121"/>
      <c r="H256" s="121"/>
      <c r="I256" s="121"/>
      <c r="J256" s="121"/>
      <c r="K256" s="121"/>
      <c r="L256" s="121"/>
      <c r="M256" s="121"/>
    </row>
    <row r="257" spans="1:13">
      <c r="A257" s="121"/>
      <c r="B257" s="121"/>
      <c r="C257" s="121"/>
      <c r="D257" s="121"/>
      <c r="E257" s="121"/>
      <c r="F257" s="121"/>
      <c r="G257" s="121"/>
      <c r="H257" s="121"/>
      <c r="I257" s="121"/>
      <c r="J257" s="121"/>
      <c r="K257" s="121"/>
      <c r="L257" s="121"/>
      <c r="M257" s="121"/>
    </row>
    <row r="258" spans="1:13">
      <c r="A258" s="121"/>
      <c r="B258" s="121"/>
      <c r="C258" s="121"/>
      <c r="D258" s="121"/>
      <c r="E258" s="121"/>
      <c r="F258" s="121"/>
      <c r="G258" s="121"/>
      <c r="H258" s="121"/>
      <c r="I258" s="121"/>
      <c r="J258" s="121"/>
      <c r="K258" s="121"/>
      <c r="L258" s="121"/>
      <c r="M258" s="121"/>
    </row>
    <row r="259" spans="1:13">
      <c r="A259" s="121"/>
      <c r="B259" s="121"/>
      <c r="C259" s="121"/>
      <c r="D259" s="121"/>
      <c r="E259" s="121"/>
      <c r="F259" s="121"/>
      <c r="G259" s="121"/>
      <c r="H259" s="121"/>
      <c r="I259" s="121"/>
      <c r="J259" s="121"/>
      <c r="K259" s="121"/>
      <c r="L259" s="121"/>
      <c r="M259" s="121"/>
    </row>
    <row r="260" spans="1:13">
      <c r="A260" s="121"/>
      <c r="B260" s="121"/>
      <c r="C260" s="121"/>
      <c r="D260" s="121"/>
      <c r="E260" s="121"/>
      <c r="F260" s="121"/>
      <c r="G260" s="121"/>
      <c r="H260" s="121"/>
      <c r="I260" s="121"/>
      <c r="J260" s="121"/>
      <c r="K260" s="121"/>
      <c r="L260" s="121"/>
      <c r="M260" s="121"/>
    </row>
    <row r="261" spans="1:13">
      <c r="A261" s="121"/>
      <c r="B261" s="121"/>
      <c r="C261" s="121"/>
      <c r="D261" s="121"/>
      <c r="E261" s="121"/>
      <c r="F261" s="121"/>
      <c r="G261" s="121"/>
      <c r="H261" s="121"/>
      <c r="I261" s="121"/>
      <c r="J261" s="121"/>
      <c r="K261" s="121"/>
      <c r="L261" s="121"/>
      <c r="M261" s="121"/>
    </row>
    <row r="262" spans="1:13">
      <c r="A262" s="121"/>
      <c r="B262" s="121"/>
      <c r="C262" s="121"/>
      <c r="D262" s="121"/>
      <c r="E262" s="121"/>
      <c r="F262" s="121"/>
      <c r="G262" s="121"/>
      <c r="H262" s="121"/>
      <c r="I262" s="121"/>
      <c r="J262" s="121"/>
      <c r="K262" s="121"/>
      <c r="L262" s="121"/>
      <c r="M262" s="121"/>
    </row>
    <row r="263" spans="1:13">
      <c r="A263" s="121"/>
      <c r="B263" s="121"/>
      <c r="C263" s="121"/>
      <c r="D263" s="121"/>
      <c r="E263" s="121"/>
      <c r="F263" s="121"/>
      <c r="G263" s="121"/>
      <c r="H263" s="121"/>
      <c r="I263" s="121"/>
      <c r="J263" s="121"/>
      <c r="K263" s="121"/>
      <c r="L263" s="121"/>
      <c r="M263" s="121"/>
    </row>
    <row r="264" spans="1:13">
      <c r="A264" s="121"/>
      <c r="B264" s="121"/>
      <c r="C264" s="121"/>
      <c r="D264" s="121"/>
      <c r="E264" s="121"/>
      <c r="F264" s="121"/>
      <c r="G264" s="121"/>
      <c r="H264" s="121"/>
      <c r="I264" s="121"/>
      <c r="J264" s="121"/>
      <c r="K264" s="121"/>
      <c r="L264" s="121"/>
      <c r="M264" s="121"/>
    </row>
    <row r="265" spans="1:13">
      <c r="A265" s="121"/>
      <c r="B265" s="121"/>
      <c r="C265" s="121"/>
      <c r="D265" s="121"/>
      <c r="E265" s="121"/>
      <c r="F265" s="121"/>
      <c r="G265" s="121"/>
      <c r="H265" s="121"/>
      <c r="I265" s="121"/>
      <c r="J265" s="121"/>
      <c r="K265" s="121"/>
      <c r="L265" s="121"/>
      <c r="M265" s="121"/>
    </row>
    <row r="266" spans="1:13">
      <c r="A266" s="121"/>
      <c r="B266" s="121"/>
      <c r="C266" s="121"/>
      <c r="D266" s="121"/>
      <c r="E266" s="121"/>
      <c r="F266" s="121"/>
      <c r="G266" s="121"/>
      <c r="H266" s="121"/>
      <c r="I266" s="121"/>
      <c r="J266" s="121"/>
      <c r="K266" s="121"/>
      <c r="L266" s="121"/>
      <c r="M266" s="121"/>
    </row>
    <row r="267" spans="1:13">
      <c r="A267" s="121"/>
      <c r="B267" s="121"/>
      <c r="C267" s="121"/>
      <c r="D267" s="121"/>
      <c r="E267" s="121"/>
      <c r="F267" s="121"/>
      <c r="G267" s="121"/>
      <c r="H267" s="121"/>
      <c r="I267" s="121"/>
      <c r="J267" s="121"/>
      <c r="K267" s="121"/>
      <c r="L267" s="121"/>
      <c r="M267" s="121"/>
    </row>
    <row r="268" spans="1:13">
      <c r="A268" s="121"/>
      <c r="B268" s="121"/>
      <c r="C268" s="121"/>
      <c r="D268" s="121"/>
      <c r="E268" s="121"/>
      <c r="F268" s="121"/>
      <c r="G268" s="121"/>
      <c r="H268" s="121"/>
      <c r="I268" s="121"/>
      <c r="J268" s="121"/>
      <c r="K268" s="121"/>
      <c r="L268" s="121"/>
      <c r="M268" s="121"/>
    </row>
    <row r="269" spans="1:13">
      <c r="A269" s="121"/>
      <c r="B269" s="121"/>
      <c r="C269" s="121"/>
      <c r="D269" s="121"/>
      <c r="E269" s="121"/>
      <c r="F269" s="121"/>
      <c r="G269" s="121"/>
      <c r="H269" s="121"/>
      <c r="I269" s="121"/>
      <c r="J269" s="121"/>
      <c r="K269" s="121"/>
      <c r="L269" s="121"/>
      <c r="M269" s="121"/>
    </row>
    <row r="270" spans="1:13">
      <c r="A270" s="121"/>
      <c r="B270" s="121"/>
      <c r="C270" s="121"/>
      <c r="D270" s="121"/>
      <c r="E270" s="121"/>
      <c r="F270" s="121"/>
      <c r="G270" s="121"/>
      <c r="H270" s="121"/>
      <c r="I270" s="121"/>
      <c r="J270" s="121"/>
      <c r="K270" s="121"/>
      <c r="L270" s="121"/>
      <c r="M270" s="121"/>
    </row>
    <row r="271" spans="1:13">
      <c r="A271" s="121"/>
      <c r="B271" s="121"/>
      <c r="C271" s="121"/>
      <c r="D271" s="121"/>
      <c r="E271" s="121"/>
      <c r="F271" s="121"/>
      <c r="G271" s="121"/>
      <c r="H271" s="121"/>
      <c r="I271" s="121"/>
      <c r="J271" s="121"/>
      <c r="K271" s="121"/>
      <c r="L271" s="121"/>
      <c r="M271" s="121"/>
    </row>
    <row r="272" spans="1:13">
      <c r="A272" s="121"/>
      <c r="B272" s="121"/>
      <c r="C272" s="121"/>
      <c r="D272" s="121"/>
      <c r="E272" s="121"/>
      <c r="F272" s="121"/>
      <c r="G272" s="121"/>
      <c r="H272" s="121"/>
      <c r="I272" s="121"/>
      <c r="J272" s="121"/>
      <c r="K272" s="121"/>
      <c r="L272" s="121"/>
      <c r="M272" s="121"/>
    </row>
    <row r="273" spans="1:13">
      <c r="A273" s="121"/>
      <c r="B273" s="121"/>
      <c r="C273" s="121"/>
      <c r="D273" s="121"/>
      <c r="E273" s="121"/>
      <c r="F273" s="121"/>
      <c r="G273" s="121"/>
      <c r="H273" s="121"/>
      <c r="I273" s="121"/>
      <c r="J273" s="121"/>
      <c r="K273" s="121"/>
      <c r="L273" s="121"/>
      <c r="M273" s="121"/>
    </row>
    <row r="274" spans="1:13">
      <c r="A274" s="121"/>
      <c r="B274" s="121"/>
      <c r="C274" s="121"/>
      <c r="D274" s="121"/>
      <c r="E274" s="121"/>
      <c r="F274" s="121"/>
      <c r="G274" s="121"/>
      <c r="H274" s="121"/>
      <c r="I274" s="121"/>
      <c r="J274" s="121"/>
      <c r="K274" s="121"/>
      <c r="L274" s="121"/>
      <c r="M274" s="121"/>
    </row>
    <row r="275" spans="1:13">
      <c r="A275" s="121"/>
      <c r="B275" s="121"/>
      <c r="C275" s="121"/>
      <c r="D275" s="121"/>
      <c r="E275" s="121"/>
      <c r="F275" s="121"/>
      <c r="G275" s="121"/>
      <c r="H275" s="121"/>
      <c r="I275" s="121"/>
      <c r="J275" s="121"/>
      <c r="K275" s="121"/>
      <c r="L275" s="121"/>
      <c r="M275" s="121"/>
    </row>
    <row r="276" spans="1:13">
      <c r="A276" s="121"/>
      <c r="B276" s="121"/>
      <c r="C276" s="121"/>
      <c r="D276" s="121"/>
      <c r="E276" s="121"/>
      <c r="F276" s="121"/>
      <c r="G276" s="121"/>
      <c r="H276" s="121"/>
      <c r="I276" s="121"/>
      <c r="J276" s="121"/>
      <c r="K276" s="121"/>
      <c r="L276" s="121"/>
      <c r="M276" s="121"/>
    </row>
    <row r="277" spans="1:13">
      <c r="A277" s="121"/>
      <c r="B277" s="121"/>
      <c r="C277" s="121"/>
      <c r="D277" s="121"/>
      <c r="E277" s="121"/>
      <c r="F277" s="121"/>
      <c r="G277" s="121"/>
      <c r="H277" s="121"/>
      <c r="I277" s="121"/>
      <c r="J277" s="121"/>
      <c r="K277" s="121"/>
      <c r="L277" s="121"/>
      <c r="M277" s="121"/>
    </row>
    <row r="278" spans="1:13">
      <c r="A278" s="121"/>
      <c r="B278" s="121"/>
      <c r="C278" s="121"/>
      <c r="D278" s="121"/>
      <c r="E278" s="121"/>
      <c r="F278" s="121"/>
      <c r="G278" s="121"/>
      <c r="H278" s="121"/>
      <c r="I278" s="121"/>
      <c r="J278" s="121"/>
      <c r="K278" s="121"/>
      <c r="L278" s="121"/>
      <c r="M278" s="121"/>
    </row>
    <row r="279" spans="1:13">
      <c r="A279" s="121"/>
      <c r="B279" s="121"/>
      <c r="C279" s="121"/>
      <c r="D279" s="121"/>
      <c r="E279" s="121"/>
      <c r="F279" s="121"/>
      <c r="G279" s="121"/>
      <c r="H279" s="121"/>
      <c r="I279" s="121"/>
      <c r="J279" s="121"/>
      <c r="K279" s="121"/>
      <c r="L279" s="121"/>
      <c r="M279" s="121"/>
    </row>
    <row r="280" spans="1:13">
      <c r="A280" s="121"/>
      <c r="B280" s="121"/>
      <c r="C280" s="121"/>
      <c r="D280" s="121"/>
      <c r="E280" s="121"/>
      <c r="F280" s="121"/>
      <c r="G280" s="121"/>
      <c r="H280" s="121"/>
      <c r="I280" s="121"/>
      <c r="J280" s="121"/>
      <c r="K280" s="121"/>
      <c r="L280" s="121"/>
      <c r="M280" s="121"/>
    </row>
    <row r="281" spans="1:13">
      <c r="A281" s="121"/>
      <c r="B281" s="121"/>
      <c r="C281" s="121"/>
      <c r="D281" s="121"/>
      <c r="E281" s="121"/>
      <c r="F281" s="121"/>
      <c r="G281" s="121"/>
      <c r="H281" s="121"/>
      <c r="I281" s="121"/>
      <c r="J281" s="121"/>
      <c r="K281" s="121"/>
      <c r="L281" s="121"/>
      <c r="M281" s="121"/>
    </row>
    <row r="282" spans="1:13">
      <c r="A282" s="121"/>
      <c r="B282" s="121"/>
      <c r="C282" s="121"/>
      <c r="D282" s="121"/>
      <c r="E282" s="121"/>
      <c r="F282" s="121"/>
      <c r="G282" s="121"/>
      <c r="H282" s="121"/>
      <c r="I282" s="121"/>
      <c r="J282" s="121"/>
      <c r="K282" s="121"/>
      <c r="L282" s="121"/>
      <c r="M282" s="121"/>
    </row>
    <row r="283" spans="1:13">
      <c r="A283" s="121"/>
      <c r="B283" s="121"/>
      <c r="C283" s="121"/>
      <c r="D283" s="121"/>
      <c r="E283" s="121"/>
      <c r="F283" s="121"/>
      <c r="G283" s="121"/>
      <c r="H283" s="121"/>
      <c r="I283" s="121"/>
      <c r="J283" s="121"/>
      <c r="K283" s="121"/>
      <c r="L283" s="121"/>
      <c r="M283" s="121"/>
    </row>
    <row r="284" spans="1:13">
      <c r="A284" s="121"/>
      <c r="B284" s="121"/>
      <c r="C284" s="121"/>
      <c r="D284" s="121"/>
      <c r="E284" s="121"/>
      <c r="F284" s="121"/>
      <c r="G284" s="121"/>
      <c r="H284" s="121"/>
      <c r="I284" s="121"/>
      <c r="J284" s="121"/>
      <c r="K284" s="121"/>
      <c r="L284" s="121"/>
      <c r="M284" s="121"/>
    </row>
    <row r="285" spans="1:13">
      <c r="A285" s="121"/>
      <c r="B285" s="121"/>
      <c r="C285" s="121"/>
      <c r="D285" s="121"/>
      <c r="E285" s="121"/>
      <c r="F285" s="121"/>
      <c r="G285" s="121"/>
      <c r="H285" s="121"/>
      <c r="I285" s="121"/>
      <c r="J285" s="121"/>
      <c r="K285" s="121"/>
      <c r="L285" s="121"/>
      <c r="M285" s="121"/>
    </row>
    <row r="286" spans="1:13">
      <c r="A286" s="121"/>
      <c r="B286" s="121"/>
      <c r="C286" s="121"/>
      <c r="D286" s="121"/>
      <c r="E286" s="121"/>
      <c r="F286" s="121"/>
      <c r="G286" s="121"/>
      <c r="H286" s="121"/>
      <c r="I286" s="121"/>
      <c r="J286" s="121"/>
      <c r="K286" s="121"/>
      <c r="L286" s="121"/>
      <c r="M286" s="121"/>
    </row>
    <row r="287" spans="1:13">
      <c r="A287" s="121"/>
      <c r="B287" s="121"/>
      <c r="C287" s="121"/>
      <c r="D287" s="121"/>
      <c r="E287" s="121"/>
      <c r="F287" s="121"/>
      <c r="G287" s="121"/>
      <c r="H287" s="121"/>
      <c r="I287" s="121"/>
      <c r="J287" s="121"/>
      <c r="K287" s="121"/>
      <c r="L287" s="121"/>
      <c r="M287" s="121"/>
    </row>
    <row r="288" spans="1:13">
      <c r="A288" s="121"/>
      <c r="B288" s="121"/>
      <c r="C288" s="121"/>
      <c r="D288" s="121"/>
      <c r="E288" s="121"/>
      <c r="F288" s="121"/>
      <c r="G288" s="121"/>
      <c r="H288" s="121"/>
      <c r="I288" s="121"/>
      <c r="J288" s="121"/>
      <c r="K288" s="121"/>
      <c r="L288" s="121"/>
      <c r="M288" s="121"/>
    </row>
    <row r="289" spans="1:13">
      <c r="A289" s="121"/>
      <c r="B289" s="121"/>
      <c r="C289" s="121"/>
      <c r="D289" s="121"/>
      <c r="E289" s="121"/>
      <c r="F289" s="121"/>
      <c r="G289" s="121"/>
      <c r="H289" s="121"/>
      <c r="I289" s="121"/>
      <c r="J289" s="121"/>
      <c r="K289" s="121"/>
      <c r="L289" s="121"/>
      <c r="M289" s="121"/>
    </row>
    <row r="290" spans="1:13">
      <c r="A290" s="121"/>
      <c r="B290" s="121"/>
      <c r="C290" s="121"/>
      <c r="D290" s="121"/>
      <c r="E290" s="121"/>
      <c r="F290" s="121"/>
      <c r="G290" s="121"/>
      <c r="H290" s="121"/>
      <c r="I290" s="121"/>
      <c r="J290" s="121"/>
      <c r="K290" s="121"/>
      <c r="L290" s="121"/>
      <c r="M290" s="121"/>
    </row>
    <row r="291" spans="1:13">
      <c r="A291" s="121"/>
      <c r="B291" s="121"/>
      <c r="C291" s="121"/>
      <c r="D291" s="121"/>
      <c r="E291" s="121"/>
      <c r="F291" s="121"/>
      <c r="G291" s="121"/>
      <c r="H291" s="121"/>
      <c r="I291" s="121"/>
      <c r="J291" s="121"/>
      <c r="K291" s="121"/>
      <c r="L291" s="121"/>
      <c r="M291" s="121"/>
    </row>
    <row r="292" spans="1:13">
      <c r="A292" s="121"/>
      <c r="B292" s="121"/>
      <c r="C292" s="121"/>
      <c r="D292" s="121"/>
      <c r="E292" s="121"/>
      <c r="F292" s="121"/>
      <c r="G292" s="121"/>
      <c r="H292" s="121"/>
      <c r="I292" s="121"/>
      <c r="J292" s="121"/>
      <c r="K292" s="121"/>
      <c r="L292" s="121"/>
      <c r="M292" s="121"/>
    </row>
    <row r="293" spans="1:13">
      <c r="A293" s="121"/>
      <c r="B293" s="121"/>
      <c r="C293" s="121"/>
      <c r="D293" s="121"/>
      <c r="E293" s="121"/>
      <c r="F293" s="121"/>
      <c r="G293" s="121"/>
      <c r="H293" s="121"/>
      <c r="I293" s="121"/>
      <c r="J293" s="121"/>
      <c r="K293" s="121"/>
      <c r="L293" s="121"/>
      <c r="M293" s="121"/>
    </row>
    <row r="294" spans="1:13">
      <c r="A294" s="121"/>
      <c r="B294" s="121"/>
      <c r="C294" s="121"/>
      <c r="D294" s="121"/>
      <c r="E294" s="121"/>
      <c r="F294" s="121"/>
      <c r="G294" s="121"/>
      <c r="H294" s="121"/>
      <c r="I294" s="121"/>
      <c r="J294" s="121"/>
      <c r="K294" s="121"/>
      <c r="L294" s="121"/>
      <c r="M294" s="121"/>
    </row>
    <row r="295" spans="1:13">
      <c r="A295" s="121"/>
      <c r="B295" s="121"/>
      <c r="C295" s="121"/>
      <c r="D295" s="121"/>
      <c r="E295" s="121"/>
      <c r="F295" s="121"/>
      <c r="G295" s="121"/>
      <c r="H295" s="121"/>
      <c r="I295" s="121"/>
      <c r="J295" s="121"/>
      <c r="K295" s="121"/>
      <c r="L295" s="121"/>
      <c r="M295" s="121"/>
    </row>
    <row r="296" spans="1:13">
      <c r="A296" s="121"/>
      <c r="B296" s="121"/>
      <c r="C296" s="121"/>
      <c r="D296" s="121"/>
      <c r="E296" s="121"/>
      <c r="F296" s="121"/>
      <c r="G296" s="121"/>
      <c r="H296" s="121"/>
      <c r="I296" s="121"/>
      <c r="J296" s="121"/>
      <c r="K296" s="121"/>
      <c r="L296" s="121"/>
      <c r="M296" s="121"/>
    </row>
    <row r="297" spans="1:13">
      <c r="A297" s="121"/>
      <c r="B297" s="121"/>
      <c r="C297" s="121"/>
      <c r="D297" s="121"/>
      <c r="E297" s="121"/>
      <c r="F297" s="121"/>
      <c r="G297" s="121"/>
      <c r="H297" s="121"/>
      <c r="I297" s="121"/>
      <c r="J297" s="121"/>
      <c r="K297" s="121"/>
      <c r="L297" s="121"/>
      <c r="M297" s="121"/>
    </row>
    <row r="298" spans="1:13">
      <c r="A298" s="121"/>
      <c r="B298" s="121"/>
      <c r="C298" s="121"/>
      <c r="D298" s="121"/>
      <c r="E298" s="121"/>
      <c r="F298" s="121"/>
      <c r="G298" s="121"/>
      <c r="H298" s="121"/>
      <c r="I298" s="121"/>
      <c r="J298" s="121"/>
      <c r="K298" s="121"/>
      <c r="L298" s="121"/>
      <c r="M298" s="121"/>
    </row>
    <row r="299" spans="1:13">
      <c r="A299" s="121"/>
      <c r="B299" s="121"/>
      <c r="C299" s="121"/>
      <c r="D299" s="121"/>
      <c r="E299" s="121"/>
      <c r="F299" s="121"/>
      <c r="G299" s="121"/>
      <c r="H299" s="121"/>
      <c r="I299" s="121"/>
      <c r="J299" s="121"/>
      <c r="K299" s="121"/>
      <c r="L299" s="121"/>
      <c r="M299" s="121"/>
    </row>
    <row r="300" spans="1:13">
      <c r="A300" s="121"/>
      <c r="B300" s="121"/>
      <c r="C300" s="121"/>
      <c r="D300" s="121"/>
      <c r="E300" s="121"/>
      <c r="F300" s="121"/>
      <c r="G300" s="121"/>
      <c r="H300" s="121"/>
      <c r="I300" s="121"/>
      <c r="J300" s="121"/>
      <c r="K300" s="121"/>
      <c r="L300" s="121"/>
      <c r="M300" s="121"/>
    </row>
    <row r="301" spans="1:13">
      <c r="A301" s="121"/>
      <c r="B301" s="121"/>
      <c r="C301" s="121"/>
      <c r="D301" s="121"/>
      <c r="E301" s="121"/>
      <c r="F301" s="121"/>
      <c r="G301" s="121"/>
      <c r="H301" s="121"/>
      <c r="I301" s="121"/>
      <c r="J301" s="121"/>
      <c r="K301" s="121"/>
      <c r="L301" s="121"/>
      <c r="M301" s="121"/>
    </row>
    <row r="302" spans="1:13">
      <c r="A302" s="121"/>
      <c r="B302" s="121"/>
      <c r="C302" s="121"/>
      <c r="D302" s="121"/>
      <c r="E302" s="121"/>
      <c r="F302" s="121"/>
      <c r="G302" s="121"/>
      <c r="H302" s="121"/>
      <c r="I302" s="121"/>
      <c r="J302" s="121"/>
      <c r="K302" s="121"/>
      <c r="L302" s="121"/>
      <c r="M302" s="121"/>
    </row>
    <row r="303" spans="1:13">
      <c r="A303" s="121"/>
      <c r="B303" s="121"/>
      <c r="C303" s="121"/>
      <c r="D303" s="121"/>
      <c r="E303" s="121"/>
      <c r="F303" s="121"/>
      <c r="G303" s="121"/>
      <c r="H303" s="121"/>
      <c r="I303" s="121"/>
      <c r="J303" s="121"/>
      <c r="K303" s="121"/>
      <c r="L303" s="121"/>
      <c r="M303" s="121"/>
    </row>
    <row r="304" spans="1:13">
      <c r="A304" s="121"/>
      <c r="B304" s="121"/>
      <c r="C304" s="121"/>
      <c r="D304" s="121"/>
      <c r="E304" s="121"/>
      <c r="F304" s="121"/>
      <c r="G304" s="121"/>
      <c r="H304" s="121"/>
      <c r="I304" s="121"/>
      <c r="J304" s="121"/>
      <c r="K304" s="121"/>
      <c r="L304" s="121"/>
      <c r="M304" s="121"/>
    </row>
    <row r="305" spans="1:13">
      <c r="A305" s="121"/>
      <c r="B305" s="121"/>
      <c r="C305" s="121"/>
      <c r="D305" s="121"/>
      <c r="E305" s="121"/>
      <c r="F305" s="121"/>
      <c r="G305" s="121"/>
      <c r="H305" s="121"/>
      <c r="I305" s="121"/>
      <c r="J305" s="121"/>
      <c r="K305" s="121"/>
      <c r="L305" s="121"/>
      <c r="M305" s="121"/>
    </row>
    <row r="306" spans="1:13">
      <c r="A306" s="121"/>
      <c r="B306" s="121"/>
      <c r="C306" s="121"/>
      <c r="D306" s="121"/>
      <c r="E306" s="121"/>
      <c r="F306" s="121"/>
      <c r="G306" s="121"/>
      <c r="H306" s="121"/>
      <c r="I306" s="121"/>
      <c r="J306" s="121"/>
      <c r="K306" s="121"/>
      <c r="L306" s="121"/>
      <c r="M306" s="121"/>
    </row>
    <row r="307" spans="1:13">
      <c r="A307" s="121"/>
      <c r="B307" s="121"/>
      <c r="C307" s="121"/>
      <c r="D307" s="121"/>
      <c r="E307" s="121"/>
      <c r="F307" s="121"/>
      <c r="G307" s="121"/>
      <c r="H307" s="121"/>
      <c r="I307" s="121"/>
      <c r="J307" s="121"/>
      <c r="K307" s="121"/>
      <c r="L307" s="121"/>
      <c r="M307" s="121"/>
    </row>
    <row r="308" spans="1:13">
      <c r="A308" s="121"/>
      <c r="B308" s="121"/>
      <c r="C308" s="121"/>
      <c r="D308" s="121"/>
      <c r="E308" s="121"/>
      <c r="F308" s="121"/>
      <c r="G308" s="121"/>
      <c r="H308" s="121"/>
      <c r="I308" s="121"/>
      <c r="J308" s="121"/>
      <c r="K308" s="121"/>
      <c r="L308" s="121"/>
      <c r="M308" s="121"/>
    </row>
    <row r="309" spans="1:13">
      <c r="A309" s="121"/>
      <c r="B309" s="121"/>
      <c r="C309" s="121"/>
      <c r="D309" s="121"/>
      <c r="E309" s="121"/>
      <c r="F309" s="121"/>
      <c r="G309" s="121"/>
      <c r="H309" s="121"/>
      <c r="I309" s="121"/>
      <c r="J309" s="121"/>
      <c r="K309" s="121"/>
      <c r="L309" s="121"/>
      <c r="M309" s="121"/>
    </row>
    <row r="310" spans="1:13">
      <c r="A310" s="121"/>
      <c r="B310" s="121"/>
      <c r="C310" s="121"/>
      <c r="D310" s="121"/>
      <c r="E310" s="121"/>
      <c r="F310" s="121"/>
      <c r="G310" s="121"/>
      <c r="H310" s="121"/>
      <c r="I310" s="121"/>
      <c r="J310" s="121"/>
      <c r="K310" s="121"/>
      <c r="L310" s="121"/>
      <c r="M310" s="121"/>
    </row>
    <row r="311" spans="1:13">
      <c r="A311" s="121"/>
      <c r="B311" s="121"/>
      <c r="C311" s="121"/>
      <c r="D311" s="121"/>
      <c r="E311" s="121"/>
      <c r="F311" s="121"/>
      <c r="G311" s="121"/>
      <c r="H311" s="121"/>
      <c r="I311" s="121"/>
      <c r="J311" s="121"/>
      <c r="K311" s="121"/>
      <c r="L311" s="121"/>
      <c r="M311" s="121"/>
    </row>
    <row r="312" spans="1:13">
      <c r="A312" s="121"/>
      <c r="B312" s="121"/>
      <c r="C312" s="121"/>
      <c r="D312" s="121"/>
      <c r="E312" s="121"/>
      <c r="F312" s="121"/>
      <c r="G312" s="121"/>
      <c r="H312" s="121"/>
      <c r="I312" s="121"/>
      <c r="J312" s="121"/>
      <c r="K312" s="121"/>
      <c r="L312" s="121"/>
      <c r="M312" s="121"/>
    </row>
    <row r="313" spans="1:13">
      <c r="A313" s="121"/>
      <c r="B313" s="121"/>
      <c r="C313" s="121"/>
      <c r="D313" s="121"/>
      <c r="E313" s="121"/>
      <c r="F313" s="121"/>
      <c r="G313" s="121"/>
      <c r="H313" s="121"/>
      <c r="I313" s="121"/>
      <c r="J313" s="121"/>
      <c r="K313" s="121"/>
      <c r="L313" s="121"/>
      <c r="M313" s="121"/>
    </row>
    <row r="314" spans="1:13">
      <c r="A314" s="121"/>
      <c r="B314" s="121"/>
      <c r="C314" s="121"/>
      <c r="D314" s="121"/>
      <c r="E314" s="121"/>
      <c r="F314" s="121"/>
      <c r="G314" s="121"/>
      <c r="H314" s="121"/>
      <c r="I314" s="121"/>
      <c r="J314" s="121"/>
      <c r="K314" s="121"/>
      <c r="L314" s="121"/>
      <c r="M314" s="121"/>
    </row>
    <row r="315" spans="1:13">
      <c r="A315" s="121"/>
      <c r="B315" s="121"/>
      <c r="C315" s="121"/>
      <c r="D315" s="121"/>
      <c r="E315" s="121"/>
      <c r="F315" s="121"/>
      <c r="G315" s="121"/>
      <c r="H315" s="121"/>
      <c r="I315" s="121"/>
      <c r="J315" s="121"/>
      <c r="K315" s="121"/>
      <c r="L315" s="121"/>
      <c r="M315" s="121"/>
    </row>
    <row r="316" spans="1:13">
      <c r="A316" s="121"/>
      <c r="B316" s="121"/>
      <c r="C316" s="121"/>
      <c r="D316" s="121"/>
      <c r="E316" s="121"/>
      <c r="F316" s="121"/>
      <c r="G316" s="121"/>
      <c r="H316" s="121"/>
      <c r="I316" s="121"/>
      <c r="J316" s="121"/>
      <c r="K316" s="121"/>
      <c r="L316" s="121"/>
      <c r="M316" s="121"/>
    </row>
    <row r="317" spans="1:13">
      <c r="A317" s="121"/>
      <c r="B317" s="121"/>
      <c r="C317" s="121"/>
      <c r="D317" s="121"/>
      <c r="E317" s="121"/>
      <c r="F317" s="121"/>
      <c r="G317" s="121"/>
      <c r="H317" s="121"/>
      <c r="I317" s="121"/>
      <c r="J317" s="121"/>
      <c r="K317" s="121"/>
      <c r="L317" s="121"/>
      <c r="M317" s="121"/>
    </row>
    <row r="318" spans="1:13">
      <c r="A318" s="121"/>
      <c r="B318" s="121"/>
      <c r="C318" s="121"/>
      <c r="D318" s="121"/>
      <c r="E318" s="121"/>
      <c r="F318" s="121"/>
      <c r="G318" s="121"/>
      <c r="H318" s="121"/>
      <c r="I318" s="121"/>
      <c r="J318" s="121"/>
      <c r="K318" s="121"/>
      <c r="L318" s="121"/>
      <c r="M318" s="121"/>
    </row>
    <row r="319" spans="1:13">
      <c r="A319" s="121"/>
      <c r="B319" s="121"/>
      <c r="C319" s="121"/>
      <c r="D319" s="121"/>
      <c r="E319" s="121"/>
      <c r="F319" s="121"/>
      <c r="G319" s="121"/>
      <c r="H319" s="121"/>
      <c r="I319" s="121"/>
      <c r="J319" s="121"/>
      <c r="K319" s="121"/>
      <c r="L319" s="121"/>
      <c r="M319" s="121"/>
    </row>
    <row r="320" spans="1:13">
      <c r="A320" s="121"/>
      <c r="B320" s="121"/>
      <c r="C320" s="121"/>
      <c r="D320" s="121"/>
      <c r="E320" s="121"/>
      <c r="F320" s="121"/>
      <c r="G320" s="121"/>
      <c r="H320" s="121"/>
      <c r="I320" s="121"/>
      <c r="J320" s="121"/>
      <c r="K320" s="121"/>
      <c r="L320" s="121"/>
      <c r="M320" s="121"/>
    </row>
    <row r="321" spans="1:13">
      <c r="A321" s="121"/>
      <c r="B321" s="121"/>
      <c r="C321" s="121"/>
      <c r="D321" s="121"/>
      <c r="E321" s="121"/>
      <c r="F321" s="121"/>
      <c r="G321" s="121"/>
      <c r="H321" s="121"/>
      <c r="I321" s="121"/>
      <c r="J321" s="121"/>
      <c r="K321" s="121"/>
      <c r="L321" s="121"/>
      <c r="M321" s="121"/>
    </row>
    <row r="322" spans="1:13">
      <c r="A322" s="121"/>
      <c r="B322" s="121"/>
      <c r="C322" s="121"/>
      <c r="D322" s="121"/>
      <c r="E322" s="121"/>
      <c r="F322" s="121"/>
      <c r="G322" s="121"/>
      <c r="H322" s="121"/>
      <c r="I322" s="121"/>
      <c r="J322" s="121"/>
      <c r="K322" s="121"/>
      <c r="L322" s="121"/>
      <c r="M322" s="121"/>
    </row>
    <row r="323" spans="1:13">
      <c r="A323" s="121"/>
      <c r="B323" s="121"/>
      <c r="C323" s="121"/>
      <c r="D323" s="121"/>
      <c r="E323" s="121"/>
      <c r="F323" s="121"/>
      <c r="G323" s="121"/>
      <c r="H323" s="121"/>
      <c r="I323" s="121"/>
      <c r="J323" s="121"/>
      <c r="K323" s="121"/>
      <c r="L323" s="121"/>
      <c r="M323" s="121"/>
    </row>
    <row r="324" spans="1:13">
      <c r="A324" s="121"/>
      <c r="B324" s="121"/>
      <c r="C324" s="121"/>
      <c r="D324" s="121"/>
      <c r="E324" s="121"/>
      <c r="F324" s="121"/>
      <c r="G324" s="121"/>
      <c r="H324" s="121"/>
      <c r="I324" s="121"/>
      <c r="J324" s="121"/>
      <c r="K324" s="121"/>
      <c r="L324" s="121"/>
      <c r="M324" s="121"/>
    </row>
    <row r="325" spans="1:13">
      <c r="A325" s="121"/>
      <c r="B325" s="121"/>
      <c r="C325" s="121"/>
      <c r="D325" s="121"/>
      <c r="E325" s="121"/>
      <c r="F325" s="121"/>
      <c r="G325" s="121"/>
      <c r="H325" s="121"/>
      <c r="I325" s="121"/>
      <c r="J325" s="121"/>
      <c r="K325" s="121"/>
      <c r="L325" s="121"/>
      <c r="M325" s="121"/>
    </row>
    <row r="326" spans="1:13">
      <c r="A326" s="121"/>
      <c r="B326" s="121"/>
      <c r="C326" s="121"/>
      <c r="D326" s="121"/>
      <c r="E326" s="121"/>
      <c r="F326" s="121"/>
      <c r="G326" s="121"/>
      <c r="H326" s="121"/>
      <c r="I326" s="121"/>
      <c r="J326" s="121"/>
      <c r="K326" s="121"/>
      <c r="L326" s="121"/>
      <c r="M326" s="121"/>
    </row>
    <row r="327" spans="1:13">
      <c r="A327" s="121"/>
      <c r="B327" s="121"/>
      <c r="C327" s="121"/>
      <c r="D327" s="121"/>
      <c r="E327" s="121"/>
      <c r="F327" s="121"/>
      <c r="G327" s="121"/>
      <c r="H327" s="121"/>
      <c r="I327" s="121"/>
      <c r="J327" s="121"/>
      <c r="K327" s="121"/>
      <c r="L327" s="121"/>
      <c r="M327" s="121"/>
    </row>
    <row r="328" spans="1:13">
      <c r="A328" s="121"/>
      <c r="B328" s="121"/>
      <c r="C328" s="121"/>
      <c r="D328" s="121"/>
      <c r="E328" s="121"/>
      <c r="F328" s="121"/>
      <c r="G328" s="121"/>
      <c r="H328" s="121"/>
      <c r="I328" s="121"/>
      <c r="J328" s="121"/>
      <c r="K328" s="121"/>
      <c r="L328" s="121"/>
      <c r="M328" s="121"/>
    </row>
    <row r="329" spans="1:13">
      <c r="A329" s="121"/>
      <c r="B329" s="121"/>
      <c r="C329" s="121"/>
      <c r="D329" s="121"/>
      <c r="E329" s="121"/>
      <c r="F329" s="121"/>
      <c r="G329" s="121"/>
      <c r="H329" s="121"/>
      <c r="I329" s="121"/>
      <c r="J329" s="121"/>
      <c r="K329" s="121"/>
      <c r="L329" s="121"/>
      <c r="M329" s="121"/>
    </row>
    <row r="330" spans="1:13">
      <c r="A330" s="121"/>
      <c r="B330" s="121"/>
      <c r="C330" s="121"/>
      <c r="D330" s="121"/>
      <c r="E330" s="121"/>
      <c r="F330" s="121"/>
      <c r="G330" s="121"/>
      <c r="H330" s="121"/>
      <c r="I330" s="121"/>
      <c r="J330" s="121"/>
      <c r="K330" s="121"/>
      <c r="L330" s="121"/>
      <c r="M330" s="121"/>
    </row>
    <row r="331" spans="1:13">
      <c r="A331" s="121"/>
      <c r="B331" s="121"/>
      <c r="C331" s="121"/>
      <c r="D331" s="121"/>
      <c r="E331" s="121"/>
      <c r="F331" s="121"/>
      <c r="G331" s="121"/>
      <c r="H331" s="121"/>
      <c r="I331" s="121"/>
      <c r="J331" s="121"/>
      <c r="K331" s="121"/>
      <c r="L331" s="121"/>
      <c r="M331" s="121"/>
    </row>
    <row r="332" spans="1:13">
      <c r="A332" s="121"/>
      <c r="B332" s="121"/>
      <c r="C332" s="121"/>
      <c r="D332" s="121"/>
      <c r="E332" s="121"/>
      <c r="F332" s="121"/>
      <c r="G332" s="121"/>
      <c r="H332" s="121"/>
      <c r="I332" s="121"/>
      <c r="J332" s="121"/>
      <c r="K332" s="121"/>
      <c r="L332" s="121"/>
      <c r="M332" s="121"/>
    </row>
    <row r="333" spans="1:13">
      <c r="A333" s="121"/>
      <c r="B333" s="121"/>
      <c r="C333" s="121"/>
      <c r="D333" s="121"/>
      <c r="E333" s="121"/>
      <c r="F333" s="121"/>
      <c r="G333" s="121"/>
      <c r="H333" s="121"/>
      <c r="I333" s="121"/>
      <c r="J333" s="121"/>
      <c r="K333" s="121"/>
      <c r="L333" s="121"/>
      <c r="M333" s="121"/>
    </row>
    <row r="334" spans="1:13">
      <c r="A334" s="121"/>
      <c r="B334" s="121"/>
      <c r="C334" s="121"/>
      <c r="D334" s="121"/>
      <c r="E334" s="121"/>
      <c r="F334" s="121"/>
      <c r="G334" s="121"/>
      <c r="H334" s="121"/>
      <c r="I334" s="121"/>
      <c r="J334" s="121"/>
      <c r="K334" s="121"/>
      <c r="L334" s="121"/>
      <c r="M334" s="121"/>
    </row>
    <row r="335" spans="1:13">
      <c r="A335" s="121"/>
      <c r="B335" s="121"/>
      <c r="C335" s="121"/>
      <c r="D335" s="121"/>
      <c r="E335" s="121"/>
      <c r="F335" s="121"/>
      <c r="G335" s="121"/>
      <c r="H335" s="121"/>
      <c r="I335" s="121"/>
      <c r="J335" s="121"/>
      <c r="K335" s="121"/>
      <c r="L335" s="121"/>
      <c r="M335" s="121"/>
    </row>
    <row r="336" spans="1:13">
      <c r="A336" s="121"/>
      <c r="B336" s="121"/>
      <c r="C336" s="121"/>
      <c r="D336" s="121"/>
      <c r="E336" s="121"/>
      <c r="F336" s="121"/>
      <c r="G336" s="121"/>
      <c r="H336" s="121"/>
      <c r="I336" s="121"/>
      <c r="J336" s="121"/>
      <c r="K336" s="121"/>
      <c r="L336" s="121"/>
      <c r="M336" s="121"/>
    </row>
    <row r="337" spans="1:13">
      <c r="A337" s="121"/>
      <c r="B337" s="121"/>
      <c r="C337" s="121"/>
      <c r="D337" s="121"/>
      <c r="E337" s="121"/>
      <c r="F337" s="121"/>
      <c r="G337" s="121"/>
      <c r="H337" s="121"/>
      <c r="I337" s="121"/>
      <c r="J337" s="121"/>
      <c r="K337" s="121"/>
      <c r="L337" s="121"/>
      <c r="M337" s="121"/>
    </row>
    <row r="338" spans="1:13">
      <c r="A338" s="121"/>
      <c r="B338" s="121"/>
      <c r="C338" s="121"/>
      <c r="D338" s="121"/>
      <c r="E338" s="121"/>
      <c r="F338" s="121"/>
      <c r="G338" s="121"/>
      <c r="H338" s="121"/>
      <c r="I338" s="121"/>
      <c r="J338" s="121"/>
      <c r="K338" s="121"/>
      <c r="L338" s="121"/>
      <c r="M338" s="121"/>
    </row>
    <row r="339" spans="1:13">
      <c r="A339" s="121"/>
      <c r="B339" s="121"/>
      <c r="C339" s="121"/>
      <c r="D339" s="121"/>
      <c r="E339" s="121"/>
      <c r="F339" s="121"/>
      <c r="G339" s="121"/>
      <c r="H339" s="121"/>
      <c r="I339" s="121"/>
      <c r="J339" s="121"/>
      <c r="K339" s="121"/>
      <c r="L339" s="121"/>
      <c r="M339" s="121"/>
    </row>
    <row r="340" spans="1:13">
      <c r="A340" s="121"/>
      <c r="B340" s="121"/>
      <c r="C340" s="121"/>
      <c r="D340" s="121"/>
      <c r="E340" s="121"/>
      <c r="F340" s="121"/>
      <c r="G340" s="121"/>
      <c r="H340" s="121"/>
      <c r="I340" s="121"/>
      <c r="J340" s="121"/>
      <c r="K340" s="121"/>
      <c r="L340" s="121"/>
      <c r="M340" s="121"/>
    </row>
    <row r="341" spans="1:13">
      <c r="A341" s="121"/>
      <c r="B341" s="121"/>
      <c r="C341" s="121"/>
      <c r="D341" s="121"/>
      <c r="E341" s="121"/>
      <c r="F341" s="121"/>
      <c r="G341" s="121"/>
      <c r="H341" s="121"/>
      <c r="I341" s="121"/>
      <c r="J341" s="121"/>
      <c r="K341" s="121"/>
      <c r="L341" s="121"/>
      <c r="M341" s="121"/>
    </row>
    <row r="342" spans="1:13">
      <c r="A342" s="121"/>
      <c r="B342" s="121"/>
      <c r="C342" s="121"/>
      <c r="D342" s="121"/>
      <c r="E342" s="121"/>
      <c r="F342" s="121"/>
      <c r="G342" s="121"/>
      <c r="H342" s="121"/>
      <c r="I342" s="121"/>
      <c r="J342" s="121"/>
      <c r="K342" s="121"/>
      <c r="L342" s="121"/>
      <c r="M342" s="121"/>
    </row>
    <row r="343" spans="1:13">
      <c r="A343" s="121"/>
      <c r="B343" s="121"/>
      <c r="C343" s="121"/>
      <c r="D343" s="121"/>
      <c r="E343" s="121"/>
      <c r="F343" s="121"/>
      <c r="G343" s="121"/>
      <c r="H343" s="121"/>
      <c r="I343" s="121"/>
      <c r="J343" s="121"/>
      <c r="K343" s="121"/>
      <c r="L343" s="121"/>
      <c r="M343" s="121"/>
    </row>
    <row r="344" spans="1:13">
      <c r="A344" s="121"/>
      <c r="B344" s="121"/>
      <c r="C344" s="121"/>
      <c r="D344" s="121"/>
      <c r="E344" s="121"/>
      <c r="F344" s="121"/>
      <c r="G344" s="121"/>
      <c r="H344" s="121"/>
      <c r="I344" s="121"/>
      <c r="J344" s="121"/>
      <c r="K344" s="121"/>
      <c r="L344" s="121"/>
      <c r="M344" s="121"/>
    </row>
    <row r="345" spans="1:13">
      <c r="A345" s="121"/>
      <c r="B345" s="121"/>
      <c r="C345" s="121"/>
      <c r="D345" s="121"/>
      <c r="E345" s="121"/>
      <c r="F345" s="121"/>
      <c r="G345" s="121"/>
      <c r="H345" s="121"/>
      <c r="I345" s="121"/>
      <c r="J345" s="121"/>
      <c r="K345" s="121"/>
      <c r="L345" s="121"/>
      <c r="M345" s="121"/>
    </row>
    <row r="346" spans="1:13">
      <c r="A346" s="121"/>
      <c r="B346" s="121"/>
      <c r="C346" s="121"/>
      <c r="D346" s="121"/>
      <c r="E346" s="121"/>
      <c r="F346" s="121"/>
      <c r="G346" s="121"/>
      <c r="H346" s="121"/>
      <c r="I346" s="121"/>
      <c r="J346" s="121"/>
      <c r="K346" s="121"/>
      <c r="L346" s="121"/>
      <c r="M346" s="121"/>
    </row>
    <row r="347" spans="1:13">
      <c r="A347" s="121"/>
      <c r="B347" s="121"/>
      <c r="C347" s="121"/>
      <c r="D347" s="121"/>
      <c r="E347" s="121"/>
      <c r="F347" s="121"/>
      <c r="G347" s="121"/>
      <c r="H347" s="121"/>
      <c r="I347" s="121"/>
      <c r="J347" s="121"/>
      <c r="K347" s="121"/>
      <c r="L347" s="121"/>
      <c r="M347" s="121"/>
    </row>
    <row r="348" spans="1:13">
      <c r="A348" s="121"/>
      <c r="B348" s="121"/>
      <c r="C348" s="121"/>
      <c r="D348" s="121"/>
      <c r="E348" s="121"/>
      <c r="F348" s="121"/>
      <c r="G348" s="121"/>
      <c r="H348" s="121"/>
      <c r="I348" s="121"/>
      <c r="J348" s="121"/>
      <c r="K348" s="121"/>
      <c r="L348" s="121"/>
      <c r="M348" s="121"/>
    </row>
    <row r="349" spans="1:13">
      <c r="A349" s="121"/>
      <c r="B349" s="121"/>
      <c r="C349" s="121"/>
      <c r="D349" s="121"/>
      <c r="E349" s="121"/>
      <c r="F349" s="121"/>
      <c r="G349" s="121"/>
      <c r="H349" s="121"/>
      <c r="I349" s="121"/>
      <c r="J349" s="121"/>
      <c r="K349" s="121"/>
      <c r="L349" s="121"/>
      <c r="M349" s="121"/>
    </row>
    <row r="350" spans="1:13">
      <c r="A350" s="121"/>
      <c r="B350" s="121"/>
      <c r="C350" s="121"/>
      <c r="D350" s="121"/>
      <c r="E350" s="121"/>
      <c r="F350" s="121"/>
      <c r="G350" s="121"/>
      <c r="H350" s="121"/>
      <c r="I350" s="121"/>
      <c r="J350" s="121"/>
      <c r="K350" s="121"/>
      <c r="L350" s="121"/>
      <c r="M350" s="121"/>
    </row>
    <row r="351" spans="1:13">
      <c r="A351" s="121"/>
      <c r="B351" s="121"/>
      <c r="C351" s="121"/>
      <c r="D351" s="121"/>
      <c r="E351" s="121"/>
      <c r="F351" s="121"/>
      <c r="G351" s="121"/>
      <c r="H351" s="121"/>
      <c r="I351" s="121"/>
      <c r="J351" s="121"/>
      <c r="K351" s="121"/>
      <c r="L351" s="121"/>
      <c r="M351" s="121"/>
    </row>
    <row r="352" spans="1:13">
      <c r="A352" s="121"/>
      <c r="B352" s="121"/>
      <c r="C352" s="121"/>
      <c r="D352" s="121"/>
      <c r="E352" s="121"/>
      <c r="F352" s="121"/>
      <c r="G352" s="121"/>
      <c r="H352" s="121"/>
      <c r="I352" s="121"/>
      <c r="J352" s="121"/>
      <c r="K352" s="121"/>
      <c r="L352" s="121"/>
      <c r="M352" s="121"/>
    </row>
    <row r="353" spans="1:13">
      <c r="A353" s="121"/>
      <c r="B353" s="121"/>
      <c r="C353" s="121"/>
      <c r="D353" s="121"/>
      <c r="E353" s="121"/>
      <c r="F353" s="121"/>
      <c r="G353" s="121"/>
      <c r="H353" s="121"/>
      <c r="I353" s="121"/>
      <c r="J353" s="121"/>
      <c r="K353" s="121"/>
      <c r="L353" s="121"/>
      <c r="M353" s="121"/>
    </row>
    <row r="354" spans="1:13">
      <c r="A354" s="121"/>
      <c r="B354" s="121"/>
      <c r="C354" s="121"/>
      <c r="D354" s="121"/>
      <c r="E354" s="121"/>
      <c r="F354" s="121"/>
      <c r="G354" s="121"/>
      <c r="H354" s="121"/>
      <c r="I354" s="121"/>
      <c r="J354" s="121"/>
      <c r="K354" s="121"/>
      <c r="L354" s="121"/>
      <c r="M354" s="121"/>
    </row>
    <row r="355" spans="1:13">
      <c r="A355" s="121"/>
      <c r="B355" s="121"/>
      <c r="C355" s="121"/>
      <c r="D355" s="121"/>
      <c r="E355" s="121"/>
      <c r="F355" s="121"/>
      <c r="G355" s="121"/>
      <c r="H355" s="121"/>
      <c r="I355" s="121"/>
      <c r="J355" s="121"/>
      <c r="K355" s="121"/>
      <c r="L355" s="121"/>
      <c r="M355" s="121"/>
    </row>
    <row r="356" spans="1:13">
      <c r="A356" s="121"/>
      <c r="B356" s="121"/>
      <c r="C356" s="121"/>
      <c r="D356" s="121"/>
      <c r="E356" s="121"/>
      <c r="F356" s="121"/>
      <c r="G356" s="121"/>
      <c r="H356" s="121"/>
      <c r="I356" s="121"/>
      <c r="J356" s="121"/>
      <c r="K356" s="121"/>
      <c r="L356" s="121"/>
      <c r="M356" s="121"/>
    </row>
    <row r="357" spans="1:13">
      <c r="A357" s="121"/>
      <c r="B357" s="121"/>
      <c r="C357" s="121"/>
      <c r="D357" s="121"/>
      <c r="E357" s="121"/>
      <c r="F357" s="121"/>
      <c r="G357" s="121"/>
      <c r="H357" s="121"/>
      <c r="I357" s="121"/>
      <c r="J357" s="121"/>
      <c r="K357" s="121"/>
      <c r="L357" s="121"/>
      <c r="M357" s="121"/>
    </row>
    <row r="358" spans="1:13">
      <c r="A358" s="121"/>
      <c r="B358" s="121"/>
      <c r="C358" s="121"/>
      <c r="D358" s="121"/>
      <c r="E358" s="121"/>
      <c r="F358" s="121"/>
      <c r="G358" s="121"/>
      <c r="H358" s="121"/>
      <c r="I358" s="121"/>
      <c r="J358" s="121"/>
      <c r="K358" s="121"/>
      <c r="L358" s="121"/>
      <c r="M358" s="121"/>
    </row>
    <row r="359" spans="1:13">
      <c r="A359" s="121"/>
      <c r="B359" s="121"/>
      <c r="C359" s="121"/>
      <c r="D359" s="121"/>
      <c r="E359" s="121"/>
      <c r="F359" s="121"/>
      <c r="G359" s="121"/>
      <c r="H359" s="121"/>
      <c r="I359" s="121"/>
      <c r="J359" s="121"/>
      <c r="K359" s="121"/>
      <c r="L359" s="121"/>
      <c r="M359" s="121"/>
    </row>
    <row r="360" spans="1:13">
      <c r="A360" s="121"/>
      <c r="B360" s="121"/>
      <c r="C360" s="121"/>
      <c r="D360" s="121"/>
      <c r="E360" s="121"/>
      <c r="F360" s="121"/>
      <c r="G360" s="121"/>
      <c r="H360" s="121"/>
      <c r="I360" s="121"/>
      <c r="J360" s="121"/>
      <c r="K360" s="121"/>
      <c r="L360" s="121"/>
      <c r="M360" s="121"/>
    </row>
    <row r="361" spans="1:13">
      <c r="A361" s="121"/>
      <c r="B361" s="121"/>
      <c r="C361" s="121"/>
      <c r="D361" s="121"/>
      <c r="E361" s="121"/>
      <c r="F361" s="121"/>
      <c r="G361" s="121"/>
      <c r="H361" s="121"/>
      <c r="I361" s="121"/>
      <c r="J361" s="121"/>
      <c r="K361" s="121"/>
      <c r="L361" s="121"/>
      <c r="M361" s="121"/>
    </row>
    <row r="362" spans="1:13">
      <c r="A362" s="121"/>
      <c r="B362" s="121"/>
      <c r="C362" s="121"/>
      <c r="D362" s="121"/>
      <c r="E362" s="121"/>
      <c r="F362" s="121"/>
      <c r="G362" s="121"/>
      <c r="H362" s="121"/>
      <c r="I362" s="121"/>
      <c r="J362" s="121"/>
      <c r="K362" s="121"/>
      <c r="L362" s="121"/>
      <c r="M362" s="121"/>
    </row>
    <row r="363" spans="1:13">
      <c r="A363" s="121"/>
      <c r="B363" s="121"/>
      <c r="C363" s="121"/>
      <c r="D363" s="121"/>
      <c r="E363" s="121"/>
      <c r="F363" s="121"/>
      <c r="G363" s="121"/>
      <c r="H363" s="121"/>
      <c r="I363" s="121"/>
      <c r="J363" s="121"/>
      <c r="K363" s="121"/>
      <c r="L363" s="121"/>
      <c r="M363" s="121"/>
    </row>
    <row r="364" spans="1:13">
      <c r="A364" s="121"/>
      <c r="B364" s="121"/>
      <c r="C364" s="121"/>
      <c r="D364" s="121"/>
      <c r="E364" s="121"/>
      <c r="F364" s="121"/>
      <c r="G364" s="121"/>
      <c r="H364" s="121"/>
      <c r="I364" s="121"/>
      <c r="J364" s="121"/>
      <c r="K364" s="121"/>
      <c r="L364" s="121"/>
      <c r="M364" s="121"/>
    </row>
    <row r="365" spans="1:13">
      <c r="A365" s="121"/>
      <c r="B365" s="121"/>
      <c r="C365" s="121"/>
      <c r="D365" s="121"/>
      <c r="E365" s="121"/>
      <c r="F365" s="121"/>
      <c r="G365" s="121"/>
      <c r="H365" s="121"/>
      <c r="I365" s="121"/>
      <c r="J365" s="121"/>
      <c r="K365" s="121"/>
      <c r="L365" s="121"/>
      <c r="M365" s="121"/>
    </row>
    <row r="366" spans="1:13">
      <c r="A366" s="121"/>
      <c r="B366" s="121"/>
      <c r="C366" s="121"/>
      <c r="D366" s="121"/>
      <c r="E366" s="121"/>
      <c r="F366" s="121"/>
      <c r="G366" s="121"/>
      <c r="H366" s="121"/>
      <c r="I366" s="121"/>
      <c r="J366" s="121"/>
      <c r="K366" s="121"/>
      <c r="L366" s="121"/>
      <c r="M366" s="121"/>
    </row>
    <row r="367" spans="1:13">
      <c r="A367" s="121"/>
      <c r="B367" s="121"/>
      <c r="C367" s="121"/>
      <c r="D367" s="121"/>
      <c r="E367" s="121"/>
      <c r="F367" s="121"/>
      <c r="G367" s="121"/>
      <c r="H367" s="121"/>
      <c r="I367" s="121"/>
      <c r="J367" s="121"/>
      <c r="K367" s="121"/>
      <c r="L367" s="121"/>
      <c r="M367" s="121"/>
    </row>
    <row r="368" spans="1:13">
      <c r="A368" s="121"/>
      <c r="B368" s="121"/>
      <c r="C368" s="121"/>
      <c r="D368" s="121"/>
      <c r="E368" s="121"/>
      <c r="F368" s="121"/>
      <c r="G368" s="121"/>
      <c r="H368" s="121"/>
      <c r="I368" s="121"/>
      <c r="J368" s="121"/>
      <c r="K368" s="121"/>
      <c r="L368" s="121"/>
      <c r="M368" s="121"/>
    </row>
    <row r="369" spans="1:13">
      <c r="A369" s="121"/>
      <c r="B369" s="121"/>
      <c r="C369" s="121"/>
      <c r="D369" s="121"/>
      <c r="E369" s="121"/>
      <c r="F369" s="121"/>
      <c r="G369" s="121"/>
      <c r="H369" s="121"/>
      <c r="I369" s="121"/>
      <c r="J369" s="121"/>
      <c r="K369" s="121"/>
      <c r="L369" s="121"/>
      <c r="M369" s="121"/>
    </row>
    <row r="370" spans="1:13">
      <c r="A370" s="121"/>
      <c r="B370" s="121"/>
      <c r="C370" s="121"/>
      <c r="D370" s="121"/>
      <c r="E370" s="121"/>
      <c r="F370" s="121"/>
      <c r="G370" s="121"/>
      <c r="H370" s="121"/>
      <c r="I370" s="121"/>
      <c r="J370" s="121"/>
      <c r="K370" s="121"/>
      <c r="L370" s="121"/>
      <c r="M370" s="121"/>
    </row>
    <row r="371" spans="1:13">
      <c r="A371" s="121"/>
      <c r="B371" s="121"/>
      <c r="C371" s="121"/>
      <c r="D371" s="121"/>
      <c r="E371" s="121"/>
      <c r="F371" s="121"/>
      <c r="G371" s="121"/>
      <c r="H371" s="121"/>
      <c r="I371" s="121"/>
      <c r="J371" s="121"/>
      <c r="K371" s="121"/>
      <c r="L371" s="121"/>
      <c r="M371" s="121"/>
    </row>
    <row r="372" spans="1:13">
      <c r="A372" s="121"/>
      <c r="B372" s="121"/>
      <c r="C372" s="121"/>
      <c r="D372" s="121"/>
      <c r="E372" s="121"/>
      <c r="F372" s="121"/>
      <c r="G372" s="121"/>
      <c r="H372" s="121"/>
      <c r="I372" s="121"/>
      <c r="J372" s="121"/>
      <c r="K372" s="121"/>
      <c r="L372" s="121"/>
      <c r="M372" s="121"/>
    </row>
    <row r="373" spans="1:13">
      <c r="A373" s="121"/>
      <c r="B373" s="121"/>
      <c r="C373" s="121"/>
      <c r="D373" s="121"/>
      <c r="E373" s="121"/>
      <c r="F373" s="121"/>
      <c r="G373" s="121"/>
      <c r="H373" s="121"/>
      <c r="I373" s="121"/>
      <c r="J373" s="121"/>
      <c r="K373" s="121"/>
      <c r="L373" s="121"/>
      <c r="M373" s="121"/>
    </row>
    <row r="374" spans="1:13">
      <c r="A374" s="121"/>
      <c r="B374" s="121"/>
      <c r="C374" s="121"/>
      <c r="D374" s="121"/>
      <c r="E374" s="121"/>
      <c r="F374" s="121"/>
      <c r="G374" s="121"/>
      <c r="H374" s="121"/>
      <c r="I374" s="121"/>
      <c r="J374" s="121"/>
      <c r="K374" s="121"/>
      <c r="L374" s="121"/>
      <c r="M374" s="121"/>
    </row>
    <row r="375" spans="1:13">
      <c r="A375" s="121"/>
      <c r="B375" s="121"/>
      <c r="C375" s="121"/>
      <c r="D375" s="121"/>
      <c r="E375" s="121"/>
      <c r="F375" s="121"/>
      <c r="G375" s="121"/>
      <c r="H375" s="121"/>
      <c r="I375" s="121"/>
      <c r="J375" s="121"/>
      <c r="K375" s="121"/>
      <c r="L375" s="121"/>
      <c r="M375" s="121"/>
    </row>
    <row r="376" spans="1:13">
      <c r="A376" s="121"/>
      <c r="B376" s="121"/>
      <c r="C376" s="121"/>
      <c r="D376" s="121"/>
      <c r="E376" s="121"/>
      <c r="F376" s="121"/>
      <c r="G376" s="121"/>
      <c r="H376" s="121"/>
      <c r="I376" s="121"/>
      <c r="J376" s="121"/>
      <c r="K376" s="121"/>
      <c r="L376" s="121"/>
      <c r="M376" s="121"/>
    </row>
    <row r="377" spans="1:13">
      <c r="A377" s="121"/>
      <c r="B377" s="121"/>
      <c r="C377" s="121"/>
      <c r="D377" s="121"/>
      <c r="E377" s="121"/>
      <c r="F377" s="121"/>
      <c r="G377" s="121"/>
      <c r="H377" s="121"/>
      <c r="I377" s="121"/>
      <c r="J377" s="121"/>
      <c r="K377" s="121"/>
      <c r="L377" s="121"/>
      <c r="M377" s="121"/>
    </row>
    <row r="378" spans="1:13">
      <c r="A378" s="121"/>
      <c r="B378" s="121"/>
      <c r="C378" s="121"/>
      <c r="D378" s="121"/>
      <c r="E378" s="121"/>
      <c r="F378" s="121"/>
      <c r="G378" s="121"/>
      <c r="H378" s="121"/>
      <c r="I378" s="121"/>
      <c r="J378" s="121"/>
      <c r="K378" s="121"/>
      <c r="L378" s="121"/>
      <c r="M378" s="121"/>
    </row>
    <row r="379" spans="1:13">
      <c r="A379" s="121"/>
      <c r="B379" s="121"/>
      <c r="C379" s="121"/>
      <c r="D379" s="121"/>
      <c r="E379" s="121"/>
      <c r="F379" s="121"/>
      <c r="G379" s="121"/>
      <c r="H379" s="121"/>
      <c r="I379" s="121"/>
      <c r="J379" s="121"/>
      <c r="K379" s="121"/>
      <c r="L379" s="121"/>
      <c r="M379" s="121"/>
    </row>
    <row r="380" spans="1:13">
      <c r="A380" s="121"/>
      <c r="B380" s="121"/>
      <c r="C380" s="121"/>
      <c r="D380" s="121"/>
      <c r="E380" s="121"/>
      <c r="F380" s="121"/>
      <c r="G380" s="121"/>
      <c r="H380" s="121"/>
      <c r="I380" s="121"/>
      <c r="J380" s="121"/>
      <c r="K380" s="121"/>
      <c r="L380" s="121"/>
      <c r="M380" s="121"/>
    </row>
    <row r="381" spans="1:13">
      <c r="A381" s="121"/>
      <c r="B381" s="121"/>
      <c r="C381" s="121"/>
      <c r="D381" s="121"/>
      <c r="E381" s="121"/>
      <c r="F381" s="121"/>
      <c r="G381" s="121"/>
      <c r="H381" s="121"/>
      <c r="I381" s="121"/>
      <c r="J381" s="121"/>
      <c r="K381" s="121"/>
      <c r="L381" s="121"/>
      <c r="M381" s="121"/>
    </row>
    <row r="382" spans="1:13">
      <c r="A382" s="121"/>
      <c r="B382" s="121"/>
      <c r="C382" s="121"/>
      <c r="D382" s="121"/>
      <c r="E382" s="121"/>
      <c r="F382" s="121"/>
      <c r="G382" s="121"/>
      <c r="H382" s="121"/>
      <c r="I382" s="121"/>
      <c r="J382" s="121"/>
      <c r="K382" s="121"/>
      <c r="L382" s="121"/>
      <c r="M382" s="121"/>
    </row>
    <row r="383" spans="1:13">
      <c r="A383" s="121"/>
      <c r="B383" s="121"/>
      <c r="C383" s="121"/>
      <c r="D383" s="121"/>
      <c r="E383" s="121"/>
      <c r="F383" s="121"/>
      <c r="G383" s="121"/>
      <c r="H383" s="121"/>
      <c r="I383" s="121"/>
      <c r="J383" s="121"/>
      <c r="K383" s="121"/>
      <c r="L383" s="121"/>
      <c r="M383" s="121"/>
    </row>
    <row r="384" spans="1:13">
      <c r="A384" s="121"/>
      <c r="B384" s="121"/>
      <c r="C384" s="121"/>
      <c r="D384" s="121"/>
      <c r="E384" s="121"/>
      <c r="F384" s="121"/>
      <c r="G384" s="121"/>
      <c r="H384" s="121"/>
      <c r="I384" s="121"/>
      <c r="J384" s="121"/>
      <c r="K384" s="121"/>
      <c r="L384" s="121"/>
      <c r="M384" s="121"/>
    </row>
    <row r="385" spans="1:13">
      <c r="A385" s="121"/>
      <c r="B385" s="121"/>
      <c r="C385" s="121"/>
      <c r="D385" s="121"/>
      <c r="E385" s="121"/>
      <c r="F385" s="121"/>
      <c r="G385" s="121"/>
      <c r="H385" s="121"/>
      <c r="I385" s="121"/>
      <c r="J385" s="121"/>
      <c r="K385" s="121"/>
      <c r="L385" s="121"/>
      <c r="M385" s="121"/>
    </row>
    <row r="386" spans="1:13">
      <c r="A386" s="121"/>
      <c r="B386" s="121"/>
      <c r="C386" s="121"/>
      <c r="D386" s="121"/>
      <c r="E386" s="121"/>
      <c r="F386" s="121"/>
      <c r="G386" s="121"/>
      <c r="H386" s="121"/>
      <c r="I386" s="121"/>
      <c r="J386" s="121"/>
      <c r="K386" s="121"/>
      <c r="L386" s="121"/>
      <c r="M386" s="121"/>
    </row>
    <row r="387" spans="1:13">
      <c r="A387" s="121"/>
      <c r="B387" s="121"/>
      <c r="C387" s="121"/>
      <c r="D387" s="121"/>
      <c r="E387" s="121"/>
      <c r="F387" s="121"/>
      <c r="G387" s="121"/>
      <c r="H387" s="121"/>
      <c r="I387" s="121"/>
      <c r="J387" s="121"/>
      <c r="K387" s="121"/>
      <c r="L387" s="121"/>
      <c r="M387" s="121"/>
    </row>
    <row r="388" spans="1:13">
      <c r="A388" s="121"/>
      <c r="B388" s="121"/>
      <c r="C388" s="121"/>
      <c r="D388" s="121"/>
      <c r="E388" s="121"/>
      <c r="F388" s="121"/>
      <c r="G388" s="121"/>
      <c r="H388" s="121"/>
      <c r="I388" s="121"/>
      <c r="J388" s="121"/>
      <c r="K388" s="121"/>
      <c r="L388" s="121"/>
      <c r="M388" s="121"/>
    </row>
    <row r="389" spans="1:13">
      <c r="A389" s="121"/>
      <c r="B389" s="121"/>
      <c r="C389" s="121"/>
      <c r="D389" s="121"/>
      <c r="E389" s="121"/>
      <c r="F389" s="121"/>
      <c r="G389" s="121"/>
      <c r="H389" s="121"/>
      <c r="I389" s="121"/>
      <c r="J389" s="121"/>
      <c r="K389" s="121"/>
      <c r="L389" s="121"/>
      <c r="M389" s="121"/>
    </row>
    <row r="390" spans="1:13">
      <c r="A390" s="121"/>
      <c r="B390" s="121"/>
      <c r="C390" s="121"/>
      <c r="D390" s="121"/>
      <c r="E390" s="121"/>
      <c r="F390" s="121"/>
      <c r="G390" s="121"/>
      <c r="H390" s="121"/>
      <c r="I390" s="121"/>
      <c r="J390" s="121"/>
      <c r="K390" s="121"/>
      <c r="L390" s="121"/>
      <c r="M390" s="121"/>
    </row>
    <row r="391" spans="1:13">
      <c r="A391" s="121"/>
      <c r="B391" s="121"/>
      <c r="C391" s="121"/>
      <c r="D391" s="121"/>
      <c r="E391" s="121"/>
      <c r="F391" s="121"/>
      <c r="G391" s="121"/>
      <c r="H391" s="121"/>
      <c r="I391" s="121"/>
      <c r="J391" s="121"/>
      <c r="K391" s="121"/>
      <c r="L391" s="121"/>
      <c r="M391" s="121"/>
    </row>
    <row r="392" spans="1:13">
      <c r="A392" s="121"/>
      <c r="B392" s="121"/>
      <c r="C392" s="121"/>
      <c r="D392" s="121"/>
      <c r="E392" s="121"/>
      <c r="F392" s="121"/>
      <c r="G392" s="121"/>
      <c r="H392" s="121"/>
      <c r="I392" s="121"/>
      <c r="J392" s="121"/>
      <c r="K392" s="121"/>
      <c r="L392" s="121"/>
      <c r="M392" s="121"/>
    </row>
    <row r="393" spans="1:13">
      <c r="A393" s="121"/>
      <c r="B393" s="121"/>
      <c r="C393" s="121"/>
      <c r="D393" s="121"/>
      <c r="E393" s="121"/>
      <c r="F393" s="121"/>
      <c r="G393" s="121"/>
      <c r="H393" s="121"/>
      <c r="I393" s="121"/>
      <c r="J393" s="121"/>
      <c r="K393" s="121"/>
      <c r="L393" s="121"/>
      <c r="M393" s="121"/>
    </row>
    <row r="394" spans="1:13">
      <c r="A394" s="121"/>
      <c r="B394" s="121"/>
      <c r="C394" s="121"/>
      <c r="D394" s="121"/>
      <c r="E394" s="121"/>
      <c r="F394" s="121"/>
      <c r="G394" s="121"/>
      <c r="H394" s="121"/>
      <c r="I394" s="121"/>
      <c r="J394" s="121"/>
      <c r="K394" s="121"/>
      <c r="L394" s="121"/>
      <c r="M394" s="121"/>
    </row>
    <row r="395" spans="1:13">
      <c r="A395" s="121"/>
      <c r="B395" s="121"/>
      <c r="C395" s="121"/>
      <c r="D395" s="121"/>
      <c r="E395" s="121"/>
      <c r="F395" s="121"/>
      <c r="G395" s="121"/>
      <c r="H395" s="121"/>
      <c r="I395" s="121"/>
      <c r="J395" s="121"/>
      <c r="K395" s="121"/>
      <c r="L395" s="121"/>
      <c r="M395" s="121"/>
    </row>
    <row r="396" spans="1:13">
      <c r="A396" s="121"/>
      <c r="B396" s="121"/>
      <c r="C396" s="121"/>
      <c r="D396" s="121"/>
      <c r="E396" s="121"/>
      <c r="F396" s="121"/>
      <c r="G396" s="121"/>
      <c r="H396" s="121"/>
      <c r="I396" s="121"/>
      <c r="J396" s="121"/>
      <c r="K396" s="121"/>
      <c r="L396" s="121"/>
      <c r="M396" s="121"/>
    </row>
    <row r="397" spans="1:13">
      <c r="A397" s="121"/>
      <c r="B397" s="121"/>
      <c r="C397" s="121"/>
      <c r="D397" s="121"/>
      <c r="E397" s="121"/>
      <c r="F397" s="121"/>
      <c r="G397" s="121"/>
      <c r="H397" s="121"/>
      <c r="I397" s="121"/>
      <c r="J397" s="121"/>
      <c r="K397" s="121"/>
      <c r="L397" s="121"/>
      <c r="M397" s="121"/>
    </row>
    <row r="398" spans="1:13">
      <c r="A398" s="121"/>
      <c r="B398" s="121"/>
      <c r="C398" s="121"/>
      <c r="D398" s="121"/>
      <c r="E398" s="121"/>
      <c r="F398" s="121"/>
      <c r="G398" s="121"/>
      <c r="H398" s="121"/>
      <c r="I398" s="121"/>
      <c r="J398" s="121"/>
      <c r="K398" s="121"/>
      <c r="L398" s="121"/>
      <c r="M398" s="121"/>
    </row>
    <row r="399" spans="1:13">
      <c r="A399" s="121"/>
      <c r="B399" s="121"/>
      <c r="C399" s="121"/>
      <c r="D399" s="121"/>
      <c r="E399" s="121"/>
      <c r="F399" s="121"/>
      <c r="G399" s="121"/>
      <c r="H399" s="121"/>
      <c r="I399" s="121"/>
      <c r="J399" s="121"/>
      <c r="K399" s="121"/>
      <c r="L399" s="121"/>
      <c r="M399" s="121"/>
    </row>
    <row r="400" spans="1:13">
      <c r="A400" s="121"/>
      <c r="B400" s="121"/>
      <c r="C400" s="121"/>
      <c r="D400" s="121"/>
      <c r="E400" s="121"/>
      <c r="F400" s="121"/>
      <c r="G400" s="121"/>
      <c r="H400" s="121"/>
      <c r="I400" s="121"/>
      <c r="J400" s="121"/>
      <c r="K400" s="121"/>
      <c r="L400" s="121"/>
      <c r="M400" s="121"/>
    </row>
    <row r="401" spans="1:13">
      <c r="A401" s="121"/>
      <c r="B401" s="121"/>
      <c r="C401" s="121"/>
      <c r="D401" s="121"/>
      <c r="E401" s="121"/>
      <c r="F401" s="121"/>
      <c r="G401" s="121"/>
      <c r="H401" s="121"/>
      <c r="I401" s="121"/>
      <c r="J401" s="121"/>
      <c r="K401" s="121"/>
      <c r="L401" s="121"/>
      <c r="M401" s="121"/>
    </row>
    <row r="402" spans="1:13">
      <c r="A402" s="121"/>
      <c r="B402" s="121"/>
      <c r="C402" s="121"/>
      <c r="D402" s="121"/>
      <c r="E402" s="121"/>
      <c r="F402" s="121"/>
      <c r="G402" s="121"/>
      <c r="H402" s="121"/>
      <c r="I402" s="121"/>
      <c r="J402" s="121"/>
      <c r="K402" s="121"/>
      <c r="L402" s="121"/>
      <c r="M402" s="121"/>
    </row>
    <row r="403" spans="1:13">
      <c r="A403" s="121"/>
      <c r="B403" s="121"/>
      <c r="C403" s="121"/>
      <c r="D403" s="121"/>
      <c r="E403" s="121"/>
      <c r="F403" s="121"/>
      <c r="G403" s="121"/>
      <c r="H403" s="121"/>
      <c r="I403" s="121"/>
      <c r="J403" s="121"/>
      <c r="K403" s="121"/>
      <c r="L403" s="121"/>
      <c r="M403" s="121"/>
    </row>
    <row r="404" spans="1:13">
      <c r="A404" s="121"/>
      <c r="B404" s="121"/>
      <c r="C404" s="121"/>
      <c r="D404" s="121"/>
      <c r="E404" s="121"/>
      <c r="F404" s="121"/>
      <c r="G404" s="121"/>
      <c r="H404" s="121"/>
      <c r="I404" s="121"/>
      <c r="J404" s="121"/>
      <c r="K404" s="121"/>
      <c r="L404" s="121"/>
      <c r="M404" s="121"/>
    </row>
    <row r="405" spans="1:13">
      <c r="A405" s="121"/>
      <c r="B405" s="121"/>
      <c r="C405" s="121"/>
      <c r="D405" s="121"/>
      <c r="E405" s="121"/>
      <c r="F405" s="121"/>
      <c r="G405" s="121"/>
      <c r="H405" s="121"/>
      <c r="I405" s="121"/>
      <c r="J405" s="121"/>
      <c r="K405" s="121"/>
      <c r="L405" s="121"/>
      <c r="M405" s="121"/>
    </row>
    <row r="406" spans="1:13">
      <c r="A406" s="121"/>
      <c r="B406" s="121"/>
      <c r="C406" s="121"/>
      <c r="D406" s="121"/>
      <c r="E406" s="121"/>
      <c r="F406" s="121"/>
      <c r="G406" s="121"/>
      <c r="H406" s="121"/>
      <c r="I406" s="121"/>
      <c r="J406" s="121"/>
      <c r="K406" s="121"/>
      <c r="L406" s="121"/>
      <c r="M406" s="121"/>
    </row>
    <row r="407" spans="1:13">
      <c r="A407" s="121"/>
      <c r="B407" s="121"/>
      <c r="C407" s="121"/>
      <c r="D407" s="121"/>
      <c r="E407" s="121"/>
      <c r="F407" s="121"/>
      <c r="G407" s="121"/>
      <c r="H407" s="121"/>
      <c r="I407" s="121"/>
      <c r="J407" s="121"/>
      <c r="K407" s="121"/>
      <c r="L407" s="121"/>
      <c r="M407" s="121"/>
    </row>
    <row r="408" spans="1:13">
      <c r="A408" s="121"/>
      <c r="B408" s="121"/>
      <c r="C408" s="121"/>
      <c r="D408" s="121"/>
      <c r="E408" s="121"/>
      <c r="F408" s="121"/>
      <c r="G408" s="121"/>
      <c r="H408" s="121"/>
      <c r="I408" s="121"/>
      <c r="J408" s="121"/>
      <c r="K408" s="121"/>
      <c r="L408" s="121"/>
      <c r="M408" s="121"/>
    </row>
    <row r="409" spans="1:13">
      <c r="A409" s="121"/>
      <c r="B409" s="121"/>
      <c r="C409" s="121"/>
      <c r="D409" s="121"/>
      <c r="E409" s="121"/>
      <c r="F409" s="121"/>
      <c r="G409" s="121"/>
      <c r="H409" s="121"/>
      <c r="I409" s="121"/>
      <c r="J409" s="121"/>
      <c r="K409" s="121"/>
      <c r="L409" s="121"/>
      <c r="M409" s="121"/>
    </row>
    <row r="410" spans="1:13">
      <c r="A410" s="121"/>
      <c r="B410" s="121"/>
      <c r="C410" s="121"/>
      <c r="D410" s="121"/>
      <c r="E410" s="121"/>
      <c r="F410" s="121"/>
      <c r="G410" s="121"/>
      <c r="H410" s="121"/>
      <c r="I410" s="121"/>
      <c r="J410" s="121"/>
      <c r="K410" s="121"/>
      <c r="L410" s="121"/>
      <c r="M410" s="121"/>
    </row>
    <row r="411" spans="1:13">
      <c r="A411" s="121"/>
      <c r="B411" s="121"/>
      <c r="C411" s="121"/>
      <c r="D411" s="121"/>
      <c r="E411" s="121"/>
      <c r="F411" s="121"/>
      <c r="G411" s="121"/>
      <c r="H411" s="121"/>
      <c r="I411" s="121"/>
      <c r="J411" s="121"/>
      <c r="K411" s="121"/>
      <c r="L411" s="121"/>
      <c r="M411" s="121"/>
    </row>
    <row r="412" spans="1:13">
      <c r="A412" s="121"/>
      <c r="B412" s="121"/>
      <c r="C412" s="121"/>
      <c r="D412" s="121"/>
      <c r="E412" s="121"/>
      <c r="F412" s="121"/>
      <c r="G412" s="121"/>
      <c r="H412" s="121"/>
      <c r="I412" s="121"/>
      <c r="J412" s="121"/>
      <c r="K412" s="121"/>
      <c r="L412" s="121"/>
      <c r="M412" s="121"/>
    </row>
    <row r="413" spans="1:13">
      <c r="A413" s="121"/>
      <c r="B413" s="121"/>
      <c r="C413" s="121"/>
      <c r="D413" s="121"/>
      <c r="E413" s="121"/>
      <c r="F413" s="121"/>
      <c r="G413" s="121"/>
      <c r="H413" s="121"/>
      <c r="I413" s="121"/>
      <c r="J413" s="121"/>
      <c r="K413" s="121"/>
      <c r="L413" s="121"/>
      <c r="M413" s="121"/>
    </row>
    <row r="414" spans="1:13">
      <c r="A414" s="121"/>
      <c r="B414" s="121"/>
      <c r="C414" s="121"/>
      <c r="D414" s="121"/>
      <c r="E414" s="121"/>
      <c r="F414" s="121"/>
      <c r="G414" s="121"/>
      <c r="H414" s="121"/>
      <c r="I414" s="121"/>
      <c r="J414" s="121"/>
      <c r="K414" s="121"/>
      <c r="L414" s="121"/>
      <c r="M414" s="121"/>
    </row>
    <row r="415" spans="1:13">
      <c r="A415" s="121"/>
      <c r="B415" s="121"/>
      <c r="C415" s="121"/>
      <c r="D415" s="121"/>
      <c r="E415" s="121"/>
      <c r="F415" s="121"/>
      <c r="G415" s="121"/>
      <c r="H415" s="121"/>
      <c r="I415" s="121"/>
      <c r="J415" s="121"/>
      <c r="K415" s="121"/>
      <c r="L415" s="121"/>
      <c r="M415" s="121"/>
    </row>
    <row r="416" spans="1:13">
      <c r="A416" s="121"/>
      <c r="B416" s="121"/>
      <c r="C416" s="121"/>
      <c r="D416" s="121"/>
      <c r="E416" s="121"/>
      <c r="F416" s="121"/>
      <c r="G416" s="121"/>
      <c r="H416" s="121"/>
      <c r="I416" s="121"/>
      <c r="J416" s="121"/>
      <c r="K416" s="121"/>
      <c r="L416" s="121"/>
      <c r="M416" s="121"/>
    </row>
    <row r="417" spans="1:13">
      <c r="A417" s="121"/>
      <c r="B417" s="121"/>
      <c r="C417" s="121"/>
      <c r="D417" s="121"/>
      <c r="E417" s="121"/>
      <c r="F417" s="121"/>
      <c r="G417" s="121"/>
      <c r="H417" s="121"/>
      <c r="I417" s="121"/>
      <c r="J417" s="121"/>
      <c r="K417" s="121"/>
      <c r="L417" s="121"/>
      <c r="M417" s="121"/>
    </row>
    <row r="418" spans="1:13">
      <c r="A418" s="121"/>
      <c r="B418" s="121"/>
      <c r="C418" s="121"/>
      <c r="D418" s="121"/>
      <c r="E418" s="121"/>
      <c r="F418" s="121"/>
      <c r="G418" s="121"/>
      <c r="H418" s="121"/>
      <c r="I418" s="121"/>
      <c r="J418" s="121"/>
      <c r="K418" s="121"/>
      <c r="L418" s="121"/>
      <c r="M418" s="121"/>
    </row>
    <row r="419" spans="1:13">
      <c r="A419" s="121"/>
      <c r="B419" s="121"/>
      <c r="C419" s="121"/>
      <c r="D419" s="121"/>
      <c r="E419" s="121"/>
      <c r="F419" s="121"/>
      <c r="G419" s="121"/>
      <c r="H419" s="121"/>
      <c r="I419" s="121"/>
      <c r="J419" s="121"/>
      <c r="K419" s="121"/>
      <c r="L419" s="121"/>
      <c r="M419" s="121"/>
    </row>
    <row r="420" spans="1:13">
      <c r="A420" s="121"/>
      <c r="B420" s="121"/>
      <c r="C420" s="121"/>
      <c r="D420" s="121"/>
      <c r="E420" s="121"/>
      <c r="F420" s="121"/>
      <c r="G420" s="121"/>
      <c r="H420" s="121"/>
      <c r="I420" s="121"/>
      <c r="J420" s="121"/>
      <c r="K420" s="121"/>
      <c r="L420" s="121"/>
      <c r="M420" s="121"/>
    </row>
    <row r="421" spans="1:13">
      <c r="A421" s="121"/>
      <c r="B421" s="121"/>
      <c r="C421" s="121"/>
      <c r="D421" s="121"/>
      <c r="E421" s="121"/>
      <c r="F421" s="121"/>
      <c r="G421" s="121"/>
      <c r="H421" s="121"/>
      <c r="I421" s="121"/>
      <c r="J421" s="121"/>
      <c r="K421" s="121"/>
      <c r="L421" s="121"/>
      <c r="M421" s="121"/>
    </row>
    <row r="422" spans="1:13">
      <c r="A422" s="121"/>
      <c r="B422" s="121"/>
      <c r="C422" s="121"/>
      <c r="D422" s="121"/>
      <c r="E422" s="121"/>
      <c r="F422" s="121"/>
      <c r="G422" s="121"/>
      <c r="H422" s="121"/>
      <c r="I422" s="121"/>
      <c r="J422" s="121"/>
      <c r="K422" s="121"/>
      <c r="L422" s="121"/>
      <c r="M422" s="121"/>
    </row>
    <row r="423" spans="1:13">
      <c r="A423" s="121"/>
      <c r="B423" s="121"/>
      <c r="C423" s="121"/>
      <c r="D423" s="121"/>
      <c r="E423" s="121"/>
      <c r="F423" s="121"/>
      <c r="G423" s="121"/>
      <c r="H423" s="121"/>
      <c r="I423" s="121"/>
      <c r="J423" s="121"/>
      <c r="K423" s="121"/>
      <c r="L423" s="121"/>
      <c r="M423" s="121"/>
    </row>
    <row r="424" spans="1:13">
      <c r="A424" s="121"/>
      <c r="B424" s="121"/>
      <c r="C424" s="121"/>
      <c r="D424" s="121"/>
      <c r="E424" s="121"/>
      <c r="F424" s="121"/>
      <c r="G424" s="121"/>
      <c r="H424" s="121"/>
      <c r="I424" s="121"/>
      <c r="J424" s="121"/>
      <c r="K424" s="121"/>
      <c r="L424" s="121"/>
      <c r="M424" s="121"/>
    </row>
    <row r="425" spans="1:13">
      <c r="A425" s="121"/>
      <c r="B425" s="121"/>
      <c r="C425" s="121"/>
      <c r="D425" s="121"/>
      <c r="E425" s="121"/>
      <c r="F425" s="121"/>
      <c r="G425" s="121"/>
      <c r="H425" s="121"/>
      <c r="I425" s="121"/>
      <c r="J425" s="121"/>
      <c r="K425" s="121"/>
      <c r="L425" s="121"/>
      <c r="M425" s="121"/>
    </row>
    <row r="426" spans="1:13">
      <c r="A426" s="121"/>
      <c r="B426" s="121"/>
      <c r="C426" s="121"/>
      <c r="D426" s="121"/>
      <c r="E426" s="121"/>
      <c r="F426" s="121"/>
      <c r="G426" s="121"/>
      <c r="H426" s="121"/>
      <c r="I426" s="121"/>
      <c r="J426" s="121"/>
      <c r="K426" s="121"/>
      <c r="L426" s="121"/>
      <c r="M426" s="121"/>
    </row>
    <row r="427" spans="1:13">
      <c r="A427" s="121"/>
      <c r="B427" s="121"/>
      <c r="C427" s="121"/>
      <c r="D427" s="121"/>
      <c r="E427" s="121"/>
      <c r="F427" s="121"/>
      <c r="G427" s="121"/>
      <c r="H427" s="121"/>
      <c r="I427" s="121"/>
      <c r="J427" s="121"/>
      <c r="K427" s="121"/>
      <c r="L427" s="121"/>
      <c r="M427" s="121"/>
    </row>
    <row r="428" spans="1:13">
      <c r="A428" s="121"/>
      <c r="B428" s="121"/>
      <c r="C428" s="121"/>
      <c r="D428" s="121"/>
      <c r="E428" s="121"/>
      <c r="F428" s="121"/>
      <c r="G428" s="121"/>
      <c r="H428" s="121"/>
      <c r="I428" s="121"/>
      <c r="J428" s="121"/>
      <c r="K428" s="121"/>
      <c r="L428" s="121"/>
      <c r="M428" s="121"/>
    </row>
    <row r="429" spans="1:13">
      <c r="A429" s="121"/>
      <c r="B429" s="121"/>
      <c r="C429" s="121"/>
      <c r="D429" s="121"/>
      <c r="E429" s="121"/>
      <c r="F429" s="121"/>
      <c r="G429" s="121"/>
      <c r="H429" s="121"/>
      <c r="I429" s="121"/>
      <c r="J429" s="121"/>
      <c r="K429" s="121"/>
      <c r="L429" s="121"/>
      <c r="M429" s="121"/>
    </row>
    <row r="430" spans="1:13">
      <c r="A430" s="121"/>
      <c r="B430" s="121"/>
      <c r="C430" s="121"/>
      <c r="D430" s="121"/>
      <c r="E430" s="121"/>
      <c r="F430" s="121"/>
      <c r="G430" s="121"/>
      <c r="H430" s="121"/>
      <c r="I430" s="121"/>
      <c r="J430" s="121"/>
      <c r="K430" s="121"/>
      <c r="L430" s="121"/>
      <c r="M430" s="121"/>
    </row>
    <row r="431" spans="1:13">
      <c r="A431" s="121"/>
      <c r="B431" s="121"/>
      <c r="C431" s="121"/>
      <c r="D431" s="121"/>
      <c r="E431" s="121"/>
      <c r="F431" s="121"/>
      <c r="G431" s="121"/>
      <c r="H431" s="121"/>
      <c r="I431" s="121"/>
      <c r="J431" s="121"/>
      <c r="K431" s="121"/>
      <c r="L431" s="121"/>
      <c r="M431" s="121"/>
    </row>
    <row r="432" spans="1:13">
      <c r="A432" s="121"/>
      <c r="B432" s="121"/>
      <c r="C432" s="121"/>
      <c r="D432" s="121"/>
      <c r="E432" s="121"/>
      <c r="F432" s="121"/>
      <c r="G432" s="121"/>
      <c r="H432" s="121"/>
      <c r="I432" s="121"/>
      <c r="J432" s="121"/>
      <c r="K432" s="121"/>
      <c r="L432" s="121"/>
      <c r="M432" s="121"/>
    </row>
    <row r="433" spans="1:13">
      <c r="A433" s="121"/>
      <c r="B433" s="121"/>
      <c r="C433" s="121"/>
      <c r="D433" s="121"/>
      <c r="E433" s="121"/>
      <c r="F433" s="121"/>
      <c r="G433" s="121"/>
      <c r="H433" s="121"/>
      <c r="I433" s="121"/>
      <c r="J433" s="121"/>
      <c r="K433" s="121"/>
      <c r="L433" s="121"/>
      <c r="M433" s="121"/>
    </row>
    <row r="434" spans="1:13">
      <c r="A434" s="121"/>
      <c r="B434" s="121"/>
      <c r="C434" s="121"/>
      <c r="D434" s="121"/>
      <c r="E434" s="121"/>
      <c r="F434" s="121"/>
      <c r="G434" s="121"/>
      <c r="H434" s="121"/>
      <c r="I434" s="121"/>
      <c r="J434" s="121"/>
      <c r="K434" s="121"/>
      <c r="L434" s="121"/>
      <c r="M434" s="121"/>
    </row>
    <row r="435" spans="1:13">
      <c r="A435" s="121"/>
      <c r="B435" s="121"/>
      <c r="C435" s="121"/>
      <c r="D435" s="121"/>
      <c r="E435" s="121"/>
      <c r="F435" s="121"/>
      <c r="G435" s="121"/>
      <c r="H435" s="121"/>
      <c r="I435" s="121"/>
      <c r="J435" s="121"/>
      <c r="K435" s="121"/>
      <c r="L435" s="121"/>
      <c r="M435" s="121"/>
    </row>
    <row r="436" spans="1:13">
      <c r="A436" s="121"/>
      <c r="B436" s="121"/>
      <c r="C436" s="121"/>
      <c r="D436" s="121"/>
      <c r="E436" s="121"/>
      <c r="F436" s="121"/>
      <c r="G436" s="121"/>
      <c r="H436" s="121"/>
      <c r="I436" s="121"/>
      <c r="J436" s="121"/>
      <c r="K436" s="121"/>
      <c r="L436" s="121"/>
      <c r="M436" s="121"/>
    </row>
    <row r="437" spans="1:13">
      <c r="A437" s="121"/>
      <c r="B437" s="121"/>
      <c r="C437" s="121"/>
      <c r="D437" s="121"/>
      <c r="E437" s="121"/>
      <c r="F437" s="121"/>
      <c r="G437" s="121"/>
      <c r="H437" s="121"/>
      <c r="I437" s="121"/>
      <c r="J437" s="121"/>
      <c r="K437" s="121"/>
      <c r="L437" s="121"/>
      <c r="M437" s="121"/>
    </row>
    <row r="438" spans="1:13">
      <c r="A438" s="121"/>
      <c r="B438" s="121"/>
      <c r="C438" s="121"/>
      <c r="D438" s="121"/>
      <c r="E438" s="121"/>
      <c r="F438" s="121"/>
      <c r="G438" s="121"/>
      <c r="H438" s="121"/>
      <c r="I438" s="121"/>
      <c r="J438" s="121"/>
      <c r="K438" s="121"/>
      <c r="L438" s="121"/>
      <c r="M438" s="121"/>
    </row>
    <row r="439" spans="1:13">
      <c r="A439" s="121"/>
      <c r="B439" s="121"/>
      <c r="C439" s="121"/>
      <c r="D439" s="121"/>
      <c r="E439" s="121"/>
      <c r="F439" s="121"/>
      <c r="G439" s="121"/>
      <c r="H439" s="121"/>
      <c r="I439" s="121"/>
      <c r="J439" s="121"/>
      <c r="K439" s="121"/>
      <c r="L439" s="121"/>
      <c r="M439" s="121"/>
    </row>
    <row r="440" spans="1:13">
      <c r="A440" s="121"/>
      <c r="B440" s="121"/>
      <c r="C440" s="121"/>
      <c r="D440" s="121"/>
      <c r="E440" s="121"/>
      <c r="F440" s="121"/>
      <c r="G440" s="121"/>
      <c r="H440" s="121"/>
      <c r="I440" s="121"/>
      <c r="J440" s="121"/>
      <c r="K440" s="121"/>
      <c r="L440" s="121"/>
      <c r="M440" s="121"/>
    </row>
    <row r="441" spans="1:13">
      <c r="A441" s="121"/>
      <c r="B441" s="121"/>
      <c r="C441" s="121"/>
      <c r="D441" s="121"/>
      <c r="E441" s="121"/>
      <c r="F441" s="121"/>
      <c r="G441" s="121"/>
      <c r="H441" s="121"/>
      <c r="I441" s="121"/>
      <c r="J441" s="121"/>
      <c r="K441" s="121"/>
      <c r="L441" s="121"/>
      <c r="M441" s="121"/>
    </row>
    <row r="442" spans="1:13">
      <c r="A442" s="121"/>
      <c r="B442" s="121"/>
      <c r="C442" s="121"/>
      <c r="D442" s="121"/>
      <c r="E442" s="121"/>
      <c r="F442" s="121"/>
      <c r="G442" s="121"/>
      <c r="H442" s="121"/>
      <c r="I442" s="121"/>
      <c r="J442" s="121"/>
      <c r="K442" s="121"/>
      <c r="L442" s="121"/>
      <c r="M442" s="121"/>
    </row>
    <row r="443" spans="1:13">
      <c r="A443" s="121"/>
      <c r="B443" s="121"/>
      <c r="C443" s="121"/>
      <c r="D443" s="121"/>
      <c r="E443" s="121"/>
      <c r="F443" s="121"/>
      <c r="G443" s="121"/>
      <c r="H443" s="121"/>
      <c r="I443" s="121"/>
      <c r="J443" s="121"/>
      <c r="K443" s="121"/>
      <c r="L443" s="121"/>
      <c r="M443" s="121"/>
    </row>
    <row r="444" spans="1:13">
      <c r="A444" s="121"/>
      <c r="B444" s="121"/>
      <c r="C444" s="121"/>
      <c r="D444" s="121"/>
      <c r="E444" s="121"/>
      <c r="F444" s="121"/>
      <c r="G444" s="121"/>
      <c r="H444" s="121"/>
      <c r="I444" s="121"/>
      <c r="J444" s="121"/>
      <c r="K444" s="121"/>
      <c r="L444" s="121"/>
      <c r="M444" s="121"/>
    </row>
    <row r="445" spans="1:13">
      <c r="A445" s="121"/>
      <c r="B445" s="121"/>
      <c r="C445" s="121"/>
      <c r="D445" s="121"/>
      <c r="E445" s="121"/>
      <c r="F445" s="121"/>
      <c r="G445" s="121"/>
      <c r="H445" s="121"/>
      <c r="I445" s="121"/>
      <c r="J445" s="121"/>
      <c r="K445" s="121"/>
      <c r="L445" s="121"/>
      <c r="M445" s="121"/>
    </row>
    <row r="446" spans="1:13">
      <c r="A446" s="121"/>
      <c r="B446" s="121"/>
      <c r="C446" s="121"/>
      <c r="D446" s="121"/>
      <c r="E446" s="121"/>
      <c r="F446" s="121"/>
      <c r="G446" s="121"/>
      <c r="H446" s="121"/>
      <c r="I446" s="121"/>
      <c r="J446" s="121"/>
      <c r="K446" s="121"/>
      <c r="L446" s="121"/>
      <c r="M446" s="121"/>
    </row>
    <row r="447" spans="1:13">
      <c r="A447" s="121"/>
      <c r="B447" s="121"/>
      <c r="C447" s="121"/>
      <c r="D447" s="121"/>
      <c r="E447" s="121"/>
      <c r="F447" s="121"/>
      <c r="G447" s="121"/>
      <c r="H447" s="121"/>
      <c r="I447" s="121"/>
      <c r="J447" s="121"/>
      <c r="K447" s="121"/>
      <c r="L447" s="121"/>
      <c r="M447" s="121"/>
    </row>
    <row r="448" spans="1:13">
      <c r="A448" s="121"/>
      <c r="B448" s="121"/>
      <c r="C448" s="121"/>
      <c r="D448" s="121"/>
      <c r="E448" s="121"/>
      <c r="F448" s="121"/>
      <c r="G448" s="121"/>
      <c r="H448" s="121"/>
      <c r="I448" s="121"/>
      <c r="J448" s="121"/>
      <c r="K448" s="121"/>
      <c r="L448" s="121"/>
      <c r="M448" s="121"/>
    </row>
    <row r="449" spans="1:13">
      <c r="A449" s="121"/>
      <c r="B449" s="121"/>
      <c r="C449" s="121"/>
      <c r="D449" s="121"/>
      <c r="E449" s="121"/>
      <c r="F449" s="121"/>
      <c r="G449" s="121"/>
      <c r="H449" s="121"/>
      <c r="I449" s="121"/>
      <c r="J449" s="121"/>
      <c r="K449" s="121"/>
      <c r="L449" s="121"/>
      <c r="M449" s="121"/>
    </row>
    <row r="450" spans="1:13">
      <c r="A450" s="121"/>
      <c r="B450" s="121"/>
      <c r="C450" s="121"/>
      <c r="D450" s="121"/>
      <c r="E450" s="121"/>
      <c r="F450" s="121"/>
      <c r="G450" s="121"/>
      <c r="H450" s="121"/>
      <c r="I450" s="121"/>
      <c r="J450" s="121"/>
      <c r="K450" s="121"/>
      <c r="L450" s="121"/>
      <c r="M450" s="121"/>
    </row>
    <row r="451" spans="1:13">
      <c r="A451" s="121"/>
      <c r="B451" s="121"/>
      <c r="C451" s="121"/>
      <c r="D451" s="121"/>
      <c r="E451" s="121"/>
      <c r="F451" s="121"/>
      <c r="G451" s="121"/>
      <c r="H451" s="121"/>
      <c r="I451" s="121"/>
      <c r="J451" s="121"/>
      <c r="K451" s="121"/>
      <c r="L451" s="121"/>
      <c r="M451" s="121"/>
    </row>
    <row r="452" spans="1:13">
      <c r="A452" s="121"/>
      <c r="B452" s="121"/>
      <c r="C452" s="121"/>
      <c r="D452" s="121"/>
      <c r="E452" s="121"/>
      <c r="F452" s="121"/>
      <c r="G452" s="121"/>
      <c r="H452" s="121"/>
      <c r="I452" s="121"/>
      <c r="J452" s="121"/>
      <c r="K452" s="121"/>
      <c r="L452" s="121"/>
      <c r="M452" s="121"/>
    </row>
    <row r="453" spans="1:13">
      <c r="A453" s="121"/>
      <c r="B453" s="121"/>
      <c r="C453" s="121"/>
      <c r="D453" s="121"/>
      <c r="E453" s="121"/>
      <c r="F453" s="121"/>
      <c r="G453" s="121"/>
      <c r="H453" s="121"/>
      <c r="I453" s="121"/>
      <c r="J453" s="121"/>
      <c r="K453" s="121"/>
      <c r="L453" s="121"/>
      <c r="M453" s="121"/>
    </row>
    <row r="454" spans="1:13">
      <c r="A454" s="121"/>
      <c r="B454" s="121"/>
      <c r="C454" s="121"/>
      <c r="D454" s="121"/>
      <c r="E454" s="121"/>
      <c r="F454" s="121"/>
      <c r="G454" s="121"/>
      <c r="H454" s="121"/>
      <c r="I454" s="121"/>
      <c r="J454" s="121"/>
      <c r="K454" s="121"/>
      <c r="L454" s="121"/>
      <c r="M454" s="121"/>
    </row>
    <row r="455" spans="1:13">
      <c r="A455" s="121"/>
      <c r="B455" s="121"/>
      <c r="C455" s="121"/>
      <c r="D455" s="121"/>
      <c r="E455" s="121"/>
      <c r="F455" s="121"/>
      <c r="G455" s="121"/>
      <c r="H455" s="121"/>
      <c r="I455" s="121"/>
      <c r="J455" s="121"/>
      <c r="K455" s="121"/>
      <c r="L455" s="121"/>
      <c r="M455" s="121"/>
    </row>
    <row r="456" spans="1:13">
      <c r="A456" s="121"/>
      <c r="B456" s="121"/>
      <c r="C456" s="121"/>
      <c r="D456" s="121"/>
      <c r="E456" s="121"/>
      <c r="F456" s="121"/>
      <c r="G456" s="121"/>
      <c r="H456" s="121"/>
      <c r="I456" s="121"/>
      <c r="J456" s="121"/>
      <c r="K456" s="121"/>
      <c r="L456" s="121"/>
      <c r="M456" s="121"/>
    </row>
    <row r="457" spans="1:13">
      <c r="A457" s="121"/>
      <c r="B457" s="121"/>
      <c r="C457" s="121"/>
      <c r="D457" s="121"/>
      <c r="E457" s="121"/>
      <c r="F457" s="121"/>
      <c r="G457" s="121"/>
      <c r="H457" s="121"/>
      <c r="I457" s="121"/>
      <c r="J457" s="121"/>
      <c r="K457" s="121"/>
      <c r="L457" s="121"/>
      <c r="M457" s="121"/>
    </row>
    <row r="458" spans="1:13">
      <c r="A458" s="121"/>
      <c r="B458" s="121"/>
      <c r="C458" s="121"/>
      <c r="D458" s="121"/>
      <c r="E458" s="121"/>
      <c r="F458" s="121"/>
      <c r="G458" s="121"/>
      <c r="H458" s="121"/>
      <c r="I458" s="121"/>
      <c r="J458" s="121"/>
      <c r="K458" s="121"/>
      <c r="L458" s="121"/>
      <c r="M458" s="121"/>
    </row>
    <row r="459" spans="1:13">
      <c r="A459" s="121"/>
      <c r="B459" s="121"/>
      <c r="C459" s="121"/>
      <c r="D459" s="121"/>
      <c r="E459" s="121"/>
      <c r="F459" s="121"/>
      <c r="G459" s="121"/>
      <c r="H459" s="121"/>
      <c r="I459" s="121"/>
      <c r="J459" s="121"/>
      <c r="K459" s="121"/>
      <c r="L459" s="121"/>
      <c r="M459" s="121"/>
    </row>
    <row r="460" spans="1:13">
      <c r="A460" s="121"/>
      <c r="B460" s="121"/>
      <c r="C460" s="121"/>
      <c r="D460" s="121"/>
      <c r="E460" s="121"/>
      <c r="F460" s="121"/>
      <c r="G460" s="121"/>
      <c r="H460" s="121"/>
      <c r="I460" s="121"/>
      <c r="J460" s="121"/>
      <c r="K460" s="121"/>
      <c r="L460" s="121"/>
      <c r="M460" s="121"/>
    </row>
    <row r="461" spans="1:13">
      <c r="A461" s="121"/>
      <c r="B461" s="121"/>
      <c r="C461" s="121"/>
      <c r="D461" s="121"/>
      <c r="E461" s="121"/>
      <c r="F461" s="121"/>
      <c r="G461" s="121"/>
      <c r="H461" s="121"/>
      <c r="I461" s="121"/>
      <c r="J461" s="121"/>
      <c r="K461" s="121"/>
      <c r="L461" s="121"/>
      <c r="M461" s="121"/>
    </row>
    <row r="462" spans="1:13">
      <c r="A462" s="121"/>
      <c r="B462" s="121"/>
      <c r="C462" s="121"/>
      <c r="D462" s="121"/>
      <c r="E462" s="121"/>
      <c r="F462" s="121"/>
      <c r="G462" s="121"/>
      <c r="H462" s="121"/>
      <c r="I462" s="121"/>
      <c r="J462" s="121"/>
      <c r="K462" s="121"/>
      <c r="L462" s="121"/>
      <c r="M462" s="121"/>
    </row>
  </sheetData>
  <mergeCells count="56">
    <mergeCell ref="D82:D84"/>
    <mergeCell ref="D85:D94"/>
    <mergeCell ref="D69:D71"/>
    <mergeCell ref="D72:D81"/>
    <mergeCell ref="A82:C82"/>
    <mergeCell ref="D56:D58"/>
    <mergeCell ref="D59:D68"/>
    <mergeCell ref="A69:C69"/>
    <mergeCell ref="B41:C41"/>
    <mergeCell ref="B42:C42"/>
    <mergeCell ref="A56:C56"/>
    <mergeCell ref="D43:D45"/>
    <mergeCell ref="D46:D55"/>
    <mergeCell ref="D33:D42"/>
    <mergeCell ref="A43:C43"/>
    <mergeCell ref="B35:C35"/>
    <mergeCell ref="B36:C36"/>
    <mergeCell ref="B37:C37"/>
    <mergeCell ref="B40:C40"/>
    <mergeCell ref="B34:C34"/>
    <mergeCell ref="B33:C33"/>
    <mergeCell ref="D27:D32"/>
    <mergeCell ref="B8:C8"/>
    <mergeCell ref="B9:C9"/>
    <mergeCell ref="B15:C15"/>
    <mergeCell ref="B16:C16"/>
    <mergeCell ref="B17:C17"/>
    <mergeCell ref="B18:C18"/>
    <mergeCell ref="B19:C19"/>
    <mergeCell ref="B20:C20"/>
    <mergeCell ref="B21:C21"/>
    <mergeCell ref="B29:C29"/>
    <mergeCell ref="B24:C24"/>
    <mergeCell ref="B25:C25"/>
    <mergeCell ref="B22:C22"/>
    <mergeCell ref="B23:C23"/>
    <mergeCell ref="B32:C32"/>
    <mergeCell ref="D7:D16"/>
    <mergeCell ref="D17:D26"/>
    <mergeCell ref="A1:C1"/>
    <mergeCell ref="A2:C2"/>
    <mergeCell ref="A3:D3"/>
    <mergeCell ref="A4:C5"/>
    <mergeCell ref="D4:D5"/>
    <mergeCell ref="B26:C26"/>
    <mergeCell ref="A44:C44"/>
    <mergeCell ref="A57:C57"/>
    <mergeCell ref="A70:C70"/>
    <mergeCell ref="A83:C83"/>
    <mergeCell ref="B7:C7"/>
    <mergeCell ref="B38:C38"/>
    <mergeCell ref="B39:C39"/>
    <mergeCell ref="B28:C28"/>
    <mergeCell ref="B27:C27"/>
    <mergeCell ref="B30:C30"/>
    <mergeCell ref="B31:C31"/>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171" t="s">
        <v>675</v>
      </c>
      <c r="B1" s="1172"/>
      <c r="C1" s="1172"/>
      <c r="D1" s="1194"/>
      <c r="E1" s="199"/>
    </row>
    <row r="2" spans="1:5">
      <c r="A2" s="1173" t="s">
        <v>232</v>
      </c>
      <c r="B2" s="1174"/>
      <c r="C2" s="1174"/>
      <c r="D2" s="762"/>
      <c r="E2" s="199"/>
    </row>
    <row r="3" spans="1:5" ht="15.75" thickBot="1">
      <c r="A3" s="1175"/>
      <c r="B3" s="1176"/>
      <c r="C3" s="1176"/>
      <c r="D3" s="1177"/>
    </row>
    <row r="4" spans="1:5">
      <c r="A4" s="1178" t="s">
        <v>182</v>
      </c>
      <c r="B4" s="1179"/>
      <c r="C4" s="1179"/>
      <c r="D4" s="1184" t="s">
        <v>930</v>
      </c>
    </row>
    <row r="5" spans="1:5" ht="15.75" thickBot="1">
      <c r="A5" s="1195"/>
      <c r="B5" s="1196"/>
      <c r="C5" s="1196"/>
      <c r="D5" s="1197"/>
    </row>
    <row r="6" spans="1:5" ht="15.75" thickBot="1">
      <c r="A6" s="1017" t="s">
        <v>1173</v>
      </c>
      <c r="B6" s="865">
        <v>42735</v>
      </c>
      <c r="C6" s="617"/>
      <c r="D6" s="278"/>
    </row>
    <row r="7" spans="1:5" ht="15" customHeight="1">
      <c r="A7" s="1191" t="s">
        <v>186</v>
      </c>
      <c r="B7" s="1167"/>
      <c r="C7" s="1167"/>
      <c r="D7" s="1198" t="s">
        <v>187</v>
      </c>
    </row>
    <row r="8" spans="1:5" ht="15" customHeight="1">
      <c r="A8" s="1200" t="s">
        <v>654</v>
      </c>
      <c r="B8" s="1201"/>
      <c r="C8" s="1014" t="s">
        <v>655</v>
      </c>
      <c r="D8" s="1190"/>
    </row>
    <row r="9" spans="1:5" ht="15" customHeight="1">
      <c r="A9" s="1161" t="s">
        <v>1416</v>
      </c>
      <c r="B9" s="1202"/>
      <c r="C9" s="1014">
        <v>2</v>
      </c>
      <c r="D9" s="1190"/>
    </row>
    <row r="10" spans="1:5" ht="15" customHeight="1">
      <c r="A10" s="1161" t="s">
        <v>1417</v>
      </c>
      <c r="B10" s="1202"/>
      <c r="C10" s="1014">
        <v>5</v>
      </c>
      <c r="D10" s="1190"/>
    </row>
    <row r="11" spans="1:5" ht="15" customHeight="1">
      <c r="A11" s="1161" t="s">
        <v>1418</v>
      </c>
      <c r="B11" s="1202"/>
      <c r="C11" s="1014">
        <v>5</v>
      </c>
      <c r="D11" s="1190"/>
    </row>
    <row r="12" spans="1:5" ht="15" customHeight="1">
      <c r="A12" s="1161" t="s">
        <v>1557</v>
      </c>
      <c r="B12" s="1163"/>
      <c r="C12" s="1014">
        <v>2</v>
      </c>
      <c r="D12" s="1190"/>
    </row>
    <row r="13" spans="1:5" ht="15" customHeight="1">
      <c r="A13" s="1161" t="s">
        <v>1419</v>
      </c>
      <c r="B13" s="1163"/>
      <c r="C13" s="1014">
        <v>2</v>
      </c>
      <c r="D13" s="1190"/>
    </row>
    <row r="14" spans="1:5" ht="15" customHeight="1">
      <c r="A14" s="1161" t="s">
        <v>1420</v>
      </c>
      <c r="B14" s="1202"/>
      <c r="C14" s="1014">
        <v>19</v>
      </c>
      <c r="D14" s="1190"/>
    </row>
    <row r="15" spans="1:5" ht="15" customHeight="1">
      <c r="A15" s="1161"/>
      <c r="B15" s="1163"/>
      <c r="C15" s="151"/>
      <c r="D15" s="1190"/>
    </row>
    <row r="16" spans="1:5" ht="15" customHeight="1" thickBot="1">
      <c r="A16" s="1192"/>
      <c r="B16" s="1193"/>
      <c r="C16" s="1016"/>
      <c r="D16" s="1199"/>
    </row>
    <row r="17" spans="1:4" ht="15" hidden="1" customHeight="1" outlineLevel="1">
      <c r="A17" s="1205"/>
      <c r="B17" s="1206"/>
      <c r="C17" s="1013"/>
      <c r="D17" s="1198" t="s">
        <v>187</v>
      </c>
    </row>
    <row r="18" spans="1:4" ht="15" hidden="1" customHeight="1" outlineLevel="1">
      <c r="A18" s="1161"/>
      <c r="B18" s="1202"/>
      <c r="C18" s="1014"/>
      <c r="D18" s="1190"/>
    </row>
    <row r="19" spans="1:4" ht="15" hidden="1" customHeight="1" outlineLevel="1">
      <c r="A19" s="1161"/>
      <c r="B19" s="1202"/>
      <c r="C19" s="1014"/>
      <c r="D19" s="1190"/>
    </row>
    <row r="20" spans="1:4" ht="15" hidden="1" customHeight="1" outlineLevel="1">
      <c r="A20" s="1161"/>
      <c r="B20" s="1202"/>
      <c r="C20" s="1014"/>
      <c r="D20" s="1190"/>
    </row>
    <row r="21" spans="1:4" ht="15" hidden="1" customHeight="1" outlineLevel="1">
      <c r="A21" s="1161"/>
      <c r="B21" s="1202"/>
      <c r="C21" s="1014"/>
      <c r="D21" s="1190"/>
    </row>
    <row r="22" spans="1:4" ht="15" hidden="1" customHeight="1" outlineLevel="1">
      <c r="A22" s="1161"/>
      <c r="B22" s="1202"/>
      <c r="C22" s="1014"/>
      <c r="D22" s="1190"/>
    </row>
    <row r="23" spans="1:4" ht="15" hidden="1" customHeight="1" outlineLevel="1">
      <c r="A23" s="1161"/>
      <c r="B23" s="1202"/>
      <c r="C23" s="1014"/>
      <c r="D23" s="1190"/>
    </row>
    <row r="24" spans="1:4" ht="15" hidden="1" customHeight="1" outlineLevel="1">
      <c r="A24" s="1161"/>
      <c r="B24" s="1202"/>
      <c r="C24" s="1014"/>
      <c r="D24" s="1190"/>
    </row>
    <row r="25" spans="1:4" ht="15" hidden="1" customHeight="1" outlineLevel="1">
      <c r="A25" s="1161"/>
      <c r="B25" s="1202"/>
      <c r="C25" s="1014"/>
      <c r="D25" s="1190"/>
    </row>
    <row r="26" spans="1:4" ht="15" hidden="1" customHeight="1" outlineLevel="1">
      <c r="A26" s="1161"/>
      <c r="B26" s="1202"/>
      <c r="C26" s="1014"/>
      <c r="D26" s="1190"/>
    </row>
    <row r="27" spans="1:4" ht="15" hidden="1" customHeight="1" outlineLevel="1">
      <c r="A27" s="1161"/>
      <c r="B27" s="1202"/>
      <c r="C27" s="1014"/>
      <c r="D27" s="1190"/>
    </row>
    <row r="28" spans="1:4" ht="15" hidden="1" customHeight="1" outlineLevel="1">
      <c r="A28" s="1161"/>
      <c r="B28" s="1202"/>
      <c r="C28" s="1014"/>
      <c r="D28" s="1190"/>
    </row>
    <row r="29" spans="1:4" ht="15" hidden="1" customHeight="1" outlineLevel="1">
      <c r="A29" s="1200"/>
      <c r="B29" s="1201"/>
      <c r="C29" s="1014"/>
      <c r="D29" s="1190"/>
    </row>
    <row r="30" spans="1:4" ht="15" hidden="1" customHeight="1" outlineLevel="1">
      <c r="A30" s="1161"/>
      <c r="B30" s="1202"/>
      <c r="C30" s="1014"/>
      <c r="D30" s="1190"/>
    </row>
    <row r="31" spans="1:4" ht="15" hidden="1" customHeight="1" outlineLevel="1" thickBot="1">
      <c r="A31" s="1203"/>
      <c r="B31" s="1204"/>
      <c r="C31" s="1016"/>
      <c r="D31" s="1199"/>
    </row>
    <row r="32" spans="1:4" collapsed="1">
      <c r="A32" s="1209" t="s">
        <v>183</v>
      </c>
      <c r="B32" s="1210"/>
      <c r="C32" s="1210"/>
      <c r="D32" s="1190" t="s">
        <v>188</v>
      </c>
    </row>
    <row r="33" spans="1:4" ht="81" customHeight="1">
      <c r="A33" s="1211" t="s">
        <v>1421</v>
      </c>
      <c r="B33" s="1212"/>
      <c r="C33" s="1213"/>
      <c r="D33" s="1190"/>
    </row>
    <row r="34" spans="1:4" ht="49.5" customHeight="1">
      <c r="A34" s="1214" t="s">
        <v>1422</v>
      </c>
      <c r="B34" s="1215"/>
      <c r="C34" s="1216"/>
      <c r="D34" s="1190"/>
    </row>
    <row r="35" spans="1:4" ht="86.25" customHeight="1">
      <c r="A35" s="1214" t="s">
        <v>1423</v>
      </c>
      <c r="B35" s="1215"/>
      <c r="C35" s="1216"/>
      <c r="D35" s="1190"/>
    </row>
    <row r="36" spans="1:4" ht="94.5" customHeight="1">
      <c r="A36" s="1214" t="s">
        <v>1424</v>
      </c>
      <c r="B36" s="1215"/>
      <c r="C36" s="1216"/>
      <c r="D36" s="1190"/>
    </row>
    <row r="37" spans="1:4" ht="15.75" thickBot="1">
      <c r="A37" s="299"/>
      <c r="B37" s="300"/>
      <c r="C37" s="301"/>
      <c r="D37" s="1199"/>
    </row>
    <row r="38" spans="1:4" hidden="1" outlineLevel="1">
      <c r="A38" s="302"/>
      <c r="B38" s="303"/>
      <c r="C38" s="304"/>
      <c r="D38" s="1198" t="s">
        <v>188</v>
      </c>
    </row>
    <row r="39" spans="1:4" hidden="1" outlineLevel="1">
      <c r="A39" s="1015"/>
      <c r="B39" s="297"/>
      <c r="C39" s="298"/>
      <c r="D39" s="1190"/>
    </row>
    <row r="40" spans="1:4" hidden="1" outlineLevel="1">
      <c r="A40" s="1015"/>
      <c r="B40" s="297"/>
      <c r="C40" s="298"/>
      <c r="D40" s="1190"/>
    </row>
    <row r="41" spans="1:4" hidden="1" outlineLevel="1">
      <c r="A41" s="1015"/>
      <c r="B41" s="297"/>
      <c r="C41" s="298"/>
      <c r="D41" s="1190"/>
    </row>
    <row r="42" spans="1:4" hidden="1" outlineLevel="1">
      <c r="A42" s="1015"/>
      <c r="B42" s="297"/>
      <c r="C42" s="298"/>
      <c r="D42" s="1190"/>
    </row>
    <row r="43" spans="1:4" hidden="1" outlineLevel="1">
      <c r="A43" s="1015"/>
      <c r="B43" s="297"/>
      <c r="C43" s="298"/>
      <c r="D43" s="1190"/>
    </row>
    <row r="44" spans="1:4" hidden="1" outlineLevel="1">
      <c r="A44" s="1015"/>
      <c r="B44" s="297"/>
      <c r="C44" s="298"/>
      <c r="D44" s="1190"/>
    </row>
    <row r="45" spans="1:4" hidden="1" outlineLevel="1">
      <c r="A45" s="1015"/>
      <c r="B45" s="297"/>
      <c r="C45" s="298"/>
      <c r="D45" s="1190"/>
    </row>
    <row r="46" spans="1:4" hidden="1" outlineLevel="1">
      <c r="A46" s="1015"/>
      <c r="B46" s="297"/>
      <c r="C46" s="298"/>
      <c r="D46" s="1190"/>
    </row>
    <row r="47" spans="1:4" hidden="1" outlineLevel="1">
      <c r="A47" s="1015"/>
      <c r="B47" s="297"/>
      <c r="C47" s="298"/>
      <c r="D47" s="1190"/>
    </row>
    <row r="48" spans="1:4" hidden="1" outlineLevel="1">
      <c r="A48" s="1015"/>
      <c r="B48" s="297"/>
      <c r="C48" s="298"/>
      <c r="D48" s="1190"/>
    </row>
    <row r="49" spans="1:4" hidden="1" outlineLevel="1">
      <c r="A49" s="1015"/>
      <c r="B49" s="297"/>
      <c r="C49" s="298"/>
      <c r="D49" s="1190"/>
    </row>
    <row r="50" spans="1:4" hidden="1" outlineLevel="1">
      <c r="A50" s="1015"/>
      <c r="B50" s="297"/>
      <c r="C50" s="298"/>
      <c r="D50" s="1190"/>
    </row>
    <row r="51" spans="1:4" hidden="1" outlineLevel="1">
      <c r="A51" s="1015"/>
      <c r="B51" s="297"/>
      <c r="C51" s="298"/>
      <c r="D51" s="1190"/>
    </row>
    <row r="52" spans="1:4" ht="15.75" hidden="1" outlineLevel="1" thickBot="1">
      <c r="A52" s="299"/>
      <c r="B52" s="300"/>
      <c r="C52" s="301"/>
      <c r="D52" s="1199"/>
    </row>
    <row r="53" spans="1:4" ht="30" customHeight="1" collapsed="1">
      <c r="A53" s="1205" t="s">
        <v>191</v>
      </c>
      <c r="B53" s="1217"/>
      <c r="C53" s="1206"/>
      <c r="D53" s="1198" t="s">
        <v>192</v>
      </c>
    </row>
    <row r="54" spans="1:4" ht="69" customHeight="1">
      <c r="A54" s="1211" t="s">
        <v>1425</v>
      </c>
      <c r="B54" s="1212"/>
      <c r="C54" s="1213"/>
      <c r="D54" s="1190"/>
    </row>
    <row r="55" spans="1:4">
      <c r="A55" s="1015"/>
      <c r="B55" s="297"/>
      <c r="C55" s="298"/>
      <c r="D55" s="1190"/>
    </row>
    <row r="56" spans="1:4">
      <c r="A56" s="1015"/>
      <c r="B56" s="297"/>
      <c r="C56" s="298"/>
      <c r="D56" s="1190"/>
    </row>
    <row r="57" spans="1:4">
      <c r="A57" s="1015"/>
      <c r="B57" s="297"/>
      <c r="C57" s="298"/>
      <c r="D57" s="1190"/>
    </row>
    <row r="58" spans="1:4" ht="15.75" thickBot="1">
      <c r="A58" s="299"/>
      <c r="B58" s="300"/>
      <c r="C58" s="301"/>
      <c r="D58" s="1199"/>
    </row>
    <row r="59" spans="1:4" hidden="1" outlineLevel="1">
      <c r="A59" s="302"/>
      <c r="B59" s="303"/>
      <c r="C59" s="304"/>
      <c r="D59" s="1190" t="s">
        <v>192</v>
      </c>
    </row>
    <row r="60" spans="1:4" hidden="1" outlineLevel="1">
      <c r="A60" s="1015"/>
      <c r="B60" s="297"/>
      <c r="C60" s="298"/>
      <c r="D60" s="1190"/>
    </row>
    <row r="61" spans="1:4" hidden="1" outlineLevel="1">
      <c r="A61" s="1015"/>
      <c r="B61" s="297"/>
      <c r="C61" s="298"/>
      <c r="D61" s="1190"/>
    </row>
    <row r="62" spans="1:4" hidden="1" outlineLevel="1">
      <c r="A62" s="1015"/>
      <c r="B62" s="297"/>
      <c r="C62" s="298"/>
      <c r="D62" s="1190"/>
    </row>
    <row r="63" spans="1:4" hidden="1" outlineLevel="1">
      <c r="A63" s="1015"/>
      <c r="B63" s="297"/>
      <c r="C63" s="298"/>
      <c r="D63" s="1190"/>
    </row>
    <row r="64" spans="1:4" hidden="1" outlineLevel="1">
      <c r="A64" s="1015"/>
      <c r="B64" s="297"/>
      <c r="C64" s="298"/>
      <c r="D64" s="1190"/>
    </row>
    <row r="65" spans="1:4" hidden="1" outlineLevel="1">
      <c r="A65" s="1015"/>
      <c r="B65" s="297"/>
      <c r="C65" s="298"/>
      <c r="D65" s="1190"/>
    </row>
    <row r="66" spans="1:4" hidden="1" outlineLevel="1">
      <c r="A66" s="1015"/>
      <c r="B66" s="297"/>
      <c r="C66" s="298"/>
      <c r="D66" s="1190"/>
    </row>
    <row r="67" spans="1:4" hidden="1" outlineLevel="1">
      <c r="A67" s="1015"/>
      <c r="B67" s="297"/>
      <c r="C67" s="298"/>
      <c r="D67" s="1190"/>
    </row>
    <row r="68" spans="1:4" hidden="1" outlineLevel="1">
      <c r="A68" s="1015"/>
      <c r="B68" s="297"/>
      <c r="C68" s="298"/>
      <c r="D68" s="1190"/>
    </row>
    <row r="69" spans="1:4" hidden="1" outlineLevel="1">
      <c r="A69" s="1015"/>
      <c r="B69" s="297"/>
      <c r="C69" s="298"/>
      <c r="D69" s="1190"/>
    </row>
    <row r="70" spans="1:4" hidden="1" outlineLevel="1">
      <c r="A70" s="1015"/>
      <c r="B70" s="297"/>
      <c r="C70" s="298"/>
      <c r="D70" s="1190"/>
    </row>
    <row r="71" spans="1:4" hidden="1" outlineLevel="1">
      <c r="A71" s="1015"/>
      <c r="B71" s="297"/>
      <c r="C71" s="298"/>
      <c r="D71" s="1190"/>
    </row>
    <row r="72" spans="1:4" hidden="1" outlineLevel="1">
      <c r="A72" s="1015"/>
      <c r="B72" s="297"/>
      <c r="C72" s="298"/>
      <c r="D72" s="1190"/>
    </row>
    <row r="73" spans="1:4" ht="15.75" hidden="1" outlineLevel="1" thickBot="1">
      <c r="A73" s="299"/>
      <c r="B73" s="300"/>
      <c r="C73" s="301"/>
      <c r="D73" s="1199"/>
    </row>
    <row r="74" spans="1:4" collapsed="1">
      <c r="A74" s="1012" t="s">
        <v>869</v>
      </c>
      <c r="B74" s="1167" t="s">
        <v>185</v>
      </c>
      <c r="C74" s="1207"/>
      <c r="D74" s="1198" t="s">
        <v>189</v>
      </c>
    </row>
    <row r="75" spans="1:4" ht="15.75" thickBot="1">
      <c r="A75" s="1022" t="s">
        <v>1396</v>
      </c>
      <c r="B75" s="1204"/>
      <c r="C75" s="1208"/>
      <c r="D75" s="1199"/>
    </row>
    <row r="76" spans="1:4">
      <c r="A76" s="1218" t="s">
        <v>184</v>
      </c>
      <c r="B76" s="1219"/>
      <c r="C76" s="1219"/>
      <c r="D76" s="1198" t="s">
        <v>190</v>
      </c>
    </row>
    <row r="77" spans="1:4" ht="69.75" customHeight="1">
      <c r="A77" s="1220" t="s">
        <v>1548</v>
      </c>
      <c r="B77" s="1221"/>
      <c r="C77" s="1222"/>
      <c r="D77" s="1190"/>
    </row>
    <row r="78" spans="1:4" ht="15.75" thickBot="1">
      <c r="A78" s="1192"/>
      <c r="B78" s="1223"/>
      <c r="C78" s="1193"/>
      <c r="D78" s="1199"/>
    </row>
    <row r="79" spans="1:4" hidden="1" outlineLevel="1">
      <c r="A79" s="302"/>
      <c r="B79" s="303"/>
      <c r="C79" s="304"/>
      <c r="D79" s="1198" t="s">
        <v>190</v>
      </c>
    </row>
    <row r="80" spans="1:4" hidden="1" outlineLevel="1">
      <c r="A80" s="1015"/>
      <c r="B80" s="297"/>
      <c r="C80" s="298"/>
      <c r="D80" s="1190"/>
    </row>
    <row r="81" spans="1:4" hidden="1" outlineLevel="1">
      <c r="A81" s="1015"/>
      <c r="B81" s="297"/>
      <c r="C81" s="298"/>
      <c r="D81" s="1190"/>
    </row>
    <row r="82" spans="1:4" hidden="1" outlineLevel="1">
      <c r="A82" s="1015"/>
      <c r="B82" s="297"/>
      <c r="C82" s="298"/>
      <c r="D82" s="1190"/>
    </row>
    <row r="83" spans="1:4" hidden="1" outlineLevel="1">
      <c r="A83" s="1015"/>
      <c r="B83" s="297"/>
      <c r="C83" s="298"/>
      <c r="D83" s="1190"/>
    </row>
    <row r="84" spans="1:4" hidden="1" outlineLevel="1">
      <c r="A84" s="1015"/>
      <c r="B84" s="297"/>
      <c r="C84" s="298"/>
      <c r="D84" s="1190"/>
    </row>
    <row r="85" spans="1:4" hidden="1" outlineLevel="1">
      <c r="A85" s="1015"/>
      <c r="B85" s="297"/>
      <c r="C85" s="298"/>
      <c r="D85" s="1190"/>
    </row>
    <row r="86" spans="1:4" hidden="1" outlineLevel="1">
      <c r="A86" s="1015"/>
      <c r="B86" s="297"/>
      <c r="C86" s="298"/>
      <c r="D86" s="1190"/>
    </row>
    <row r="87" spans="1:4" hidden="1" outlineLevel="1">
      <c r="A87" s="1015"/>
      <c r="B87" s="297"/>
      <c r="C87" s="298"/>
      <c r="D87" s="1190"/>
    </row>
    <row r="88" spans="1:4" ht="15.75" hidden="1" outlineLevel="1" thickBot="1">
      <c r="A88" s="299"/>
      <c r="B88" s="300"/>
      <c r="C88" s="301"/>
      <c r="D88" s="1199"/>
    </row>
    <row r="89" spans="1:4" collapsed="1"/>
  </sheetData>
  <mergeCells count="51">
    <mergeCell ref="A76:C76"/>
    <mergeCell ref="D76:D78"/>
    <mergeCell ref="A77:C77"/>
    <mergeCell ref="A78:C78"/>
    <mergeCell ref="D79:D88"/>
    <mergeCell ref="B74:C74"/>
    <mergeCell ref="D74:D75"/>
    <mergeCell ref="B75:C75"/>
    <mergeCell ref="A32:C32"/>
    <mergeCell ref="D32:D37"/>
    <mergeCell ref="A33:C33"/>
    <mergeCell ref="A34:C34"/>
    <mergeCell ref="A35:C35"/>
    <mergeCell ref="A36:C36"/>
    <mergeCell ref="D38:D52"/>
    <mergeCell ref="A53:C53"/>
    <mergeCell ref="D53:D58"/>
    <mergeCell ref="A54:C54"/>
    <mergeCell ref="D59:D73"/>
    <mergeCell ref="A31:B31"/>
    <mergeCell ref="A17:B17"/>
    <mergeCell ref="D17:D31"/>
    <mergeCell ref="A18:B18"/>
    <mergeCell ref="A19:B19"/>
    <mergeCell ref="A20:B20"/>
    <mergeCell ref="A21:B21"/>
    <mergeCell ref="A22:B22"/>
    <mergeCell ref="A23:B23"/>
    <mergeCell ref="A24:B24"/>
    <mergeCell ref="A25:B25"/>
    <mergeCell ref="A26:B26"/>
    <mergeCell ref="A27:B27"/>
    <mergeCell ref="A28:B28"/>
    <mergeCell ref="A29:B29"/>
    <mergeCell ref="A30:B30"/>
    <mergeCell ref="A16:B16"/>
    <mergeCell ref="A1:D1"/>
    <mergeCell ref="A2:C2"/>
    <mergeCell ref="A3:D3"/>
    <mergeCell ref="A4:C5"/>
    <mergeCell ref="D4:D5"/>
    <mergeCell ref="A7:C7"/>
    <mergeCell ref="D7:D16"/>
    <mergeCell ref="A8:B8"/>
    <mergeCell ref="A9:B9"/>
    <mergeCell ref="A10:B10"/>
    <mergeCell ref="A11:B11"/>
    <mergeCell ref="A12:B12"/>
    <mergeCell ref="A13:B13"/>
    <mergeCell ref="A14:B14"/>
    <mergeCell ref="A15:B15"/>
  </mergeCells>
  <pageMargins left="0.7" right="0.7" top="0.78740157499999996" bottom="0.78740157499999996" header="0.3" footer="0.3"/>
  <pageSetup paperSize="9" scale="72"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view="pageBreakPreview" zoomScaleNormal="100" zoomScaleSheetLayoutView="100" workbookViewId="0">
      <selection sqref="A1:D1"/>
    </sheetView>
  </sheetViews>
  <sheetFormatPr defaultRowHeight="15" outlineLevelRow="1"/>
  <cols>
    <col min="1" max="2" width="45.7109375" customWidth="1"/>
    <col min="3" max="3" width="25" customWidth="1"/>
    <col min="4" max="4" width="12.7109375" customWidth="1"/>
  </cols>
  <sheetData>
    <row r="1" spans="1:5">
      <c r="A1" s="1171" t="s">
        <v>676</v>
      </c>
      <c r="B1" s="1172"/>
      <c r="C1" s="1172"/>
      <c r="D1" s="761"/>
      <c r="E1" s="199"/>
    </row>
    <row r="2" spans="1:5">
      <c r="A2" s="1173" t="s">
        <v>19</v>
      </c>
      <c r="B2" s="1174"/>
      <c r="C2" s="1174"/>
      <c r="D2" s="762"/>
      <c r="E2" s="199"/>
    </row>
    <row r="3" spans="1:5" ht="15.75" thickBot="1">
      <c r="A3" s="1175"/>
      <c r="B3" s="1176"/>
      <c r="C3" s="1176"/>
      <c r="D3" s="1177"/>
    </row>
    <row r="4" spans="1:5">
      <c r="A4" s="1178" t="s">
        <v>19</v>
      </c>
      <c r="B4" s="1179"/>
      <c r="C4" s="1179"/>
      <c r="D4" s="1184" t="s">
        <v>930</v>
      </c>
    </row>
    <row r="5" spans="1:5" ht="15.75" thickBot="1">
      <c r="A5" s="1195"/>
      <c r="B5" s="1196"/>
      <c r="C5" s="1196"/>
      <c r="D5" s="1197"/>
    </row>
    <row r="6" spans="1:5" ht="15.75" thickBot="1">
      <c r="A6" s="712" t="s">
        <v>1173</v>
      </c>
      <c r="B6" s="865">
        <f>Obsah!C4</f>
        <v>42735</v>
      </c>
      <c r="C6" s="617"/>
      <c r="D6" s="619"/>
    </row>
    <row r="7" spans="1:5" ht="27.75" customHeight="1" thickBot="1">
      <c r="A7" s="129" t="s">
        <v>31</v>
      </c>
      <c r="B7" s="1265"/>
      <c r="C7" s="1265"/>
      <c r="D7" s="125" t="s">
        <v>1358</v>
      </c>
    </row>
    <row r="8" spans="1:5" ht="15" customHeight="1">
      <c r="A8" s="1253" t="s">
        <v>199</v>
      </c>
      <c r="B8" s="1254"/>
      <c r="C8" s="1255"/>
      <c r="D8" s="1235" t="s">
        <v>1359</v>
      </c>
    </row>
    <row r="9" spans="1:5">
      <c r="A9" s="1256"/>
      <c r="B9" s="1257"/>
      <c r="C9" s="1258"/>
      <c r="D9" s="1252"/>
    </row>
    <row r="10" spans="1:5">
      <c r="A10" s="462" t="s">
        <v>34</v>
      </c>
      <c r="B10" s="1269" t="s">
        <v>33</v>
      </c>
      <c r="C10" s="1270"/>
      <c r="D10" s="1252"/>
    </row>
    <row r="11" spans="1:5">
      <c r="A11" s="7" t="s">
        <v>1426</v>
      </c>
      <c r="B11" s="1269"/>
      <c r="C11" s="1270"/>
      <c r="D11" s="1252"/>
    </row>
    <row r="12" spans="1:5">
      <c r="A12" s="7"/>
      <c r="B12" s="1269"/>
      <c r="C12" s="1270"/>
      <c r="D12" s="1252"/>
    </row>
    <row r="13" spans="1:5">
      <c r="A13" s="7"/>
      <c r="B13" s="1269"/>
      <c r="C13" s="1270"/>
      <c r="D13" s="1252"/>
    </row>
    <row r="14" spans="1:5">
      <c r="A14" s="7"/>
      <c r="B14" s="1269"/>
      <c r="C14" s="1270"/>
      <c r="D14" s="1252"/>
    </row>
    <row r="15" spans="1:5">
      <c r="A15" s="7"/>
      <c r="B15" s="1269"/>
      <c r="C15" s="1270"/>
      <c r="D15" s="1252"/>
    </row>
    <row r="16" spans="1:5">
      <c r="A16" s="7"/>
      <c r="B16" s="1269"/>
      <c r="C16" s="1270"/>
      <c r="D16" s="1252"/>
    </row>
    <row r="17" spans="1:4">
      <c r="A17" s="7"/>
      <c r="B17" s="1269"/>
      <c r="C17" s="1270"/>
      <c r="D17" s="1252"/>
    </row>
    <row r="18" spans="1:4">
      <c r="A18" s="7"/>
      <c r="B18" s="1269"/>
      <c r="C18" s="1270"/>
      <c r="D18" s="1252"/>
    </row>
    <row r="19" spans="1:4">
      <c r="A19" s="7"/>
      <c r="B19" s="1269"/>
      <c r="C19" s="1270"/>
      <c r="D19" s="1252"/>
    </row>
    <row r="20" spans="1:4" ht="15.75" thickBot="1">
      <c r="A20" s="94"/>
      <c r="B20" s="1263"/>
      <c r="C20" s="1264"/>
      <c r="D20" s="1236"/>
    </row>
    <row r="21" spans="1:4" ht="15" hidden="1" customHeight="1" outlineLevel="1">
      <c r="A21" s="26"/>
      <c r="B21" s="27"/>
      <c r="C21" s="110"/>
      <c r="D21" s="1261" t="s">
        <v>196</v>
      </c>
    </row>
    <row r="22" spans="1:4" ht="15" hidden="1" customHeight="1" outlineLevel="1">
      <c r="A22" s="7"/>
      <c r="B22" s="6"/>
      <c r="C22" s="85"/>
      <c r="D22" s="1261"/>
    </row>
    <row r="23" spans="1:4" ht="15" hidden="1" customHeight="1" outlineLevel="1">
      <c r="A23" s="7"/>
      <c r="B23" s="6"/>
      <c r="C23" s="85"/>
      <c r="D23" s="1261"/>
    </row>
    <row r="24" spans="1:4" ht="15" hidden="1" customHeight="1" outlineLevel="1">
      <c r="A24" s="7"/>
      <c r="B24" s="6"/>
      <c r="C24" s="85"/>
      <c r="D24" s="1261"/>
    </row>
    <row r="25" spans="1:4" ht="15" hidden="1" customHeight="1" outlineLevel="1">
      <c r="A25" s="7"/>
      <c r="B25" s="6"/>
      <c r="C25" s="85"/>
      <c r="D25" s="1261"/>
    </row>
    <row r="26" spans="1:4" ht="15" hidden="1" customHeight="1" outlineLevel="1">
      <c r="A26" s="7"/>
      <c r="B26" s="6"/>
      <c r="C26" s="85"/>
      <c r="D26" s="1261"/>
    </row>
    <row r="27" spans="1:4" ht="15" hidden="1" customHeight="1" outlineLevel="1">
      <c r="A27" s="7"/>
      <c r="B27" s="6"/>
      <c r="C27" s="85"/>
      <c r="D27" s="1261"/>
    </row>
    <row r="28" spans="1:4" ht="15" hidden="1" customHeight="1" outlineLevel="1">
      <c r="A28" s="7"/>
      <c r="B28" s="6"/>
      <c r="C28" s="85"/>
      <c r="D28" s="1261"/>
    </row>
    <row r="29" spans="1:4" ht="15" hidden="1" customHeight="1" outlineLevel="1">
      <c r="A29" s="7"/>
      <c r="B29" s="6"/>
      <c r="C29" s="85"/>
      <c r="D29" s="1261"/>
    </row>
    <row r="30" spans="1:4" ht="15" hidden="1" customHeight="1" outlineLevel="1">
      <c r="A30" s="7"/>
      <c r="B30" s="6"/>
      <c r="C30" s="85"/>
      <c r="D30" s="1261"/>
    </row>
    <row r="31" spans="1:4" ht="15" hidden="1" customHeight="1" outlineLevel="1">
      <c r="A31" s="7"/>
      <c r="B31" s="6"/>
      <c r="C31" s="85"/>
      <c r="D31" s="1261"/>
    </row>
    <row r="32" spans="1:4" ht="15" hidden="1" customHeight="1" outlineLevel="1">
      <c r="A32" s="7"/>
      <c r="B32" s="6"/>
      <c r="C32" s="85"/>
      <c r="D32" s="1261"/>
    </row>
    <row r="33" spans="1:4" ht="15" hidden="1" customHeight="1" outlineLevel="1">
      <c r="A33" s="7"/>
      <c r="B33" s="6"/>
      <c r="C33" s="85"/>
      <c r="D33" s="1261"/>
    </row>
    <row r="34" spans="1:4" ht="15" hidden="1" customHeight="1" outlineLevel="1">
      <c r="A34" s="7"/>
      <c r="B34" s="6"/>
      <c r="C34" s="85"/>
      <c r="D34" s="1261"/>
    </row>
    <row r="35" spans="1:4" ht="15" hidden="1" customHeight="1" outlineLevel="1">
      <c r="A35" s="7"/>
      <c r="B35" s="6"/>
      <c r="C35" s="85"/>
      <c r="D35" s="1261"/>
    </row>
    <row r="36" spans="1:4" ht="15" hidden="1" customHeight="1" outlineLevel="1">
      <c r="A36" s="7"/>
      <c r="B36" s="6"/>
      <c r="C36" s="85"/>
      <c r="D36" s="1261"/>
    </row>
    <row r="37" spans="1:4" ht="15" hidden="1" customHeight="1" outlineLevel="1">
      <c r="A37" s="7"/>
      <c r="B37" s="6"/>
      <c r="C37" s="85"/>
      <c r="D37" s="1261"/>
    </row>
    <row r="38" spans="1:4" ht="15" hidden="1" customHeight="1" outlineLevel="1">
      <c r="A38" s="7"/>
      <c r="B38" s="6"/>
      <c r="C38" s="85"/>
      <c r="D38" s="1261"/>
    </row>
    <row r="39" spans="1:4" ht="15" hidden="1" customHeight="1" outlineLevel="1">
      <c r="A39" s="7"/>
      <c r="B39" s="6"/>
      <c r="C39" s="85"/>
      <c r="D39" s="1261"/>
    </row>
    <row r="40" spans="1:4" ht="15" hidden="1" customHeight="1" outlineLevel="1">
      <c r="A40" s="7"/>
      <c r="B40" s="6"/>
      <c r="C40" s="85"/>
      <c r="D40" s="1261"/>
    </row>
    <row r="41" spans="1:4" ht="15" hidden="1" customHeight="1" outlineLevel="1">
      <c r="A41" s="7"/>
      <c r="B41" s="6"/>
      <c r="C41" s="85"/>
      <c r="D41" s="1261"/>
    </row>
    <row r="42" spans="1:4" ht="15" hidden="1" customHeight="1" outlineLevel="1">
      <c r="A42" s="7"/>
      <c r="B42" s="6"/>
      <c r="C42" s="85"/>
      <c r="D42" s="1261"/>
    </row>
    <row r="43" spans="1:4" ht="15" hidden="1" customHeight="1" outlineLevel="1">
      <c r="A43" s="7"/>
      <c r="B43" s="6"/>
      <c r="C43" s="85"/>
      <c r="D43" s="1261"/>
    </row>
    <row r="44" spans="1:4" ht="15" hidden="1" customHeight="1" outlineLevel="1">
      <c r="A44" s="7"/>
      <c r="B44" s="6"/>
      <c r="C44" s="85"/>
      <c r="D44" s="1261"/>
    </row>
    <row r="45" spans="1:4" ht="15" hidden="1" customHeight="1" outlineLevel="1">
      <c r="A45" s="7"/>
      <c r="B45" s="6"/>
      <c r="C45" s="85"/>
      <c r="D45" s="1261"/>
    </row>
    <row r="46" spans="1:4" ht="15" hidden="1" customHeight="1" outlineLevel="1">
      <c r="A46" s="7"/>
      <c r="B46" s="6"/>
      <c r="C46" s="85"/>
      <c r="D46" s="1261"/>
    </row>
    <row r="47" spans="1:4" ht="15" hidden="1" customHeight="1" outlineLevel="1">
      <c r="A47" s="7"/>
      <c r="B47" s="6"/>
      <c r="C47" s="85"/>
      <c r="D47" s="1261"/>
    </row>
    <row r="48" spans="1:4" ht="15" hidden="1" customHeight="1" outlineLevel="1">
      <c r="A48" s="7"/>
      <c r="B48" s="6"/>
      <c r="C48" s="85"/>
      <c r="D48" s="1261"/>
    </row>
    <row r="49" spans="1:4" ht="15" hidden="1" customHeight="1" outlineLevel="1">
      <c r="A49" s="7"/>
      <c r="B49" s="6"/>
      <c r="C49" s="85"/>
      <c r="D49" s="1261"/>
    </row>
    <row r="50" spans="1:4" ht="15.75" hidden="1" customHeight="1" outlineLevel="1" thickBot="1">
      <c r="A50" s="8"/>
      <c r="B50" s="9"/>
      <c r="C50" s="112"/>
      <c r="D50" s="1262"/>
    </row>
    <row r="51" spans="1:4" ht="18.75" customHeight="1" collapsed="1">
      <c r="A51" s="1271" t="s">
        <v>32</v>
      </c>
      <c r="B51" s="1272"/>
      <c r="C51" s="1273"/>
      <c r="D51" s="1259" t="s">
        <v>1360</v>
      </c>
    </row>
    <row r="52" spans="1:4" ht="15" customHeight="1">
      <c r="A52" s="1232" t="s">
        <v>35</v>
      </c>
      <c r="B52" s="1233"/>
      <c r="C52" s="1234"/>
      <c r="D52" s="1260"/>
    </row>
    <row r="53" spans="1:4">
      <c r="A53" s="1266" t="s">
        <v>1426</v>
      </c>
      <c r="B53" s="1267"/>
      <c r="C53" s="1268"/>
      <c r="D53" s="1260"/>
    </row>
    <row r="54" spans="1:4">
      <c r="A54" s="1232"/>
      <c r="B54" s="1233"/>
      <c r="C54" s="1234"/>
      <c r="D54" s="1260"/>
    </row>
    <row r="55" spans="1:4">
      <c r="A55" s="1232"/>
      <c r="B55" s="1233"/>
      <c r="C55" s="1234"/>
      <c r="D55" s="1260"/>
    </row>
    <row r="56" spans="1:4">
      <c r="A56" s="1232"/>
      <c r="B56" s="1233"/>
      <c r="C56" s="1234"/>
      <c r="D56" s="1260"/>
    </row>
    <row r="57" spans="1:4">
      <c r="A57" s="1232"/>
      <c r="B57" s="1233"/>
      <c r="C57" s="1234"/>
      <c r="D57" s="1260"/>
    </row>
    <row r="58" spans="1:4">
      <c r="A58" s="1232"/>
      <c r="B58" s="1233"/>
      <c r="C58" s="1234"/>
      <c r="D58" s="1260"/>
    </row>
    <row r="59" spans="1:4">
      <c r="A59" s="1232"/>
      <c r="B59" s="1233"/>
      <c r="C59" s="1234"/>
      <c r="D59" s="1260"/>
    </row>
    <row r="60" spans="1:4">
      <c r="A60" s="1232"/>
      <c r="B60" s="1233"/>
      <c r="C60" s="1234"/>
      <c r="D60" s="1260"/>
    </row>
    <row r="61" spans="1:4">
      <c r="A61" s="1232"/>
      <c r="B61" s="1233"/>
      <c r="C61" s="1234"/>
      <c r="D61" s="1260"/>
    </row>
    <row r="62" spans="1:4" ht="15.75" thickBot="1">
      <c r="A62" s="1232"/>
      <c r="B62" s="1233"/>
      <c r="C62" s="1234"/>
      <c r="D62" s="1260"/>
    </row>
    <row r="63" spans="1:4" ht="15" hidden="1" customHeight="1" outlineLevel="1">
      <c r="A63" s="1232"/>
      <c r="B63" s="1233"/>
      <c r="C63" s="1234"/>
      <c r="D63" s="130"/>
    </row>
    <row r="64" spans="1:4" ht="15" hidden="1" customHeight="1" outlineLevel="1">
      <c r="A64" s="1232"/>
      <c r="B64" s="1233"/>
      <c r="C64" s="1234"/>
      <c r="D64" s="130"/>
    </row>
    <row r="65" spans="1:4" ht="15" hidden="1" customHeight="1" outlineLevel="1">
      <c r="A65" s="1232"/>
      <c r="B65" s="1233"/>
      <c r="C65" s="1234"/>
      <c r="D65" s="130"/>
    </row>
    <row r="66" spans="1:4" ht="15" hidden="1" customHeight="1" outlineLevel="1">
      <c r="A66" s="1232"/>
      <c r="B66" s="1233"/>
      <c r="C66" s="1234"/>
      <c r="D66" s="130"/>
    </row>
    <row r="67" spans="1:4" ht="15" hidden="1" customHeight="1" outlineLevel="1">
      <c r="A67" s="1232"/>
      <c r="B67" s="1233"/>
      <c r="C67" s="1234"/>
      <c r="D67" s="130"/>
    </row>
    <row r="68" spans="1:4" ht="15" hidden="1" customHeight="1" outlineLevel="1">
      <c r="A68" s="1232"/>
      <c r="B68" s="1233"/>
      <c r="C68" s="1234"/>
      <c r="D68" s="130"/>
    </row>
    <row r="69" spans="1:4" ht="15" hidden="1" customHeight="1" outlineLevel="1">
      <c r="A69" s="1232"/>
      <c r="B69" s="1233"/>
      <c r="C69" s="1234"/>
      <c r="D69" s="130"/>
    </row>
    <row r="70" spans="1:4" ht="15" hidden="1" customHeight="1" outlineLevel="1">
      <c r="A70" s="1232"/>
      <c r="B70" s="1233"/>
      <c r="C70" s="1234"/>
      <c r="D70" s="130"/>
    </row>
    <row r="71" spans="1:4" ht="15" hidden="1" customHeight="1" outlineLevel="1">
      <c r="A71" s="1232"/>
      <c r="B71" s="1233"/>
      <c r="C71" s="1234"/>
      <c r="D71" s="130"/>
    </row>
    <row r="72" spans="1:4" ht="15" hidden="1" customHeight="1" outlineLevel="1">
      <c r="A72" s="1232"/>
      <c r="B72" s="1233"/>
      <c r="C72" s="1234"/>
      <c r="D72" s="130"/>
    </row>
    <row r="73" spans="1:4" ht="15" hidden="1" customHeight="1" outlineLevel="1">
      <c r="A73" s="1232"/>
      <c r="B73" s="1233"/>
      <c r="C73" s="1234"/>
      <c r="D73" s="130"/>
    </row>
    <row r="74" spans="1:4" ht="15" hidden="1" customHeight="1" outlineLevel="1">
      <c r="A74" s="1232"/>
      <c r="B74" s="1233"/>
      <c r="C74" s="1234"/>
      <c r="D74" s="130"/>
    </row>
    <row r="75" spans="1:4" ht="15" hidden="1" customHeight="1" outlineLevel="1">
      <c r="A75" s="1232"/>
      <c r="B75" s="1233"/>
      <c r="C75" s="1234"/>
      <c r="D75" s="130"/>
    </row>
    <row r="76" spans="1:4" ht="15" hidden="1" customHeight="1" outlineLevel="1">
      <c r="A76" s="1232"/>
      <c r="B76" s="1233"/>
      <c r="C76" s="1234"/>
      <c r="D76" s="130"/>
    </row>
    <row r="77" spans="1:4" ht="15" hidden="1" customHeight="1" outlineLevel="1">
      <c r="A77" s="1232"/>
      <c r="B77" s="1233"/>
      <c r="C77" s="1234"/>
      <c r="D77" s="130"/>
    </row>
    <row r="78" spans="1:4" ht="15" hidden="1" customHeight="1" outlineLevel="1">
      <c r="A78" s="1232"/>
      <c r="B78" s="1233"/>
      <c r="C78" s="1234"/>
      <c r="D78" s="130"/>
    </row>
    <row r="79" spans="1:4" ht="15" hidden="1" customHeight="1" outlineLevel="1">
      <c r="A79" s="1232"/>
      <c r="B79" s="1233"/>
      <c r="C79" s="1234"/>
      <c r="D79" s="130"/>
    </row>
    <row r="80" spans="1:4" ht="15" hidden="1" customHeight="1" outlineLevel="1">
      <c r="A80" s="1232"/>
      <c r="B80" s="1233"/>
      <c r="C80" s="1234"/>
      <c r="D80" s="130"/>
    </row>
    <row r="81" spans="1:4" ht="15" hidden="1" customHeight="1" outlineLevel="1">
      <c r="A81" s="1232"/>
      <c r="B81" s="1233"/>
      <c r="C81" s="1234"/>
      <c r="D81" s="130"/>
    </row>
    <row r="82" spans="1:4" ht="15" hidden="1" customHeight="1" outlineLevel="1">
      <c r="A82" s="1232"/>
      <c r="B82" s="1233"/>
      <c r="C82" s="1234"/>
      <c r="D82" s="130"/>
    </row>
    <row r="83" spans="1:4" ht="15" hidden="1" customHeight="1" outlineLevel="1">
      <c r="A83" s="1232"/>
      <c r="B83" s="1233"/>
      <c r="C83" s="1234"/>
      <c r="D83" s="130"/>
    </row>
    <row r="84" spans="1:4" ht="15" hidden="1" customHeight="1" outlineLevel="1">
      <c r="A84" s="1232"/>
      <c r="B84" s="1233"/>
      <c r="C84" s="1234"/>
      <c r="D84" s="130"/>
    </row>
    <row r="85" spans="1:4" ht="15" hidden="1" customHeight="1" outlineLevel="1">
      <c r="A85" s="1232"/>
      <c r="B85" s="1233"/>
      <c r="C85" s="1234"/>
      <c r="D85" s="130"/>
    </row>
    <row r="86" spans="1:4" ht="15" hidden="1" customHeight="1" outlineLevel="1">
      <c r="A86" s="1232"/>
      <c r="B86" s="1233"/>
      <c r="C86" s="1234"/>
      <c r="D86" s="130"/>
    </row>
    <row r="87" spans="1:4" ht="15" hidden="1" customHeight="1" outlineLevel="1">
      <c r="A87" s="1232"/>
      <c r="B87" s="1233"/>
      <c r="C87" s="1234"/>
      <c r="D87" s="130"/>
    </row>
    <row r="88" spans="1:4" ht="15" hidden="1" customHeight="1" outlineLevel="1">
      <c r="A88" s="1232"/>
      <c r="B88" s="1233"/>
      <c r="C88" s="1234"/>
      <c r="D88" s="130"/>
    </row>
    <row r="89" spans="1:4" ht="15" hidden="1" customHeight="1" outlineLevel="1">
      <c r="A89" s="1232"/>
      <c r="B89" s="1233"/>
      <c r="C89" s="1234"/>
      <c r="D89" s="130"/>
    </row>
    <row r="90" spans="1:4" ht="15" hidden="1" customHeight="1" outlineLevel="1">
      <c r="A90" s="1232"/>
      <c r="B90" s="1233"/>
      <c r="C90" s="1234"/>
      <c r="D90" s="130"/>
    </row>
    <row r="91" spans="1:4" ht="15" hidden="1" customHeight="1" outlineLevel="1">
      <c r="A91" s="1232"/>
      <c r="B91" s="1233"/>
      <c r="C91" s="1234"/>
      <c r="D91" s="130"/>
    </row>
    <row r="92" spans="1:4" ht="15" hidden="1" customHeight="1" outlineLevel="1">
      <c r="A92" s="1232"/>
      <c r="B92" s="1233"/>
      <c r="C92" s="1234"/>
      <c r="D92" s="130"/>
    </row>
    <row r="93" spans="1:4" ht="15" hidden="1" customHeight="1" outlineLevel="1">
      <c r="A93" s="1232"/>
      <c r="B93" s="1233"/>
      <c r="C93" s="1234"/>
      <c r="D93" s="130"/>
    </row>
    <row r="94" spans="1:4" ht="15" hidden="1" customHeight="1" outlineLevel="1">
      <c r="A94" s="1232"/>
      <c r="B94" s="1233"/>
      <c r="C94" s="1234"/>
      <c r="D94" s="130"/>
    </row>
    <row r="95" spans="1:4" ht="15" hidden="1" customHeight="1" outlineLevel="1">
      <c r="A95" s="1232"/>
      <c r="B95" s="1233"/>
      <c r="C95" s="1234"/>
      <c r="D95" s="130"/>
    </row>
    <row r="96" spans="1:4" ht="15" hidden="1" customHeight="1" outlineLevel="1">
      <c r="A96" s="1232"/>
      <c r="B96" s="1233"/>
      <c r="C96" s="1234"/>
      <c r="D96" s="130"/>
    </row>
    <row r="97" spans="1:4" ht="15" hidden="1" customHeight="1" outlineLevel="1">
      <c r="A97" s="1232"/>
      <c r="B97" s="1233"/>
      <c r="C97" s="1234"/>
      <c r="D97" s="130"/>
    </row>
    <row r="98" spans="1:4" ht="15" hidden="1" customHeight="1" outlineLevel="1">
      <c r="A98" s="1232"/>
      <c r="B98" s="1233"/>
      <c r="C98" s="1234"/>
      <c r="D98" s="130"/>
    </row>
    <row r="99" spans="1:4" ht="15" hidden="1" customHeight="1" outlineLevel="1">
      <c r="A99" s="1232"/>
      <c r="B99" s="1233"/>
      <c r="C99" s="1234"/>
      <c r="D99" s="130"/>
    </row>
    <row r="100" spans="1:4" ht="15" hidden="1" customHeight="1" outlineLevel="1">
      <c r="A100" s="1232"/>
      <c r="B100" s="1233"/>
      <c r="C100" s="1234"/>
      <c r="D100" s="130"/>
    </row>
    <row r="101" spans="1:4" ht="15" hidden="1" customHeight="1" outlineLevel="1">
      <c r="A101" s="1232"/>
      <c r="B101" s="1233"/>
      <c r="C101" s="1234"/>
      <c r="D101" s="131"/>
    </row>
    <row r="102" spans="1:4" ht="15" hidden="1" customHeight="1" outlineLevel="1">
      <c r="A102" s="1232"/>
      <c r="B102" s="1233"/>
      <c r="C102" s="1234"/>
      <c r="D102" s="131"/>
    </row>
    <row r="103" spans="1:4" ht="15.75" hidden="1" customHeight="1" outlineLevel="1" thickBot="1">
      <c r="A103" s="1249"/>
      <c r="B103" s="1250"/>
      <c r="C103" s="1251"/>
      <c r="D103" s="132"/>
    </row>
    <row r="104" spans="1:4" ht="30" customHeight="1" collapsed="1">
      <c r="A104" s="1243" t="s">
        <v>198</v>
      </c>
      <c r="B104" s="1244"/>
      <c r="C104" s="1245"/>
      <c r="D104" s="1235" t="s">
        <v>1361</v>
      </c>
    </row>
    <row r="105" spans="1:4" ht="15.75" thickBot="1">
      <c r="A105" s="1246" t="s">
        <v>1531</v>
      </c>
      <c r="B105" s="1247"/>
      <c r="C105" s="1248"/>
      <c r="D105" s="1236"/>
    </row>
    <row r="106" spans="1:4" ht="15" hidden="1" customHeight="1" outlineLevel="1">
      <c r="A106" s="1229"/>
      <c r="B106" s="1230"/>
      <c r="C106" s="1231"/>
      <c r="D106" s="133"/>
    </row>
    <row r="107" spans="1:4" ht="15" hidden="1" customHeight="1" outlineLevel="1">
      <c r="A107" s="1229"/>
      <c r="B107" s="1230"/>
      <c r="C107" s="1231"/>
      <c r="D107" s="133"/>
    </row>
    <row r="108" spans="1:4" ht="15" hidden="1" customHeight="1" outlineLevel="1">
      <c r="A108" s="1229"/>
      <c r="B108" s="1230"/>
      <c r="C108" s="1231"/>
      <c r="D108" s="133"/>
    </row>
    <row r="109" spans="1:4" ht="15" hidden="1" customHeight="1" outlineLevel="1">
      <c r="A109" s="1229"/>
      <c r="B109" s="1230"/>
      <c r="C109" s="1231"/>
      <c r="D109" s="133"/>
    </row>
    <row r="110" spans="1:4" ht="15" hidden="1" customHeight="1" outlineLevel="1">
      <c r="A110" s="1229"/>
      <c r="B110" s="1230"/>
      <c r="C110" s="1231"/>
      <c r="D110" s="133"/>
    </row>
    <row r="111" spans="1:4" ht="15" hidden="1" customHeight="1" outlineLevel="1">
      <c r="A111" s="1229"/>
      <c r="B111" s="1230"/>
      <c r="C111" s="1231"/>
      <c r="D111" s="133"/>
    </row>
    <row r="112" spans="1:4" ht="15" hidden="1" customHeight="1" outlineLevel="1">
      <c r="A112" s="1229"/>
      <c r="B112" s="1230"/>
      <c r="C112" s="1231"/>
      <c r="D112" s="133"/>
    </row>
    <row r="113" spans="1:4" ht="15" hidden="1" customHeight="1" outlineLevel="1">
      <c r="A113" s="1229"/>
      <c r="B113" s="1230"/>
      <c r="C113" s="1231"/>
      <c r="D113" s="133"/>
    </row>
    <row r="114" spans="1:4" ht="15.75" hidden="1" customHeight="1" outlineLevel="1" thickBot="1">
      <c r="A114" s="1240"/>
      <c r="B114" s="1241"/>
      <c r="C114" s="1242"/>
      <c r="D114" s="134"/>
    </row>
    <row r="115" spans="1:4" ht="15" customHeight="1" collapsed="1">
      <c r="A115" s="1243" t="s">
        <v>37</v>
      </c>
      <c r="B115" s="1244"/>
      <c r="C115" s="1245"/>
      <c r="D115" s="1235" t="s">
        <v>1362</v>
      </c>
    </row>
    <row r="116" spans="1:4" ht="15.75" thickBot="1">
      <c r="A116" s="1224" t="s">
        <v>1427</v>
      </c>
      <c r="B116" s="1225"/>
      <c r="C116" s="1226"/>
      <c r="D116" s="1236"/>
    </row>
    <row r="117" spans="1:4" ht="15" hidden="1" customHeight="1" outlineLevel="1">
      <c r="A117" s="1237"/>
      <c r="B117" s="1238"/>
      <c r="C117" s="1239"/>
      <c r="D117" s="1227"/>
    </row>
    <row r="118" spans="1:4" ht="15" hidden="1" customHeight="1" outlineLevel="1">
      <c r="A118" s="1229"/>
      <c r="B118" s="1230"/>
      <c r="C118" s="1231"/>
      <c r="D118" s="1227"/>
    </row>
    <row r="119" spans="1:4" ht="15" hidden="1" customHeight="1" outlineLevel="1">
      <c r="A119" s="1229"/>
      <c r="B119" s="1230"/>
      <c r="C119" s="1231"/>
      <c r="D119" s="1227"/>
    </row>
    <row r="120" spans="1:4" ht="15" hidden="1" customHeight="1" outlineLevel="1">
      <c r="A120" s="1229"/>
      <c r="B120" s="1230"/>
      <c r="C120" s="1231"/>
      <c r="D120" s="1227"/>
    </row>
    <row r="121" spans="1:4" ht="15" hidden="1" customHeight="1" outlineLevel="1">
      <c r="A121" s="1229"/>
      <c r="B121" s="1230"/>
      <c r="C121" s="1231"/>
      <c r="D121" s="1227"/>
    </row>
    <row r="122" spans="1:4" ht="15" hidden="1" customHeight="1" outlineLevel="1">
      <c r="A122" s="1229"/>
      <c r="B122" s="1230"/>
      <c r="C122" s="1231"/>
      <c r="D122" s="1227"/>
    </row>
    <row r="123" spans="1:4" ht="15" hidden="1" customHeight="1" outlineLevel="1">
      <c r="A123" s="1229"/>
      <c r="B123" s="1230"/>
      <c r="C123" s="1231"/>
      <c r="D123" s="1227"/>
    </row>
    <row r="124" spans="1:4" ht="15" hidden="1" customHeight="1" outlineLevel="1">
      <c r="A124" s="1229"/>
      <c r="B124" s="1230"/>
      <c r="C124" s="1231"/>
      <c r="D124" s="1227"/>
    </row>
    <row r="125" spans="1:4" ht="15" hidden="1" customHeight="1" outlineLevel="1">
      <c r="A125" s="1229"/>
      <c r="B125" s="1230"/>
      <c r="C125" s="1231"/>
      <c r="D125" s="1227"/>
    </row>
    <row r="126" spans="1:4" ht="15.75" hidden="1" customHeight="1" outlineLevel="1" thickBot="1">
      <c r="A126" s="1224"/>
      <c r="B126" s="1225"/>
      <c r="C126" s="1226"/>
      <c r="D126" s="122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zoomScaleSheetLayoutView="90" workbookViewId="0">
      <selection sqref="A1:E2"/>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021" t="s">
        <v>677</v>
      </c>
      <c r="B1" s="1274" t="s">
        <v>970</v>
      </c>
      <c r="C1" s="1274"/>
      <c r="D1" s="1274"/>
      <c r="E1" s="1275"/>
    </row>
    <row r="2" spans="1:6" ht="21.75" customHeight="1">
      <c r="A2" s="764" t="s">
        <v>882</v>
      </c>
      <c r="B2" s="1276"/>
      <c r="C2" s="1276"/>
      <c r="D2" s="1276"/>
      <c r="E2" s="1277"/>
    </row>
    <row r="3" spans="1:6" ht="14.25" customHeight="1" thickBot="1">
      <c r="A3" s="1295" t="s">
        <v>1288</v>
      </c>
      <c r="B3" s="1296"/>
      <c r="C3" s="1296"/>
      <c r="D3" s="1296"/>
      <c r="E3" s="1297"/>
    </row>
    <row r="4" spans="1:6">
      <c r="A4" s="1298" t="s">
        <v>870</v>
      </c>
      <c r="B4" s="1299"/>
      <c r="C4" s="1299"/>
      <c r="D4" s="1300"/>
      <c r="E4" s="1304" t="s">
        <v>1376</v>
      </c>
    </row>
    <row r="5" spans="1:6" ht="15.75" thickBot="1">
      <c r="A5" s="1301"/>
      <c r="B5" s="1302"/>
      <c r="C5" s="1302"/>
      <c r="D5" s="1303"/>
      <c r="E5" s="1305"/>
      <c r="F5" s="696"/>
    </row>
    <row r="6" spans="1:6" ht="15.75" thickBot="1">
      <c r="A6" s="621" t="s">
        <v>1173</v>
      </c>
      <c r="B6" s="865">
        <f>Obsah!C4</f>
        <v>42735</v>
      </c>
      <c r="C6" s="865"/>
      <c r="D6" s="617"/>
      <c r="E6" s="623"/>
    </row>
    <row r="7" spans="1:6" ht="23.25" customHeight="1">
      <c r="A7" s="1287" t="s">
        <v>896</v>
      </c>
      <c r="B7" s="1288"/>
      <c r="C7" s="1288"/>
      <c r="D7" s="1289"/>
      <c r="E7" s="1293" t="s">
        <v>880</v>
      </c>
    </row>
    <row r="8" spans="1:6" ht="21" customHeight="1" thickBot="1">
      <c r="A8" s="1290"/>
      <c r="B8" s="1291"/>
      <c r="C8" s="1291"/>
      <c r="D8" s="1292"/>
      <c r="E8" s="1294"/>
    </row>
    <row r="9" spans="1:6" ht="13.5" customHeight="1">
      <c r="A9" s="867" t="s">
        <v>1428</v>
      </c>
      <c r="B9" s="868" t="s">
        <v>1429</v>
      </c>
      <c r="C9" s="868" t="s">
        <v>1430</v>
      </c>
      <c r="D9" s="247" t="s">
        <v>755</v>
      </c>
      <c r="E9" s="765" t="s">
        <v>755</v>
      </c>
    </row>
    <row r="10" spans="1:6" outlineLevel="1">
      <c r="A10" s="217" t="s">
        <v>1431</v>
      </c>
      <c r="B10" s="870">
        <v>500017</v>
      </c>
      <c r="C10" s="870">
        <v>500017</v>
      </c>
      <c r="D10" s="247"/>
      <c r="E10" s="766"/>
    </row>
    <row r="11" spans="1:6" outlineLevel="1">
      <c r="A11" s="217" t="s">
        <v>1432</v>
      </c>
      <c r="B11" s="870">
        <v>3412566.1030000001</v>
      </c>
      <c r="C11" s="870">
        <v>3412566.1030000001</v>
      </c>
      <c r="D11" s="247"/>
      <c r="E11" s="766"/>
    </row>
    <row r="12" spans="1:6" outlineLevel="1">
      <c r="A12" s="217" t="s">
        <v>1433</v>
      </c>
      <c r="B12" s="870">
        <v>0</v>
      </c>
      <c r="C12" s="870">
        <v>244324</v>
      </c>
      <c r="D12" s="247"/>
      <c r="E12" s="766"/>
    </row>
    <row r="13" spans="1:6" outlineLevel="1">
      <c r="A13" s="217" t="s">
        <v>1434</v>
      </c>
      <c r="B13" s="870">
        <v>606908.50759000005</v>
      </c>
      <c r="C13" s="870">
        <v>606908.50759000005</v>
      </c>
      <c r="D13" s="247"/>
      <c r="E13" s="766"/>
    </row>
    <row r="14" spans="1:6" outlineLevel="1">
      <c r="A14" s="869" t="s">
        <v>1435</v>
      </c>
      <c r="B14" s="871">
        <v>651315.89395000006</v>
      </c>
      <c r="C14" s="871">
        <v>651315.89395000006</v>
      </c>
      <c r="D14" s="247"/>
      <c r="E14" s="766"/>
    </row>
    <row r="15" spans="1:6" outlineLevel="1">
      <c r="A15" s="217" t="s">
        <v>1436</v>
      </c>
      <c r="B15" s="870">
        <v>-1052753.6519512001</v>
      </c>
      <c r="C15" s="870">
        <v>0</v>
      </c>
      <c r="D15" s="247"/>
      <c r="E15" s="766"/>
    </row>
    <row r="16" spans="1:6" outlineLevel="1">
      <c r="A16" s="217" t="s">
        <v>1437</v>
      </c>
      <c r="B16" s="870">
        <v>-24609.013865370001</v>
      </c>
      <c r="C16" s="870">
        <v>0</v>
      </c>
      <c r="D16" s="247"/>
      <c r="E16" s="766"/>
    </row>
    <row r="17" spans="1:5" outlineLevel="1">
      <c r="A17" s="217" t="s">
        <v>1438</v>
      </c>
      <c r="B17" s="870">
        <v>4093444.8387234299</v>
      </c>
      <c r="C17" s="870">
        <v>0</v>
      </c>
      <c r="D17" s="247"/>
      <c r="E17" s="766"/>
    </row>
    <row r="18" spans="1:5" outlineLevel="1">
      <c r="A18" s="217" t="s">
        <v>1439</v>
      </c>
      <c r="B18" s="870">
        <v>1300000</v>
      </c>
      <c r="C18" s="870">
        <v>0</v>
      </c>
      <c r="D18" s="247"/>
      <c r="E18" s="766"/>
    </row>
    <row r="19" spans="1:5" outlineLevel="1">
      <c r="A19" s="217" t="s">
        <v>1440</v>
      </c>
      <c r="B19" s="870">
        <f>B17+B18</f>
        <v>5393444.8387234304</v>
      </c>
      <c r="C19" s="870">
        <f>SUM(C10:C18)</f>
        <v>5415131.5045400001</v>
      </c>
      <c r="D19" s="247"/>
      <c r="E19" s="766"/>
    </row>
    <row r="20" spans="1:5" outlineLevel="1">
      <c r="A20" s="867" t="s">
        <v>1441</v>
      </c>
      <c r="B20" s="872">
        <f>B19</f>
        <v>5393444.8387234304</v>
      </c>
      <c r="C20" s="870"/>
      <c r="D20" s="247"/>
      <c r="E20" s="766"/>
    </row>
    <row r="21" spans="1:5" outlineLevel="1">
      <c r="A21" s="246"/>
      <c r="B21" s="247"/>
      <c r="C21" s="247"/>
      <c r="D21" s="247"/>
      <c r="E21" s="766"/>
    </row>
    <row r="22" spans="1:5" outlineLevel="1">
      <c r="A22" s="246"/>
      <c r="B22" s="247"/>
      <c r="C22" s="247"/>
      <c r="D22" s="247"/>
      <c r="E22" s="766"/>
    </row>
    <row r="23" spans="1:5" outlineLevel="1">
      <c r="A23" s="246"/>
      <c r="B23" s="247"/>
      <c r="C23" s="247"/>
      <c r="D23" s="247"/>
      <c r="E23" s="766"/>
    </row>
    <row r="24" spans="1:5" outlineLevel="1">
      <c r="A24" s="246"/>
      <c r="B24" s="247"/>
      <c r="C24" s="247"/>
      <c r="D24" s="247"/>
      <c r="E24" s="766"/>
    </row>
    <row r="25" spans="1:5" outlineLevel="1">
      <c r="A25" s="246"/>
      <c r="B25" s="247"/>
      <c r="C25" s="247"/>
      <c r="D25" s="247"/>
      <c r="E25" s="766"/>
    </row>
    <row r="26" spans="1:5" outlineLevel="1">
      <c r="A26" s="246"/>
      <c r="B26" s="247"/>
      <c r="C26" s="247"/>
      <c r="D26" s="247"/>
      <c r="E26" s="766"/>
    </row>
    <row r="27" spans="1:5" outlineLevel="1">
      <c r="A27" s="246"/>
      <c r="B27" s="247"/>
      <c r="C27" s="247"/>
      <c r="D27" s="247"/>
      <c r="E27" s="766"/>
    </row>
    <row r="28" spans="1:5" outlineLevel="1">
      <c r="A28" s="246"/>
      <c r="B28" s="247"/>
      <c r="C28" s="247"/>
      <c r="D28" s="247"/>
      <c r="E28" s="766"/>
    </row>
    <row r="29" spans="1:5" outlineLevel="1">
      <c r="A29" s="246"/>
      <c r="B29" s="247"/>
      <c r="C29" s="247"/>
      <c r="D29" s="247"/>
      <c r="E29" s="766"/>
    </row>
    <row r="30" spans="1:5" outlineLevel="1">
      <c r="A30" s="246"/>
      <c r="B30" s="247"/>
      <c r="C30" s="247"/>
      <c r="D30" s="247"/>
      <c r="E30" s="766"/>
    </row>
    <row r="31" spans="1:5" outlineLevel="1">
      <c r="A31" s="246"/>
      <c r="B31" s="247"/>
      <c r="C31" s="247"/>
      <c r="D31" s="247"/>
      <c r="E31" s="766"/>
    </row>
    <row r="32" spans="1:5" outlineLevel="1">
      <c r="A32" s="246"/>
      <c r="B32" s="247"/>
      <c r="C32" s="247"/>
      <c r="D32" s="247"/>
      <c r="E32" s="766"/>
    </row>
    <row r="33" spans="1:5" outlineLevel="1">
      <c r="A33" s="246"/>
      <c r="B33" s="247"/>
      <c r="C33" s="247"/>
      <c r="D33" s="247"/>
      <c r="E33" s="766"/>
    </row>
    <row r="34" spans="1:5" outlineLevel="1">
      <c r="A34" s="246"/>
      <c r="B34" s="247"/>
      <c r="C34" s="247"/>
      <c r="D34" s="247"/>
      <c r="E34" s="766"/>
    </row>
    <row r="35" spans="1:5" outlineLevel="1">
      <c r="A35" s="246"/>
      <c r="B35" s="247"/>
      <c r="C35" s="247"/>
      <c r="D35" s="247"/>
      <c r="E35" s="766"/>
    </row>
    <row r="36" spans="1:5" outlineLevel="1">
      <c r="A36" s="246"/>
      <c r="B36" s="247"/>
      <c r="C36" s="247"/>
      <c r="D36" s="247"/>
      <c r="E36" s="766"/>
    </row>
    <row r="37" spans="1:5" outlineLevel="1">
      <c r="A37" s="246"/>
      <c r="B37" s="247"/>
      <c r="C37" s="247"/>
      <c r="D37" s="247"/>
      <c r="E37" s="766"/>
    </row>
    <row r="38" spans="1:5" ht="15.75" outlineLevel="1" thickBot="1">
      <c r="A38" s="246"/>
      <c r="B38" s="247"/>
      <c r="C38" s="247"/>
      <c r="D38" s="247"/>
      <c r="E38" s="767"/>
    </row>
    <row r="39" spans="1:5" ht="54.75" customHeight="1">
      <c r="A39" s="1284" t="s">
        <v>871</v>
      </c>
      <c r="B39" s="1285"/>
      <c r="C39" s="1285"/>
      <c r="D39" s="1285"/>
      <c r="E39" s="1286"/>
    </row>
    <row r="40" spans="1:5" ht="30" customHeight="1">
      <c r="A40" s="1278" t="s">
        <v>872</v>
      </c>
      <c r="B40" s="1279"/>
      <c r="C40" s="1279"/>
      <c r="D40" s="1279"/>
      <c r="E40" s="1280"/>
    </row>
    <row r="41" spans="1:5" ht="87.75" customHeight="1">
      <c r="A41" s="1278" t="s">
        <v>873</v>
      </c>
      <c r="B41" s="1279"/>
      <c r="C41" s="1279"/>
      <c r="D41" s="1279"/>
      <c r="E41" s="1280"/>
    </row>
    <row r="42" spans="1:5" ht="45" customHeight="1">
      <c r="A42" s="1278" t="s">
        <v>874</v>
      </c>
      <c r="B42" s="1279"/>
      <c r="C42" s="1279"/>
      <c r="D42" s="1279"/>
      <c r="E42" s="1280"/>
    </row>
    <row r="43" spans="1:5" ht="30" customHeight="1">
      <c r="A43" s="1278" t="s">
        <v>875</v>
      </c>
      <c r="B43" s="1279"/>
      <c r="C43" s="1279"/>
      <c r="D43" s="1279"/>
      <c r="E43" s="1280"/>
    </row>
    <row r="44" spans="1:5" ht="60" customHeight="1">
      <c r="A44" s="1278" t="s">
        <v>876</v>
      </c>
      <c r="B44" s="1279"/>
      <c r="C44" s="1279"/>
      <c r="D44" s="1279"/>
      <c r="E44" s="1280"/>
    </row>
    <row r="45" spans="1:5" ht="30" customHeight="1">
      <c r="A45" s="1278" t="s">
        <v>877</v>
      </c>
      <c r="B45" s="1279"/>
      <c r="C45" s="1279"/>
      <c r="D45" s="1279"/>
      <c r="E45" s="1280"/>
    </row>
    <row r="46" spans="1:5" ht="23.25" customHeight="1" thickBot="1">
      <c r="A46" s="1281" t="s">
        <v>878</v>
      </c>
      <c r="B46" s="1282"/>
      <c r="C46" s="1282"/>
      <c r="D46" s="1282"/>
      <c r="E46" s="128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sqref="A1:E2"/>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27.5703125" customWidth="1"/>
  </cols>
  <sheetData>
    <row r="1" spans="1:7" ht="15" customHeight="1">
      <c r="A1" s="1306" t="s">
        <v>678</v>
      </c>
      <c r="B1" s="1307"/>
      <c r="C1" s="1274" t="s">
        <v>970</v>
      </c>
      <c r="D1" s="1274"/>
      <c r="E1" s="1275"/>
      <c r="F1" s="194"/>
      <c r="G1" s="194"/>
    </row>
    <row r="2" spans="1:7" ht="15" customHeight="1">
      <c r="A2" s="1308" t="s">
        <v>233</v>
      </c>
      <c r="B2" s="1309"/>
      <c r="C2" s="1276"/>
      <c r="D2" s="1276"/>
      <c r="E2" s="1277"/>
      <c r="F2" s="194"/>
      <c r="G2" s="194"/>
    </row>
    <row r="3" spans="1:7" ht="15.75" thickBot="1">
      <c r="A3" s="1295" t="s">
        <v>1288</v>
      </c>
      <c r="B3" s="1296"/>
      <c r="C3" s="1296"/>
      <c r="D3" s="1296"/>
      <c r="E3" s="1297"/>
    </row>
    <row r="4" spans="1:7" ht="14.25" customHeight="1">
      <c r="A4" s="1298" t="s">
        <v>1377</v>
      </c>
      <c r="B4" s="1299"/>
      <c r="C4" s="1299"/>
      <c r="D4" s="1318"/>
      <c r="E4" s="1319"/>
      <c r="F4" s="199"/>
      <c r="G4" s="199"/>
    </row>
    <row r="5" spans="1:7" ht="14.25" customHeight="1" thickBot="1">
      <c r="A5" s="1320"/>
      <c r="B5" s="1321"/>
      <c r="C5" s="1321"/>
      <c r="D5" s="1322"/>
      <c r="E5" s="1323"/>
      <c r="F5" s="199"/>
      <c r="G5" s="199"/>
    </row>
    <row r="6" spans="1:7" ht="14.25" customHeight="1" thickBot="1">
      <c r="A6" s="1324" t="s">
        <v>1173</v>
      </c>
      <c r="B6" s="1325"/>
      <c r="C6" s="1325"/>
      <c r="D6" s="960">
        <f>Obsah!C4</f>
        <v>42735</v>
      </c>
      <c r="E6" s="691"/>
      <c r="F6" s="961"/>
      <c r="G6" s="199"/>
    </row>
    <row r="7" spans="1:7">
      <c r="A7" s="689">
        <v>1</v>
      </c>
      <c r="B7" s="1310" t="s">
        <v>243</v>
      </c>
      <c r="C7" s="1310"/>
      <c r="D7" s="1310"/>
      <c r="E7" s="690" t="s">
        <v>1442</v>
      </c>
      <c r="F7" s="690" t="s">
        <v>1442</v>
      </c>
    </row>
    <row r="8" spans="1:7" ht="15" customHeight="1">
      <c r="A8" s="181">
        <v>2</v>
      </c>
      <c r="B8" s="1311" t="s">
        <v>244</v>
      </c>
      <c r="C8" s="1311"/>
      <c r="D8" s="1311"/>
      <c r="E8" s="744" t="s">
        <v>1443</v>
      </c>
      <c r="F8" s="943" t="s">
        <v>1445</v>
      </c>
    </row>
    <row r="9" spans="1:7" ht="89.25">
      <c r="A9" s="181">
        <v>3</v>
      </c>
      <c r="B9" s="1312" t="s">
        <v>245</v>
      </c>
      <c r="C9" s="1313"/>
      <c r="D9" s="1314"/>
      <c r="E9" s="744" t="s">
        <v>1444</v>
      </c>
      <c r="F9" s="943" t="s">
        <v>1446</v>
      </c>
    </row>
    <row r="10" spans="1:7" ht="15" customHeight="1">
      <c r="A10" s="1315" t="s">
        <v>246</v>
      </c>
      <c r="B10" s="1316"/>
      <c r="C10" s="1316"/>
      <c r="D10" s="1316"/>
      <c r="E10" s="1317"/>
      <c r="F10" s="966"/>
    </row>
    <row r="11" spans="1:7" ht="25.5">
      <c r="A11" s="181">
        <v>4</v>
      </c>
      <c r="B11" s="1311" t="s">
        <v>247</v>
      </c>
      <c r="C11" s="1311"/>
      <c r="D11" s="1311"/>
      <c r="E11" s="744" t="s">
        <v>1447</v>
      </c>
      <c r="F11" s="943" t="s">
        <v>1458</v>
      </c>
    </row>
    <row r="12" spans="1:7" ht="25.5">
      <c r="A12" s="181">
        <v>5</v>
      </c>
      <c r="B12" s="1311" t="s">
        <v>249</v>
      </c>
      <c r="C12" s="1311"/>
      <c r="D12" s="1311"/>
      <c r="E12" s="943" t="s">
        <v>1447</v>
      </c>
      <c r="F12" s="962" t="s">
        <v>1458</v>
      </c>
    </row>
    <row r="13" spans="1:7" ht="25.5">
      <c r="A13" s="181">
        <v>6</v>
      </c>
      <c r="B13" s="1311" t="s">
        <v>248</v>
      </c>
      <c r="C13" s="1311"/>
      <c r="D13" s="1311"/>
      <c r="E13" s="744" t="s">
        <v>1448</v>
      </c>
      <c r="F13" s="943" t="s">
        <v>1448</v>
      </c>
    </row>
    <row r="14" spans="1:7">
      <c r="A14" s="181">
        <v>7</v>
      </c>
      <c r="B14" s="1311" t="s">
        <v>250</v>
      </c>
      <c r="C14" s="1311"/>
      <c r="D14" s="1311"/>
      <c r="E14" s="744" t="s">
        <v>1449</v>
      </c>
      <c r="F14" s="943" t="s">
        <v>1459</v>
      </c>
    </row>
    <row r="15" spans="1:7">
      <c r="A15" s="181">
        <v>8</v>
      </c>
      <c r="B15" s="1311" t="s">
        <v>251</v>
      </c>
      <c r="C15" s="1311"/>
      <c r="D15" s="1311"/>
      <c r="E15" s="986" t="s">
        <v>1450</v>
      </c>
      <c r="F15" s="986">
        <v>1300</v>
      </c>
    </row>
    <row r="16" spans="1:7">
      <c r="A16" s="181">
        <v>9</v>
      </c>
      <c r="B16" s="1311" t="s">
        <v>252</v>
      </c>
      <c r="C16" s="1311"/>
      <c r="D16" s="1311"/>
      <c r="E16" s="986">
        <v>1000</v>
      </c>
      <c r="F16" s="986">
        <v>1000000</v>
      </c>
    </row>
    <row r="17" spans="1:6">
      <c r="A17" s="182" t="s">
        <v>239</v>
      </c>
      <c r="B17" s="1311" t="s">
        <v>253</v>
      </c>
      <c r="C17" s="1311"/>
      <c r="D17" s="1311"/>
      <c r="E17" s="986">
        <v>1000</v>
      </c>
      <c r="F17" s="986">
        <v>1000000</v>
      </c>
    </row>
    <row r="18" spans="1:6">
      <c r="A18" s="182" t="s">
        <v>240</v>
      </c>
      <c r="B18" s="1311" t="s">
        <v>254</v>
      </c>
      <c r="C18" s="1311"/>
      <c r="D18" s="1311"/>
      <c r="E18" s="744" t="s">
        <v>1451</v>
      </c>
      <c r="F18" s="986">
        <v>1000000</v>
      </c>
    </row>
    <row r="19" spans="1:6">
      <c r="A19" s="181">
        <v>10</v>
      </c>
      <c r="B19" s="1311" t="s">
        <v>255</v>
      </c>
      <c r="C19" s="1311"/>
      <c r="D19" s="1311"/>
      <c r="E19" s="744" t="s">
        <v>1452</v>
      </c>
      <c r="F19" s="943" t="s">
        <v>1460</v>
      </c>
    </row>
    <row r="20" spans="1:6">
      <c r="A20" s="181">
        <v>11</v>
      </c>
      <c r="B20" s="1311" t="s">
        <v>256</v>
      </c>
      <c r="C20" s="1311"/>
      <c r="D20" s="1311"/>
      <c r="E20" s="744" t="s">
        <v>1453</v>
      </c>
      <c r="F20" s="943" t="s">
        <v>1461</v>
      </c>
    </row>
    <row r="21" spans="1:6">
      <c r="A21" s="181">
        <v>12</v>
      </c>
      <c r="B21" s="1311" t="s">
        <v>257</v>
      </c>
      <c r="C21" s="1311"/>
      <c r="D21" s="1311"/>
      <c r="E21" s="744" t="s">
        <v>1454</v>
      </c>
      <c r="F21" s="943" t="s">
        <v>1462</v>
      </c>
    </row>
    <row r="22" spans="1:6">
      <c r="A22" s="181">
        <v>13</v>
      </c>
      <c r="B22" s="1311" t="s">
        <v>258</v>
      </c>
      <c r="C22" s="1311"/>
      <c r="D22" s="1311"/>
      <c r="E22" s="744" t="s">
        <v>1455</v>
      </c>
      <c r="F22" s="943" t="s">
        <v>1463</v>
      </c>
    </row>
    <row r="23" spans="1:6">
      <c r="A23" s="181">
        <v>14</v>
      </c>
      <c r="B23" s="1311" t="s">
        <v>259</v>
      </c>
      <c r="C23" s="1311"/>
      <c r="D23" s="1311"/>
      <c r="E23" s="744" t="s">
        <v>1456</v>
      </c>
      <c r="F23" s="943" t="s">
        <v>1464</v>
      </c>
    </row>
    <row r="24" spans="1:6">
      <c r="A24" s="181">
        <v>15</v>
      </c>
      <c r="B24" s="1311" t="s">
        <v>260</v>
      </c>
      <c r="C24" s="1311"/>
      <c r="D24" s="1311"/>
      <c r="E24" s="744" t="s">
        <v>1457</v>
      </c>
      <c r="F24" s="967">
        <v>43585</v>
      </c>
    </row>
    <row r="25" spans="1:6">
      <c r="A25" s="181">
        <v>16</v>
      </c>
      <c r="B25" s="1311" t="s">
        <v>261</v>
      </c>
      <c r="C25" s="1311"/>
      <c r="D25" s="1311"/>
      <c r="E25" s="744" t="s">
        <v>1457</v>
      </c>
      <c r="F25" s="963" t="s">
        <v>1457</v>
      </c>
    </row>
    <row r="26" spans="1:6" ht="15" customHeight="1">
      <c r="A26" s="1315" t="s">
        <v>262</v>
      </c>
      <c r="B26" s="1316"/>
      <c r="C26" s="1316"/>
      <c r="D26" s="1316"/>
      <c r="E26" s="1317"/>
      <c r="F26" s="965"/>
    </row>
    <row r="27" spans="1:6">
      <c r="A27" s="181">
        <v>17</v>
      </c>
      <c r="B27" s="1311" t="s">
        <v>263</v>
      </c>
      <c r="C27" s="1311"/>
      <c r="D27" s="1311"/>
      <c r="E27" s="744" t="s">
        <v>1465</v>
      </c>
      <c r="F27" s="943" t="s">
        <v>1469</v>
      </c>
    </row>
    <row r="28" spans="1:6">
      <c r="A28" s="181">
        <v>18</v>
      </c>
      <c r="B28" s="1311" t="s">
        <v>264</v>
      </c>
      <c r="C28" s="1311"/>
      <c r="D28" s="1311"/>
      <c r="E28" s="744" t="s">
        <v>1457</v>
      </c>
      <c r="F28" s="943" t="s">
        <v>1470</v>
      </c>
    </row>
    <row r="29" spans="1:6">
      <c r="A29" s="181">
        <v>19</v>
      </c>
      <c r="B29" s="1311" t="s">
        <v>265</v>
      </c>
      <c r="C29" s="1311"/>
      <c r="D29" s="1311"/>
      <c r="E29" s="744" t="s">
        <v>1456</v>
      </c>
      <c r="F29" s="943" t="s">
        <v>1457</v>
      </c>
    </row>
    <row r="30" spans="1:6">
      <c r="A30" s="182" t="s">
        <v>241</v>
      </c>
      <c r="B30" s="1311" t="s">
        <v>266</v>
      </c>
      <c r="C30" s="1311"/>
      <c r="D30" s="1311"/>
      <c r="E30" s="744" t="s">
        <v>1466</v>
      </c>
      <c r="F30" s="943" t="s">
        <v>1471</v>
      </c>
    </row>
    <row r="31" spans="1:6">
      <c r="A31" s="182" t="s">
        <v>242</v>
      </c>
      <c r="B31" s="1311" t="s">
        <v>267</v>
      </c>
      <c r="C31" s="1311"/>
      <c r="D31" s="1311"/>
      <c r="E31" s="744" t="s">
        <v>1466</v>
      </c>
      <c r="F31" s="943" t="s">
        <v>1471</v>
      </c>
    </row>
    <row r="32" spans="1:6">
      <c r="A32" s="181">
        <v>21</v>
      </c>
      <c r="B32" s="1311" t="s">
        <v>268</v>
      </c>
      <c r="C32" s="1311"/>
      <c r="D32" s="1311"/>
      <c r="E32" s="744" t="s">
        <v>1456</v>
      </c>
      <c r="F32" s="943" t="s">
        <v>1456</v>
      </c>
    </row>
    <row r="33" spans="1:6">
      <c r="A33" s="181">
        <v>22</v>
      </c>
      <c r="B33" s="1311" t="s">
        <v>269</v>
      </c>
      <c r="C33" s="1311"/>
      <c r="D33" s="1311"/>
      <c r="E33" s="744" t="s">
        <v>1467</v>
      </c>
      <c r="F33" s="943" t="s">
        <v>1467</v>
      </c>
    </row>
    <row r="34" spans="1:6">
      <c r="A34" s="181">
        <v>23</v>
      </c>
      <c r="B34" s="1311" t="s">
        <v>270</v>
      </c>
      <c r="C34" s="1311"/>
      <c r="D34" s="1311"/>
      <c r="E34" s="744" t="s">
        <v>1468</v>
      </c>
      <c r="F34" s="943" t="s">
        <v>1468</v>
      </c>
    </row>
    <row r="35" spans="1:6">
      <c r="A35" s="181">
        <v>24</v>
      </c>
      <c r="B35" s="1311" t="s">
        <v>271</v>
      </c>
      <c r="C35" s="1311"/>
      <c r="D35" s="1311"/>
      <c r="E35" s="744" t="s">
        <v>1457</v>
      </c>
      <c r="F35" s="943" t="s">
        <v>1457</v>
      </c>
    </row>
    <row r="36" spans="1:6">
      <c r="A36" s="181">
        <v>25</v>
      </c>
      <c r="B36" s="1311" t="s">
        <v>272</v>
      </c>
      <c r="C36" s="1311"/>
      <c r="D36" s="1311"/>
      <c r="E36" s="744" t="s">
        <v>1457</v>
      </c>
      <c r="F36" s="943" t="s">
        <v>1457</v>
      </c>
    </row>
    <row r="37" spans="1:6">
      <c r="A37" s="181">
        <v>26</v>
      </c>
      <c r="B37" s="1311" t="s">
        <v>273</v>
      </c>
      <c r="C37" s="1311"/>
      <c r="D37" s="1311"/>
      <c r="E37" s="744" t="s">
        <v>1457</v>
      </c>
      <c r="F37" s="943" t="s">
        <v>1457</v>
      </c>
    </row>
    <row r="38" spans="1:6">
      <c r="A38" s="181">
        <v>27</v>
      </c>
      <c r="B38" s="1311" t="s">
        <v>274</v>
      </c>
      <c r="C38" s="1311"/>
      <c r="D38" s="1311"/>
      <c r="E38" s="744" t="s">
        <v>1457</v>
      </c>
      <c r="F38" s="943" t="s">
        <v>1457</v>
      </c>
    </row>
    <row r="39" spans="1:6">
      <c r="A39" s="181">
        <v>28</v>
      </c>
      <c r="B39" s="1311" t="s">
        <v>275</v>
      </c>
      <c r="C39" s="1311"/>
      <c r="D39" s="1311"/>
      <c r="E39" s="744" t="s">
        <v>1457</v>
      </c>
      <c r="F39" s="943" t="s">
        <v>1457</v>
      </c>
    </row>
    <row r="40" spans="1:6">
      <c r="A40" s="181">
        <v>29</v>
      </c>
      <c r="B40" s="1311" t="s">
        <v>276</v>
      </c>
      <c r="C40" s="1311"/>
      <c r="D40" s="1311"/>
      <c r="E40" s="744" t="s">
        <v>1457</v>
      </c>
      <c r="F40" s="943" t="s">
        <v>1457</v>
      </c>
    </row>
    <row r="41" spans="1:6">
      <c r="A41" s="181">
        <v>30</v>
      </c>
      <c r="B41" s="1311" t="s">
        <v>277</v>
      </c>
      <c r="C41" s="1311"/>
      <c r="D41" s="1311"/>
      <c r="E41" s="744" t="s">
        <v>1456</v>
      </c>
      <c r="F41" s="943" t="s">
        <v>1456</v>
      </c>
    </row>
    <row r="42" spans="1:6">
      <c r="A42" s="181">
        <v>31</v>
      </c>
      <c r="B42" s="1311" t="s">
        <v>278</v>
      </c>
      <c r="C42" s="1311"/>
      <c r="D42" s="1311"/>
      <c r="E42" s="744" t="s">
        <v>1457</v>
      </c>
      <c r="F42" s="943" t="s">
        <v>1457</v>
      </c>
    </row>
    <row r="43" spans="1:6">
      <c r="A43" s="181">
        <v>32</v>
      </c>
      <c r="B43" s="1311" t="s">
        <v>279</v>
      </c>
      <c r="C43" s="1311"/>
      <c r="D43" s="1311"/>
      <c r="E43" s="744" t="s">
        <v>1457</v>
      </c>
      <c r="F43" s="943" t="s">
        <v>1457</v>
      </c>
    </row>
    <row r="44" spans="1:6">
      <c r="A44" s="181">
        <v>33</v>
      </c>
      <c r="B44" s="1311" t="s">
        <v>280</v>
      </c>
      <c r="C44" s="1311"/>
      <c r="D44" s="1311"/>
      <c r="E44" s="744" t="s">
        <v>1457</v>
      </c>
      <c r="F44" s="943" t="s">
        <v>1457</v>
      </c>
    </row>
    <row r="45" spans="1:6">
      <c r="A45" s="181">
        <v>34</v>
      </c>
      <c r="B45" s="1311" t="s">
        <v>281</v>
      </c>
      <c r="C45" s="1311"/>
      <c r="D45" s="1311"/>
      <c r="E45" s="744" t="s">
        <v>1457</v>
      </c>
      <c r="F45" s="943" t="s">
        <v>1457</v>
      </c>
    </row>
    <row r="46" spans="1:6" ht="26.25" customHeight="1">
      <c r="A46" s="181">
        <v>35</v>
      </c>
      <c r="B46" s="1311" t="s">
        <v>282</v>
      </c>
      <c r="C46" s="1311"/>
      <c r="D46" s="1311"/>
      <c r="E46" s="744" t="s">
        <v>1445</v>
      </c>
      <c r="F46" s="943" t="s">
        <v>1472</v>
      </c>
    </row>
    <row r="47" spans="1:6">
      <c r="A47" s="181">
        <v>36</v>
      </c>
      <c r="B47" s="1311" t="s">
        <v>283</v>
      </c>
      <c r="C47" s="1311"/>
      <c r="D47" s="1311"/>
      <c r="E47" s="744" t="s">
        <v>1456</v>
      </c>
      <c r="F47" s="943" t="s">
        <v>1456</v>
      </c>
    </row>
    <row r="48" spans="1:6" ht="15.75" thickBot="1">
      <c r="A48" s="181">
        <v>37</v>
      </c>
      <c r="B48" s="1311" t="s">
        <v>284</v>
      </c>
      <c r="C48" s="1311"/>
      <c r="D48" s="1311"/>
      <c r="E48" s="744" t="s">
        <v>1457</v>
      </c>
      <c r="F48" s="964" t="s">
        <v>1457</v>
      </c>
    </row>
    <row r="49" spans="1:5" ht="15.75" thickBot="1">
      <c r="A49" s="1337" t="s">
        <v>723</v>
      </c>
      <c r="B49" s="1338"/>
      <c r="C49" s="1338"/>
      <c r="D49" s="1338"/>
      <c r="E49" s="1339"/>
    </row>
    <row r="50" spans="1:5" ht="15.75" thickBot="1">
      <c r="A50" s="1340"/>
      <c r="B50" s="1341"/>
      <c r="C50" s="1341"/>
      <c r="D50" s="1341"/>
      <c r="E50" s="1342"/>
    </row>
    <row r="51" spans="1:5" ht="15" customHeight="1">
      <c r="A51" s="1330" t="s">
        <v>285</v>
      </c>
      <c r="B51" s="1331"/>
      <c r="C51" s="1331"/>
      <c r="D51" s="1331"/>
      <c r="E51" s="1332"/>
    </row>
    <row r="52" spans="1:5" ht="45" customHeight="1">
      <c r="A52" s="1333" t="s">
        <v>1391</v>
      </c>
      <c r="B52" s="1311"/>
      <c r="C52" s="1311"/>
      <c r="D52" s="1311"/>
      <c r="E52" s="1326"/>
    </row>
    <row r="53" spans="1:5" ht="30" customHeight="1">
      <c r="A53" s="1333" t="s">
        <v>286</v>
      </c>
      <c r="B53" s="1311"/>
      <c r="C53" s="1311"/>
      <c r="D53" s="1311"/>
      <c r="E53" s="1326"/>
    </row>
    <row r="54" spans="1:5" ht="30" customHeight="1" thickBot="1">
      <c r="A54" s="1334" t="s">
        <v>287</v>
      </c>
      <c r="B54" s="1335"/>
      <c r="C54" s="1335"/>
      <c r="D54" s="1335"/>
      <c r="E54" s="1336"/>
    </row>
    <row r="55" spans="1:5" ht="15.75" thickBot="1">
      <c r="A55" s="1327"/>
      <c r="B55" s="1328"/>
      <c r="C55" s="1328"/>
      <c r="D55" s="1328"/>
      <c r="E55" s="1329"/>
    </row>
    <row r="56" spans="1:5" ht="15" customHeight="1">
      <c r="A56" s="1330" t="s">
        <v>285</v>
      </c>
      <c r="B56" s="1331"/>
      <c r="C56" s="1331"/>
      <c r="D56" s="1331"/>
      <c r="E56" s="1332"/>
    </row>
    <row r="57" spans="1:5" ht="30" customHeight="1">
      <c r="A57" s="181">
        <v>1</v>
      </c>
      <c r="B57" s="1311" t="s">
        <v>288</v>
      </c>
      <c r="C57" s="1311"/>
      <c r="D57" s="1311"/>
      <c r="E57" s="1326"/>
    </row>
    <row r="58" spans="1:5" ht="30" customHeight="1">
      <c r="A58" s="181">
        <v>2</v>
      </c>
      <c r="B58" s="1311" t="s">
        <v>289</v>
      </c>
      <c r="C58" s="1311"/>
      <c r="D58" s="1311"/>
      <c r="E58" s="1326"/>
    </row>
    <row r="59" spans="1:5" ht="30" customHeight="1">
      <c r="A59" s="181">
        <v>3</v>
      </c>
      <c r="B59" s="1311" t="s">
        <v>290</v>
      </c>
      <c r="C59" s="1311"/>
      <c r="D59" s="1311"/>
      <c r="E59" s="1326"/>
    </row>
    <row r="60" spans="1:5" ht="60" customHeight="1">
      <c r="A60" s="181">
        <v>4</v>
      </c>
      <c r="B60" s="1311" t="s">
        <v>291</v>
      </c>
      <c r="C60" s="1311"/>
      <c r="D60" s="1311"/>
      <c r="E60" s="1326"/>
    </row>
    <row r="61" spans="1:5" ht="38.25" customHeight="1">
      <c r="A61" s="181">
        <v>5</v>
      </c>
      <c r="B61" s="1311" t="s">
        <v>292</v>
      </c>
      <c r="C61" s="1311"/>
      <c r="D61" s="1311"/>
      <c r="E61" s="1326"/>
    </row>
    <row r="62" spans="1:5" ht="30" customHeight="1">
      <c r="A62" s="181">
        <v>6</v>
      </c>
      <c r="B62" s="1311" t="s">
        <v>293</v>
      </c>
      <c r="C62" s="1311"/>
      <c r="D62" s="1311"/>
      <c r="E62" s="1326"/>
    </row>
    <row r="63" spans="1:5" ht="53.25" customHeight="1">
      <c r="A63" s="181">
        <v>7</v>
      </c>
      <c r="B63" s="1311" t="s">
        <v>294</v>
      </c>
      <c r="C63" s="1311"/>
      <c r="D63" s="1311"/>
      <c r="E63" s="1326"/>
    </row>
    <row r="64" spans="1:5" ht="60" customHeight="1">
      <c r="A64" s="181">
        <v>8</v>
      </c>
      <c r="B64" s="1311" t="s">
        <v>295</v>
      </c>
      <c r="C64" s="1311"/>
      <c r="D64" s="1311"/>
      <c r="E64" s="1326"/>
    </row>
    <row r="65" spans="1:5" ht="30" customHeight="1">
      <c r="A65" s="181">
        <v>9</v>
      </c>
      <c r="B65" s="1311" t="s">
        <v>296</v>
      </c>
      <c r="C65" s="1311"/>
      <c r="D65" s="1311"/>
      <c r="E65" s="1326"/>
    </row>
    <row r="66" spans="1:5" ht="30" customHeight="1">
      <c r="A66" s="182" t="s">
        <v>239</v>
      </c>
      <c r="B66" s="1311" t="s">
        <v>297</v>
      </c>
      <c r="C66" s="1311"/>
      <c r="D66" s="1311"/>
      <c r="E66" s="1326"/>
    </row>
    <row r="67" spans="1:5" ht="30" customHeight="1">
      <c r="A67" s="182" t="s">
        <v>240</v>
      </c>
      <c r="B67" s="1311" t="s">
        <v>298</v>
      </c>
      <c r="C67" s="1311"/>
      <c r="D67" s="1311"/>
      <c r="E67" s="1326"/>
    </row>
    <row r="68" spans="1:5" ht="45" customHeight="1">
      <c r="A68" s="181">
        <v>10</v>
      </c>
      <c r="B68" s="1311" t="s">
        <v>299</v>
      </c>
      <c r="C68" s="1311"/>
      <c r="D68" s="1311"/>
      <c r="E68" s="1326"/>
    </row>
    <row r="69" spans="1:5" ht="30" customHeight="1">
      <c r="A69" s="181">
        <v>11</v>
      </c>
      <c r="B69" s="1311" t="s">
        <v>300</v>
      </c>
      <c r="C69" s="1311"/>
      <c r="D69" s="1311"/>
      <c r="E69" s="1326"/>
    </row>
    <row r="70" spans="1:5" ht="30" customHeight="1">
      <c r="A70" s="181">
        <v>12</v>
      </c>
      <c r="B70" s="1311" t="s">
        <v>301</v>
      </c>
      <c r="C70" s="1311"/>
      <c r="D70" s="1311"/>
      <c r="E70" s="1326"/>
    </row>
    <row r="71" spans="1:5" ht="30" customHeight="1">
      <c r="A71" s="181">
        <v>13</v>
      </c>
      <c r="B71" s="1311" t="s">
        <v>302</v>
      </c>
      <c r="C71" s="1311"/>
      <c r="D71" s="1311"/>
      <c r="E71" s="1326"/>
    </row>
    <row r="72" spans="1:5" ht="30" customHeight="1">
      <c r="A72" s="181">
        <v>14</v>
      </c>
      <c r="B72" s="1311" t="s">
        <v>303</v>
      </c>
      <c r="C72" s="1311"/>
      <c r="D72" s="1311"/>
      <c r="E72" s="1326"/>
    </row>
    <row r="73" spans="1:5" ht="60" customHeight="1">
      <c r="A73" s="181">
        <v>15</v>
      </c>
      <c r="B73" s="1311" t="s">
        <v>304</v>
      </c>
      <c r="C73" s="1311"/>
      <c r="D73" s="1311"/>
      <c r="E73" s="1326"/>
    </row>
    <row r="74" spans="1:5" ht="30" customHeight="1">
      <c r="A74" s="181">
        <v>16</v>
      </c>
      <c r="B74" s="1311" t="s">
        <v>305</v>
      </c>
      <c r="C74" s="1311"/>
      <c r="D74" s="1311"/>
      <c r="E74" s="1326"/>
    </row>
    <row r="75" spans="1:5" ht="45" customHeight="1">
      <c r="A75" s="181">
        <v>17</v>
      </c>
      <c r="B75" s="1311" t="s">
        <v>306</v>
      </c>
      <c r="C75" s="1311"/>
      <c r="D75" s="1311"/>
      <c r="E75" s="1326"/>
    </row>
    <row r="76" spans="1:5" ht="30" customHeight="1">
      <c r="A76" s="181">
        <v>18</v>
      </c>
      <c r="B76" s="1311" t="s">
        <v>307</v>
      </c>
      <c r="C76" s="1311"/>
      <c r="D76" s="1311"/>
      <c r="E76" s="1326"/>
    </row>
    <row r="77" spans="1:5" ht="36" customHeight="1">
      <c r="A77" s="181">
        <v>19</v>
      </c>
      <c r="B77" s="1311" t="s">
        <v>308</v>
      </c>
      <c r="C77" s="1311"/>
      <c r="D77" s="1311"/>
      <c r="E77" s="1326"/>
    </row>
    <row r="78" spans="1:5" ht="75" customHeight="1">
      <c r="A78" s="182" t="s">
        <v>241</v>
      </c>
      <c r="B78" s="1311" t="s">
        <v>309</v>
      </c>
      <c r="C78" s="1311"/>
      <c r="D78" s="1311"/>
      <c r="E78" s="1326"/>
    </row>
    <row r="79" spans="1:5" ht="45" customHeight="1">
      <c r="A79" s="182" t="s">
        <v>242</v>
      </c>
      <c r="B79" s="1311" t="s">
        <v>310</v>
      </c>
      <c r="C79" s="1311"/>
      <c r="D79" s="1311"/>
      <c r="E79" s="1326"/>
    </row>
    <row r="80" spans="1:5" ht="30" customHeight="1">
      <c r="A80" s="181">
        <v>21</v>
      </c>
      <c r="B80" s="1311" t="s">
        <v>311</v>
      </c>
      <c r="C80" s="1311"/>
      <c r="D80" s="1311"/>
      <c r="E80" s="1326"/>
    </row>
    <row r="81" spans="1:5" ht="30" customHeight="1">
      <c r="A81" s="181">
        <v>22</v>
      </c>
      <c r="B81" s="1311" t="s">
        <v>312</v>
      </c>
      <c r="C81" s="1311"/>
      <c r="D81" s="1311"/>
      <c r="E81" s="1326"/>
    </row>
    <row r="82" spans="1:5" ht="30" customHeight="1">
      <c r="A82" s="181">
        <v>23</v>
      </c>
      <c r="B82" s="1311" t="s">
        <v>313</v>
      </c>
      <c r="C82" s="1311"/>
      <c r="D82" s="1311"/>
      <c r="E82" s="1326"/>
    </row>
    <row r="83" spans="1:5" ht="60" customHeight="1">
      <c r="A83" s="181">
        <v>24</v>
      </c>
      <c r="B83" s="1311" t="s">
        <v>314</v>
      </c>
      <c r="C83" s="1311"/>
      <c r="D83" s="1311"/>
      <c r="E83" s="1326"/>
    </row>
    <row r="84" spans="1:5" ht="30" customHeight="1">
      <c r="A84" s="181">
        <v>25</v>
      </c>
      <c r="B84" s="1311" t="s">
        <v>315</v>
      </c>
      <c r="C84" s="1311"/>
      <c r="D84" s="1311"/>
      <c r="E84" s="1326"/>
    </row>
    <row r="85" spans="1:5" ht="30" customHeight="1">
      <c r="A85" s="181">
        <v>26</v>
      </c>
      <c r="B85" s="1311" t="s">
        <v>316</v>
      </c>
      <c r="C85" s="1311"/>
      <c r="D85" s="1311"/>
      <c r="E85" s="1326"/>
    </row>
    <row r="86" spans="1:5" ht="30" customHeight="1">
      <c r="A86" s="181">
        <v>27</v>
      </c>
      <c r="B86" s="1311" t="s">
        <v>317</v>
      </c>
      <c r="C86" s="1311"/>
      <c r="D86" s="1311"/>
      <c r="E86" s="1326"/>
    </row>
    <row r="87" spans="1:5" ht="30" customHeight="1">
      <c r="A87" s="181">
        <v>28</v>
      </c>
      <c r="B87" s="1311" t="s">
        <v>318</v>
      </c>
      <c r="C87" s="1311"/>
      <c r="D87" s="1311"/>
      <c r="E87" s="1326"/>
    </row>
    <row r="88" spans="1:5" ht="30" customHeight="1">
      <c r="A88" s="181">
        <v>29</v>
      </c>
      <c r="B88" s="1311" t="s">
        <v>319</v>
      </c>
      <c r="C88" s="1311"/>
      <c r="D88" s="1311"/>
      <c r="E88" s="1326"/>
    </row>
    <row r="89" spans="1:5" ht="30" customHeight="1">
      <c r="A89" s="181">
        <v>30</v>
      </c>
      <c r="B89" s="1311" t="s">
        <v>320</v>
      </c>
      <c r="C89" s="1311"/>
      <c r="D89" s="1311"/>
      <c r="E89" s="1326"/>
    </row>
    <row r="90" spans="1:5" ht="60" customHeight="1">
      <c r="A90" s="181">
        <v>31</v>
      </c>
      <c r="B90" s="1311" t="s">
        <v>321</v>
      </c>
      <c r="C90" s="1311"/>
      <c r="D90" s="1311"/>
      <c r="E90" s="1326"/>
    </row>
    <row r="91" spans="1:5" ht="45" customHeight="1">
      <c r="A91" s="181">
        <v>32</v>
      </c>
      <c r="B91" s="1311" t="s">
        <v>322</v>
      </c>
      <c r="C91" s="1311"/>
      <c r="D91" s="1311"/>
      <c r="E91" s="1326"/>
    </row>
    <row r="92" spans="1:5" ht="30" customHeight="1">
      <c r="A92" s="181">
        <v>33</v>
      </c>
      <c r="B92" s="1311" t="s">
        <v>323</v>
      </c>
      <c r="C92" s="1311"/>
      <c r="D92" s="1311"/>
      <c r="E92" s="1326"/>
    </row>
    <row r="93" spans="1:5" ht="30" customHeight="1">
      <c r="A93" s="181">
        <v>34</v>
      </c>
      <c r="B93" s="1311" t="s">
        <v>324</v>
      </c>
      <c r="C93" s="1311"/>
      <c r="D93" s="1311"/>
      <c r="E93" s="1326"/>
    </row>
    <row r="94" spans="1:5" ht="45" customHeight="1">
      <c r="A94" s="181">
        <v>35</v>
      </c>
      <c r="B94" s="1311" t="s">
        <v>325</v>
      </c>
      <c r="C94" s="1311"/>
      <c r="D94" s="1311"/>
      <c r="E94" s="1326"/>
    </row>
    <row r="95" spans="1:5" ht="30" customHeight="1">
      <c r="A95" s="181">
        <v>36</v>
      </c>
      <c r="B95" s="1311" t="s">
        <v>326</v>
      </c>
      <c r="C95" s="1311"/>
      <c r="D95" s="1311"/>
      <c r="E95" s="1326"/>
    </row>
    <row r="96" spans="1:5" ht="30" customHeight="1" thickBot="1">
      <c r="A96" s="183">
        <v>37</v>
      </c>
      <c r="B96" s="1335" t="s">
        <v>327</v>
      </c>
      <c r="C96" s="1335"/>
      <c r="D96" s="1335"/>
      <c r="E96" s="133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sqref="A1:I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306" t="s">
        <v>679</v>
      </c>
      <c r="B1" s="1379"/>
      <c r="C1" s="1381" t="s">
        <v>970</v>
      </c>
      <c r="D1" s="1274"/>
      <c r="E1" s="1274"/>
      <c r="F1" s="1274"/>
      <c r="G1" s="1274"/>
      <c r="H1" s="1274"/>
      <c r="I1" s="1275"/>
      <c r="J1" s="199"/>
    </row>
    <row r="2" spans="1:10" ht="15.75" thickBot="1">
      <c r="A2" s="1308" t="s">
        <v>879</v>
      </c>
      <c r="B2" s="1380"/>
      <c r="C2" s="1382"/>
      <c r="D2" s="1276"/>
      <c r="E2" s="1276"/>
      <c r="F2" s="1276"/>
      <c r="G2" s="1276"/>
      <c r="H2" s="1276"/>
      <c r="I2" s="1277"/>
      <c r="J2" s="199"/>
    </row>
    <row r="3" spans="1:10" ht="15.75" thickBot="1">
      <c r="A3" s="1383" t="s">
        <v>1288</v>
      </c>
      <c r="B3" s="1384"/>
      <c r="C3" s="1384"/>
      <c r="D3" s="1384"/>
      <c r="E3" s="1384"/>
      <c r="F3" s="1384"/>
      <c r="G3" s="1384"/>
      <c r="H3" s="1384"/>
      <c r="I3" s="1385"/>
    </row>
    <row r="4" spans="1:10" ht="41.25" customHeight="1" thickBot="1">
      <c r="A4" s="1392" t="s">
        <v>1385</v>
      </c>
      <c r="B4" s="1393"/>
      <c r="C4" s="1393"/>
      <c r="D4" s="1393"/>
      <c r="E4" s="1393"/>
      <c r="F4" s="1393"/>
      <c r="G4" s="769"/>
      <c r="H4" s="769"/>
      <c r="I4" s="770"/>
    </row>
    <row r="5" spans="1:10" ht="15" customHeight="1" thickBot="1">
      <c r="A5" s="624" t="s">
        <v>1173</v>
      </c>
      <c r="B5" s="625"/>
      <c r="C5" s="865">
        <f>Obsah!C4</f>
        <v>42735</v>
      </c>
      <c r="D5" s="625"/>
      <c r="E5" s="625"/>
      <c r="F5" s="625"/>
      <c r="G5" s="625"/>
      <c r="H5" s="617" t="s">
        <v>36</v>
      </c>
      <c r="I5" s="626"/>
    </row>
    <row r="6" spans="1:10" ht="45" customHeight="1">
      <c r="A6" s="1386" t="s">
        <v>591</v>
      </c>
      <c r="B6" s="1387"/>
      <c r="C6" s="1388"/>
      <c r="D6" s="463" t="s">
        <v>892</v>
      </c>
      <c r="E6" s="463" t="s">
        <v>893</v>
      </c>
      <c r="F6" s="463" t="s">
        <v>894</v>
      </c>
      <c r="G6" s="463" t="s">
        <v>895</v>
      </c>
      <c r="H6" s="1374" t="s">
        <v>1392</v>
      </c>
      <c r="I6" s="1376" t="s">
        <v>934</v>
      </c>
      <c r="J6" s="199"/>
    </row>
    <row r="7" spans="1:10" ht="60.75" customHeight="1">
      <c r="A7" s="1389"/>
      <c r="B7" s="1390"/>
      <c r="C7" s="1391"/>
      <c r="D7" s="459" t="s">
        <v>1537</v>
      </c>
      <c r="E7" s="459" t="s">
        <v>1534</v>
      </c>
      <c r="F7" s="459" t="s">
        <v>1535</v>
      </c>
      <c r="G7" s="459" t="s">
        <v>1536</v>
      </c>
      <c r="H7" s="1375"/>
      <c r="I7" s="1377"/>
      <c r="J7" s="199"/>
    </row>
    <row r="8" spans="1:10" ht="25.5">
      <c r="A8" s="189">
        <v>1</v>
      </c>
      <c r="B8" s="1311" t="s">
        <v>333</v>
      </c>
      <c r="C8" s="1311"/>
      <c r="D8" s="873">
        <v>3912583.1030000001</v>
      </c>
      <c r="E8" s="873">
        <v>3912583.1030000001</v>
      </c>
      <c r="F8" s="873">
        <v>3912583.1030000001</v>
      </c>
      <c r="G8" s="873">
        <v>3912583.1030000001</v>
      </c>
      <c r="H8" s="188" t="s">
        <v>592</v>
      </c>
      <c r="I8" s="180"/>
    </row>
    <row r="9" spans="1:10">
      <c r="A9" s="189"/>
      <c r="B9" s="1311" t="s">
        <v>335</v>
      </c>
      <c r="C9" s="1311"/>
      <c r="D9" s="873"/>
      <c r="E9" s="873"/>
      <c r="F9" s="873"/>
      <c r="G9" s="873"/>
      <c r="H9" s="188" t="s">
        <v>336</v>
      </c>
      <c r="I9" s="180"/>
    </row>
    <row r="10" spans="1:10">
      <c r="A10" s="189"/>
      <c r="B10" s="1311" t="s">
        <v>337</v>
      </c>
      <c r="C10" s="1311"/>
      <c r="D10" s="873"/>
      <c r="E10" s="873"/>
      <c r="F10" s="873"/>
      <c r="G10" s="873"/>
      <c r="H10" s="188" t="s">
        <v>336</v>
      </c>
      <c r="I10" s="180"/>
    </row>
    <row r="11" spans="1:10">
      <c r="A11" s="189"/>
      <c r="B11" s="1311" t="s">
        <v>338</v>
      </c>
      <c r="C11" s="1311"/>
      <c r="D11" s="873"/>
      <c r="E11" s="873"/>
      <c r="F11" s="873"/>
      <c r="G11" s="873"/>
      <c r="H11" s="188" t="s">
        <v>336</v>
      </c>
      <c r="I11" s="180"/>
    </row>
    <row r="12" spans="1:10">
      <c r="A12" s="189">
        <v>2</v>
      </c>
      <c r="B12" s="1311" t="s">
        <v>339</v>
      </c>
      <c r="C12" s="1311"/>
      <c r="D12" s="873">
        <v>651315.89395000006</v>
      </c>
      <c r="E12" s="873">
        <v>651315.89395000006</v>
      </c>
      <c r="F12" s="873">
        <v>651315.89395000006</v>
      </c>
      <c r="G12" s="873">
        <v>192386.94489000001</v>
      </c>
      <c r="H12" s="188" t="s">
        <v>340</v>
      </c>
      <c r="I12" s="180"/>
    </row>
    <row r="13" spans="1:10">
      <c r="A13" s="189">
        <v>3</v>
      </c>
      <c r="B13" s="1311" t="s">
        <v>341</v>
      </c>
      <c r="C13" s="1311"/>
      <c r="D13" s="873">
        <v>606908.50759000005</v>
      </c>
      <c r="E13" s="873">
        <v>537477.8345</v>
      </c>
      <c r="F13" s="873">
        <v>386349.66712</v>
      </c>
      <c r="G13" s="873">
        <v>390664.41372999997</v>
      </c>
      <c r="H13" s="188" t="s">
        <v>342</v>
      </c>
      <c r="I13" s="180"/>
    </row>
    <row r="14" spans="1:10">
      <c r="A14" s="189" t="s">
        <v>328</v>
      </c>
      <c r="B14" s="1311" t="s">
        <v>593</v>
      </c>
      <c r="C14" s="1311"/>
      <c r="D14" s="873"/>
      <c r="E14" s="873"/>
      <c r="F14" s="873"/>
      <c r="G14" s="873"/>
      <c r="H14" s="188" t="s">
        <v>342</v>
      </c>
      <c r="I14" s="180"/>
    </row>
    <row r="15" spans="1:10" ht="30" customHeight="1">
      <c r="A15" s="189">
        <v>4</v>
      </c>
      <c r="B15" s="1311" t="s">
        <v>343</v>
      </c>
      <c r="C15" s="1311"/>
      <c r="D15" s="873"/>
      <c r="E15" s="873"/>
      <c r="F15" s="873"/>
      <c r="G15" s="873"/>
      <c r="H15" s="188" t="s">
        <v>344</v>
      </c>
      <c r="I15" s="180"/>
    </row>
    <row r="16" spans="1:10">
      <c r="A16" s="189">
        <v>5</v>
      </c>
      <c r="B16" s="1311" t="s">
        <v>345</v>
      </c>
      <c r="C16" s="1311"/>
      <c r="D16" s="873"/>
      <c r="E16" s="873"/>
      <c r="F16" s="873"/>
      <c r="G16" s="873"/>
      <c r="H16" s="188" t="s">
        <v>594</v>
      </c>
      <c r="I16" s="180"/>
    </row>
    <row r="17" spans="1:9">
      <c r="A17" s="189" t="s">
        <v>329</v>
      </c>
      <c r="B17" s="1311" t="s">
        <v>347</v>
      </c>
      <c r="C17" s="1311"/>
      <c r="D17" s="874"/>
      <c r="E17" s="874"/>
      <c r="F17" s="874"/>
      <c r="G17" s="874"/>
      <c r="H17" s="188" t="s">
        <v>348</v>
      </c>
      <c r="I17" s="180"/>
    </row>
    <row r="18" spans="1:9">
      <c r="A18" s="189">
        <v>6</v>
      </c>
      <c r="B18" s="1370" t="s">
        <v>349</v>
      </c>
      <c r="C18" s="1370"/>
      <c r="D18" s="874">
        <f>(+D8+D13+D12)</f>
        <v>5170807.5045400001</v>
      </c>
      <c r="E18" s="874">
        <v>5101376.8314500004</v>
      </c>
      <c r="F18" s="874">
        <v>4950248.6640700009</v>
      </c>
      <c r="G18" s="874">
        <v>4495634.4616200002</v>
      </c>
      <c r="H18" s="188" t="s">
        <v>910</v>
      </c>
      <c r="I18" s="464"/>
    </row>
    <row r="19" spans="1:9">
      <c r="A19" s="1371" t="s">
        <v>351</v>
      </c>
      <c r="B19" s="1372"/>
      <c r="C19" s="1372"/>
      <c r="D19" s="1372"/>
      <c r="E19" s="1372"/>
      <c r="F19" s="1372"/>
      <c r="G19" s="1372"/>
      <c r="H19" s="1372"/>
      <c r="I19" s="1373"/>
    </row>
    <row r="20" spans="1:9" ht="15" customHeight="1">
      <c r="A20" s="189">
        <v>7</v>
      </c>
      <c r="B20" s="1378" t="s">
        <v>352</v>
      </c>
      <c r="C20" s="1378"/>
      <c r="D20" s="873">
        <v>-24609.013865370001</v>
      </c>
      <c r="E20" s="873">
        <v>-24940.049588599999</v>
      </c>
      <c r="F20" s="873">
        <v>-24902.853137710001</v>
      </c>
      <c r="G20" s="873">
        <v>-24816.68704828</v>
      </c>
      <c r="H20" s="188" t="s">
        <v>353</v>
      </c>
      <c r="I20" s="180"/>
    </row>
    <row r="21" spans="1:9">
      <c r="A21" s="189">
        <v>8</v>
      </c>
      <c r="B21" s="1311" t="s">
        <v>354</v>
      </c>
      <c r="C21" s="1311"/>
      <c r="D21" s="873">
        <v>-1052753.6519512001</v>
      </c>
      <c r="E21" s="873">
        <v>-1036235.26674101</v>
      </c>
      <c r="F21" s="873">
        <v>-1024328.75647771</v>
      </c>
      <c r="G21" s="873">
        <v>-1007336.86189281</v>
      </c>
      <c r="H21" s="188" t="s">
        <v>355</v>
      </c>
      <c r="I21" s="180"/>
    </row>
    <row r="22" spans="1:9">
      <c r="A22" s="189">
        <v>9</v>
      </c>
      <c r="B22" s="1311" t="s">
        <v>356</v>
      </c>
      <c r="C22" s="1311"/>
      <c r="D22" s="855"/>
      <c r="E22" s="873"/>
      <c r="F22" s="873"/>
      <c r="G22" s="188"/>
      <c r="H22" s="188"/>
      <c r="I22" s="180"/>
    </row>
    <row r="23" spans="1:9" ht="45" customHeight="1">
      <c r="A23" s="189">
        <v>10</v>
      </c>
      <c r="B23" s="1311" t="s">
        <v>357</v>
      </c>
      <c r="C23" s="1311"/>
      <c r="D23" s="873">
        <v>0</v>
      </c>
      <c r="E23" s="873">
        <v>-13890.268828140501</v>
      </c>
      <c r="F23" s="873">
        <v>-42598.535594532899</v>
      </c>
      <c r="G23" s="873">
        <v>-25759.363237010901</v>
      </c>
      <c r="H23" s="188" t="s">
        <v>358</v>
      </c>
      <c r="I23" s="180"/>
    </row>
    <row r="24" spans="1:9" ht="27.75" customHeight="1">
      <c r="A24" s="189">
        <v>11</v>
      </c>
      <c r="B24" s="1311" t="s">
        <v>359</v>
      </c>
      <c r="C24" s="1311"/>
      <c r="D24" s="855"/>
      <c r="E24" s="855"/>
      <c r="F24" s="855"/>
      <c r="G24" s="188"/>
      <c r="H24" s="188" t="s">
        <v>360</v>
      </c>
      <c r="I24" s="180"/>
    </row>
    <row r="25" spans="1:9" ht="30" customHeight="1">
      <c r="A25" s="189">
        <v>12</v>
      </c>
      <c r="B25" s="1311" t="s">
        <v>361</v>
      </c>
      <c r="C25" s="1311"/>
      <c r="D25" s="855"/>
      <c r="E25" s="855"/>
      <c r="F25" s="855"/>
      <c r="G25" s="188"/>
      <c r="H25" s="188" t="s">
        <v>362</v>
      </c>
      <c r="I25" s="180"/>
    </row>
    <row r="26" spans="1:9">
      <c r="A26" s="189">
        <v>13</v>
      </c>
      <c r="B26" s="1311" t="s">
        <v>363</v>
      </c>
      <c r="C26" s="1311"/>
      <c r="D26" s="855"/>
      <c r="E26" s="855"/>
      <c r="F26" s="855"/>
      <c r="G26" s="188"/>
      <c r="H26" s="455" t="s">
        <v>364</v>
      </c>
      <c r="I26" s="180"/>
    </row>
    <row r="27" spans="1:9" ht="27.75" customHeight="1">
      <c r="A27" s="189">
        <v>14</v>
      </c>
      <c r="B27" s="1311" t="s">
        <v>365</v>
      </c>
      <c r="C27" s="1311"/>
      <c r="D27" s="855"/>
      <c r="E27" s="855"/>
      <c r="F27" s="855"/>
      <c r="G27" s="188"/>
      <c r="H27" s="188" t="s">
        <v>366</v>
      </c>
      <c r="I27" s="180"/>
    </row>
    <row r="28" spans="1:9">
      <c r="A28" s="189">
        <v>15</v>
      </c>
      <c r="B28" s="1311" t="s">
        <v>595</v>
      </c>
      <c r="C28" s="1311"/>
      <c r="D28" s="855"/>
      <c r="E28" s="855"/>
      <c r="F28" s="855"/>
      <c r="G28" s="188"/>
      <c r="H28" s="188" t="s">
        <v>367</v>
      </c>
      <c r="I28" s="180"/>
    </row>
    <row r="29" spans="1:9" ht="30" customHeight="1">
      <c r="A29" s="189">
        <v>16</v>
      </c>
      <c r="B29" s="1311" t="s">
        <v>368</v>
      </c>
      <c r="C29" s="1311"/>
      <c r="D29" s="855"/>
      <c r="E29" s="855"/>
      <c r="F29" s="855"/>
      <c r="G29" s="188"/>
      <c r="H29" s="188" t="s">
        <v>369</v>
      </c>
      <c r="I29" s="180"/>
    </row>
    <row r="30" spans="1:9" ht="38.25" customHeight="1">
      <c r="A30" s="189">
        <v>17</v>
      </c>
      <c r="B30" s="1311" t="s">
        <v>596</v>
      </c>
      <c r="C30" s="1311"/>
      <c r="D30" s="855"/>
      <c r="E30" s="855"/>
      <c r="F30" s="855"/>
      <c r="G30" s="188"/>
      <c r="H30" s="188" t="s">
        <v>371</v>
      </c>
      <c r="I30" s="180"/>
    </row>
    <row r="31" spans="1:9" ht="38.25">
      <c r="A31" s="189">
        <v>18</v>
      </c>
      <c r="B31" s="1311" t="s">
        <v>597</v>
      </c>
      <c r="C31" s="1311"/>
      <c r="D31" s="855"/>
      <c r="E31" s="855"/>
      <c r="F31" s="855"/>
      <c r="G31" s="188"/>
      <c r="H31" s="188" t="s">
        <v>373</v>
      </c>
      <c r="I31" s="180"/>
    </row>
    <row r="32" spans="1:9" ht="38.25">
      <c r="A32" s="189">
        <v>19</v>
      </c>
      <c r="B32" s="1311" t="s">
        <v>374</v>
      </c>
      <c r="C32" s="1311"/>
      <c r="D32" s="855"/>
      <c r="E32" s="855"/>
      <c r="F32" s="855"/>
      <c r="G32" s="188"/>
      <c r="H32" s="188" t="s">
        <v>375</v>
      </c>
      <c r="I32" s="180"/>
    </row>
    <row r="33" spans="1:9">
      <c r="A33" s="189">
        <v>20</v>
      </c>
      <c r="B33" s="1311" t="s">
        <v>356</v>
      </c>
      <c r="C33" s="1311"/>
      <c r="D33" s="855"/>
      <c r="E33" s="855"/>
      <c r="F33" s="855"/>
      <c r="G33" s="188"/>
      <c r="H33" s="188"/>
      <c r="I33" s="180"/>
    </row>
    <row r="34" spans="1:9" ht="30" customHeight="1">
      <c r="A34" s="189" t="s">
        <v>241</v>
      </c>
      <c r="B34" s="1311" t="s">
        <v>376</v>
      </c>
      <c r="C34" s="1311"/>
      <c r="D34" s="855"/>
      <c r="E34" s="855"/>
      <c r="F34" s="855"/>
      <c r="G34" s="188"/>
      <c r="H34" s="188" t="s">
        <v>377</v>
      </c>
      <c r="I34" s="180"/>
    </row>
    <row r="35" spans="1:9" ht="25.5">
      <c r="A35" s="189" t="s">
        <v>242</v>
      </c>
      <c r="B35" s="1311" t="s">
        <v>378</v>
      </c>
      <c r="C35" s="1311"/>
      <c r="D35" s="855"/>
      <c r="E35" s="855"/>
      <c r="F35" s="855"/>
      <c r="G35" s="188"/>
      <c r="H35" s="188" t="s">
        <v>379</v>
      </c>
      <c r="I35" s="180"/>
    </row>
    <row r="36" spans="1:9" ht="38.25">
      <c r="A36" s="189" t="s">
        <v>330</v>
      </c>
      <c r="B36" s="1311" t="s">
        <v>380</v>
      </c>
      <c r="C36" s="1311"/>
      <c r="D36" s="855"/>
      <c r="E36" s="855"/>
      <c r="F36" s="855"/>
      <c r="G36" s="188"/>
      <c r="H36" s="188" t="s">
        <v>598</v>
      </c>
      <c r="I36" s="180"/>
    </row>
    <row r="37" spans="1:9" ht="25.5">
      <c r="A37" s="189" t="s">
        <v>331</v>
      </c>
      <c r="B37" s="1311" t="s">
        <v>382</v>
      </c>
      <c r="C37" s="1311"/>
      <c r="D37" s="855"/>
      <c r="E37" s="855"/>
      <c r="F37" s="855"/>
      <c r="G37" s="188"/>
      <c r="H37" s="188" t="s">
        <v>383</v>
      </c>
      <c r="I37" s="180"/>
    </row>
    <row r="38" spans="1:9" ht="25.5">
      <c r="A38" s="189">
        <v>21</v>
      </c>
      <c r="B38" s="1311" t="s">
        <v>599</v>
      </c>
      <c r="C38" s="1311"/>
      <c r="D38" s="873"/>
      <c r="E38" s="855"/>
      <c r="F38" s="855"/>
      <c r="G38" s="188"/>
      <c r="H38" s="188" t="s">
        <v>385</v>
      </c>
      <c r="I38" s="180"/>
    </row>
    <row r="39" spans="1:9">
      <c r="A39" s="189">
        <v>22</v>
      </c>
      <c r="B39" s="1311" t="s">
        <v>386</v>
      </c>
      <c r="C39" s="1311"/>
      <c r="D39" s="855"/>
      <c r="E39" s="855"/>
      <c r="F39" s="855"/>
      <c r="G39" s="188"/>
      <c r="H39" s="188" t="s">
        <v>387</v>
      </c>
      <c r="I39" s="180"/>
    </row>
    <row r="40" spans="1:9" ht="25.5">
      <c r="A40" s="189">
        <v>23</v>
      </c>
      <c r="B40" s="1394" t="s">
        <v>388</v>
      </c>
      <c r="C40" s="1394"/>
      <c r="D40" s="858"/>
      <c r="E40" s="858"/>
      <c r="F40" s="858"/>
      <c r="G40" s="188"/>
      <c r="H40" s="188" t="s">
        <v>389</v>
      </c>
      <c r="I40" s="180"/>
    </row>
    <row r="41" spans="1:9">
      <c r="A41" s="189">
        <v>24</v>
      </c>
      <c r="B41" s="1311" t="s">
        <v>356</v>
      </c>
      <c r="C41" s="1311"/>
      <c r="D41" s="855"/>
      <c r="E41" s="855"/>
      <c r="F41" s="855"/>
      <c r="G41" s="188"/>
      <c r="H41" s="188"/>
      <c r="I41" s="180"/>
    </row>
    <row r="42" spans="1:9" ht="25.5" customHeight="1">
      <c r="A42" s="189">
        <v>25</v>
      </c>
      <c r="B42" s="1312" t="s">
        <v>390</v>
      </c>
      <c r="C42" s="1314"/>
      <c r="D42" s="855"/>
      <c r="E42" s="855"/>
      <c r="F42" s="855"/>
      <c r="G42" s="188"/>
      <c r="H42" s="188" t="s">
        <v>385</v>
      </c>
      <c r="I42" s="180"/>
    </row>
    <row r="43" spans="1:9">
      <c r="A43" s="189" t="s">
        <v>391</v>
      </c>
      <c r="B43" s="1311" t="s">
        <v>393</v>
      </c>
      <c r="C43" s="1311"/>
      <c r="D43" s="875" t="s">
        <v>1473</v>
      </c>
      <c r="E43" s="873">
        <v>0</v>
      </c>
      <c r="F43" s="873">
        <v>0</v>
      </c>
      <c r="G43" s="873">
        <v>0</v>
      </c>
      <c r="H43" s="188" t="s">
        <v>394</v>
      </c>
      <c r="I43" s="180"/>
    </row>
    <row r="44" spans="1:9" ht="24" customHeight="1">
      <c r="A44" s="189" t="s">
        <v>392</v>
      </c>
      <c r="B44" s="1311" t="s">
        <v>395</v>
      </c>
      <c r="C44" s="1311"/>
      <c r="D44" s="855"/>
      <c r="E44" s="855"/>
      <c r="F44" s="855"/>
      <c r="G44" s="188"/>
      <c r="H44" s="188" t="s">
        <v>396</v>
      </c>
      <c r="I44" s="180"/>
    </row>
    <row r="45" spans="1:9" ht="30" customHeight="1">
      <c r="A45" s="181">
        <v>26</v>
      </c>
      <c r="B45" s="1311" t="s">
        <v>600</v>
      </c>
      <c r="C45" s="1311"/>
      <c r="D45" s="855"/>
      <c r="E45" s="855"/>
      <c r="F45" s="855"/>
      <c r="G45" s="188"/>
      <c r="H45" s="119"/>
      <c r="I45" s="180"/>
    </row>
    <row r="46" spans="1:9" ht="18" customHeight="1">
      <c r="A46" s="181" t="s">
        <v>580</v>
      </c>
      <c r="B46" s="1311" t="s">
        <v>601</v>
      </c>
      <c r="C46" s="1311"/>
      <c r="D46" s="855"/>
      <c r="E46" s="855"/>
      <c r="F46" s="855"/>
      <c r="G46" s="188"/>
      <c r="H46" s="188"/>
      <c r="I46" s="180"/>
    </row>
    <row r="47" spans="1:9">
      <c r="A47" s="181"/>
      <c r="B47" s="1311" t="s">
        <v>602</v>
      </c>
      <c r="C47" s="1311"/>
      <c r="D47" s="855"/>
      <c r="E47" s="855"/>
      <c r="F47" s="855"/>
      <c r="G47" s="188"/>
      <c r="H47" s="188" t="s">
        <v>603</v>
      </c>
      <c r="I47" s="180"/>
    </row>
    <row r="48" spans="1:9">
      <c r="A48" s="181"/>
      <c r="B48" s="1311" t="s">
        <v>605</v>
      </c>
      <c r="C48" s="1311"/>
      <c r="D48" s="855"/>
      <c r="E48" s="855"/>
      <c r="F48" s="855"/>
      <c r="G48" s="188"/>
      <c r="H48" s="188" t="s">
        <v>603</v>
      </c>
      <c r="I48" s="180"/>
    </row>
    <row r="49" spans="1:9">
      <c r="A49" s="181"/>
      <c r="B49" s="1311" t="s">
        <v>606</v>
      </c>
      <c r="C49" s="1311"/>
      <c r="D49" s="855"/>
      <c r="E49" s="855"/>
      <c r="F49" s="855"/>
      <c r="G49" s="188"/>
      <c r="H49" s="188" t="s">
        <v>604</v>
      </c>
      <c r="I49" s="180"/>
    </row>
    <row r="50" spans="1:9">
      <c r="A50" s="181"/>
      <c r="B50" s="1311" t="s">
        <v>607</v>
      </c>
      <c r="C50" s="1311"/>
      <c r="D50" s="855"/>
      <c r="E50" s="855"/>
      <c r="F50" s="855"/>
      <c r="G50" s="188"/>
      <c r="H50" s="188" t="s">
        <v>604</v>
      </c>
      <c r="I50" s="180"/>
    </row>
    <row r="51" spans="1:9" ht="31.5" customHeight="1">
      <c r="A51" s="181" t="s">
        <v>581</v>
      </c>
      <c r="B51" s="1311" t="s">
        <v>919</v>
      </c>
      <c r="C51" s="1311"/>
      <c r="D51" s="855"/>
      <c r="E51" s="855"/>
      <c r="F51" s="855"/>
      <c r="G51" s="188"/>
      <c r="H51" s="188" t="s">
        <v>608</v>
      </c>
      <c r="I51" s="180"/>
    </row>
    <row r="52" spans="1:9" ht="30" customHeight="1">
      <c r="A52" s="181"/>
      <c r="B52" s="1311" t="s">
        <v>918</v>
      </c>
      <c r="C52" s="1311"/>
      <c r="D52" s="855"/>
      <c r="E52" s="855"/>
      <c r="F52" s="855"/>
      <c r="G52" s="188"/>
      <c r="H52" s="188" t="s">
        <v>608</v>
      </c>
      <c r="I52" s="180"/>
    </row>
    <row r="53" spans="1:9" ht="30" customHeight="1">
      <c r="A53" s="189">
        <v>27</v>
      </c>
      <c r="B53" s="1311" t="s">
        <v>397</v>
      </c>
      <c r="C53" s="1311"/>
      <c r="D53" s="855"/>
      <c r="E53" s="855"/>
      <c r="F53" s="855"/>
      <c r="G53" s="188"/>
      <c r="H53" s="188" t="s">
        <v>398</v>
      </c>
      <c r="I53" s="180"/>
    </row>
    <row r="54" spans="1:9" ht="25.5">
      <c r="A54" s="189">
        <v>28</v>
      </c>
      <c r="B54" s="1370" t="s">
        <v>399</v>
      </c>
      <c r="C54" s="1370"/>
      <c r="D54" s="874">
        <f>SUM(D20:D53)</f>
        <v>-1077362.6658165702</v>
      </c>
      <c r="E54" s="874">
        <v>-1075065.5851577506</v>
      </c>
      <c r="F54" s="874">
        <v>-1091830.145209953</v>
      </c>
      <c r="G54" s="874">
        <v>-1057912.912178101</v>
      </c>
      <c r="H54" s="915" t="s">
        <v>400</v>
      </c>
      <c r="I54" s="464"/>
    </row>
    <row r="55" spans="1:9">
      <c r="A55" s="189">
        <v>29</v>
      </c>
      <c r="B55" s="1370" t="s">
        <v>401</v>
      </c>
      <c r="C55" s="1370"/>
      <c r="D55" s="874">
        <f>D18+D54</f>
        <v>4093444.8387234299</v>
      </c>
      <c r="E55" s="874">
        <v>4026311.2462922498</v>
      </c>
      <c r="F55" s="874">
        <v>3858418.5188600477</v>
      </c>
      <c r="G55" s="874">
        <v>3437721.5494418992</v>
      </c>
      <c r="H55" s="915" t="s">
        <v>402</v>
      </c>
      <c r="I55" s="464"/>
    </row>
    <row r="56" spans="1:9">
      <c r="A56" s="1371" t="s">
        <v>403</v>
      </c>
      <c r="B56" s="1372"/>
      <c r="C56" s="1372"/>
      <c r="D56" s="1372"/>
      <c r="E56" s="1372"/>
      <c r="F56" s="1372"/>
      <c r="G56" s="1372"/>
      <c r="H56" s="1372"/>
      <c r="I56" s="1373"/>
    </row>
    <row r="57" spans="1:9">
      <c r="A57" s="189">
        <v>30</v>
      </c>
      <c r="B57" s="1311" t="s">
        <v>333</v>
      </c>
      <c r="C57" s="1311"/>
      <c r="D57" s="855"/>
      <c r="E57" s="855"/>
      <c r="F57" s="855"/>
      <c r="G57" s="188"/>
      <c r="H57" s="188" t="s">
        <v>404</v>
      </c>
      <c r="I57" s="180"/>
    </row>
    <row r="58" spans="1:9" ht="15" customHeight="1">
      <c r="A58" s="181">
        <v>31</v>
      </c>
      <c r="B58" s="1311" t="s">
        <v>405</v>
      </c>
      <c r="C58" s="1311"/>
      <c r="D58" s="855"/>
      <c r="E58" s="855"/>
      <c r="F58" s="855"/>
      <c r="G58" s="188"/>
      <c r="H58" s="188"/>
      <c r="I58" s="180"/>
    </row>
    <row r="59" spans="1:9" ht="15" customHeight="1">
      <c r="A59" s="189">
        <v>32</v>
      </c>
      <c r="B59" s="1311" t="s">
        <v>406</v>
      </c>
      <c r="C59" s="1311"/>
      <c r="D59" s="858"/>
      <c r="E59" s="858"/>
      <c r="F59" s="858"/>
      <c r="G59" s="188"/>
      <c r="H59" s="188"/>
      <c r="I59" s="180"/>
    </row>
    <row r="60" spans="1:9" ht="30" customHeight="1">
      <c r="A60" s="189">
        <v>33</v>
      </c>
      <c r="B60" s="1311" t="s">
        <v>407</v>
      </c>
      <c r="C60" s="1311"/>
      <c r="D60" s="855"/>
      <c r="E60" s="855"/>
      <c r="F60" s="855"/>
      <c r="G60" s="188"/>
      <c r="H60" s="188" t="s">
        <v>408</v>
      </c>
      <c r="I60" s="180"/>
    </row>
    <row r="61" spans="1:9">
      <c r="A61" s="189"/>
      <c r="B61" s="1311" t="s">
        <v>920</v>
      </c>
      <c r="C61" s="1311"/>
      <c r="D61" s="876"/>
      <c r="E61" s="876"/>
      <c r="F61" s="876"/>
      <c r="G61" s="188"/>
      <c r="H61" s="188" t="s">
        <v>408</v>
      </c>
      <c r="I61" s="180"/>
    </row>
    <row r="62" spans="1:9" ht="45.75" customHeight="1">
      <c r="A62" s="189">
        <v>34</v>
      </c>
      <c r="B62" s="1311" t="s">
        <v>409</v>
      </c>
      <c r="C62" s="1311"/>
      <c r="D62" s="855"/>
      <c r="E62" s="855"/>
      <c r="F62" s="855"/>
      <c r="G62" s="188"/>
      <c r="H62" s="188" t="s">
        <v>410</v>
      </c>
      <c r="I62" s="180"/>
    </row>
    <row r="63" spans="1:9">
      <c r="A63" s="189">
        <v>35</v>
      </c>
      <c r="B63" s="1311" t="s">
        <v>411</v>
      </c>
      <c r="C63" s="1311"/>
      <c r="D63" s="855"/>
      <c r="E63" s="855"/>
      <c r="F63" s="855"/>
      <c r="G63" s="188"/>
      <c r="H63" s="188" t="s">
        <v>408</v>
      </c>
      <c r="I63" s="180"/>
    </row>
    <row r="64" spans="1:9">
      <c r="A64" s="189">
        <v>36</v>
      </c>
      <c r="B64" s="1370" t="s">
        <v>412</v>
      </c>
      <c r="C64" s="1370"/>
      <c r="D64" s="877" t="s">
        <v>1473</v>
      </c>
      <c r="E64" s="877" t="s">
        <v>1473</v>
      </c>
      <c r="F64" s="877" t="s">
        <v>1473</v>
      </c>
      <c r="G64" s="877" t="s">
        <v>1473</v>
      </c>
      <c r="H64" s="188" t="s">
        <v>413</v>
      </c>
      <c r="I64" s="180"/>
    </row>
    <row r="65" spans="1:9">
      <c r="A65" s="1371" t="s">
        <v>610</v>
      </c>
      <c r="B65" s="1372"/>
      <c r="C65" s="1372"/>
      <c r="D65" s="1372"/>
      <c r="E65" s="1372"/>
      <c r="F65" s="1372"/>
      <c r="G65" s="1372"/>
      <c r="H65" s="1372"/>
      <c r="I65" s="1373"/>
    </row>
    <row r="66" spans="1:9" ht="25.5">
      <c r="A66" s="189">
        <v>37</v>
      </c>
      <c r="B66" s="1311" t="s">
        <v>414</v>
      </c>
      <c r="C66" s="1311"/>
      <c r="D66" s="855"/>
      <c r="E66" s="855"/>
      <c r="F66" s="855"/>
      <c r="G66" s="188"/>
      <c r="H66" s="188" t="s">
        <v>415</v>
      </c>
      <c r="I66" s="180"/>
    </row>
    <row r="67" spans="1:9" ht="36" customHeight="1">
      <c r="A67" s="189">
        <v>38</v>
      </c>
      <c r="B67" s="1312" t="s">
        <v>611</v>
      </c>
      <c r="C67" s="1314"/>
      <c r="D67" s="855"/>
      <c r="E67" s="855"/>
      <c r="F67" s="855"/>
      <c r="G67" s="188"/>
      <c r="H67" s="188" t="s">
        <v>417</v>
      </c>
      <c r="I67" s="180"/>
    </row>
    <row r="68" spans="1:9" ht="54" customHeight="1">
      <c r="A68" s="189">
        <v>39</v>
      </c>
      <c r="B68" s="1311" t="s">
        <v>911</v>
      </c>
      <c r="C68" s="1311"/>
      <c r="D68" s="855"/>
      <c r="E68" s="855"/>
      <c r="F68" s="855"/>
      <c r="G68" s="188"/>
      <c r="H68" s="188" t="s">
        <v>912</v>
      </c>
      <c r="I68" s="180"/>
    </row>
    <row r="69" spans="1:9" ht="40.5" customHeight="1">
      <c r="A69" s="189">
        <v>40</v>
      </c>
      <c r="B69" s="1311" t="s">
        <v>913</v>
      </c>
      <c r="C69" s="1311"/>
      <c r="D69" s="855"/>
      <c r="E69" s="855"/>
      <c r="F69" s="855"/>
      <c r="G69" s="188"/>
      <c r="H69" s="188" t="s">
        <v>421</v>
      </c>
      <c r="I69" s="180"/>
    </row>
    <row r="70" spans="1:9" ht="28.5" customHeight="1">
      <c r="A70" s="189">
        <v>41</v>
      </c>
      <c r="B70" s="1311" t="s">
        <v>1363</v>
      </c>
      <c r="C70" s="1311"/>
      <c r="D70" s="855"/>
      <c r="E70" s="855"/>
      <c r="F70" s="855"/>
      <c r="G70" s="188"/>
      <c r="H70" s="188"/>
      <c r="I70" s="180"/>
    </row>
    <row r="71" spans="1:9" ht="76.5">
      <c r="A71" s="189" t="s">
        <v>582</v>
      </c>
      <c r="B71" s="1311" t="s">
        <v>612</v>
      </c>
      <c r="C71" s="1311"/>
      <c r="D71" s="855"/>
      <c r="E71" s="855"/>
      <c r="F71" s="855"/>
      <c r="G71" s="188"/>
      <c r="H71" s="188" t="s">
        <v>613</v>
      </c>
      <c r="I71" s="180"/>
    </row>
    <row r="72" spans="1:9" ht="25.5" customHeight="1">
      <c r="A72" s="7"/>
      <c r="B72" s="1311" t="s">
        <v>614</v>
      </c>
      <c r="C72" s="1311"/>
      <c r="D72" s="855"/>
      <c r="E72" s="855"/>
      <c r="F72" s="855"/>
      <c r="G72" s="188"/>
      <c r="H72" s="188"/>
      <c r="I72" s="180"/>
    </row>
    <row r="73" spans="1:9" ht="39" customHeight="1">
      <c r="A73" s="189" t="s">
        <v>583</v>
      </c>
      <c r="B73" s="1311" t="s">
        <v>615</v>
      </c>
      <c r="C73" s="1311"/>
      <c r="D73" s="855"/>
      <c r="E73" s="855"/>
      <c r="F73" s="855"/>
      <c r="G73" s="188"/>
      <c r="H73" s="188" t="s">
        <v>616</v>
      </c>
      <c r="I73" s="180"/>
    </row>
    <row r="74" spans="1:9" ht="45" customHeight="1">
      <c r="A74" s="7"/>
      <c r="B74" s="1311" t="s">
        <v>617</v>
      </c>
      <c r="C74" s="1311"/>
      <c r="D74" s="855"/>
      <c r="E74" s="855"/>
      <c r="F74" s="855"/>
      <c r="G74" s="188"/>
      <c r="H74" s="188"/>
      <c r="I74" s="180"/>
    </row>
    <row r="75" spans="1:9" ht="45" customHeight="1">
      <c r="A75" s="189" t="s">
        <v>584</v>
      </c>
      <c r="B75" s="1311" t="s">
        <v>618</v>
      </c>
      <c r="C75" s="1311"/>
      <c r="D75" s="855"/>
      <c r="E75" s="855"/>
      <c r="F75" s="855"/>
      <c r="G75" s="188"/>
      <c r="H75" s="188" t="s">
        <v>619</v>
      </c>
      <c r="I75" s="180"/>
    </row>
    <row r="76" spans="1:9">
      <c r="A76" s="189"/>
      <c r="B76" s="1311" t="s">
        <v>620</v>
      </c>
      <c r="C76" s="1311"/>
      <c r="D76" s="855"/>
      <c r="E76" s="855"/>
      <c r="F76" s="855"/>
      <c r="G76" s="188"/>
      <c r="H76" s="188" t="s">
        <v>603</v>
      </c>
      <c r="I76" s="180"/>
    </row>
    <row r="77" spans="1:9">
      <c r="A77" s="189"/>
      <c r="B77" s="1311" t="s">
        <v>621</v>
      </c>
      <c r="C77" s="1311"/>
      <c r="D77" s="855"/>
      <c r="E77" s="855"/>
      <c r="F77" s="855"/>
      <c r="G77" s="188"/>
      <c r="H77" s="188" t="s">
        <v>604</v>
      </c>
      <c r="I77" s="180"/>
    </row>
    <row r="78" spans="1:9" ht="15" customHeight="1">
      <c r="A78" s="189"/>
      <c r="B78" s="1311" t="s">
        <v>609</v>
      </c>
      <c r="C78" s="1311"/>
      <c r="D78" s="855"/>
      <c r="E78" s="855"/>
      <c r="F78" s="855"/>
      <c r="G78" s="188"/>
      <c r="H78" s="188" t="s">
        <v>608</v>
      </c>
      <c r="I78" s="465"/>
    </row>
    <row r="79" spans="1:9">
      <c r="A79" s="189">
        <v>43</v>
      </c>
      <c r="B79" s="1370" t="s">
        <v>424</v>
      </c>
      <c r="C79" s="1370"/>
      <c r="D79" s="877" t="s">
        <v>1473</v>
      </c>
      <c r="E79" s="877">
        <v>0</v>
      </c>
      <c r="F79" s="877" t="s">
        <v>1473</v>
      </c>
      <c r="G79" s="877" t="s">
        <v>1473</v>
      </c>
      <c r="H79" s="188" t="s">
        <v>425</v>
      </c>
      <c r="I79" s="464"/>
    </row>
    <row r="80" spans="1:9">
      <c r="A80" s="189">
        <v>44</v>
      </c>
      <c r="B80" s="1370" t="s">
        <v>426</v>
      </c>
      <c r="C80" s="1370"/>
      <c r="D80" s="877" t="s">
        <v>1473</v>
      </c>
      <c r="E80" s="877">
        <v>0</v>
      </c>
      <c r="F80" s="877" t="s">
        <v>1473</v>
      </c>
      <c r="G80" s="877" t="s">
        <v>1473</v>
      </c>
      <c r="H80" s="188" t="s">
        <v>427</v>
      </c>
      <c r="I80" s="464"/>
    </row>
    <row r="81" spans="1:9">
      <c r="A81" s="189">
        <v>45</v>
      </c>
      <c r="B81" s="1370" t="s">
        <v>428</v>
      </c>
      <c r="C81" s="1370"/>
      <c r="D81" s="874">
        <f>D55</f>
        <v>4093444.8387234299</v>
      </c>
      <c r="E81" s="874">
        <v>4026311.2462922498</v>
      </c>
      <c r="F81" s="874">
        <v>3858418.5188600477</v>
      </c>
      <c r="G81" s="874">
        <v>3437721.5494418992</v>
      </c>
      <c r="H81" s="188" t="s">
        <v>429</v>
      </c>
      <c r="I81" s="464"/>
    </row>
    <row r="82" spans="1:9">
      <c r="A82" s="1371" t="s">
        <v>430</v>
      </c>
      <c r="B82" s="1372"/>
      <c r="C82" s="1372"/>
      <c r="D82" s="1372"/>
      <c r="E82" s="1372"/>
      <c r="F82" s="1372"/>
      <c r="G82" s="1372"/>
      <c r="H82" s="1372"/>
      <c r="I82" s="1373"/>
    </row>
    <row r="83" spans="1:9">
      <c r="A83" s="181">
        <v>46</v>
      </c>
      <c r="B83" s="1311" t="s">
        <v>333</v>
      </c>
      <c r="C83" s="1311"/>
      <c r="D83" s="873">
        <v>1300000</v>
      </c>
      <c r="E83" s="873">
        <v>1000000</v>
      </c>
      <c r="F83" s="873">
        <v>1000000</v>
      </c>
      <c r="G83" s="873">
        <v>1000000</v>
      </c>
      <c r="H83" s="188" t="s">
        <v>431</v>
      </c>
      <c r="I83" s="180"/>
    </row>
    <row r="84" spans="1:9" ht="30" customHeight="1">
      <c r="A84" s="181">
        <v>47</v>
      </c>
      <c r="B84" s="1311" t="s">
        <v>432</v>
      </c>
      <c r="C84" s="1311"/>
      <c r="D84" s="855"/>
      <c r="E84" s="855"/>
      <c r="F84" s="855"/>
      <c r="G84" s="188"/>
      <c r="H84" s="188" t="s">
        <v>433</v>
      </c>
      <c r="I84" s="180"/>
    </row>
    <row r="85" spans="1:9" ht="54.75" customHeight="1">
      <c r="A85" s="181">
        <v>48</v>
      </c>
      <c r="B85" s="1311" t="s">
        <v>622</v>
      </c>
      <c r="C85" s="1311"/>
      <c r="D85" s="855"/>
      <c r="E85" s="855"/>
      <c r="F85" s="855"/>
      <c r="G85" s="188"/>
      <c r="H85" s="188" t="s">
        <v>435</v>
      </c>
      <c r="I85" s="180"/>
    </row>
    <row r="86" spans="1:9">
      <c r="A86" s="181">
        <v>49</v>
      </c>
      <c r="B86" s="1311" t="s">
        <v>411</v>
      </c>
      <c r="C86" s="1311"/>
      <c r="D86" s="855"/>
      <c r="E86" s="855"/>
      <c r="F86" s="855"/>
      <c r="G86" s="188"/>
      <c r="H86" s="188" t="s">
        <v>433</v>
      </c>
      <c r="I86" s="180"/>
    </row>
    <row r="87" spans="1:9">
      <c r="A87" s="181">
        <v>50</v>
      </c>
      <c r="B87" s="1311" t="s">
        <v>436</v>
      </c>
      <c r="C87" s="1311"/>
      <c r="D87" s="855"/>
      <c r="E87" s="855"/>
      <c r="F87" s="855"/>
      <c r="G87" s="188"/>
      <c r="H87" s="188" t="s">
        <v>437</v>
      </c>
      <c r="I87" s="180"/>
    </row>
    <row r="88" spans="1:9">
      <c r="A88" s="181">
        <v>51</v>
      </c>
      <c r="B88" s="1370" t="s">
        <v>438</v>
      </c>
      <c r="C88" s="1370"/>
      <c r="D88" s="874">
        <v>1300000</v>
      </c>
      <c r="E88" s="874">
        <v>1000000</v>
      </c>
      <c r="F88" s="874">
        <v>1000000</v>
      </c>
      <c r="G88" s="874">
        <v>1000000</v>
      </c>
      <c r="H88" s="188"/>
      <c r="I88" s="464"/>
    </row>
    <row r="89" spans="1:9">
      <c r="A89" s="1396" t="s">
        <v>439</v>
      </c>
      <c r="B89" s="1397"/>
      <c r="C89" s="1397"/>
      <c r="D89" s="1397"/>
      <c r="E89" s="1397"/>
      <c r="F89" s="1397"/>
      <c r="G89" s="1397"/>
      <c r="H89" s="1397"/>
      <c r="I89" s="1398"/>
    </row>
    <row r="90" spans="1:9" ht="25.5">
      <c r="A90" s="181">
        <v>52</v>
      </c>
      <c r="B90" s="1312" t="s">
        <v>440</v>
      </c>
      <c r="C90" s="1314"/>
      <c r="D90" s="856"/>
      <c r="E90" s="856"/>
      <c r="F90" s="856"/>
      <c r="G90" s="188"/>
      <c r="H90" s="188" t="s">
        <v>441</v>
      </c>
      <c r="I90" s="180"/>
    </row>
    <row r="91" spans="1:9" ht="39.75" customHeight="1">
      <c r="A91" s="181">
        <v>53</v>
      </c>
      <c r="B91" s="1312" t="s">
        <v>442</v>
      </c>
      <c r="C91" s="1314"/>
      <c r="D91" s="856"/>
      <c r="E91" s="856"/>
      <c r="F91" s="856"/>
      <c r="G91" s="188"/>
      <c r="H91" s="188" t="s">
        <v>443</v>
      </c>
      <c r="I91" s="180"/>
    </row>
    <row r="92" spans="1:9" ht="54.75" customHeight="1">
      <c r="A92" s="181">
        <v>54</v>
      </c>
      <c r="B92" s="1312" t="s">
        <v>444</v>
      </c>
      <c r="C92" s="1314"/>
      <c r="D92" s="458"/>
      <c r="E92" s="458"/>
      <c r="F92" s="458"/>
      <c r="G92" s="188"/>
      <c r="H92" s="188" t="s">
        <v>445</v>
      </c>
      <c r="I92" s="180"/>
    </row>
    <row r="93" spans="1:9">
      <c r="A93" s="189" t="s">
        <v>585</v>
      </c>
      <c r="B93" s="1312" t="s">
        <v>623</v>
      </c>
      <c r="C93" s="1314"/>
      <c r="D93" s="856"/>
      <c r="E93" s="856"/>
      <c r="F93" s="856"/>
      <c r="G93" s="188"/>
      <c r="H93" s="188"/>
      <c r="I93" s="180"/>
    </row>
    <row r="94" spans="1:9" ht="28.5" customHeight="1">
      <c r="A94" s="189" t="s">
        <v>586</v>
      </c>
      <c r="B94" s="1312" t="s">
        <v>624</v>
      </c>
      <c r="C94" s="1314"/>
      <c r="D94" s="856"/>
      <c r="E94" s="856"/>
      <c r="F94" s="856"/>
      <c r="G94" s="188"/>
      <c r="H94" s="188"/>
      <c r="I94" s="180"/>
    </row>
    <row r="95" spans="1:9" ht="39.75" customHeight="1">
      <c r="A95" s="181">
        <v>55</v>
      </c>
      <c r="B95" s="1312" t="s">
        <v>914</v>
      </c>
      <c r="C95" s="1314"/>
      <c r="D95" s="856"/>
      <c r="E95" s="856"/>
      <c r="F95" s="856"/>
      <c r="G95" s="188"/>
      <c r="H95" s="188" t="s">
        <v>447</v>
      </c>
      <c r="I95" s="180"/>
    </row>
    <row r="96" spans="1:9" ht="53.25" customHeight="1">
      <c r="A96" s="181">
        <v>56</v>
      </c>
      <c r="B96" s="1312" t="s">
        <v>625</v>
      </c>
      <c r="C96" s="1314"/>
      <c r="D96" s="856"/>
      <c r="E96" s="856"/>
      <c r="F96" s="856"/>
      <c r="G96" s="188"/>
      <c r="H96" s="188"/>
      <c r="I96" s="180"/>
    </row>
    <row r="97" spans="1:9" ht="90.75" customHeight="1">
      <c r="A97" s="189" t="s">
        <v>587</v>
      </c>
      <c r="B97" s="1312" t="s">
        <v>626</v>
      </c>
      <c r="C97" s="1314"/>
      <c r="D97" s="856"/>
      <c r="E97" s="856"/>
      <c r="F97" s="856"/>
      <c r="G97" s="188"/>
      <c r="H97" s="188" t="s">
        <v>613</v>
      </c>
      <c r="I97" s="180"/>
    </row>
    <row r="98" spans="1:9" ht="30" customHeight="1">
      <c r="A98" s="189"/>
      <c r="B98" s="1312" t="s">
        <v>614</v>
      </c>
      <c r="C98" s="1314"/>
      <c r="D98" s="856"/>
      <c r="E98" s="856"/>
      <c r="F98" s="856"/>
      <c r="G98" s="188"/>
      <c r="H98" s="188"/>
      <c r="I98" s="180"/>
    </row>
    <row r="99" spans="1:9" ht="57" customHeight="1">
      <c r="A99" s="189" t="s">
        <v>588</v>
      </c>
      <c r="B99" s="1312" t="s">
        <v>627</v>
      </c>
      <c r="C99" s="1314"/>
      <c r="D99" s="856"/>
      <c r="E99" s="856"/>
      <c r="F99" s="856"/>
      <c r="G99" s="188"/>
      <c r="H99" s="188" t="s">
        <v>628</v>
      </c>
      <c r="I99" s="180"/>
    </row>
    <row r="100" spans="1:9" ht="39" customHeight="1">
      <c r="A100" s="189"/>
      <c r="B100" s="1312" t="s">
        <v>629</v>
      </c>
      <c r="C100" s="1314"/>
      <c r="D100" s="856"/>
      <c r="E100" s="856"/>
      <c r="F100" s="856"/>
      <c r="G100" s="188"/>
      <c r="H100" s="188"/>
      <c r="I100" s="180"/>
    </row>
    <row r="101" spans="1:9" ht="41.25" customHeight="1">
      <c r="A101" s="189" t="s">
        <v>589</v>
      </c>
      <c r="B101" s="1362" t="s">
        <v>630</v>
      </c>
      <c r="C101" s="1363"/>
      <c r="D101" s="857"/>
      <c r="E101" s="857"/>
      <c r="F101" s="857"/>
      <c r="G101" s="861"/>
      <c r="H101" s="171" t="s">
        <v>619</v>
      </c>
      <c r="I101" s="180"/>
    </row>
    <row r="102" spans="1:9">
      <c r="A102" s="172"/>
      <c r="B102" s="1362" t="s">
        <v>620</v>
      </c>
      <c r="C102" s="1363"/>
      <c r="D102" s="857"/>
      <c r="E102" s="857"/>
      <c r="F102" s="857"/>
      <c r="G102" s="861"/>
      <c r="H102" s="192" t="s">
        <v>603</v>
      </c>
      <c r="I102" s="180"/>
    </row>
    <row r="103" spans="1:9">
      <c r="A103" s="172"/>
      <c r="B103" s="1362" t="s">
        <v>621</v>
      </c>
      <c r="C103" s="1363"/>
      <c r="D103" s="857"/>
      <c r="E103" s="857"/>
      <c r="F103" s="857"/>
      <c r="G103" s="861"/>
      <c r="H103" s="171" t="s">
        <v>604</v>
      </c>
      <c r="I103" s="180"/>
    </row>
    <row r="104" spans="1:9" ht="15" customHeight="1">
      <c r="A104" s="172"/>
      <c r="B104" s="1362" t="s">
        <v>609</v>
      </c>
      <c r="C104" s="1363"/>
      <c r="D104" s="857"/>
      <c r="E104" s="857"/>
      <c r="F104" s="857"/>
      <c r="G104" s="861"/>
      <c r="H104" s="171" t="s">
        <v>608</v>
      </c>
      <c r="I104" s="180"/>
    </row>
    <row r="105" spans="1:9">
      <c r="A105" s="453">
        <v>57</v>
      </c>
      <c r="B105" s="1368" t="s">
        <v>448</v>
      </c>
      <c r="C105" s="1369"/>
      <c r="D105" s="874"/>
      <c r="E105" s="874"/>
      <c r="F105" s="874"/>
      <c r="G105" s="874"/>
      <c r="H105" s="171" t="s">
        <v>449</v>
      </c>
      <c r="I105" s="464"/>
    </row>
    <row r="106" spans="1:9">
      <c r="A106" s="453">
        <v>58</v>
      </c>
      <c r="B106" s="1368" t="s">
        <v>450</v>
      </c>
      <c r="C106" s="1369"/>
      <c r="D106" s="874">
        <f>D88</f>
        <v>1300000</v>
      </c>
      <c r="E106" s="874">
        <v>1000000</v>
      </c>
      <c r="F106" s="874">
        <v>1000000</v>
      </c>
      <c r="G106" s="874">
        <v>1000000</v>
      </c>
      <c r="H106" s="171" t="s">
        <v>451</v>
      </c>
      <c r="I106" s="464"/>
    </row>
    <row r="107" spans="1:9">
      <c r="A107" s="453">
        <v>59</v>
      </c>
      <c r="B107" s="1368" t="s">
        <v>452</v>
      </c>
      <c r="C107" s="1369"/>
      <c r="D107" s="874">
        <f>D81+D106</f>
        <v>5393444.8387234304</v>
      </c>
      <c r="E107" s="874">
        <v>5026311.2462922502</v>
      </c>
      <c r="F107" s="874">
        <v>4858418.5188600477</v>
      </c>
      <c r="G107" s="874">
        <v>4437721.5494418992</v>
      </c>
      <c r="H107" s="171" t="s">
        <v>453</v>
      </c>
      <c r="I107" s="464"/>
    </row>
    <row r="108" spans="1:9" ht="53.25" customHeight="1">
      <c r="A108" s="172" t="s">
        <v>590</v>
      </c>
      <c r="B108" s="1362" t="s">
        <v>631</v>
      </c>
      <c r="C108" s="1363"/>
      <c r="D108" s="857"/>
      <c r="E108" s="857"/>
      <c r="F108" s="857"/>
      <c r="G108" s="861"/>
      <c r="H108" s="171"/>
      <c r="I108" s="180"/>
    </row>
    <row r="109" spans="1:9" ht="67.5" customHeight="1">
      <c r="A109" s="172"/>
      <c r="B109" s="1362" t="s">
        <v>632</v>
      </c>
      <c r="C109" s="1363"/>
      <c r="D109" s="857"/>
      <c r="E109" s="857"/>
      <c r="F109" s="857"/>
      <c r="G109" s="861"/>
      <c r="H109" s="171" t="s">
        <v>633</v>
      </c>
      <c r="I109" s="180"/>
    </row>
    <row r="110" spans="1:9" ht="51" customHeight="1">
      <c r="A110" s="172"/>
      <c r="B110" s="1362" t="s">
        <v>634</v>
      </c>
      <c r="C110" s="1363"/>
      <c r="D110" s="857"/>
      <c r="E110" s="857"/>
      <c r="F110" s="857"/>
      <c r="G110" s="861"/>
      <c r="H110" s="171" t="s">
        <v>635</v>
      </c>
      <c r="I110" s="180"/>
    </row>
    <row r="111" spans="1:9" ht="48.75" customHeight="1">
      <c r="A111" s="172"/>
      <c r="B111" s="1362" t="s">
        <v>636</v>
      </c>
      <c r="C111" s="1363"/>
      <c r="D111" s="857"/>
      <c r="E111" s="857"/>
      <c r="F111" s="857"/>
      <c r="G111" s="861"/>
      <c r="H111" s="171" t="s">
        <v>637</v>
      </c>
      <c r="I111" s="180"/>
    </row>
    <row r="112" spans="1:9">
      <c r="A112" s="453">
        <v>60</v>
      </c>
      <c r="B112" s="1368" t="s">
        <v>454</v>
      </c>
      <c r="C112" s="1369"/>
      <c r="D112" s="874">
        <v>37679244.640753299</v>
      </c>
      <c r="E112" s="874">
        <v>34146306.5609871</v>
      </c>
      <c r="F112" s="874">
        <v>33415979.6536601</v>
      </c>
      <c r="G112" s="874">
        <v>32371132.1764885</v>
      </c>
      <c r="H112" s="171"/>
      <c r="I112" s="464"/>
    </row>
    <row r="113" spans="1:9">
      <c r="A113" s="1399" t="s">
        <v>455</v>
      </c>
      <c r="B113" s="1400"/>
      <c r="C113" s="1400"/>
      <c r="D113" s="1400"/>
      <c r="E113" s="1400"/>
      <c r="F113" s="1400"/>
      <c r="G113" s="1400"/>
      <c r="H113" s="1400"/>
      <c r="I113" s="1401"/>
    </row>
    <row r="114" spans="1:9">
      <c r="A114" s="453">
        <v>61</v>
      </c>
      <c r="B114" s="1368" t="s">
        <v>638</v>
      </c>
      <c r="C114" s="1369"/>
      <c r="D114" s="878">
        <v>0.108639248948638</v>
      </c>
      <c r="E114" s="878">
        <v>0.11791352130869701</v>
      </c>
      <c r="F114" s="878">
        <v>0.115466269696434</v>
      </c>
      <c r="G114" s="878">
        <v>0.106197136717348</v>
      </c>
      <c r="H114" s="171" t="s">
        <v>457</v>
      </c>
      <c r="I114" s="464"/>
    </row>
    <row r="115" spans="1:9">
      <c r="A115" s="453">
        <v>62</v>
      </c>
      <c r="B115" s="1368" t="s">
        <v>639</v>
      </c>
      <c r="C115" s="1369"/>
      <c r="D115" s="878">
        <v>0.108639248948638</v>
      </c>
      <c r="E115" s="878">
        <v>0.11791352130869701</v>
      </c>
      <c r="F115" s="878">
        <v>0.115466269696434</v>
      </c>
      <c r="G115" s="878">
        <v>0.106197136717348</v>
      </c>
      <c r="H115" s="171" t="s">
        <v>459</v>
      </c>
      <c r="I115" s="464"/>
    </row>
    <row r="116" spans="1:9">
      <c r="A116" s="453">
        <v>63</v>
      </c>
      <c r="B116" s="1368" t="s">
        <v>640</v>
      </c>
      <c r="C116" s="1369"/>
      <c r="D116" s="878">
        <v>0.14314100216568401</v>
      </c>
      <c r="E116" s="878">
        <v>0.14719926552861601</v>
      </c>
      <c r="F116" s="878">
        <v>0.145392071973203</v>
      </c>
      <c r="G116" s="878">
        <v>0.13708885822242201</v>
      </c>
      <c r="H116" s="171" t="s">
        <v>461</v>
      </c>
      <c r="I116" s="464"/>
    </row>
    <row r="117" spans="1:9" ht="60" customHeight="1">
      <c r="A117" s="453">
        <v>64</v>
      </c>
      <c r="B117" s="1368" t="s">
        <v>462</v>
      </c>
      <c r="C117" s="1369"/>
      <c r="D117" s="878">
        <v>2.5000000000000001E-2</v>
      </c>
      <c r="E117" s="878">
        <v>2.5000000000000001E-2</v>
      </c>
      <c r="F117" s="878">
        <v>2.5000000000000001E-2</v>
      </c>
      <c r="G117" s="878">
        <v>2.5000000000000001E-2</v>
      </c>
      <c r="H117" s="171" t="s">
        <v>463</v>
      </c>
      <c r="I117" s="464"/>
    </row>
    <row r="118" spans="1:9">
      <c r="A118" s="453">
        <v>65</v>
      </c>
      <c r="B118" s="1368" t="s">
        <v>464</v>
      </c>
      <c r="C118" s="1369"/>
      <c r="D118" s="879">
        <v>2.5000000000000001E-2</v>
      </c>
      <c r="E118" s="878">
        <v>2.5000000000000001E-2</v>
      </c>
      <c r="F118" s="878">
        <v>2.5000000000000001E-2</v>
      </c>
      <c r="G118" s="878">
        <v>2.5000000000000001E-2</v>
      </c>
      <c r="H118" s="171"/>
      <c r="I118" s="464"/>
    </row>
    <row r="119" spans="1:9">
      <c r="A119" s="453">
        <v>66</v>
      </c>
      <c r="B119" s="1368" t="s">
        <v>465</v>
      </c>
      <c r="C119" s="1369"/>
      <c r="D119" s="880" t="s">
        <v>1473</v>
      </c>
      <c r="E119" s="881">
        <v>0</v>
      </c>
      <c r="F119" s="881">
        <v>0</v>
      </c>
      <c r="G119" s="881">
        <v>0</v>
      </c>
      <c r="H119" s="171"/>
      <c r="I119" s="464"/>
    </row>
    <row r="120" spans="1:9">
      <c r="A120" s="453">
        <v>67</v>
      </c>
      <c r="B120" s="1368" t="s">
        <v>466</v>
      </c>
      <c r="C120" s="1369"/>
      <c r="D120" s="880" t="s">
        <v>1473</v>
      </c>
      <c r="E120" s="881">
        <v>0</v>
      </c>
      <c r="F120" s="881">
        <v>0</v>
      </c>
      <c r="G120" s="881">
        <v>0</v>
      </c>
      <c r="H120" s="171"/>
      <c r="I120" s="464"/>
    </row>
    <row r="121" spans="1:9" ht="24.75" customHeight="1">
      <c r="A121" s="172" t="s">
        <v>332</v>
      </c>
      <c r="B121" s="1368" t="s">
        <v>467</v>
      </c>
      <c r="C121" s="1369"/>
      <c r="D121" s="880" t="s">
        <v>1473</v>
      </c>
      <c r="E121" s="881">
        <v>0</v>
      </c>
      <c r="F121" s="881">
        <v>0</v>
      </c>
      <c r="G121" s="881">
        <v>0</v>
      </c>
      <c r="H121" s="171"/>
      <c r="I121" s="464"/>
    </row>
    <row r="122" spans="1:9" ht="25.5">
      <c r="A122" s="453">
        <v>68</v>
      </c>
      <c r="B122" s="1368" t="s">
        <v>468</v>
      </c>
      <c r="C122" s="1369"/>
      <c r="D122" s="882">
        <v>4.8639248948637998E-2</v>
      </c>
      <c r="E122" s="883">
        <v>5.7913521308697008E-2</v>
      </c>
      <c r="F122" s="883">
        <v>5.5466269696434006E-2</v>
      </c>
      <c r="G122" s="883">
        <v>4.6197136717348E-2</v>
      </c>
      <c r="H122" s="171" t="s">
        <v>469</v>
      </c>
      <c r="I122" s="464"/>
    </row>
    <row r="123" spans="1:9" ht="15" customHeight="1">
      <c r="A123" s="453">
        <v>69</v>
      </c>
      <c r="B123" s="1368" t="s">
        <v>470</v>
      </c>
      <c r="C123" s="1369"/>
      <c r="D123" s="884"/>
      <c r="E123" s="884"/>
      <c r="F123" s="884"/>
      <c r="G123" s="861"/>
      <c r="H123" s="171"/>
      <c r="I123" s="466"/>
    </row>
    <row r="124" spans="1:9" ht="15" customHeight="1">
      <c r="A124" s="453">
        <v>70</v>
      </c>
      <c r="B124" s="1368" t="s">
        <v>470</v>
      </c>
      <c r="C124" s="1369"/>
      <c r="D124" s="884"/>
      <c r="E124" s="884"/>
      <c r="F124" s="884"/>
      <c r="G124" s="861"/>
      <c r="H124" s="171"/>
      <c r="I124" s="466"/>
    </row>
    <row r="125" spans="1:9" ht="15" customHeight="1">
      <c r="A125" s="453">
        <v>71</v>
      </c>
      <c r="B125" s="1368" t="s">
        <v>470</v>
      </c>
      <c r="C125" s="1369"/>
      <c r="D125" s="884"/>
      <c r="E125" s="884"/>
      <c r="F125" s="884"/>
      <c r="G125" s="861"/>
      <c r="H125" s="171"/>
      <c r="I125" s="466"/>
    </row>
    <row r="126" spans="1:9">
      <c r="A126" s="1399" t="s">
        <v>472</v>
      </c>
      <c r="B126" s="1400"/>
      <c r="C126" s="1400"/>
      <c r="D126" s="1400"/>
      <c r="E126" s="1400"/>
      <c r="F126" s="1400"/>
      <c r="G126" s="1400"/>
      <c r="H126" s="1400"/>
      <c r="I126" s="1401"/>
    </row>
    <row r="127" spans="1:9" ht="63.75">
      <c r="A127" s="453">
        <v>72</v>
      </c>
      <c r="B127" s="1362" t="s">
        <v>641</v>
      </c>
      <c r="C127" s="1363"/>
      <c r="D127" s="456"/>
      <c r="E127" s="456"/>
      <c r="F127" s="456"/>
      <c r="G127" s="171"/>
      <c r="H127" s="171" t="s">
        <v>915</v>
      </c>
      <c r="I127" s="190"/>
    </row>
    <row r="128" spans="1:9" ht="25.5">
      <c r="A128" s="453">
        <v>73</v>
      </c>
      <c r="B128" s="1362" t="s">
        <v>475</v>
      </c>
      <c r="C128" s="1363"/>
      <c r="D128" s="456"/>
      <c r="E128" s="456"/>
      <c r="F128" s="456"/>
      <c r="G128" s="171"/>
      <c r="H128" s="171" t="s">
        <v>476</v>
      </c>
      <c r="I128" s="190"/>
    </row>
    <row r="129" spans="1:9">
      <c r="A129" s="453">
        <v>74</v>
      </c>
      <c r="B129" s="1362" t="s">
        <v>356</v>
      </c>
      <c r="C129" s="1363"/>
      <c r="D129" s="456"/>
      <c r="E129" s="456"/>
      <c r="F129" s="456"/>
      <c r="G129" s="171"/>
      <c r="H129" s="171"/>
      <c r="I129" s="190"/>
    </row>
    <row r="130" spans="1:9" ht="42.75" customHeight="1">
      <c r="A130" s="453">
        <v>75</v>
      </c>
      <c r="B130" s="1362" t="s">
        <v>384</v>
      </c>
      <c r="C130" s="1363"/>
      <c r="D130" s="456"/>
      <c r="E130" s="456"/>
      <c r="F130" s="456"/>
      <c r="G130" s="171"/>
      <c r="H130" s="171" t="s">
        <v>478</v>
      </c>
      <c r="I130" s="190"/>
    </row>
    <row r="131" spans="1:9">
      <c r="A131" s="1399" t="s">
        <v>479</v>
      </c>
      <c r="B131" s="1400"/>
      <c r="C131" s="1400"/>
      <c r="D131" s="1400"/>
      <c r="E131" s="1400"/>
      <c r="F131" s="1400"/>
      <c r="G131" s="1400"/>
      <c r="H131" s="1400"/>
      <c r="I131" s="1401"/>
    </row>
    <row r="132" spans="1:9" ht="30" customHeight="1">
      <c r="A132" s="453">
        <v>76</v>
      </c>
      <c r="B132" s="1362" t="s">
        <v>480</v>
      </c>
      <c r="C132" s="1363"/>
      <c r="D132" s="456"/>
      <c r="E132" s="456"/>
      <c r="F132" s="456"/>
      <c r="G132" s="171"/>
      <c r="H132" s="171" t="s">
        <v>481</v>
      </c>
      <c r="I132" s="190"/>
    </row>
    <row r="133" spans="1:9" ht="25.5" customHeight="1">
      <c r="A133" s="453">
        <v>77</v>
      </c>
      <c r="B133" s="1362" t="s">
        <v>482</v>
      </c>
      <c r="C133" s="1363"/>
      <c r="D133" s="456"/>
      <c r="E133" s="456"/>
      <c r="F133" s="456"/>
      <c r="G133" s="171"/>
      <c r="H133" s="171" t="s">
        <v>481</v>
      </c>
      <c r="I133" s="190"/>
    </row>
    <row r="134" spans="1:9" ht="30" customHeight="1">
      <c r="A134" s="453">
        <v>78</v>
      </c>
      <c r="B134" s="1362" t="s">
        <v>483</v>
      </c>
      <c r="C134" s="1363"/>
      <c r="D134" s="456"/>
      <c r="E134" s="456"/>
      <c r="F134" s="456"/>
      <c r="G134" s="171"/>
      <c r="H134" s="171" t="s">
        <v>481</v>
      </c>
      <c r="I134" s="190"/>
    </row>
    <row r="135" spans="1:9" ht="27.75" customHeight="1">
      <c r="A135" s="453">
        <v>79</v>
      </c>
      <c r="B135" s="1362" t="s">
        <v>484</v>
      </c>
      <c r="C135" s="1363"/>
      <c r="D135" s="456"/>
      <c r="E135" s="456"/>
      <c r="F135" s="456"/>
      <c r="G135" s="171"/>
      <c r="H135" s="171" t="s">
        <v>481</v>
      </c>
      <c r="I135" s="190"/>
    </row>
    <row r="136" spans="1:9">
      <c r="A136" s="1399" t="s">
        <v>485</v>
      </c>
      <c r="B136" s="1400"/>
      <c r="C136" s="1400"/>
      <c r="D136" s="1400"/>
      <c r="E136" s="1400"/>
      <c r="F136" s="1400"/>
      <c r="G136" s="1400"/>
      <c r="H136" s="1400"/>
      <c r="I136" s="1401"/>
    </row>
    <row r="137" spans="1:9" ht="30" customHeight="1">
      <c r="A137" s="453">
        <v>80</v>
      </c>
      <c r="B137" s="1366" t="s">
        <v>486</v>
      </c>
      <c r="C137" s="1367"/>
      <c r="D137" s="885"/>
      <c r="E137" s="885"/>
      <c r="F137" s="885"/>
      <c r="G137" s="886"/>
      <c r="H137" s="916" t="s">
        <v>916</v>
      </c>
      <c r="I137" s="190"/>
    </row>
    <row r="138" spans="1:9" ht="30" customHeight="1">
      <c r="A138" s="453">
        <v>81</v>
      </c>
      <c r="B138" s="1362" t="s">
        <v>488</v>
      </c>
      <c r="C138" s="1363"/>
      <c r="D138" s="456"/>
      <c r="E138" s="456"/>
      <c r="F138" s="456"/>
      <c r="G138" s="171"/>
      <c r="H138" s="171" t="s">
        <v>487</v>
      </c>
      <c r="I138" s="190"/>
    </row>
    <row r="139" spans="1:9" ht="30" customHeight="1">
      <c r="A139" s="453">
        <v>82</v>
      </c>
      <c r="B139" s="1362" t="s">
        <v>489</v>
      </c>
      <c r="C139" s="1363"/>
      <c r="D139" s="456"/>
      <c r="E139" s="456"/>
      <c r="F139" s="456"/>
      <c r="G139" s="171"/>
      <c r="H139" s="171" t="s">
        <v>490</v>
      </c>
      <c r="I139" s="190"/>
    </row>
    <row r="140" spans="1:9" ht="30" customHeight="1">
      <c r="A140" s="453">
        <v>83</v>
      </c>
      <c r="B140" s="1362" t="s">
        <v>491</v>
      </c>
      <c r="C140" s="1363"/>
      <c r="D140" s="456"/>
      <c r="E140" s="456"/>
      <c r="F140" s="456"/>
      <c r="G140" s="171"/>
      <c r="H140" s="171" t="s">
        <v>490</v>
      </c>
      <c r="I140" s="190"/>
    </row>
    <row r="141" spans="1:9" ht="30" customHeight="1">
      <c r="A141" s="453">
        <v>84</v>
      </c>
      <c r="B141" s="1362" t="s">
        <v>642</v>
      </c>
      <c r="C141" s="1363"/>
      <c r="D141" s="456"/>
      <c r="E141" s="456"/>
      <c r="F141" s="456"/>
      <c r="G141" s="171"/>
      <c r="H141" s="171" t="s">
        <v>493</v>
      </c>
      <c r="I141" s="190"/>
    </row>
    <row r="142" spans="1:9" ht="30" customHeight="1" thickBot="1">
      <c r="A142" s="454">
        <v>85</v>
      </c>
      <c r="B142" s="1364" t="s">
        <v>494</v>
      </c>
      <c r="C142" s="1365"/>
      <c r="D142" s="457"/>
      <c r="E142" s="457"/>
      <c r="F142" s="457"/>
      <c r="G142" s="174"/>
      <c r="H142" s="174" t="s">
        <v>493</v>
      </c>
      <c r="I142" s="191"/>
    </row>
    <row r="143" spans="1:9" s="119" customFormat="1" ht="15.75" thickBot="1">
      <c r="A143" s="1395"/>
      <c r="B143" s="1395"/>
      <c r="C143" s="1395"/>
      <c r="D143" s="1395"/>
      <c r="E143" s="1395"/>
      <c r="F143" s="1395"/>
      <c r="G143" s="1395"/>
      <c r="H143" s="1395"/>
      <c r="I143" s="1395"/>
    </row>
    <row r="144" spans="1:9">
      <c r="A144" s="1349" t="s">
        <v>643</v>
      </c>
      <c r="B144" s="1350"/>
      <c r="C144" s="1350"/>
      <c r="D144" s="1350"/>
      <c r="E144" s="1351"/>
      <c r="F144" s="785"/>
      <c r="G144" s="119"/>
      <c r="H144" s="119"/>
      <c r="I144" s="119"/>
    </row>
    <row r="145" spans="1:9" ht="69.75" customHeight="1">
      <c r="A145" s="1356" t="s">
        <v>644</v>
      </c>
      <c r="B145" s="1357"/>
      <c r="C145" s="1357"/>
      <c r="D145" s="1357"/>
      <c r="E145" s="1358"/>
      <c r="F145" s="785"/>
      <c r="G145" s="119"/>
      <c r="H145" s="119"/>
      <c r="I145" s="119"/>
    </row>
    <row r="146" spans="1:9" ht="95.25" customHeight="1">
      <c r="A146" s="1356" t="s">
        <v>645</v>
      </c>
      <c r="B146" s="1357"/>
      <c r="C146" s="1357"/>
      <c r="D146" s="1357"/>
      <c r="E146" s="1358"/>
      <c r="F146" s="785"/>
      <c r="G146" s="119"/>
      <c r="H146" s="119"/>
      <c r="I146" s="119"/>
    </row>
    <row r="147" spans="1:9" ht="45" customHeight="1">
      <c r="A147" s="1356" t="s">
        <v>656</v>
      </c>
      <c r="B147" s="1357"/>
      <c r="C147" s="1357"/>
      <c r="D147" s="1357"/>
      <c r="E147" s="1358"/>
      <c r="F147" s="785"/>
      <c r="G147" s="119"/>
      <c r="H147" s="119"/>
      <c r="I147" s="119"/>
    </row>
    <row r="148" spans="1:9" ht="66.75" customHeight="1">
      <c r="A148" s="1356" t="s">
        <v>646</v>
      </c>
      <c r="B148" s="1357"/>
      <c r="C148" s="1357"/>
      <c r="D148" s="1357"/>
      <c r="E148" s="1358"/>
      <c r="F148" s="785"/>
      <c r="G148" s="119"/>
      <c r="H148" s="119"/>
      <c r="I148" s="119"/>
    </row>
    <row r="149" spans="1:9" ht="81.75" customHeight="1">
      <c r="A149" s="1356" t="s">
        <v>647</v>
      </c>
      <c r="B149" s="1357"/>
      <c r="C149" s="1357"/>
      <c r="D149" s="1357"/>
      <c r="E149" s="1358"/>
      <c r="F149" s="785"/>
      <c r="G149" s="119"/>
      <c r="H149" s="119"/>
      <c r="I149" s="119"/>
    </row>
    <row r="150" spans="1:9" ht="70.5" customHeight="1">
      <c r="A150" s="1356" t="s">
        <v>648</v>
      </c>
      <c r="B150" s="1357"/>
      <c r="C150" s="1357"/>
      <c r="D150" s="1357"/>
      <c r="E150" s="1358"/>
      <c r="F150" s="785"/>
      <c r="G150" s="119"/>
      <c r="H150" s="119"/>
      <c r="I150" s="119"/>
    </row>
    <row r="151" spans="1:9" ht="69" customHeight="1">
      <c r="A151" s="1356" t="s">
        <v>649</v>
      </c>
      <c r="B151" s="1357"/>
      <c r="C151" s="1357"/>
      <c r="D151" s="1357"/>
      <c r="E151" s="1358"/>
      <c r="F151" s="785"/>
      <c r="G151" s="119"/>
      <c r="H151" s="119"/>
      <c r="I151" s="119"/>
    </row>
    <row r="152" spans="1:9" ht="66.75" customHeight="1">
      <c r="A152" s="1356" t="s">
        <v>650</v>
      </c>
      <c r="B152" s="1357"/>
      <c r="C152" s="1357"/>
      <c r="D152" s="1357"/>
      <c r="E152" s="1358"/>
      <c r="F152" s="785"/>
      <c r="G152" s="119"/>
      <c r="H152" s="119"/>
      <c r="I152" s="119"/>
    </row>
    <row r="153" spans="1:9" ht="56.25" customHeight="1">
      <c r="A153" s="1356" t="s">
        <v>651</v>
      </c>
      <c r="B153" s="1357"/>
      <c r="C153" s="1357"/>
      <c r="D153" s="1357"/>
      <c r="E153" s="1358"/>
      <c r="F153" s="785"/>
      <c r="G153" s="119"/>
      <c r="H153" s="119"/>
      <c r="I153" s="119"/>
    </row>
    <row r="154" spans="1:9" ht="45" customHeight="1" thickBot="1">
      <c r="A154" s="1359" t="s">
        <v>652</v>
      </c>
      <c r="B154" s="1360"/>
      <c r="C154" s="1360"/>
      <c r="D154" s="1360"/>
      <c r="E154" s="1361"/>
      <c r="F154" s="785"/>
      <c r="G154" s="119"/>
      <c r="H154" s="119"/>
      <c r="I154" s="119"/>
    </row>
    <row r="155" spans="1:9" ht="15.75" thickBot="1">
      <c r="A155" s="1402"/>
      <c r="B155" s="1402"/>
      <c r="C155" s="1402"/>
      <c r="D155" s="1402"/>
      <c r="E155" s="1402"/>
      <c r="F155" s="1403"/>
      <c r="G155" s="1403"/>
      <c r="H155" s="1403"/>
      <c r="I155" s="1403"/>
    </row>
    <row r="156" spans="1:9" ht="15" customHeight="1">
      <c r="A156" s="1349" t="s">
        <v>495</v>
      </c>
      <c r="B156" s="1350"/>
      <c r="C156" s="1350"/>
      <c r="D156" s="1350"/>
      <c r="E156" s="1351"/>
      <c r="F156" s="119"/>
      <c r="G156" s="119"/>
      <c r="H156" s="119"/>
      <c r="I156" s="119"/>
    </row>
    <row r="157" spans="1:9" ht="15" customHeight="1">
      <c r="A157" s="1355" t="s">
        <v>496</v>
      </c>
      <c r="B157" s="1353"/>
      <c r="C157" s="1353"/>
      <c r="D157" s="1353"/>
      <c r="E157" s="1354"/>
      <c r="F157" s="119"/>
      <c r="G157" s="119"/>
      <c r="H157" s="119"/>
      <c r="I157" s="119"/>
    </row>
    <row r="158" spans="1:9" ht="19.5">
      <c r="A158" s="820" t="s">
        <v>1366</v>
      </c>
      <c r="B158" s="1352" t="s">
        <v>1367</v>
      </c>
      <c r="C158" s="1353"/>
      <c r="D158" s="1353"/>
      <c r="E158" s="1354"/>
      <c r="F158" s="119"/>
      <c r="G158" s="119"/>
      <c r="H158" s="119"/>
      <c r="I158" s="119"/>
    </row>
    <row r="159" spans="1:9" ht="27" customHeight="1">
      <c r="A159" s="181">
        <v>1</v>
      </c>
      <c r="B159" s="1343" t="s">
        <v>917</v>
      </c>
      <c r="C159" s="1344"/>
      <c r="D159" s="1344"/>
      <c r="E159" s="1345"/>
      <c r="F159" s="119"/>
    </row>
    <row r="160" spans="1:9" ht="26.25" customHeight="1">
      <c r="A160" s="181">
        <v>2</v>
      </c>
      <c r="B160" s="1343" t="s">
        <v>497</v>
      </c>
      <c r="C160" s="1344"/>
      <c r="D160" s="1344"/>
      <c r="E160" s="1345"/>
      <c r="F160" s="119"/>
    </row>
    <row r="161" spans="1:6" ht="24.75" customHeight="1">
      <c r="A161" s="181">
        <v>3</v>
      </c>
      <c r="B161" s="1343" t="s">
        <v>498</v>
      </c>
      <c r="C161" s="1344"/>
      <c r="D161" s="1344"/>
      <c r="E161" s="1345"/>
      <c r="F161" s="119"/>
    </row>
    <row r="162" spans="1:6" ht="15" customHeight="1">
      <c r="A162" s="185" t="s">
        <v>328</v>
      </c>
      <c r="B162" s="1343" t="s">
        <v>499</v>
      </c>
      <c r="C162" s="1344"/>
      <c r="D162" s="1344"/>
      <c r="E162" s="1345"/>
      <c r="F162" s="119"/>
    </row>
    <row r="163" spans="1:6" ht="32.25" customHeight="1">
      <c r="A163" s="181">
        <v>4</v>
      </c>
      <c r="B163" s="1343" t="s">
        <v>500</v>
      </c>
      <c r="C163" s="1344"/>
      <c r="D163" s="1344"/>
      <c r="E163" s="1345"/>
      <c r="F163" s="785"/>
    </row>
    <row r="164" spans="1:6" ht="27" customHeight="1">
      <c r="A164" s="181">
        <v>5</v>
      </c>
      <c r="B164" s="1343" t="s">
        <v>501</v>
      </c>
      <c r="C164" s="1344"/>
      <c r="D164" s="1344"/>
      <c r="E164" s="1345"/>
      <c r="F164" s="785"/>
    </row>
    <row r="165" spans="1:6" ht="25.5" customHeight="1">
      <c r="A165" s="185" t="s">
        <v>329</v>
      </c>
      <c r="B165" s="1343" t="s">
        <v>502</v>
      </c>
      <c r="C165" s="1344"/>
      <c r="D165" s="1344"/>
      <c r="E165" s="1345"/>
      <c r="F165" s="785"/>
    </row>
    <row r="166" spans="1:6">
      <c r="A166" s="181">
        <v>6</v>
      </c>
      <c r="B166" s="1343" t="s">
        <v>503</v>
      </c>
      <c r="C166" s="1344"/>
      <c r="D166" s="1344"/>
      <c r="E166" s="1345"/>
      <c r="F166" s="785"/>
    </row>
    <row r="167" spans="1:6" ht="15" customHeight="1">
      <c r="A167" s="181">
        <v>7</v>
      </c>
      <c r="B167" s="1343" t="s">
        <v>504</v>
      </c>
      <c r="C167" s="1344"/>
      <c r="D167" s="1344"/>
      <c r="E167" s="1345"/>
      <c r="F167" s="785"/>
    </row>
    <row r="168" spans="1:6" ht="15" customHeight="1">
      <c r="A168" s="181">
        <v>8</v>
      </c>
      <c r="B168" s="1343" t="s">
        <v>505</v>
      </c>
      <c r="C168" s="1344"/>
      <c r="D168" s="1344"/>
      <c r="E168" s="1345"/>
      <c r="F168" s="785"/>
    </row>
    <row r="169" spans="1:6" ht="15" customHeight="1">
      <c r="A169" s="181">
        <v>9</v>
      </c>
      <c r="B169" s="1343" t="s">
        <v>506</v>
      </c>
      <c r="C169" s="1344"/>
      <c r="D169" s="1344"/>
      <c r="E169" s="1345"/>
      <c r="F169" s="785"/>
    </row>
    <row r="170" spans="1:6" ht="40.5" customHeight="1">
      <c r="A170" s="181">
        <v>10</v>
      </c>
      <c r="B170" s="1343" t="s">
        <v>507</v>
      </c>
      <c r="C170" s="1344"/>
      <c r="D170" s="1344"/>
      <c r="E170" s="1345"/>
      <c r="F170" s="785"/>
    </row>
    <row r="171" spans="1:6" ht="15" customHeight="1">
      <c r="A171" s="181">
        <v>11</v>
      </c>
      <c r="B171" s="1343" t="s">
        <v>508</v>
      </c>
      <c r="C171" s="1344"/>
      <c r="D171" s="1344"/>
      <c r="E171" s="1345"/>
      <c r="F171" s="785"/>
    </row>
    <row r="172" spans="1:6" ht="15" customHeight="1">
      <c r="A172" s="181">
        <v>12</v>
      </c>
      <c r="B172" s="1343" t="s">
        <v>509</v>
      </c>
      <c r="C172" s="1344"/>
      <c r="D172" s="1344"/>
      <c r="E172" s="1345"/>
      <c r="F172" s="785"/>
    </row>
    <row r="173" spans="1:6" ht="15" customHeight="1">
      <c r="A173" s="181">
        <v>13</v>
      </c>
      <c r="B173" s="1343" t="s">
        <v>510</v>
      </c>
      <c r="C173" s="1344"/>
      <c r="D173" s="1344"/>
      <c r="E173" s="1345"/>
      <c r="F173" s="785"/>
    </row>
    <row r="174" spans="1:6" ht="15" customHeight="1">
      <c r="A174" s="181">
        <v>14</v>
      </c>
      <c r="B174" s="1343" t="s">
        <v>511</v>
      </c>
      <c r="C174" s="1344"/>
      <c r="D174" s="1344"/>
      <c r="E174" s="1345"/>
      <c r="F174" s="785"/>
    </row>
    <row r="175" spans="1:6" ht="15" customHeight="1">
      <c r="A175" s="181">
        <v>15</v>
      </c>
      <c r="B175" s="1343" t="s">
        <v>512</v>
      </c>
      <c r="C175" s="1344"/>
      <c r="D175" s="1344"/>
      <c r="E175" s="1345"/>
      <c r="F175" s="785"/>
    </row>
    <row r="176" spans="1:6" ht="27" customHeight="1">
      <c r="A176" s="181">
        <v>16</v>
      </c>
      <c r="B176" s="1343" t="s">
        <v>513</v>
      </c>
      <c r="C176" s="1344"/>
      <c r="D176" s="1344"/>
      <c r="E176" s="1345"/>
      <c r="F176" s="785"/>
    </row>
    <row r="177" spans="1:6" ht="41.25" customHeight="1">
      <c r="A177" s="181">
        <v>17</v>
      </c>
      <c r="B177" s="1343" t="s">
        <v>514</v>
      </c>
      <c r="C177" s="1344"/>
      <c r="D177" s="1344"/>
      <c r="E177" s="1345"/>
      <c r="F177" s="785"/>
    </row>
    <row r="178" spans="1:6" ht="52.5" customHeight="1">
      <c r="A178" s="181">
        <v>18</v>
      </c>
      <c r="B178" s="1343" t="s">
        <v>515</v>
      </c>
      <c r="C178" s="1344"/>
      <c r="D178" s="1344"/>
      <c r="E178" s="1345"/>
      <c r="F178" s="785"/>
    </row>
    <row r="179" spans="1:6" ht="39.75" customHeight="1">
      <c r="A179" s="181">
        <v>19</v>
      </c>
      <c r="B179" s="1343" t="s">
        <v>516</v>
      </c>
      <c r="C179" s="1344"/>
      <c r="D179" s="1344"/>
      <c r="E179" s="1345"/>
      <c r="F179" s="785"/>
    </row>
    <row r="180" spans="1:6" ht="15" customHeight="1">
      <c r="A180" s="181">
        <v>20</v>
      </c>
      <c r="B180" s="1343" t="s">
        <v>506</v>
      </c>
      <c r="C180" s="1344"/>
      <c r="D180" s="1344"/>
      <c r="E180" s="1345"/>
      <c r="F180" s="785"/>
    </row>
    <row r="181" spans="1:6" ht="26.25" customHeight="1">
      <c r="A181" s="185" t="s">
        <v>241</v>
      </c>
      <c r="B181" s="1343" t="s">
        <v>517</v>
      </c>
      <c r="C181" s="1344"/>
      <c r="D181" s="1344"/>
      <c r="E181" s="1345"/>
      <c r="F181" s="785"/>
    </row>
    <row r="182" spans="1:6" ht="30.75" customHeight="1">
      <c r="A182" s="185" t="s">
        <v>242</v>
      </c>
      <c r="B182" s="1343" t="s">
        <v>518</v>
      </c>
      <c r="C182" s="1344"/>
      <c r="D182" s="1344"/>
      <c r="E182" s="1345"/>
      <c r="F182" s="785"/>
    </row>
    <row r="183" spans="1:6" ht="43.5" customHeight="1">
      <c r="A183" s="185" t="s">
        <v>330</v>
      </c>
      <c r="B183" s="1343" t="s">
        <v>519</v>
      </c>
      <c r="C183" s="1344"/>
      <c r="D183" s="1344"/>
      <c r="E183" s="1345"/>
      <c r="F183" s="785"/>
    </row>
    <row r="184" spans="1:6" ht="29.25" customHeight="1">
      <c r="A184" s="185" t="s">
        <v>331</v>
      </c>
      <c r="B184" s="1343" t="s">
        <v>520</v>
      </c>
      <c r="C184" s="1344"/>
      <c r="D184" s="1344"/>
      <c r="E184" s="1345"/>
      <c r="F184" s="785"/>
    </row>
    <row r="185" spans="1:6" ht="41.25" customHeight="1">
      <c r="A185" s="181">
        <v>21</v>
      </c>
      <c r="B185" s="1343" t="s">
        <v>521</v>
      </c>
      <c r="C185" s="1344"/>
      <c r="D185" s="1344"/>
      <c r="E185" s="1345"/>
      <c r="F185" s="785"/>
    </row>
    <row r="186" spans="1:6" ht="15" customHeight="1">
      <c r="A186" s="181">
        <v>22</v>
      </c>
      <c r="B186" s="1343" t="s">
        <v>522</v>
      </c>
      <c r="C186" s="1344"/>
      <c r="D186" s="1344"/>
      <c r="E186" s="1345"/>
      <c r="F186" s="785"/>
    </row>
    <row r="187" spans="1:6" ht="38.25" customHeight="1">
      <c r="A187" s="181">
        <v>23</v>
      </c>
      <c r="B187" s="1343" t="s">
        <v>523</v>
      </c>
      <c r="C187" s="1344"/>
      <c r="D187" s="1344"/>
      <c r="E187" s="1345"/>
      <c r="F187" s="785"/>
    </row>
    <row r="188" spans="1:6" ht="18" customHeight="1">
      <c r="A188" s="181">
        <v>24</v>
      </c>
      <c r="B188" s="1343" t="s">
        <v>506</v>
      </c>
      <c r="C188" s="1344"/>
      <c r="D188" s="1344"/>
      <c r="E188" s="1345"/>
      <c r="F188" s="785"/>
    </row>
    <row r="189" spans="1:6" ht="31.5" customHeight="1">
      <c r="A189" s="181">
        <v>25</v>
      </c>
      <c r="B189" s="1343" t="s">
        <v>524</v>
      </c>
      <c r="C189" s="1344"/>
      <c r="D189" s="1344"/>
      <c r="E189" s="1345"/>
      <c r="F189" s="785"/>
    </row>
    <row r="190" spans="1:6" ht="15" customHeight="1">
      <c r="A190" s="185" t="s">
        <v>391</v>
      </c>
      <c r="B190" s="1343" t="s">
        <v>525</v>
      </c>
      <c r="C190" s="1344"/>
      <c r="D190" s="1344"/>
      <c r="E190" s="1345"/>
      <c r="F190" s="785"/>
    </row>
    <row r="191" spans="1:6" ht="50.25" customHeight="1">
      <c r="A191" s="185" t="s">
        <v>392</v>
      </c>
      <c r="B191" s="1343" t="s">
        <v>526</v>
      </c>
      <c r="C191" s="1344"/>
      <c r="D191" s="1344"/>
      <c r="E191" s="1345"/>
      <c r="F191" s="785"/>
    </row>
    <row r="192" spans="1:6" ht="27" customHeight="1">
      <c r="A192" s="181">
        <v>27</v>
      </c>
      <c r="B192" s="1343" t="s">
        <v>527</v>
      </c>
      <c r="C192" s="1344"/>
      <c r="D192" s="1344"/>
      <c r="E192" s="1345"/>
      <c r="F192" s="785"/>
    </row>
    <row r="193" spans="1:6" ht="15.75" customHeight="1">
      <c r="A193" s="181">
        <v>28</v>
      </c>
      <c r="B193" s="1343" t="s">
        <v>528</v>
      </c>
      <c r="C193" s="1344"/>
      <c r="D193" s="1344"/>
      <c r="E193" s="1345"/>
      <c r="F193" s="785"/>
    </row>
    <row r="194" spans="1:6" ht="15" customHeight="1">
      <c r="A194" s="181">
        <v>29</v>
      </c>
      <c r="B194" s="1343" t="s">
        <v>529</v>
      </c>
      <c r="C194" s="1344"/>
      <c r="D194" s="1344"/>
      <c r="E194" s="1345"/>
      <c r="F194" s="785"/>
    </row>
    <row r="195" spans="1:6" ht="15" customHeight="1">
      <c r="A195" s="181">
        <v>30</v>
      </c>
      <c r="B195" s="1343" t="s">
        <v>530</v>
      </c>
      <c r="C195" s="1344"/>
      <c r="D195" s="1344"/>
      <c r="E195" s="1345"/>
      <c r="F195" s="785"/>
    </row>
    <row r="196" spans="1:6" ht="15" customHeight="1">
      <c r="A196" s="181">
        <v>31</v>
      </c>
      <c r="B196" s="1343" t="s">
        <v>531</v>
      </c>
      <c r="C196" s="1344"/>
      <c r="D196" s="1344"/>
      <c r="E196" s="1345"/>
      <c r="F196" s="785"/>
    </row>
    <row r="197" spans="1:6" ht="15" customHeight="1">
      <c r="A197" s="181">
        <v>32</v>
      </c>
      <c r="B197" s="1343" t="s">
        <v>532</v>
      </c>
      <c r="C197" s="1344"/>
      <c r="D197" s="1344"/>
      <c r="E197" s="1345"/>
      <c r="F197" s="785"/>
    </row>
    <row r="198" spans="1:6" ht="28.5" customHeight="1">
      <c r="A198" s="186">
        <v>33</v>
      </c>
      <c r="B198" s="1343" t="s">
        <v>533</v>
      </c>
      <c r="C198" s="1344"/>
      <c r="D198" s="1344"/>
      <c r="E198" s="1345"/>
      <c r="F198" s="785"/>
    </row>
    <row r="199" spans="1:6" ht="27.75" customHeight="1">
      <c r="A199" s="186">
        <v>34</v>
      </c>
      <c r="B199" s="1343" t="s">
        <v>534</v>
      </c>
      <c r="C199" s="1344"/>
      <c r="D199" s="1344"/>
      <c r="E199" s="1345"/>
      <c r="F199" s="785"/>
    </row>
    <row r="200" spans="1:6" ht="25.5" customHeight="1">
      <c r="A200" s="186">
        <v>35</v>
      </c>
      <c r="B200" s="1343" t="s">
        <v>535</v>
      </c>
      <c r="C200" s="1344"/>
      <c r="D200" s="1344"/>
      <c r="E200" s="1345"/>
      <c r="F200" s="785"/>
    </row>
    <row r="201" spans="1:6" ht="15" customHeight="1">
      <c r="A201" s="187">
        <v>36</v>
      </c>
      <c r="B201" s="1343" t="s">
        <v>536</v>
      </c>
      <c r="C201" s="1344"/>
      <c r="D201" s="1344"/>
      <c r="E201" s="1345"/>
      <c r="F201" s="785"/>
    </row>
    <row r="202" spans="1:6" ht="28.5" customHeight="1">
      <c r="A202" s="178">
        <v>37</v>
      </c>
      <c r="B202" s="1343" t="s">
        <v>537</v>
      </c>
      <c r="C202" s="1344"/>
      <c r="D202" s="1344"/>
      <c r="E202" s="1345"/>
      <c r="F202" s="785"/>
    </row>
    <row r="203" spans="1:6" ht="39.75" customHeight="1">
      <c r="A203" s="178">
        <v>38</v>
      </c>
      <c r="B203" s="1343" t="s">
        <v>538</v>
      </c>
      <c r="C203" s="1344"/>
      <c r="D203" s="1344"/>
      <c r="E203" s="1345"/>
      <c r="F203" s="785"/>
    </row>
    <row r="204" spans="1:6" ht="40.5" customHeight="1">
      <c r="A204" s="178">
        <v>39</v>
      </c>
      <c r="B204" s="1343" t="s">
        <v>539</v>
      </c>
      <c r="C204" s="1344"/>
      <c r="D204" s="1344"/>
      <c r="E204" s="1345"/>
      <c r="F204" s="785"/>
    </row>
    <row r="205" spans="1:6" ht="40.5" customHeight="1">
      <c r="A205" s="178">
        <v>40</v>
      </c>
      <c r="B205" s="1343" t="s">
        <v>540</v>
      </c>
      <c r="C205" s="1344"/>
      <c r="D205" s="1344"/>
      <c r="E205" s="1345"/>
      <c r="F205" s="785"/>
    </row>
    <row r="206" spans="1:6" ht="15" customHeight="1">
      <c r="A206" s="178">
        <v>41</v>
      </c>
      <c r="B206" s="1343" t="s">
        <v>506</v>
      </c>
      <c r="C206" s="1344"/>
      <c r="D206" s="1344"/>
      <c r="E206" s="1345"/>
      <c r="F206" s="785"/>
    </row>
    <row r="207" spans="1:6" ht="29.25" customHeight="1">
      <c r="A207" s="178">
        <v>42</v>
      </c>
      <c r="B207" s="1343" t="s">
        <v>541</v>
      </c>
      <c r="C207" s="1344"/>
      <c r="D207" s="1344"/>
      <c r="E207" s="1345"/>
      <c r="F207" s="785"/>
    </row>
    <row r="208" spans="1:6" ht="15" customHeight="1">
      <c r="A208" s="178">
        <v>43</v>
      </c>
      <c r="B208" s="1343" t="s">
        <v>542</v>
      </c>
      <c r="C208" s="1344"/>
      <c r="D208" s="1344"/>
      <c r="E208" s="1345"/>
      <c r="F208" s="785"/>
    </row>
    <row r="209" spans="1:6" ht="15" customHeight="1">
      <c r="A209" s="178">
        <v>44</v>
      </c>
      <c r="B209" s="1343" t="s">
        <v>543</v>
      </c>
      <c r="C209" s="1344"/>
      <c r="D209" s="1344"/>
      <c r="E209" s="1345"/>
      <c r="F209" s="785"/>
    </row>
    <row r="210" spans="1:6" ht="15" customHeight="1">
      <c r="A210" s="178">
        <v>45</v>
      </c>
      <c r="B210" s="1343" t="s">
        <v>544</v>
      </c>
      <c r="C210" s="1344"/>
      <c r="D210" s="1344"/>
      <c r="E210" s="1345"/>
      <c r="F210" s="785"/>
    </row>
    <row r="211" spans="1:6" ht="15" customHeight="1">
      <c r="A211" s="178">
        <v>46</v>
      </c>
      <c r="B211" s="1343" t="s">
        <v>545</v>
      </c>
      <c r="C211" s="1344"/>
      <c r="D211" s="1344"/>
      <c r="E211" s="1345"/>
      <c r="F211" s="785"/>
    </row>
    <row r="212" spans="1:6" ht="30.75" customHeight="1">
      <c r="A212" s="178">
        <v>47</v>
      </c>
      <c r="B212" s="1343" t="s">
        <v>546</v>
      </c>
      <c r="C212" s="1344"/>
      <c r="D212" s="1344"/>
      <c r="E212" s="1345"/>
      <c r="F212" s="785"/>
    </row>
    <row r="213" spans="1:6" ht="39.75" customHeight="1">
      <c r="A213" s="178">
        <v>48</v>
      </c>
      <c r="B213" s="1343" t="s">
        <v>547</v>
      </c>
      <c r="C213" s="1344"/>
      <c r="D213" s="1344"/>
      <c r="E213" s="1345"/>
      <c r="F213" s="785"/>
    </row>
    <row r="214" spans="1:6" ht="27" customHeight="1">
      <c r="A214" s="178">
        <v>49</v>
      </c>
      <c r="B214" s="1343" t="s">
        <v>548</v>
      </c>
      <c r="C214" s="1344"/>
      <c r="D214" s="1344"/>
      <c r="E214" s="1345"/>
      <c r="F214" s="785"/>
    </row>
    <row r="215" spans="1:6" ht="15" customHeight="1">
      <c r="A215" s="178">
        <v>50</v>
      </c>
      <c r="B215" s="1343" t="s">
        <v>549</v>
      </c>
      <c r="C215" s="1344"/>
      <c r="D215" s="1344"/>
      <c r="E215" s="1345"/>
      <c r="F215" s="785"/>
    </row>
    <row r="216" spans="1:6" ht="15" customHeight="1">
      <c r="A216" s="178">
        <v>51</v>
      </c>
      <c r="B216" s="1343" t="s">
        <v>550</v>
      </c>
      <c r="C216" s="1344"/>
      <c r="D216" s="1344"/>
      <c r="E216" s="1345"/>
      <c r="F216" s="785"/>
    </row>
    <row r="217" spans="1:6" ht="28.5" customHeight="1">
      <c r="A217" s="178">
        <v>52</v>
      </c>
      <c r="B217" s="1343" t="s">
        <v>551</v>
      </c>
      <c r="C217" s="1344"/>
      <c r="D217" s="1344"/>
      <c r="E217" s="1345"/>
      <c r="F217" s="785"/>
    </row>
    <row r="218" spans="1:6" ht="42" customHeight="1">
      <c r="A218" s="178">
        <v>53</v>
      </c>
      <c r="B218" s="1343" t="s">
        <v>552</v>
      </c>
      <c r="C218" s="1344"/>
      <c r="D218" s="1344"/>
      <c r="E218" s="1345"/>
      <c r="F218" s="785"/>
    </row>
    <row r="219" spans="1:6" ht="53.25" customHeight="1">
      <c r="A219" s="178">
        <v>54</v>
      </c>
      <c r="B219" s="1343" t="s">
        <v>553</v>
      </c>
      <c r="C219" s="1344"/>
      <c r="D219" s="1344"/>
      <c r="E219" s="1345"/>
      <c r="F219" s="785"/>
    </row>
    <row r="220" spans="1:6" ht="42" customHeight="1">
      <c r="A220" s="178">
        <v>55</v>
      </c>
      <c r="B220" s="1343" t="s">
        <v>554</v>
      </c>
      <c r="C220" s="1344"/>
      <c r="D220" s="1344"/>
      <c r="E220" s="1345"/>
      <c r="F220" s="785"/>
    </row>
    <row r="221" spans="1:6" ht="15" customHeight="1">
      <c r="A221" s="178">
        <v>56</v>
      </c>
      <c r="B221" s="1343" t="s">
        <v>506</v>
      </c>
      <c r="C221" s="1344"/>
      <c r="D221" s="1344"/>
      <c r="E221" s="1345"/>
      <c r="F221" s="785"/>
    </row>
    <row r="222" spans="1:6" ht="15" customHeight="1">
      <c r="A222" s="178">
        <v>57</v>
      </c>
      <c r="B222" s="1343" t="s">
        <v>555</v>
      </c>
      <c r="C222" s="1344"/>
      <c r="D222" s="1344"/>
      <c r="E222" s="1345"/>
      <c r="F222" s="785"/>
    </row>
    <row r="223" spans="1:6" ht="15" customHeight="1">
      <c r="A223" s="178">
        <v>58</v>
      </c>
      <c r="B223" s="1343" t="s">
        <v>556</v>
      </c>
      <c r="C223" s="1344"/>
      <c r="D223" s="1344"/>
      <c r="E223" s="1345"/>
      <c r="F223" s="785"/>
    </row>
    <row r="224" spans="1:6" ht="15" customHeight="1">
      <c r="A224" s="178">
        <v>59</v>
      </c>
      <c r="B224" s="1343" t="s">
        <v>557</v>
      </c>
      <c r="C224" s="1344"/>
      <c r="D224" s="1344"/>
      <c r="E224" s="1345"/>
      <c r="F224" s="785"/>
    </row>
    <row r="225" spans="1:6" ht="15" customHeight="1">
      <c r="A225" s="178">
        <v>60</v>
      </c>
      <c r="B225" s="1343" t="s">
        <v>558</v>
      </c>
      <c r="C225" s="1344"/>
      <c r="D225" s="1344"/>
      <c r="E225" s="1345"/>
      <c r="F225" s="785"/>
    </row>
    <row r="226" spans="1:6" ht="34.5" customHeight="1">
      <c r="A226" s="178">
        <v>61</v>
      </c>
      <c r="B226" s="1343" t="s">
        <v>559</v>
      </c>
      <c r="C226" s="1344"/>
      <c r="D226" s="1344"/>
      <c r="E226" s="1345"/>
      <c r="F226" s="785"/>
    </row>
    <row r="227" spans="1:6" ht="30" customHeight="1">
      <c r="A227" s="178">
        <v>62</v>
      </c>
      <c r="B227" s="1343" t="s">
        <v>560</v>
      </c>
      <c r="C227" s="1344"/>
      <c r="D227" s="1344"/>
      <c r="E227" s="1345"/>
      <c r="F227" s="785"/>
    </row>
    <row r="228" spans="1:6" ht="27.75" customHeight="1">
      <c r="A228" s="178">
        <v>63</v>
      </c>
      <c r="B228" s="1343" t="s">
        <v>561</v>
      </c>
      <c r="C228" s="1344"/>
      <c r="D228" s="1344"/>
      <c r="E228" s="1345"/>
      <c r="F228" s="785"/>
    </row>
    <row r="229" spans="1:6" ht="112.5" customHeight="1">
      <c r="A229" s="178">
        <v>64</v>
      </c>
      <c r="B229" s="1343" t="s">
        <v>562</v>
      </c>
      <c r="C229" s="1344"/>
      <c r="D229" s="1344"/>
      <c r="E229" s="1345"/>
      <c r="F229" s="785"/>
    </row>
    <row r="230" spans="1:6" ht="27.75" customHeight="1">
      <c r="A230" s="178">
        <v>65</v>
      </c>
      <c r="B230" s="1343" t="s">
        <v>563</v>
      </c>
      <c r="C230" s="1344"/>
      <c r="D230" s="1344"/>
      <c r="E230" s="1345"/>
      <c r="F230" s="785"/>
    </row>
    <row r="231" spans="1:6" ht="26.25" customHeight="1">
      <c r="A231" s="178">
        <v>66</v>
      </c>
      <c r="B231" s="1343" t="s">
        <v>564</v>
      </c>
      <c r="C231" s="1344"/>
      <c r="D231" s="1344"/>
      <c r="E231" s="1345"/>
      <c r="F231" s="785"/>
    </row>
    <row r="232" spans="1:6" ht="26.25" customHeight="1">
      <c r="A232" s="178" t="s">
        <v>332</v>
      </c>
      <c r="B232" s="1343" t="s">
        <v>565</v>
      </c>
      <c r="C232" s="1344"/>
      <c r="D232" s="1344"/>
      <c r="E232" s="1345"/>
      <c r="F232" s="785"/>
    </row>
    <row r="233" spans="1:6" ht="39" customHeight="1">
      <c r="A233" s="178">
        <v>68</v>
      </c>
      <c r="B233" s="1343" t="s">
        <v>566</v>
      </c>
      <c r="C233" s="1344"/>
      <c r="D233" s="1344"/>
      <c r="E233" s="1345"/>
      <c r="F233" s="785"/>
    </row>
    <row r="234" spans="1:6" ht="15" customHeight="1">
      <c r="A234" s="178">
        <v>69</v>
      </c>
      <c r="B234" s="1343" t="s">
        <v>470</v>
      </c>
      <c r="C234" s="1344"/>
      <c r="D234" s="1344"/>
      <c r="E234" s="1345"/>
      <c r="F234" s="785"/>
    </row>
    <row r="235" spans="1:6" ht="15" customHeight="1">
      <c r="A235" s="186">
        <v>70</v>
      </c>
      <c r="B235" s="1343" t="s">
        <v>470</v>
      </c>
      <c r="C235" s="1344"/>
      <c r="D235" s="1344"/>
      <c r="E235" s="1345"/>
      <c r="F235" s="785"/>
    </row>
    <row r="236" spans="1:6" ht="15" customHeight="1">
      <c r="A236" s="178">
        <v>71</v>
      </c>
      <c r="B236" s="1343" t="s">
        <v>470</v>
      </c>
      <c r="C236" s="1344"/>
      <c r="D236" s="1344"/>
      <c r="E236" s="1345"/>
      <c r="F236" s="785"/>
    </row>
    <row r="237" spans="1:6" ht="41.25" customHeight="1">
      <c r="A237" s="178">
        <v>72</v>
      </c>
      <c r="B237" s="1343" t="s">
        <v>567</v>
      </c>
      <c r="C237" s="1344"/>
      <c r="D237" s="1344"/>
      <c r="E237" s="1345"/>
      <c r="F237" s="785"/>
    </row>
    <row r="238" spans="1:6" ht="40.5" customHeight="1">
      <c r="A238" s="178">
        <v>73</v>
      </c>
      <c r="B238" s="1343" t="s">
        <v>568</v>
      </c>
      <c r="C238" s="1344"/>
      <c r="D238" s="1344"/>
      <c r="E238" s="1345"/>
      <c r="F238" s="785"/>
    </row>
    <row r="239" spans="1:6" ht="15" customHeight="1">
      <c r="A239" s="178">
        <v>74</v>
      </c>
      <c r="B239" s="1343" t="s">
        <v>506</v>
      </c>
      <c r="C239" s="1344"/>
      <c r="D239" s="1344"/>
      <c r="E239" s="1345"/>
      <c r="F239" s="785"/>
    </row>
    <row r="240" spans="1:6" ht="36.75" customHeight="1">
      <c r="A240" s="178">
        <v>75</v>
      </c>
      <c r="B240" s="1343" t="s">
        <v>569</v>
      </c>
      <c r="C240" s="1344"/>
      <c r="D240" s="1344"/>
      <c r="E240" s="1345"/>
      <c r="F240" s="785"/>
    </row>
    <row r="241" spans="1:6" ht="29.25" customHeight="1">
      <c r="A241" s="178">
        <v>76</v>
      </c>
      <c r="B241" s="1343" t="s">
        <v>570</v>
      </c>
      <c r="C241" s="1344"/>
      <c r="D241" s="1344"/>
      <c r="E241" s="1345"/>
      <c r="F241" s="785"/>
    </row>
    <row r="242" spans="1:6" ht="26.25" customHeight="1">
      <c r="A242" s="178">
        <v>77</v>
      </c>
      <c r="B242" s="1343" t="s">
        <v>571</v>
      </c>
      <c r="C242" s="1344"/>
      <c r="D242" s="1344"/>
      <c r="E242" s="1345"/>
      <c r="F242" s="785"/>
    </row>
    <row r="243" spans="1:6" ht="25.5" customHeight="1">
      <c r="A243" s="178">
        <v>78</v>
      </c>
      <c r="B243" s="1343" t="s">
        <v>572</v>
      </c>
      <c r="C243" s="1344"/>
      <c r="D243" s="1344"/>
      <c r="E243" s="1345"/>
      <c r="F243" s="785"/>
    </row>
    <row r="244" spans="1:6" ht="30" customHeight="1">
      <c r="A244" s="178">
        <v>79</v>
      </c>
      <c r="B244" s="1343" t="s">
        <v>573</v>
      </c>
      <c r="C244" s="1344"/>
      <c r="D244" s="1344"/>
      <c r="E244" s="1345"/>
      <c r="F244" s="785"/>
    </row>
    <row r="245" spans="1:6" ht="25.5" customHeight="1">
      <c r="A245" s="178">
        <v>80</v>
      </c>
      <c r="B245" s="1343" t="s">
        <v>574</v>
      </c>
      <c r="C245" s="1344"/>
      <c r="D245" s="1344"/>
      <c r="E245" s="1345"/>
      <c r="F245" s="785"/>
    </row>
    <row r="246" spans="1:6" ht="30.75" customHeight="1">
      <c r="A246" s="178">
        <v>81</v>
      </c>
      <c r="B246" s="1343" t="s">
        <v>575</v>
      </c>
      <c r="C246" s="1344"/>
      <c r="D246" s="1344"/>
      <c r="E246" s="1345"/>
      <c r="F246" s="785"/>
    </row>
    <row r="247" spans="1:6" ht="29.25" customHeight="1">
      <c r="A247" s="178">
        <v>82</v>
      </c>
      <c r="B247" s="1343" t="s">
        <v>576</v>
      </c>
      <c r="C247" s="1344"/>
      <c r="D247" s="1344"/>
      <c r="E247" s="1345"/>
      <c r="F247" s="785"/>
    </row>
    <row r="248" spans="1:6" ht="31.5" customHeight="1">
      <c r="A248" s="178">
        <v>83</v>
      </c>
      <c r="B248" s="1343" t="s">
        <v>577</v>
      </c>
      <c r="C248" s="1344"/>
      <c r="D248" s="1344"/>
      <c r="E248" s="1345"/>
      <c r="F248" s="785"/>
    </row>
    <row r="249" spans="1:6" ht="30.75" customHeight="1">
      <c r="A249" s="178">
        <v>84</v>
      </c>
      <c r="B249" s="1343" t="s">
        <v>578</v>
      </c>
      <c r="C249" s="1344"/>
      <c r="D249" s="1344"/>
      <c r="E249" s="1345"/>
      <c r="F249" s="785"/>
    </row>
    <row r="250" spans="1:6" ht="27.75" customHeight="1" thickBot="1">
      <c r="A250" s="179">
        <v>85</v>
      </c>
      <c r="B250" s="1346" t="s">
        <v>579</v>
      </c>
      <c r="C250" s="1347"/>
      <c r="D250" s="1347"/>
      <c r="E250" s="1348"/>
      <c r="F250" s="785"/>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activeCell="O8" sqref="O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306" t="s">
        <v>680</v>
      </c>
      <c r="B1" s="1307"/>
      <c r="C1" s="1274" t="s">
        <v>971</v>
      </c>
      <c r="D1" s="1274"/>
      <c r="E1" s="1274"/>
      <c r="F1" s="1274"/>
      <c r="G1" s="824"/>
      <c r="H1" s="825"/>
      <c r="I1" s="194"/>
      <c r="J1" s="194"/>
      <c r="K1" s="194"/>
    </row>
    <row r="2" spans="1:11" ht="30.75" customHeight="1">
      <c r="A2" s="1308" t="s">
        <v>885</v>
      </c>
      <c r="B2" s="1309"/>
      <c r="C2" s="1276"/>
      <c r="D2" s="1276"/>
      <c r="E2" s="1276"/>
      <c r="F2" s="1276"/>
      <c r="G2" s="826"/>
      <c r="H2" s="827"/>
      <c r="I2" s="194"/>
      <c r="J2" s="194"/>
      <c r="K2" s="194"/>
    </row>
    <row r="3" spans="1:11" ht="15.75" thickBot="1">
      <c r="A3" s="1410" t="s">
        <v>969</v>
      </c>
      <c r="B3" s="1411"/>
      <c r="C3" s="1411"/>
      <c r="D3" s="1411"/>
      <c r="E3" s="1411"/>
      <c r="F3" s="1411"/>
      <c r="G3" s="1411"/>
      <c r="H3" s="1412"/>
    </row>
    <row r="4" spans="1:11" ht="25.5" customHeight="1">
      <c r="A4" s="1178" t="s">
        <v>1384</v>
      </c>
      <c r="B4" s="1179"/>
      <c r="C4" s="1179"/>
      <c r="D4" s="1179"/>
      <c r="E4" s="1179"/>
      <c r="F4" s="1179"/>
      <c r="G4" s="768"/>
      <c r="H4" s="821"/>
    </row>
    <row r="5" spans="1:11" ht="15.75" customHeight="1" thickBot="1">
      <c r="A5" s="1181" t="s">
        <v>673</v>
      </c>
      <c r="B5" s="1182"/>
      <c r="C5" s="1182"/>
      <c r="D5" s="1182"/>
      <c r="E5" s="1182"/>
      <c r="F5" s="1182"/>
      <c r="G5" s="847"/>
      <c r="H5" s="848"/>
    </row>
    <row r="6" spans="1:11" ht="15" customHeight="1" thickBot="1">
      <c r="A6" s="624" t="s">
        <v>1173</v>
      </c>
      <c r="B6" s="627"/>
      <c r="C6" s="620">
        <f>Obsah!C4</f>
        <v>42735</v>
      </c>
      <c r="D6" s="622"/>
      <c r="E6" s="622"/>
      <c r="F6" s="1413"/>
      <c r="G6" s="1413"/>
      <c r="H6" s="1414"/>
    </row>
    <row r="7" spans="1:11" ht="45" customHeight="1">
      <c r="A7" s="1406"/>
      <c r="B7" s="1407"/>
      <c r="C7" s="1407"/>
      <c r="D7" s="750" t="s">
        <v>892</v>
      </c>
      <c r="E7" s="750" t="s">
        <v>893</v>
      </c>
      <c r="F7" s="750" t="s">
        <v>894</v>
      </c>
      <c r="G7" s="750" t="s">
        <v>895</v>
      </c>
      <c r="H7" s="1415" t="s">
        <v>935</v>
      </c>
    </row>
    <row r="8" spans="1:11" ht="30" customHeight="1">
      <c r="A8" s="1408"/>
      <c r="B8" s="1409"/>
      <c r="C8" s="1409"/>
      <c r="D8" s="751" t="s">
        <v>891</v>
      </c>
      <c r="E8" s="751" t="s">
        <v>891</v>
      </c>
      <c r="F8" s="751" t="s">
        <v>891</v>
      </c>
      <c r="G8" s="751" t="s">
        <v>891</v>
      </c>
      <c r="H8" s="1416"/>
    </row>
    <row r="9" spans="1:11" ht="23.25" customHeight="1">
      <c r="A9" s="181">
        <v>1</v>
      </c>
      <c r="B9" s="1311" t="s">
        <v>333</v>
      </c>
      <c r="C9" s="1311"/>
      <c r="D9" s="743"/>
      <c r="E9" s="743"/>
      <c r="F9" s="743"/>
      <c r="G9" s="743"/>
      <c r="H9" s="744" t="s">
        <v>334</v>
      </c>
    </row>
    <row r="10" spans="1:11" ht="30" customHeight="1">
      <c r="A10" s="745"/>
      <c r="B10" s="1311" t="s">
        <v>335</v>
      </c>
      <c r="C10" s="1311"/>
      <c r="D10" s="743"/>
      <c r="E10" s="743"/>
      <c r="F10" s="743"/>
      <c r="G10" s="743"/>
      <c r="H10" s="744" t="s">
        <v>336</v>
      </c>
    </row>
    <row r="11" spans="1:11" ht="30" customHeight="1">
      <c r="A11" s="745"/>
      <c r="B11" s="1311" t="s">
        <v>337</v>
      </c>
      <c r="C11" s="1311"/>
      <c r="D11" s="743"/>
      <c r="E11" s="743"/>
      <c r="F11" s="743"/>
      <c r="G11" s="743"/>
      <c r="H11" s="744" t="s">
        <v>336</v>
      </c>
    </row>
    <row r="12" spans="1:11" ht="30" customHeight="1">
      <c r="A12" s="745"/>
      <c r="B12" s="1311" t="s">
        <v>338</v>
      </c>
      <c r="C12" s="1311"/>
      <c r="D12" s="743"/>
      <c r="E12" s="743"/>
      <c r="F12" s="743"/>
      <c r="G12" s="743"/>
      <c r="H12" s="744" t="s">
        <v>336</v>
      </c>
    </row>
    <row r="13" spans="1:11">
      <c r="A13" s="181">
        <v>2</v>
      </c>
      <c r="B13" s="1311" t="s">
        <v>339</v>
      </c>
      <c r="C13" s="1311"/>
      <c r="D13" s="743"/>
      <c r="E13" s="743"/>
      <c r="F13" s="743"/>
      <c r="G13" s="743"/>
      <c r="H13" s="744" t="s">
        <v>340</v>
      </c>
    </row>
    <row r="14" spans="1:11">
      <c r="A14" s="822">
        <v>3</v>
      </c>
      <c r="B14" s="1311" t="s">
        <v>341</v>
      </c>
      <c r="C14" s="1311"/>
      <c r="D14" s="743"/>
      <c r="E14" s="743"/>
      <c r="F14" s="743"/>
      <c r="G14" s="743"/>
      <c r="H14" s="744" t="s">
        <v>724</v>
      </c>
    </row>
    <row r="15" spans="1:11">
      <c r="A15" s="288" t="s">
        <v>328</v>
      </c>
      <c r="B15" s="1417" t="s">
        <v>593</v>
      </c>
      <c r="C15" s="1417"/>
      <c r="D15" s="752"/>
      <c r="E15" s="752"/>
      <c r="F15" s="752"/>
      <c r="G15" s="6"/>
      <c r="H15" s="465" t="s">
        <v>342</v>
      </c>
    </row>
    <row r="16" spans="1:11" ht="30" customHeight="1">
      <c r="A16" s="181">
        <v>4</v>
      </c>
      <c r="B16" s="1311" t="s">
        <v>343</v>
      </c>
      <c r="C16" s="1311"/>
      <c r="D16" s="743"/>
      <c r="E16" s="743"/>
      <c r="F16" s="743"/>
      <c r="G16" s="743"/>
      <c r="H16" s="744" t="s">
        <v>344</v>
      </c>
    </row>
    <row r="17" spans="1:8">
      <c r="A17" s="181">
        <v>5</v>
      </c>
      <c r="B17" s="1311" t="s">
        <v>345</v>
      </c>
      <c r="C17" s="1311"/>
      <c r="D17" s="743"/>
      <c r="E17" s="743"/>
      <c r="F17" s="743"/>
      <c r="G17" s="743"/>
      <c r="H17" s="744" t="s">
        <v>346</v>
      </c>
    </row>
    <row r="18" spans="1:8">
      <c r="A18" s="745" t="s">
        <v>329</v>
      </c>
      <c r="B18" s="1311" t="s">
        <v>347</v>
      </c>
      <c r="C18" s="1311"/>
      <c r="D18" s="743"/>
      <c r="E18" s="743"/>
      <c r="F18" s="743"/>
      <c r="G18" s="743"/>
      <c r="H18" s="744" t="s">
        <v>348</v>
      </c>
    </row>
    <row r="19" spans="1:8">
      <c r="A19" s="181">
        <v>6</v>
      </c>
      <c r="B19" s="1370" t="s">
        <v>349</v>
      </c>
      <c r="C19" s="1370"/>
      <c r="D19" s="748"/>
      <c r="E19" s="748"/>
      <c r="F19" s="748"/>
      <c r="G19" s="748"/>
      <c r="H19" s="744" t="s">
        <v>350</v>
      </c>
    </row>
    <row r="20" spans="1:8" ht="15" customHeight="1">
      <c r="A20" s="1371" t="s">
        <v>351</v>
      </c>
      <c r="B20" s="1372"/>
      <c r="C20" s="1372"/>
      <c r="D20" s="1372"/>
      <c r="E20" s="1372"/>
      <c r="F20" s="1372"/>
      <c r="G20" s="1372"/>
      <c r="H20" s="1373"/>
    </row>
    <row r="21" spans="1:8">
      <c r="A21" s="181">
        <v>7</v>
      </c>
      <c r="B21" s="1311" t="s">
        <v>352</v>
      </c>
      <c r="C21" s="1311"/>
      <c r="D21" s="743"/>
      <c r="E21" s="743"/>
      <c r="F21" s="743"/>
      <c r="G21" s="743"/>
      <c r="H21" s="744" t="s">
        <v>353</v>
      </c>
    </row>
    <row r="22" spans="1:8" ht="26.25" customHeight="1">
      <c r="A22" s="181">
        <v>8</v>
      </c>
      <c r="B22" s="1311" t="s">
        <v>354</v>
      </c>
      <c r="C22" s="1311"/>
      <c r="D22" s="743"/>
      <c r="E22" s="743"/>
      <c r="F22" s="743"/>
      <c r="G22" s="743"/>
      <c r="H22" s="744" t="s">
        <v>355</v>
      </c>
    </row>
    <row r="23" spans="1:8">
      <c r="A23" s="181">
        <v>9</v>
      </c>
      <c r="B23" s="1311" t="s">
        <v>356</v>
      </c>
      <c r="C23" s="1311"/>
      <c r="D23" s="743"/>
      <c r="E23" s="743"/>
      <c r="F23" s="743"/>
      <c r="G23" s="743"/>
      <c r="H23" s="744"/>
    </row>
    <row r="24" spans="1:8" ht="42.75" customHeight="1">
      <c r="A24" s="181">
        <v>10</v>
      </c>
      <c r="B24" s="1279" t="s">
        <v>357</v>
      </c>
      <c r="C24" s="1279"/>
      <c r="D24" s="749"/>
      <c r="E24" s="749"/>
      <c r="F24" s="749"/>
      <c r="G24" s="743"/>
      <c r="H24" s="744" t="s">
        <v>358</v>
      </c>
    </row>
    <row r="25" spans="1:8" ht="30.75" customHeight="1">
      <c r="A25" s="181">
        <v>11</v>
      </c>
      <c r="B25" s="1311" t="s">
        <v>359</v>
      </c>
      <c r="C25" s="1311"/>
      <c r="D25" s="743"/>
      <c r="E25" s="743"/>
      <c r="F25" s="743"/>
      <c r="G25" s="743"/>
      <c r="H25" s="744" t="s">
        <v>360</v>
      </c>
    </row>
    <row r="26" spans="1:8" ht="25.5">
      <c r="A26" s="181">
        <v>12</v>
      </c>
      <c r="B26" s="1311" t="s">
        <v>361</v>
      </c>
      <c r="C26" s="1311"/>
      <c r="D26" s="743"/>
      <c r="E26" s="743"/>
      <c r="F26" s="743"/>
      <c r="G26" s="743"/>
      <c r="H26" s="744" t="s">
        <v>362</v>
      </c>
    </row>
    <row r="27" spans="1:8">
      <c r="A27" s="181">
        <v>13</v>
      </c>
      <c r="B27" s="1311" t="s">
        <v>363</v>
      </c>
      <c r="C27" s="1311"/>
      <c r="D27" s="743"/>
      <c r="E27" s="743"/>
      <c r="F27" s="743"/>
      <c r="G27" s="743"/>
      <c r="H27" s="744" t="s">
        <v>364</v>
      </c>
    </row>
    <row r="28" spans="1:8" ht="24" customHeight="1">
      <c r="A28" s="181">
        <v>14</v>
      </c>
      <c r="B28" s="1311" t="s">
        <v>365</v>
      </c>
      <c r="C28" s="1311"/>
      <c r="D28" s="743"/>
      <c r="E28" s="743"/>
      <c r="F28" s="743"/>
      <c r="G28" s="743"/>
      <c r="H28" s="744" t="s">
        <v>366</v>
      </c>
    </row>
    <row r="29" spans="1:8" ht="26.25" customHeight="1">
      <c r="A29" s="181">
        <v>15</v>
      </c>
      <c r="B29" s="1311" t="s">
        <v>365</v>
      </c>
      <c r="C29" s="1311"/>
      <c r="D29" s="743"/>
      <c r="E29" s="743"/>
      <c r="F29" s="743"/>
      <c r="G29" s="743"/>
      <c r="H29" s="744" t="s">
        <v>367</v>
      </c>
    </row>
    <row r="30" spans="1:8" ht="27" customHeight="1">
      <c r="A30" s="181">
        <v>16</v>
      </c>
      <c r="B30" s="1311" t="s">
        <v>368</v>
      </c>
      <c r="C30" s="1311"/>
      <c r="D30" s="743"/>
      <c r="E30" s="743"/>
      <c r="F30" s="743"/>
      <c r="G30" s="743"/>
      <c r="H30" s="744" t="s">
        <v>369</v>
      </c>
    </row>
    <row r="31" spans="1:8" ht="39.75" customHeight="1">
      <c r="A31" s="181">
        <v>17</v>
      </c>
      <c r="B31" s="1311" t="s">
        <v>370</v>
      </c>
      <c r="C31" s="1311"/>
      <c r="D31" s="743"/>
      <c r="E31" s="743"/>
      <c r="F31" s="743"/>
      <c r="G31" s="743"/>
      <c r="H31" s="744" t="s">
        <v>371</v>
      </c>
    </row>
    <row r="32" spans="1:8" ht="38.25">
      <c r="A32" s="181">
        <v>18</v>
      </c>
      <c r="B32" s="1311" t="s">
        <v>372</v>
      </c>
      <c r="C32" s="1311"/>
      <c r="D32" s="743"/>
      <c r="E32" s="743"/>
      <c r="F32" s="743"/>
      <c r="G32" s="743"/>
      <c r="H32" s="744" t="s">
        <v>373</v>
      </c>
    </row>
    <row r="33" spans="1:8" ht="51">
      <c r="A33" s="181">
        <v>19</v>
      </c>
      <c r="B33" s="1311" t="s">
        <v>374</v>
      </c>
      <c r="C33" s="1311"/>
      <c r="D33" s="743"/>
      <c r="E33" s="743"/>
      <c r="F33" s="743"/>
      <c r="G33" s="743"/>
      <c r="H33" s="744" t="s">
        <v>375</v>
      </c>
    </row>
    <row r="34" spans="1:8">
      <c r="A34" s="181">
        <v>20</v>
      </c>
      <c r="B34" s="1311" t="s">
        <v>356</v>
      </c>
      <c r="C34" s="1311"/>
      <c r="D34" s="743"/>
      <c r="E34" s="743"/>
      <c r="F34" s="743"/>
      <c r="G34" s="743"/>
      <c r="H34" s="744"/>
    </row>
    <row r="35" spans="1:8" ht="30" customHeight="1">
      <c r="A35" s="745" t="s">
        <v>241</v>
      </c>
      <c r="B35" s="1311" t="s">
        <v>376</v>
      </c>
      <c r="C35" s="1311"/>
      <c r="D35" s="743"/>
      <c r="E35" s="743"/>
      <c r="F35" s="743"/>
      <c r="G35" s="743"/>
      <c r="H35" s="744" t="s">
        <v>377</v>
      </c>
    </row>
    <row r="36" spans="1:8" ht="25.5">
      <c r="A36" s="745" t="s">
        <v>242</v>
      </c>
      <c r="B36" s="1311" t="s">
        <v>378</v>
      </c>
      <c r="C36" s="1311"/>
      <c r="D36" s="743"/>
      <c r="E36" s="743"/>
      <c r="F36" s="743"/>
      <c r="G36" s="743"/>
      <c r="H36" s="744" t="s">
        <v>379</v>
      </c>
    </row>
    <row r="37" spans="1:8" ht="51">
      <c r="A37" s="745" t="s">
        <v>330</v>
      </c>
      <c r="B37" s="1311" t="s">
        <v>380</v>
      </c>
      <c r="C37" s="1311"/>
      <c r="D37" s="743"/>
      <c r="E37" s="743"/>
      <c r="F37" s="743"/>
      <c r="G37" s="743"/>
      <c r="H37" s="744" t="s">
        <v>381</v>
      </c>
    </row>
    <row r="38" spans="1:8" ht="25.5">
      <c r="A38" s="745" t="s">
        <v>331</v>
      </c>
      <c r="B38" s="1311" t="s">
        <v>382</v>
      </c>
      <c r="C38" s="1311"/>
      <c r="D38" s="743"/>
      <c r="E38" s="743"/>
      <c r="F38" s="743"/>
      <c r="G38" s="743"/>
      <c r="H38" s="744" t="s">
        <v>383</v>
      </c>
    </row>
    <row r="39" spans="1:8" ht="38.25">
      <c r="A39" s="181">
        <v>21</v>
      </c>
      <c r="B39" s="1311" t="s">
        <v>384</v>
      </c>
      <c r="C39" s="1311"/>
      <c r="D39" s="743"/>
      <c r="E39" s="743"/>
      <c r="F39" s="743"/>
      <c r="G39" s="743"/>
      <c r="H39" s="744" t="s">
        <v>385</v>
      </c>
    </row>
    <row r="40" spans="1:8">
      <c r="A40" s="181">
        <v>22</v>
      </c>
      <c r="B40" s="1311" t="s">
        <v>386</v>
      </c>
      <c r="C40" s="1311"/>
      <c r="D40" s="743"/>
      <c r="E40" s="743"/>
      <c r="F40" s="743"/>
      <c r="G40" s="743"/>
      <c r="H40" s="744" t="s">
        <v>387</v>
      </c>
    </row>
    <row r="41" spans="1:8" ht="25.5">
      <c r="A41" s="181">
        <v>23</v>
      </c>
      <c r="B41" s="1311" t="s">
        <v>388</v>
      </c>
      <c r="C41" s="1311"/>
      <c r="D41" s="743"/>
      <c r="E41" s="743"/>
      <c r="F41" s="743"/>
      <c r="G41" s="743"/>
      <c r="H41" s="744" t="s">
        <v>389</v>
      </c>
    </row>
    <row r="42" spans="1:8">
      <c r="A42" s="181">
        <v>24</v>
      </c>
      <c r="B42" s="1311" t="s">
        <v>356</v>
      </c>
      <c r="C42" s="1311"/>
      <c r="D42" s="743"/>
      <c r="E42" s="743"/>
      <c r="F42" s="743"/>
      <c r="G42" s="743"/>
      <c r="H42" s="744"/>
    </row>
    <row r="43" spans="1:8" ht="38.25">
      <c r="A43" s="181">
        <v>25</v>
      </c>
      <c r="B43" s="1311" t="s">
        <v>390</v>
      </c>
      <c r="C43" s="1311"/>
      <c r="D43" s="743"/>
      <c r="E43" s="743"/>
      <c r="F43" s="743"/>
      <c r="G43" s="743"/>
      <c r="H43" s="744" t="s">
        <v>385</v>
      </c>
    </row>
    <row r="44" spans="1:8">
      <c r="A44" s="181" t="s">
        <v>391</v>
      </c>
      <c r="B44" s="1311" t="s">
        <v>393</v>
      </c>
      <c r="C44" s="1311"/>
      <c r="D44" s="743"/>
      <c r="E44" s="743"/>
      <c r="F44" s="743"/>
      <c r="G44" s="743"/>
      <c r="H44" s="744" t="s">
        <v>394</v>
      </c>
    </row>
    <row r="45" spans="1:8">
      <c r="A45" s="181" t="s">
        <v>392</v>
      </c>
      <c r="B45" s="1311" t="s">
        <v>395</v>
      </c>
      <c r="C45" s="1311"/>
      <c r="D45" s="743"/>
      <c r="E45" s="743"/>
      <c r="F45" s="743"/>
      <c r="G45" s="743"/>
      <c r="H45" s="744" t="s">
        <v>396</v>
      </c>
    </row>
    <row r="46" spans="1:8" ht="28.5" customHeight="1">
      <c r="A46" s="181">
        <v>27</v>
      </c>
      <c r="B46" s="1311" t="s">
        <v>397</v>
      </c>
      <c r="C46" s="1311"/>
      <c r="D46" s="743"/>
      <c r="E46" s="743"/>
      <c r="F46" s="743"/>
      <c r="G46" s="743"/>
      <c r="H46" s="744" t="s">
        <v>398</v>
      </c>
    </row>
    <row r="47" spans="1:8" ht="25.5">
      <c r="A47" s="181">
        <v>28</v>
      </c>
      <c r="B47" s="1370" t="s">
        <v>399</v>
      </c>
      <c r="C47" s="1370"/>
      <c r="D47" s="748"/>
      <c r="E47" s="748"/>
      <c r="F47" s="748"/>
      <c r="G47" s="748"/>
      <c r="H47" s="744" t="s">
        <v>400</v>
      </c>
    </row>
    <row r="48" spans="1:8">
      <c r="A48" s="181">
        <v>29</v>
      </c>
      <c r="B48" s="1370" t="s">
        <v>401</v>
      </c>
      <c r="C48" s="1370"/>
      <c r="D48" s="748"/>
      <c r="E48" s="748"/>
      <c r="F48" s="748"/>
      <c r="G48" s="748"/>
      <c r="H48" s="744" t="s">
        <v>402</v>
      </c>
    </row>
    <row r="49" spans="1:8" ht="15" customHeight="1">
      <c r="A49" s="1396" t="s">
        <v>403</v>
      </c>
      <c r="B49" s="1397"/>
      <c r="C49" s="1397"/>
      <c r="D49" s="1397"/>
      <c r="E49" s="1397"/>
      <c r="F49" s="1397"/>
      <c r="G49" s="1397"/>
      <c r="H49" s="1398"/>
    </row>
    <row r="50" spans="1:8">
      <c r="A50" s="181">
        <v>30</v>
      </c>
      <c r="B50" s="1311" t="s">
        <v>333</v>
      </c>
      <c r="C50" s="1311"/>
      <c r="D50" s="743"/>
      <c r="E50" s="743"/>
      <c r="F50" s="743"/>
      <c r="G50" s="743"/>
      <c r="H50" s="744" t="s">
        <v>404</v>
      </c>
    </row>
    <row r="51" spans="1:8">
      <c r="A51" s="181">
        <v>31</v>
      </c>
      <c r="B51" s="1311" t="s">
        <v>405</v>
      </c>
      <c r="C51" s="1311"/>
      <c r="D51" s="743"/>
      <c r="E51" s="743"/>
      <c r="F51" s="743"/>
      <c r="G51" s="743"/>
      <c r="H51" s="744"/>
    </row>
    <row r="52" spans="1:8">
      <c r="A52" s="181">
        <v>32</v>
      </c>
      <c r="B52" s="1311" t="s">
        <v>406</v>
      </c>
      <c r="C52" s="1311"/>
      <c r="D52" s="743"/>
      <c r="E52" s="743"/>
      <c r="F52" s="743"/>
      <c r="G52" s="743"/>
      <c r="H52" s="744"/>
    </row>
    <row r="53" spans="1:8" ht="30" customHeight="1">
      <c r="A53" s="181">
        <v>33</v>
      </c>
      <c r="B53" s="1311" t="s">
        <v>407</v>
      </c>
      <c r="C53" s="1311"/>
      <c r="D53" s="743"/>
      <c r="E53" s="743"/>
      <c r="F53" s="743"/>
      <c r="G53" s="743"/>
      <c r="H53" s="744" t="s">
        <v>408</v>
      </c>
    </row>
    <row r="54" spans="1:8" ht="30" customHeight="1">
      <c r="A54" s="181">
        <v>34</v>
      </c>
      <c r="B54" s="1311" t="s">
        <v>409</v>
      </c>
      <c r="C54" s="1311"/>
      <c r="D54" s="743"/>
      <c r="E54" s="743"/>
      <c r="F54" s="743"/>
      <c r="G54" s="743"/>
      <c r="H54" s="744" t="s">
        <v>410</v>
      </c>
    </row>
    <row r="55" spans="1:8">
      <c r="A55" s="181">
        <v>35</v>
      </c>
      <c r="B55" s="1311" t="s">
        <v>411</v>
      </c>
      <c r="C55" s="1311"/>
      <c r="D55" s="743"/>
      <c r="E55" s="743"/>
      <c r="F55" s="743"/>
      <c r="G55" s="743"/>
      <c r="H55" s="823" t="s">
        <v>408</v>
      </c>
    </row>
    <row r="56" spans="1:8">
      <c r="A56" s="181">
        <v>36</v>
      </c>
      <c r="B56" s="1370" t="s">
        <v>412</v>
      </c>
      <c r="C56" s="1370"/>
      <c r="D56" s="748"/>
      <c r="E56" s="748"/>
      <c r="F56" s="748"/>
      <c r="G56" s="748"/>
      <c r="H56" s="744" t="s">
        <v>413</v>
      </c>
    </row>
    <row r="57" spans="1:8" ht="15" customHeight="1">
      <c r="A57" s="1371" t="s">
        <v>610</v>
      </c>
      <c r="B57" s="1372"/>
      <c r="C57" s="1372"/>
      <c r="D57" s="1372"/>
      <c r="E57" s="1372"/>
      <c r="F57" s="1372"/>
      <c r="G57" s="1372"/>
      <c r="H57" s="1373"/>
    </row>
    <row r="58" spans="1:8" ht="25.5">
      <c r="A58" s="181">
        <v>37</v>
      </c>
      <c r="B58" s="1311" t="s">
        <v>414</v>
      </c>
      <c r="C58" s="1311"/>
      <c r="D58" s="743"/>
      <c r="E58" s="743"/>
      <c r="F58" s="743"/>
      <c r="G58" s="743"/>
      <c r="H58" s="744" t="s">
        <v>415</v>
      </c>
    </row>
    <row r="59" spans="1:8" ht="39.75" customHeight="1">
      <c r="A59" s="181">
        <v>38</v>
      </c>
      <c r="B59" s="1311" t="s">
        <v>416</v>
      </c>
      <c r="C59" s="1311"/>
      <c r="D59" s="743"/>
      <c r="E59" s="743"/>
      <c r="F59" s="743"/>
      <c r="G59" s="743"/>
      <c r="H59" s="744" t="s">
        <v>417</v>
      </c>
    </row>
    <row r="60" spans="1:8" ht="45" customHeight="1">
      <c r="A60" s="181">
        <v>39</v>
      </c>
      <c r="B60" s="1311" t="s">
        <v>418</v>
      </c>
      <c r="C60" s="1311"/>
      <c r="D60" s="743"/>
      <c r="E60" s="743"/>
      <c r="F60" s="743"/>
      <c r="G60" s="743"/>
      <c r="H60" s="744" t="s">
        <v>419</v>
      </c>
    </row>
    <row r="61" spans="1:8" ht="37.5" customHeight="1">
      <c r="A61" s="181">
        <v>40</v>
      </c>
      <c r="B61" s="1311" t="s">
        <v>420</v>
      </c>
      <c r="C61" s="1311"/>
      <c r="D61" s="743"/>
      <c r="E61" s="743"/>
      <c r="F61" s="743"/>
      <c r="G61" s="743"/>
      <c r="H61" s="744" t="s">
        <v>421</v>
      </c>
    </row>
    <row r="62" spans="1:8">
      <c r="A62" s="181">
        <v>41</v>
      </c>
      <c r="B62" s="1311" t="s">
        <v>356</v>
      </c>
      <c r="C62" s="1311"/>
      <c r="D62" s="743"/>
      <c r="E62" s="743"/>
      <c r="F62" s="743"/>
      <c r="G62" s="743"/>
      <c r="H62" s="744"/>
    </row>
    <row r="63" spans="1:8" ht="26.25" customHeight="1">
      <c r="A63" s="181">
        <v>42</v>
      </c>
      <c r="B63" s="1311" t="s">
        <v>422</v>
      </c>
      <c r="C63" s="1311"/>
      <c r="D63" s="743"/>
      <c r="E63" s="743"/>
      <c r="F63" s="743"/>
      <c r="G63" s="743"/>
      <c r="H63" s="744" t="s">
        <v>423</v>
      </c>
    </row>
    <row r="64" spans="1:8">
      <c r="A64" s="181">
        <v>43</v>
      </c>
      <c r="B64" s="1370" t="s">
        <v>424</v>
      </c>
      <c r="C64" s="1370"/>
      <c r="D64" s="748"/>
      <c r="E64" s="748"/>
      <c r="F64" s="748"/>
      <c r="G64" s="748"/>
      <c r="H64" s="744" t="s">
        <v>425</v>
      </c>
    </row>
    <row r="65" spans="1:8">
      <c r="A65" s="181">
        <v>44</v>
      </c>
      <c r="B65" s="1370" t="s">
        <v>426</v>
      </c>
      <c r="C65" s="1370"/>
      <c r="D65" s="748"/>
      <c r="E65" s="748"/>
      <c r="F65" s="748"/>
      <c r="G65" s="748"/>
      <c r="H65" s="744" t="s">
        <v>427</v>
      </c>
    </row>
    <row r="66" spans="1:8">
      <c r="A66" s="181">
        <v>45</v>
      </c>
      <c r="B66" s="1370" t="s">
        <v>428</v>
      </c>
      <c r="C66" s="1370"/>
      <c r="D66" s="748"/>
      <c r="E66" s="748"/>
      <c r="F66" s="748"/>
      <c r="G66" s="748"/>
      <c r="H66" s="744" t="s">
        <v>429</v>
      </c>
    </row>
    <row r="67" spans="1:8" ht="15" customHeight="1">
      <c r="A67" s="1371" t="s">
        <v>430</v>
      </c>
      <c r="B67" s="1372"/>
      <c r="C67" s="1372"/>
      <c r="D67" s="1372"/>
      <c r="E67" s="1372"/>
      <c r="F67" s="1372"/>
      <c r="G67" s="1372"/>
      <c r="H67" s="1373"/>
    </row>
    <row r="68" spans="1:8">
      <c r="A68" s="181">
        <v>46</v>
      </c>
      <c r="B68" s="1311" t="s">
        <v>333</v>
      </c>
      <c r="C68" s="1311"/>
      <c r="D68" s="743"/>
      <c r="E68" s="743"/>
      <c r="F68" s="743"/>
      <c r="G68" s="743"/>
      <c r="H68" s="744" t="s">
        <v>431</v>
      </c>
    </row>
    <row r="69" spans="1:8" ht="30" customHeight="1">
      <c r="A69" s="181">
        <v>47</v>
      </c>
      <c r="B69" s="1311" t="s">
        <v>432</v>
      </c>
      <c r="C69" s="1311"/>
      <c r="D69" s="743"/>
      <c r="E69" s="743"/>
      <c r="F69" s="743"/>
      <c r="G69" s="743"/>
      <c r="H69" s="744" t="s">
        <v>433</v>
      </c>
    </row>
    <row r="70" spans="1:8" ht="39" customHeight="1">
      <c r="A70" s="181">
        <v>48</v>
      </c>
      <c r="B70" s="1311" t="s">
        <v>434</v>
      </c>
      <c r="C70" s="1311"/>
      <c r="D70" s="743"/>
      <c r="E70" s="743"/>
      <c r="F70" s="743"/>
      <c r="G70" s="743"/>
      <c r="H70" s="744" t="s">
        <v>435</v>
      </c>
    </row>
    <row r="71" spans="1:8">
      <c r="A71" s="181">
        <v>49</v>
      </c>
      <c r="B71" s="1311" t="s">
        <v>411</v>
      </c>
      <c r="C71" s="1311"/>
      <c r="D71" s="743"/>
      <c r="E71" s="743"/>
      <c r="F71" s="743"/>
      <c r="G71" s="743"/>
      <c r="H71" s="744" t="s">
        <v>433</v>
      </c>
    </row>
    <row r="72" spans="1:8">
      <c r="A72" s="181">
        <v>50</v>
      </c>
      <c r="B72" s="1311" t="s">
        <v>436</v>
      </c>
      <c r="C72" s="1311"/>
      <c r="D72" s="743"/>
      <c r="E72" s="743"/>
      <c r="F72" s="743"/>
      <c r="G72" s="743"/>
      <c r="H72" s="744" t="s">
        <v>437</v>
      </c>
    </row>
    <row r="73" spans="1:8">
      <c r="A73" s="181">
        <v>51</v>
      </c>
      <c r="B73" s="1370" t="s">
        <v>438</v>
      </c>
      <c r="C73" s="1370"/>
      <c r="D73" s="748"/>
      <c r="E73" s="748"/>
      <c r="F73" s="748"/>
      <c r="G73" s="748"/>
      <c r="H73" s="744"/>
    </row>
    <row r="74" spans="1:8" ht="15" customHeight="1">
      <c r="A74" s="1371" t="s">
        <v>439</v>
      </c>
      <c r="B74" s="1372"/>
      <c r="C74" s="1372"/>
      <c r="D74" s="1372"/>
      <c r="E74" s="1372"/>
      <c r="F74" s="1372"/>
      <c r="G74" s="1372"/>
      <c r="H74" s="1373"/>
    </row>
    <row r="75" spans="1:8" ht="25.5">
      <c r="A75" s="181">
        <v>52</v>
      </c>
      <c r="B75" s="1311" t="s">
        <v>440</v>
      </c>
      <c r="C75" s="1311"/>
      <c r="D75" s="743"/>
      <c r="E75" s="743"/>
      <c r="F75" s="743"/>
      <c r="G75" s="743"/>
      <c r="H75" s="744" t="s">
        <v>441</v>
      </c>
    </row>
    <row r="76" spans="1:8" ht="38.25" customHeight="1">
      <c r="A76" s="181">
        <v>53</v>
      </c>
      <c r="B76" s="1311" t="s">
        <v>442</v>
      </c>
      <c r="C76" s="1311"/>
      <c r="D76" s="743"/>
      <c r="E76" s="743"/>
      <c r="F76" s="743"/>
      <c r="G76" s="743"/>
      <c r="H76" s="744" t="s">
        <v>443</v>
      </c>
    </row>
    <row r="77" spans="1:8" ht="45" customHeight="1">
      <c r="A77" s="181">
        <v>54</v>
      </c>
      <c r="B77" s="1311" t="s">
        <v>444</v>
      </c>
      <c r="C77" s="1311"/>
      <c r="D77" s="743"/>
      <c r="E77" s="743"/>
      <c r="F77" s="743"/>
      <c r="G77" s="743"/>
      <c r="H77" s="744" t="s">
        <v>445</v>
      </c>
    </row>
    <row r="78" spans="1:8" ht="40.5" customHeight="1">
      <c r="A78" s="181">
        <v>55</v>
      </c>
      <c r="B78" s="1311" t="s">
        <v>446</v>
      </c>
      <c r="C78" s="1311"/>
      <c r="D78" s="743"/>
      <c r="E78" s="743"/>
      <c r="F78" s="743"/>
      <c r="G78" s="743"/>
      <c r="H78" s="744" t="s">
        <v>447</v>
      </c>
    </row>
    <row r="79" spans="1:8">
      <c r="A79" s="181">
        <v>56</v>
      </c>
      <c r="B79" s="1311" t="s">
        <v>356</v>
      </c>
      <c r="C79" s="1311"/>
      <c r="D79" s="743"/>
      <c r="E79" s="743"/>
      <c r="F79" s="743"/>
      <c r="G79" s="743"/>
      <c r="H79" s="744"/>
    </row>
    <row r="80" spans="1:8">
      <c r="A80" s="181">
        <v>57</v>
      </c>
      <c r="B80" s="1370" t="s">
        <v>448</v>
      </c>
      <c r="C80" s="1370"/>
      <c r="D80" s="748"/>
      <c r="E80" s="748"/>
      <c r="F80" s="748"/>
      <c r="G80" s="748"/>
      <c r="H80" s="744" t="s">
        <v>449</v>
      </c>
    </row>
    <row r="81" spans="1:8">
      <c r="A81" s="181">
        <v>58</v>
      </c>
      <c r="B81" s="1370" t="s">
        <v>450</v>
      </c>
      <c r="C81" s="1370"/>
      <c r="D81" s="748"/>
      <c r="E81" s="748"/>
      <c r="F81" s="748"/>
      <c r="G81" s="748"/>
      <c r="H81" s="744" t="s">
        <v>451</v>
      </c>
    </row>
    <row r="82" spans="1:8">
      <c r="A82" s="181">
        <v>59</v>
      </c>
      <c r="B82" s="1370" t="s">
        <v>452</v>
      </c>
      <c r="C82" s="1370"/>
      <c r="D82" s="748"/>
      <c r="E82" s="748"/>
      <c r="F82" s="748"/>
      <c r="G82" s="748"/>
      <c r="H82" s="744" t="s">
        <v>453</v>
      </c>
    </row>
    <row r="83" spans="1:8">
      <c r="A83" s="181">
        <v>60</v>
      </c>
      <c r="B83" s="1370" t="s">
        <v>454</v>
      </c>
      <c r="C83" s="1370"/>
      <c r="D83" s="748"/>
      <c r="E83" s="748"/>
      <c r="F83" s="748"/>
      <c r="G83" s="748"/>
      <c r="H83" s="744"/>
    </row>
    <row r="84" spans="1:8" ht="15" customHeight="1">
      <c r="A84" s="1371" t="s">
        <v>455</v>
      </c>
      <c r="B84" s="1372"/>
      <c r="C84" s="1372"/>
      <c r="D84" s="1372"/>
      <c r="E84" s="1372"/>
      <c r="F84" s="1372"/>
      <c r="G84" s="1372"/>
      <c r="H84" s="1373"/>
    </row>
    <row r="85" spans="1:8">
      <c r="A85" s="181">
        <v>61</v>
      </c>
      <c r="B85" s="1370" t="s">
        <v>456</v>
      </c>
      <c r="C85" s="1370"/>
      <c r="D85" s="748"/>
      <c r="E85" s="748"/>
      <c r="F85" s="748"/>
      <c r="G85" s="748"/>
      <c r="H85" s="744" t="s">
        <v>457</v>
      </c>
    </row>
    <row r="86" spans="1:8">
      <c r="A86" s="181">
        <v>62</v>
      </c>
      <c r="B86" s="1370" t="s">
        <v>458</v>
      </c>
      <c r="C86" s="1370"/>
      <c r="D86" s="748"/>
      <c r="E86" s="748"/>
      <c r="F86" s="748"/>
      <c r="G86" s="748"/>
      <c r="H86" s="744" t="s">
        <v>459</v>
      </c>
    </row>
    <row r="87" spans="1:8">
      <c r="A87" s="181">
        <v>63</v>
      </c>
      <c r="B87" s="1370" t="s">
        <v>460</v>
      </c>
      <c r="C87" s="1370"/>
      <c r="D87" s="748"/>
      <c r="E87" s="748"/>
      <c r="F87" s="748"/>
      <c r="G87" s="748"/>
      <c r="H87" s="744" t="s">
        <v>461</v>
      </c>
    </row>
    <row r="88" spans="1:8" ht="38.25">
      <c r="A88" s="181">
        <v>64</v>
      </c>
      <c r="B88" s="1370" t="s">
        <v>462</v>
      </c>
      <c r="C88" s="1370"/>
      <c r="D88" s="748"/>
      <c r="E88" s="748"/>
      <c r="F88" s="748"/>
      <c r="G88" s="748"/>
      <c r="H88" s="744" t="s">
        <v>463</v>
      </c>
    </row>
    <row r="89" spans="1:8">
      <c r="A89" s="181">
        <v>65</v>
      </c>
      <c r="B89" s="1370" t="s">
        <v>464</v>
      </c>
      <c r="C89" s="1370"/>
      <c r="D89" s="748"/>
      <c r="E89" s="748"/>
      <c r="F89" s="748"/>
      <c r="G89" s="748"/>
      <c r="H89" s="744"/>
    </row>
    <row r="90" spans="1:8">
      <c r="A90" s="181">
        <v>66</v>
      </c>
      <c r="B90" s="1370" t="s">
        <v>465</v>
      </c>
      <c r="C90" s="1370"/>
      <c r="D90" s="748"/>
      <c r="E90" s="748"/>
      <c r="F90" s="748"/>
      <c r="G90" s="748"/>
      <c r="H90" s="744"/>
    </row>
    <row r="91" spans="1:8">
      <c r="A91" s="181">
        <v>67</v>
      </c>
      <c r="B91" s="1370" t="s">
        <v>466</v>
      </c>
      <c r="C91" s="1370"/>
      <c r="D91" s="748"/>
      <c r="E91" s="748"/>
      <c r="F91" s="748"/>
      <c r="G91" s="748"/>
      <c r="H91" s="744"/>
    </row>
    <row r="92" spans="1:8" ht="25.5" customHeight="1">
      <c r="A92" s="745" t="s">
        <v>332</v>
      </c>
      <c r="B92" s="1370" t="s">
        <v>467</v>
      </c>
      <c r="C92" s="1370"/>
      <c r="D92" s="748"/>
      <c r="E92" s="748"/>
      <c r="F92" s="748"/>
      <c r="G92" s="748"/>
      <c r="H92" s="744"/>
    </row>
    <row r="93" spans="1:8" ht="25.5">
      <c r="A93" s="181">
        <v>68</v>
      </c>
      <c r="B93" s="1370" t="s">
        <v>468</v>
      </c>
      <c r="C93" s="1370"/>
      <c r="D93" s="748"/>
      <c r="E93" s="748"/>
      <c r="F93" s="748"/>
      <c r="G93" s="748"/>
      <c r="H93" s="744" t="s">
        <v>469</v>
      </c>
    </row>
    <row r="94" spans="1:8">
      <c r="A94" s="181">
        <v>69</v>
      </c>
      <c r="B94" s="1311" t="s">
        <v>470</v>
      </c>
      <c r="C94" s="1311"/>
      <c r="D94" s="743"/>
      <c r="E94" s="743"/>
      <c r="F94" s="743"/>
      <c r="G94" s="743"/>
      <c r="H94" s="744"/>
    </row>
    <row r="95" spans="1:8">
      <c r="A95" s="181">
        <v>70</v>
      </c>
      <c r="B95" s="1311" t="s">
        <v>470</v>
      </c>
      <c r="C95" s="1311"/>
      <c r="D95" s="743"/>
      <c r="E95" s="743"/>
      <c r="F95" s="743"/>
      <c r="G95" s="743"/>
      <c r="H95" s="744"/>
    </row>
    <row r="96" spans="1:8">
      <c r="A96" s="181">
        <v>71</v>
      </c>
      <c r="B96" s="1311" t="s">
        <v>471</v>
      </c>
      <c r="C96" s="1311"/>
      <c r="D96" s="743"/>
      <c r="E96" s="743"/>
      <c r="F96" s="743"/>
      <c r="G96" s="743"/>
      <c r="H96" s="744"/>
    </row>
    <row r="97" spans="1:8" ht="15" customHeight="1">
      <c r="A97" s="1371" t="s">
        <v>472</v>
      </c>
      <c r="B97" s="1372"/>
      <c r="C97" s="1372"/>
      <c r="D97" s="1372"/>
      <c r="E97" s="1372"/>
      <c r="F97" s="1372"/>
      <c r="G97" s="1372"/>
      <c r="H97" s="1373"/>
    </row>
    <row r="98" spans="1:8" ht="51">
      <c r="A98" s="181">
        <v>72</v>
      </c>
      <c r="B98" s="1311" t="s">
        <v>473</v>
      </c>
      <c r="C98" s="1311"/>
      <c r="D98" s="743"/>
      <c r="E98" s="743"/>
      <c r="F98" s="743"/>
      <c r="G98" s="743"/>
      <c r="H98" s="744" t="s">
        <v>474</v>
      </c>
    </row>
    <row r="99" spans="1:8" ht="25.5">
      <c r="A99" s="181">
        <v>73</v>
      </c>
      <c r="B99" s="1311" t="s">
        <v>475</v>
      </c>
      <c r="C99" s="1311"/>
      <c r="D99" s="743"/>
      <c r="E99" s="743"/>
      <c r="F99" s="743"/>
      <c r="G99" s="743"/>
      <c r="H99" s="744" t="s">
        <v>476</v>
      </c>
    </row>
    <row r="100" spans="1:8">
      <c r="A100" s="181">
        <v>74</v>
      </c>
      <c r="B100" s="1311" t="s">
        <v>356</v>
      </c>
      <c r="C100" s="1311"/>
      <c r="D100" s="743"/>
      <c r="E100" s="743"/>
      <c r="F100" s="743"/>
      <c r="G100" s="743"/>
      <c r="H100" s="744"/>
    </row>
    <row r="101" spans="1:8" ht="25.5">
      <c r="A101" s="181">
        <v>75</v>
      </c>
      <c r="B101" s="1311" t="s">
        <v>477</v>
      </c>
      <c r="C101" s="1311"/>
      <c r="D101" s="743"/>
      <c r="E101" s="743"/>
      <c r="F101" s="743"/>
      <c r="G101" s="743"/>
      <c r="H101" s="744" t="s">
        <v>478</v>
      </c>
    </row>
    <row r="102" spans="1:8" ht="15" customHeight="1">
      <c r="A102" s="1371" t="s">
        <v>479</v>
      </c>
      <c r="B102" s="1372"/>
      <c r="C102" s="1372"/>
      <c r="D102" s="1372"/>
      <c r="E102" s="1372"/>
      <c r="F102" s="1372"/>
      <c r="G102" s="1372"/>
      <c r="H102" s="1373"/>
    </row>
    <row r="103" spans="1:8" ht="30" customHeight="1">
      <c r="A103" s="181">
        <v>76</v>
      </c>
      <c r="B103" s="1311" t="s">
        <v>480</v>
      </c>
      <c r="C103" s="1311"/>
      <c r="D103" s="743"/>
      <c r="E103" s="743"/>
      <c r="F103" s="743"/>
      <c r="G103" s="743"/>
      <c r="H103" s="744" t="s">
        <v>481</v>
      </c>
    </row>
    <row r="104" spans="1:8">
      <c r="A104" s="181">
        <v>77</v>
      </c>
      <c r="B104" s="1311" t="s">
        <v>482</v>
      </c>
      <c r="C104" s="1311"/>
      <c r="D104" s="743"/>
      <c r="E104" s="743"/>
      <c r="F104" s="743"/>
      <c r="G104" s="743"/>
      <c r="H104" s="744" t="s">
        <v>481</v>
      </c>
    </row>
    <row r="105" spans="1:8" ht="30" customHeight="1">
      <c r="A105" s="181">
        <v>78</v>
      </c>
      <c r="B105" s="1311" t="s">
        <v>483</v>
      </c>
      <c r="C105" s="1311"/>
      <c r="D105" s="743"/>
      <c r="E105" s="743"/>
      <c r="F105" s="743"/>
      <c r="G105" s="743"/>
      <c r="H105" s="744" t="s">
        <v>481</v>
      </c>
    </row>
    <row r="106" spans="1:8" ht="23.25" customHeight="1">
      <c r="A106" s="181">
        <v>79</v>
      </c>
      <c r="B106" s="1311" t="s">
        <v>484</v>
      </c>
      <c r="C106" s="1311"/>
      <c r="D106" s="743"/>
      <c r="E106" s="743"/>
      <c r="F106" s="743"/>
      <c r="G106" s="743"/>
      <c r="H106" s="823" t="s">
        <v>481</v>
      </c>
    </row>
    <row r="107" spans="1:8" ht="15" customHeight="1">
      <c r="A107" s="1371" t="s">
        <v>485</v>
      </c>
      <c r="B107" s="1372"/>
      <c r="C107" s="1372"/>
      <c r="D107" s="1372"/>
      <c r="E107" s="1372"/>
      <c r="F107" s="1372"/>
      <c r="G107" s="1372"/>
      <c r="H107" s="1373"/>
    </row>
    <row r="108" spans="1:8" ht="30" customHeight="1">
      <c r="A108" s="181">
        <v>80</v>
      </c>
      <c r="B108" s="1311" t="s">
        <v>486</v>
      </c>
      <c r="C108" s="1311"/>
      <c r="D108" s="743"/>
      <c r="E108" s="743"/>
      <c r="F108" s="743"/>
      <c r="G108" s="743"/>
      <c r="H108" s="744" t="s">
        <v>487</v>
      </c>
    </row>
    <row r="109" spans="1:8" ht="30" customHeight="1">
      <c r="A109" s="181">
        <v>81</v>
      </c>
      <c r="B109" s="1311" t="s">
        <v>488</v>
      </c>
      <c r="C109" s="1311"/>
      <c r="D109" s="743"/>
      <c r="E109" s="743"/>
      <c r="F109" s="743"/>
      <c r="G109" s="743"/>
      <c r="H109" s="744" t="s">
        <v>487</v>
      </c>
    </row>
    <row r="110" spans="1:8" ht="30" customHeight="1">
      <c r="A110" s="181">
        <v>82</v>
      </c>
      <c r="B110" s="1311" t="s">
        <v>489</v>
      </c>
      <c r="C110" s="1311"/>
      <c r="D110" s="743"/>
      <c r="E110" s="743"/>
      <c r="F110" s="743"/>
      <c r="G110" s="743"/>
      <c r="H110" s="744" t="s">
        <v>490</v>
      </c>
    </row>
    <row r="111" spans="1:8" ht="30" customHeight="1">
      <c r="A111" s="181">
        <v>83</v>
      </c>
      <c r="B111" s="1311" t="s">
        <v>491</v>
      </c>
      <c r="C111" s="1311"/>
      <c r="D111" s="743"/>
      <c r="E111" s="743"/>
      <c r="F111" s="743"/>
      <c r="G111" s="743"/>
      <c r="H111" s="744" t="s">
        <v>490</v>
      </c>
    </row>
    <row r="112" spans="1:8" ht="30" customHeight="1">
      <c r="A112" s="181">
        <v>84</v>
      </c>
      <c r="B112" s="1311" t="s">
        <v>492</v>
      </c>
      <c r="C112" s="1311"/>
      <c r="D112" s="743"/>
      <c r="E112" s="743"/>
      <c r="F112" s="743"/>
      <c r="G112" s="743"/>
      <c r="H112" s="744" t="s">
        <v>493</v>
      </c>
    </row>
    <row r="113" spans="1:8" ht="30" customHeight="1" thickBot="1">
      <c r="A113" s="183">
        <v>85</v>
      </c>
      <c r="B113" s="1335" t="s">
        <v>494</v>
      </c>
      <c r="C113" s="1335"/>
      <c r="D113" s="746"/>
      <c r="E113" s="746"/>
      <c r="F113" s="746"/>
      <c r="G113" s="746"/>
      <c r="H113" s="747" t="s">
        <v>493</v>
      </c>
    </row>
    <row r="114" spans="1:8" ht="15.75" thickBot="1">
      <c r="A114" s="828"/>
      <c r="B114" s="828"/>
      <c r="C114" s="828"/>
      <c r="D114" s="828"/>
      <c r="E114" s="828"/>
      <c r="F114" s="828"/>
    </row>
    <row r="115" spans="1:8" ht="15" customHeight="1">
      <c r="A115" s="1404" t="s">
        <v>495</v>
      </c>
      <c r="B115" s="1405"/>
      <c r="C115" s="1405"/>
      <c r="D115" s="1405"/>
      <c r="E115" s="1405"/>
      <c r="F115" s="1405"/>
    </row>
    <row r="116" spans="1:8" ht="15" customHeight="1">
      <c r="A116" s="1355" t="s">
        <v>496</v>
      </c>
      <c r="B116" s="1353"/>
      <c r="C116" s="1353"/>
      <c r="D116" s="1353"/>
      <c r="E116" s="1353"/>
      <c r="F116" s="1353"/>
    </row>
    <row r="117" spans="1:8" ht="27.75" customHeight="1">
      <c r="A117" s="181">
        <v>1</v>
      </c>
      <c r="B117" s="1343" t="s">
        <v>917</v>
      </c>
      <c r="C117" s="1344"/>
      <c r="D117" s="1344"/>
      <c r="E117" s="1344"/>
      <c r="F117" s="1344"/>
    </row>
    <row r="118" spans="1:8" ht="31.5" customHeight="1">
      <c r="A118" s="181">
        <v>2</v>
      </c>
      <c r="B118" s="1343" t="s">
        <v>497</v>
      </c>
      <c r="C118" s="1344"/>
      <c r="D118" s="1344"/>
      <c r="E118" s="1344"/>
      <c r="F118" s="1344"/>
    </row>
    <row r="119" spans="1:8">
      <c r="A119" s="181">
        <v>3</v>
      </c>
      <c r="B119" s="1343" t="s">
        <v>498</v>
      </c>
      <c r="C119" s="1344"/>
      <c r="D119" s="1344"/>
      <c r="E119" s="1344"/>
      <c r="F119" s="1344"/>
    </row>
    <row r="120" spans="1:8">
      <c r="A120" s="185" t="s">
        <v>328</v>
      </c>
      <c r="B120" s="1343" t="s">
        <v>499</v>
      </c>
      <c r="C120" s="1344"/>
      <c r="D120" s="1344"/>
      <c r="E120" s="1344"/>
      <c r="F120" s="1344"/>
    </row>
    <row r="121" spans="1:8" ht="26.25" customHeight="1">
      <c r="A121" s="181">
        <v>4</v>
      </c>
      <c r="B121" s="1343" t="s">
        <v>500</v>
      </c>
      <c r="C121" s="1344"/>
      <c r="D121" s="1344"/>
      <c r="E121" s="1344"/>
      <c r="F121" s="1344"/>
    </row>
    <row r="122" spans="1:8" ht="15" customHeight="1">
      <c r="A122" s="181">
        <v>5</v>
      </c>
      <c r="B122" s="1343" t="s">
        <v>501</v>
      </c>
      <c r="C122" s="1344"/>
      <c r="D122" s="1344"/>
      <c r="E122" s="1344"/>
      <c r="F122" s="1344"/>
    </row>
    <row r="123" spans="1:8" ht="15" customHeight="1">
      <c r="A123" s="185" t="s">
        <v>329</v>
      </c>
      <c r="B123" s="1343" t="s">
        <v>502</v>
      </c>
      <c r="C123" s="1344"/>
      <c r="D123" s="1344"/>
      <c r="E123" s="1344"/>
      <c r="F123" s="1344"/>
    </row>
    <row r="124" spans="1:8" ht="15" customHeight="1">
      <c r="A124" s="181">
        <v>6</v>
      </c>
      <c r="B124" s="1343" t="s">
        <v>503</v>
      </c>
      <c r="C124" s="1344"/>
      <c r="D124" s="1344"/>
      <c r="E124" s="1344"/>
      <c r="F124" s="1344"/>
    </row>
    <row r="125" spans="1:8" ht="15" customHeight="1">
      <c r="A125" s="181">
        <v>7</v>
      </c>
      <c r="B125" s="1343" t="s">
        <v>504</v>
      </c>
      <c r="C125" s="1344"/>
      <c r="D125" s="1344"/>
      <c r="E125" s="1344"/>
      <c r="F125" s="1344"/>
    </row>
    <row r="126" spans="1:8" ht="15" customHeight="1">
      <c r="A126" s="181">
        <v>8</v>
      </c>
      <c r="B126" s="1343" t="s">
        <v>505</v>
      </c>
      <c r="C126" s="1344"/>
      <c r="D126" s="1344"/>
      <c r="E126" s="1344"/>
      <c r="F126" s="1344"/>
    </row>
    <row r="127" spans="1:8" ht="15" customHeight="1">
      <c r="A127" s="181">
        <v>9</v>
      </c>
      <c r="B127" s="1343" t="s">
        <v>506</v>
      </c>
      <c r="C127" s="1344"/>
      <c r="D127" s="1344"/>
      <c r="E127" s="1344"/>
      <c r="F127" s="1344"/>
    </row>
    <row r="128" spans="1:8" ht="39.75" customHeight="1">
      <c r="A128" s="181">
        <v>10</v>
      </c>
      <c r="B128" s="1343" t="s">
        <v>507</v>
      </c>
      <c r="C128" s="1344"/>
      <c r="D128" s="1344"/>
      <c r="E128" s="1344"/>
      <c r="F128" s="1344"/>
    </row>
    <row r="129" spans="1:6" ht="29.25" customHeight="1">
      <c r="A129" s="181">
        <v>11</v>
      </c>
      <c r="B129" s="1343" t="s">
        <v>508</v>
      </c>
      <c r="C129" s="1344"/>
      <c r="D129" s="1344"/>
      <c r="E129" s="1344"/>
      <c r="F129" s="1344"/>
    </row>
    <row r="130" spans="1:6" ht="15" customHeight="1">
      <c r="A130" s="181">
        <v>12</v>
      </c>
      <c r="B130" s="1343" t="s">
        <v>509</v>
      </c>
      <c r="C130" s="1344"/>
      <c r="D130" s="1344"/>
      <c r="E130" s="1344"/>
      <c r="F130" s="1344"/>
    </row>
    <row r="131" spans="1:6" ht="15" customHeight="1">
      <c r="A131" s="181">
        <v>13</v>
      </c>
      <c r="B131" s="1343" t="s">
        <v>510</v>
      </c>
      <c r="C131" s="1344"/>
      <c r="D131" s="1344"/>
      <c r="E131" s="1344"/>
      <c r="F131" s="1344"/>
    </row>
    <row r="132" spans="1:6" ht="27.75" customHeight="1">
      <c r="A132" s="181">
        <v>14</v>
      </c>
      <c r="B132" s="1343" t="s">
        <v>511</v>
      </c>
      <c r="C132" s="1344"/>
      <c r="D132" s="1344"/>
      <c r="E132" s="1344"/>
      <c r="F132" s="1344"/>
    </row>
    <row r="133" spans="1:6" ht="15" customHeight="1">
      <c r="A133" s="181">
        <v>15</v>
      </c>
      <c r="B133" s="1343" t="s">
        <v>512</v>
      </c>
      <c r="C133" s="1344"/>
      <c r="D133" s="1344"/>
      <c r="E133" s="1344"/>
      <c r="F133" s="1344"/>
    </row>
    <row r="134" spans="1:6" ht="24.75" customHeight="1">
      <c r="A134" s="181">
        <v>16</v>
      </c>
      <c r="B134" s="1343" t="s">
        <v>513</v>
      </c>
      <c r="C134" s="1344"/>
      <c r="D134" s="1344"/>
      <c r="E134" s="1344"/>
      <c r="F134" s="1344"/>
    </row>
    <row r="135" spans="1:6" ht="37.5" customHeight="1">
      <c r="A135" s="181">
        <v>17</v>
      </c>
      <c r="B135" s="1343" t="s">
        <v>514</v>
      </c>
      <c r="C135" s="1344"/>
      <c r="D135" s="1344"/>
      <c r="E135" s="1344"/>
      <c r="F135" s="1344"/>
    </row>
    <row r="136" spans="1:6" ht="39.75" customHeight="1">
      <c r="A136" s="181">
        <v>18</v>
      </c>
      <c r="B136" s="1343" t="s">
        <v>515</v>
      </c>
      <c r="C136" s="1344"/>
      <c r="D136" s="1344"/>
      <c r="E136" s="1344"/>
      <c r="F136" s="1344"/>
    </row>
    <row r="137" spans="1:6" ht="39.75" customHeight="1">
      <c r="A137" s="181">
        <v>19</v>
      </c>
      <c r="B137" s="1343" t="s">
        <v>516</v>
      </c>
      <c r="C137" s="1344"/>
      <c r="D137" s="1344"/>
      <c r="E137" s="1344"/>
      <c r="F137" s="1344"/>
    </row>
    <row r="138" spans="1:6" ht="15" customHeight="1">
      <c r="A138" s="181">
        <v>20</v>
      </c>
      <c r="B138" s="1343" t="s">
        <v>506</v>
      </c>
      <c r="C138" s="1344"/>
      <c r="D138" s="1344"/>
      <c r="E138" s="1344"/>
      <c r="F138" s="1344"/>
    </row>
    <row r="139" spans="1:6" ht="27" customHeight="1">
      <c r="A139" s="185" t="s">
        <v>241</v>
      </c>
      <c r="B139" s="1343" t="s">
        <v>517</v>
      </c>
      <c r="C139" s="1344"/>
      <c r="D139" s="1344"/>
      <c r="E139" s="1344"/>
      <c r="F139" s="1344"/>
    </row>
    <row r="140" spans="1:6" ht="27" customHeight="1">
      <c r="A140" s="185" t="s">
        <v>242</v>
      </c>
      <c r="B140" s="1343" t="s">
        <v>518</v>
      </c>
      <c r="C140" s="1344"/>
      <c r="D140" s="1344"/>
      <c r="E140" s="1344"/>
      <c r="F140" s="1344"/>
    </row>
    <row r="141" spans="1:6" ht="27" customHeight="1">
      <c r="A141" s="185" t="s">
        <v>330</v>
      </c>
      <c r="B141" s="1343" t="s">
        <v>519</v>
      </c>
      <c r="C141" s="1344"/>
      <c r="D141" s="1344"/>
      <c r="E141" s="1344"/>
      <c r="F141" s="1344"/>
    </row>
    <row r="142" spans="1:6" ht="23.25" customHeight="1">
      <c r="A142" s="185" t="s">
        <v>331</v>
      </c>
      <c r="B142" s="1343" t="s">
        <v>520</v>
      </c>
      <c r="C142" s="1344"/>
      <c r="D142" s="1344"/>
      <c r="E142" s="1344"/>
      <c r="F142" s="1344"/>
    </row>
    <row r="143" spans="1:6" ht="30" customHeight="1">
      <c r="A143" s="181">
        <v>21</v>
      </c>
      <c r="B143" s="1343" t="s">
        <v>521</v>
      </c>
      <c r="C143" s="1344"/>
      <c r="D143" s="1344"/>
      <c r="E143" s="1344"/>
      <c r="F143" s="1344"/>
    </row>
    <row r="144" spans="1:6" ht="15" customHeight="1">
      <c r="A144" s="181">
        <v>22</v>
      </c>
      <c r="B144" s="1343" t="s">
        <v>522</v>
      </c>
      <c r="C144" s="1344"/>
      <c r="D144" s="1344"/>
      <c r="E144" s="1344"/>
      <c r="F144" s="1344"/>
    </row>
    <row r="145" spans="1:6" ht="30" customHeight="1">
      <c r="A145" s="181">
        <v>23</v>
      </c>
      <c r="B145" s="1343" t="s">
        <v>523</v>
      </c>
      <c r="C145" s="1344"/>
      <c r="D145" s="1344"/>
      <c r="E145" s="1344"/>
      <c r="F145" s="1344"/>
    </row>
    <row r="146" spans="1:6" ht="15" customHeight="1">
      <c r="A146" s="181">
        <v>24</v>
      </c>
      <c r="B146" s="1343" t="s">
        <v>506</v>
      </c>
      <c r="C146" s="1344"/>
      <c r="D146" s="1344"/>
      <c r="E146" s="1344"/>
      <c r="F146" s="1344"/>
    </row>
    <row r="147" spans="1:6" ht="28.5" customHeight="1">
      <c r="A147" s="181">
        <v>25</v>
      </c>
      <c r="B147" s="1343" t="s">
        <v>524</v>
      </c>
      <c r="C147" s="1344"/>
      <c r="D147" s="1344"/>
      <c r="E147" s="1344"/>
      <c r="F147" s="1344"/>
    </row>
    <row r="148" spans="1:6" ht="15" customHeight="1">
      <c r="A148" s="185" t="s">
        <v>391</v>
      </c>
      <c r="B148" s="1343" t="s">
        <v>525</v>
      </c>
      <c r="C148" s="1344"/>
      <c r="D148" s="1344"/>
      <c r="E148" s="1344"/>
      <c r="F148" s="1344"/>
    </row>
    <row r="149" spans="1:6" ht="45" customHeight="1">
      <c r="A149" s="185" t="s">
        <v>392</v>
      </c>
      <c r="B149" s="1343" t="s">
        <v>526</v>
      </c>
      <c r="C149" s="1344"/>
      <c r="D149" s="1344"/>
      <c r="E149" s="1344"/>
      <c r="F149" s="1344"/>
    </row>
    <row r="150" spans="1:6" ht="30" customHeight="1">
      <c r="A150" s="181">
        <v>27</v>
      </c>
      <c r="B150" s="1343" t="s">
        <v>527</v>
      </c>
      <c r="C150" s="1344"/>
      <c r="D150" s="1344"/>
      <c r="E150" s="1344"/>
      <c r="F150" s="1344"/>
    </row>
    <row r="151" spans="1:6" ht="15" customHeight="1">
      <c r="A151" s="181">
        <v>28</v>
      </c>
      <c r="B151" s="1343" t="s">
        <v>528</v>
      </c>
      <c r="C151" s="1344"/>
      <c r="D151" s="1344"/>
      <c r="E151" s="1344"/>
      <c r="F151" s="1344"/>
    </row>
    <row r="152" spans="1:6" ht="15" customHeight="1">
      <c r="A152" s="181">
        <v>29</v>
      </c>
      <c r="B152" s="1343" t="s">
        <v>529</v>
      </c>
      <c r="C152" s="1344"/>
      <c r="D152" s="1344"/>
      <c r="E152" s="1344"/>
      <c r="F152" s="1344"/>
    </row>
    <row r="153" spans="1:6" ht="15" customHeight="1">
      <c r="A153" s="181">
        <v>30</v>
      </c>
      <c r="B153" s="1343" t="s">
        <v>530</v>
      </c>
      <c r="C153" s="1344"/>
      <c r="D153" s="1344"/>
      <c r="E153" s="1344"/>
      <c r="F153" s="1344"/>
    </row>
    <row r="154" spans="1:6" ht="15" customHeight="1">
      <c r="A154" s="181">
        <v>31</v>
      </c>
      <c r="B154" s="1343" t="s">
        <v>531</v>
      </c>
      <c r="C154" s="1344"/>
      <c r="D154" s="1344"/>
      <c r="E154" s="1344"/>
      <c r="F154" s="1344"/>
    </row>
    <row r="155" spans="1:6" ht="15" customHeight="1">
      <c r="A155" s="181">
        <v>32</v>
      </c>
      <c r="B155" s="1343" t="s">
        <v>532</v>
      </c>
      <c r="C155" s="1344"/>
      <c r="D155" s="1344"/>
      <c r="E155" s="1344"/>
      <c r="F155" s="1344"/>
    </row>
    <row r="156" spans="1:6" ht="24.75" customHeight="1">
      <c r="A156" s="186">
        <v>33</v>
      </c>
      <c r="B156" s="1343" t="s">
        <v>533</v>
      </c>
      <c r="C156" s="1344"/>
      <c r="D156" s="1344"/>
      <c r="E156" s="1344"/>
      <c r="F156" s="1344"/>
    </row>
    <row r="157" spans="1:6" ht="27.75" customHeight="1">
      <c r="A157" s="186">
        <v>34</v>
      </c>
      <c r="B157" s="1343" t="s">
        <v>534</v>
      </c>
      <c r="C157" s="1344"/>
      <c r="D157" s="1344"/>
      <c r="E157" s="1344"/>
      <c r="F157" s="1344"/>
    </row>
    <row r="158" spans="1:6" ht="27.75" customHeight="1">
      <c r="A158" s="186">
        <v>35</v>
      </c>
      <c r="B158" s="1343" t="s">
        <v>535</v>
      </c>
      <c r="C158" s="1344"/>
      <c r="D158" s="1344"/>
      <c r="E158" s="1344"/>
      <c r="F158" s="1344"/>
    </row>
    <row r="159" spans="1:6" ht="15" customHeight="1">
      <c r="A159" s="187">
        <v>36</v>
      </c>
      <c r="B159" s="1343" t="s">
        <v>536</v>
      </c>
      <c r="C159" s="1344"/>
      <c r="D159" s="1344"/>
      <c r="E159" s="1344"/>
      <c r="F159" s="1344"/>
    </row>
    <row r="160" spans="1:6" ht="28.5" customHeight="1">
      <c r="A160" s="178">
        <v>37</v>
      </c>
      <c r="B160" s="1343" t="s">
        <v>537</v>
      </c>
      <c r="C160" s="1344"/>
      <c r="D160" s="1344"/>
      <c r="E160" s="1344"/>
      <c r="F160" s="1344"/>
    </row>
    <row r="161" spans="1:6" ht="30" customHeight="1">
      <c r="A161" s="178">
        <v>38</v>
      </c>
      <c r="B161" s="1343" t="s">
        <v>538</v>
      </c>
      <c r="C161" s="1344"/>
      <c r="D161" s="1344"/>
      <c r="E161" s="1344"/>
      <c r="F161" s="1344"/>
    </row>
    <row r="162" spans="1:6" ht="41.25" customHeight="1">
      <c r="A162" s="178">
        <v>39</v>
      </c>
      <c r="B162" s="1343" t="s">
        <v>539</v>
      </c>
      <c r="C162" s="1344"/>
      <c r="D162" s="1344"/>
      <c r="E162" s="1344"/>
      <c r="F162" s="1344"/>
    </row>
    <row r="163" spans="1:6" ht="40.5" customHeight="1">
      <c r="A163" s="178">
        <v>40</v>
      </c>
      <c r="B163" s="1343" t="s">
        <v>540</v>
      </c>
      <c r="C163" s="1344"/>
      <c r="D163" s="1344"/>
      <c r="E163" s="1344"/>
      <c r="F163" s="1344"/>
    </row>
    <row r="164" spans="1:6" ht="15" customHeight="1">
      <c r="A164" s="178">
        <v>41</v>
      </c>
      <c r="B164" s="1343" t="s">
        <v>506</v>
      </c>
      <c r="C164" s="1344"/>
      <c r="D164" s="1344"/>
      <c r="E164" s="1344"/>
      <c r="F164" s="1344"/>
    </row>
    <row r="165" spans="1:6" ht="28.5" customHeight="1">
      <c r="A165" s="178">
        <v>42</v>
      </c>
      <c r="B165" s="1343" t="s">
        <v>541</v>
      </c>
      <c r="C165" s="1344"/>
      <c r="D165" s="1344"/>
      <c r="E165" s="1344"/>
      <c r="F165" s="1344"/>
    </row>
    <row r="166" spans="1:6" ht="15" customHeight="1">
      <c r="A166" s="178">
        <v>43</v>
      </c>
      <c r="B166" s="1343" t="s">
        <v>542</v>
      </c>
      <c r="C166" s="1344"/>
      <c r="D166" s="1344"/>
      <c r="E166" s="1344"/>
      <c r="F166" s="1344"/>
    </row>
    <row r="167" spans="1:6" ht="15" customHeight="1">
      <c r="A167" s="178">
        <v>44</v>
      </c>
      <c r="B167" s="1343" t="s">
        <v>543</v>
      </c>
      <c r="C167" s="1344"/>
      <c r="D167" s="1344"/>
      <c r="E167" s="1344"/>
      <c r="F167" s="1344"/>
    </row>
    <row r="168" spans="1:6" ht="15" customHeight="1">
      <c r="A168" s="178">
        <v>45</v>
      </c>
      <c r="B168" s="1343" t="s">
        <v>544</v>
      </c>
      <c r="C168" s="1344"/>
      <c r="D168" s="1344"/>
      <c r="E168" s="1344"/>
      <c r="F168" s="1344"/>
    </row>
    <row r="169" spans="1:6" ht="15" customHeight="1">
      <c r="A169" s="178">
        <v>46</v>
      </c>
      <c r="B169" s="1343" t="s">
        <v>545</v>
      </c>
      <c r="C169" s="1344"/>
      <c r="D169" s="1344"/>
      <c r="E169" s="1344"/>
      <c r="F169" s="1344"/>
    </row>
    <row r="170" spans="1:6" ht="24.75" customHeight="1">
      <c r="A170" s="178">
        <v>47</v>
      </c>
      <c r="B170" s="1343" t="s">
        <v>546</v>
      </c>
      <c r="C170" s="1344"/>
      <c r="D170" s="1344"/>
      <c r="E170" s="1344"/>
      <c r="F170" s="1344"/>
    </row>
    <row r="171" spans="1:6" ht="42.75" customHeight="1">
      <c r="A171" s="178">
        <v>48</v>
      </c>
      <c r="B171" s="1343" t="s">
        <v>547</v>
      </c>
      <c r="C171" s="1344"/>
      <c r="D171" s="1344"/>
      <c r="E171" s="1344"/>
      <c r="F171" s="1344"/>
    </row>
    <row r="172" spans="1:6" ht="26.25" customHeight="1">
      <c r="A172" s="178">
        <v>49</v>
      </c>
      <c r="B172" s="1343" t="s">
        <v>548</v>
      </c>
      <c r="C172" s="1344"/>
      <c r="D172" s="1344"/>
      <c r="E172" s="1344"/>
      <c r="F172" s="1344"/>
    </row>
    <row r="173" spans="1:6" ht="15" customHeight="1">
      <c r="A173" s="178">
        <v>50</v>
      </c>
      <c r="B173" s="1343" t="s">
        <v>549</v>
      </c>
      <c r="C173" s="1344"/>
      <c r="D173" s="1344"/>
      <c r="E173" s="1344"/>
      <c r="F173" s="1344"/>
    </row>
    <row r="174" spans="1:6" ht="15" customHeight="1">
      <c r="A174" s="178">
        <v>51</v>
      </c>
      <c r="B174" s="1343" t="s">
        <v>550</v>
      </c>
      <c r="C174" s="1344"/>
      <c r="D174" s="1344"/>
      <c r="E174" s="1344"/>
      <c r="F174" s="1344"/>
    </row>
    <row r="175" spans="1:6" ht="25.5" customHeight="1">
      <c r="A175" s="178">
        <v>52</v>
      </c>
      <c r="B175" s="1343" t="s">
        <v>551</v>
      </c>
      <c r="C175" s="1344"/>
      <c r="D175" s="1344"/>
      <c r="E175" s="1344"/>
      <c r="F175" s="1344"/>
    </row>
    <row r="176" spans="1:6" ht="40.5" customHeight="1">
      <c r="A176" s="178">
        <v>53</v>
      </c>
      <c r="B176" s="1343" t="s">
        <v>552</v>
      </c>
      <c r="C176" s="1344"/>
      <c r="D176" s="1344"/>
      <c r="E176" s="1344"/>
      <c r="F176" s="1344"/>
    </row>
    <row r="177" spans="1:6" ht="39" customHeight="1">
      <c r="A177" s="178">
        <v>54</v>
      </c>
      <c r="B177" s="1343" t="s">
        <v>553</v>
      </c>
      <c r="C177" s="1344"/>
      <c r="D177" s="1344"/>
      <c r="E177" s="1344"/>
      <c r="F177" s="1344"/>
    </row>
    <row r="178" spans="1:6" ht="40.5" customHeight="1">
      <c r="A178" s="178">
        <v>55</v>
      </c>
      <c r="B178" s="1343" t="s">
        <v>554</v>
      </c>
      <c r="C178" s="1344"/>
      <c r="D178" s="1344"/>
      <c r="E178" s="1344"/>
      <c r="F178" s="1344"/>
    </row>
    <row r="179" spans="1:6" ht="15" customHeight="1">
      <c r="A179" s="178">
        <v>56</v>
      </c>
      <c r="B179" s="1343" t="s">
        <v>506</v>
      </c>
      <c r="C179" s="1344"/>
      <c r="D179" s="1344"/>
      <c r="E179" s="1344"/>
      <c r="F179" s="1344"/>
    </row>
    <row r="180" spans="1:6" ht="15" customHeight="1">
      <c r="A180" s="178">
        <v>57</v>
      </c>
      <c r="B180" s="1343" t="s">
        <v>555</v>
      </c>
      <c r="C180" s="1344"/>
      <c r="D180" s="1344"/>
      <c r="E180" s="1344"/>
      <c r="F180" s="1344"/>
    </row>
    <row r="181" spans="1:6" ht="15" customHeight="1">
      <c r="A181" s="178">
        <v>58</v>
      </c>
      <c r="B181" s="1343" t="s">
        <v>556</v>
      </c>
      <c r="C181" s="1344"/>
      <c r="D181" s="1344"/>
      <c r="E181" s="1344"/>
      <c r="F181" s="1344"/>
    </row>
    <row r="182" spans="1:6" ht="15" customHeight="1">
      <c r="A182" s="178">
        <v>59</v>
      </c>
      <c r="B182" s="1343" t="s">
        <v>557</v>
      </c>
      <c r="C182" s="1344"/>
      <c r="D182" s="1344"/>
      <c r="E182" s="1344"/>
      <c r="F182" s="1344"/>
    </row>
    <row r="183" spans="1:6" ht="15" customHeight="1">
      <c r="A183" s="178">
        <v>60</v>
      </c>
      <c r="B183" s="1343" t="s">
        <v>558</v>
      </c>
      <c r="C183" s="1344"/>
      <c r="D183" s="1344"/>
      <c r="E183" s="1344"/>
      <c r="F183" s="1344"/>
    </row>
    <row r="184" spans="1:6" ht="30.75" customHeight="1">
      <c r="A184" s="178">
        <v>61</v>
      </c>
      <c r="B184" s="1343" t="s">
        <v>559</v>
      </c>
      <c r="C184" s="1344"/>
      <c r="D184" s="1344"/>
      <c r="E184" s="1344"/>
      <c r="F184" s="1344"/>
    </row>
    <row r="185" spans="1:6" ht="29.25" customHeight="1">
      <c r="A185" s="178">
        <v>62</v>
      </c>
      <c r="B185" s="1343" t="s">
        <v>560</v>
      </c>
      <c r="C185" s="1344"/>
      <c r="D185" s="1344"/>
      <c r="E185" s="1344"/>
      <c r="F185" s="1344"/>
    </row>
    <row r="186" spans="1:6" ht="27.75" customHeight="1">
      <c r="A186" s="178">
        <v>63</v>
      </c>
      <c r="B186" s="1343" t="s">
        <v>561</v>
      </c>
      <c r="C186" s="1344"/>
      <c r="D186" s="1344"/>
      <c r="E186" s="1344"/>
      <c r="F186" s="1344"/>
    </row>
    <row r="187" spans="1:6" ht="87.75" customHeight="1">
      <c r="A187" s="178">
        <v>64</v>
      </c>
      <c r="B187" s="1343" t="s">
        <v>562</v>
      </c>
      <c r="C187" s="1344"/>
      <c r="D187" s="1344"/>
      <c r="E187" s="1344"/>
      <c r="F187" s="1344"/>
    </row>
    <row r="188" spans="1:6" ht="27" customHeight="1">
      <c r="A188" s="178">
        <v>65</v>
      </c>
      <c r="B188" s="1343" t="s">
        <v>563</v>
      </c>
      <c r="C188" s="1344"/>
      <c r="D188" s="1344"/>
      <c r="E188" s="1344"/>
      <c r="F188" s="1344"/>
    </row>
    <row r="189" spans="1:6" ht="15" customHeight="1">
      <c r="A189" s="178">
        <v>66</v>
      </c>
      <c r="B189" s="1343" t="s">
        <v>564</v>
      </c>
      <c r="C189" s="1344"/>
      <c r="D189" s="1344"/>
      <c r="E189" s="1344"/>
      <c r="F189" s="1344"/>
    </row>
    <row r="190" spans="1:6" ht="15" customHeight="1">
      <c r="A190" s="178" t="s">
        <v>332</v>
      </c>
      <c r="B190" s="1343" t="s">
        <v>565</v>
      </c>
      <c r="C190" s="1344"/>
      <c r="D190" s="1344"/>
      <c r="E190" s="1344"/>
      <c r="F190" s="1344"/>
    </row>
    <row r="191" spans="1:6" ht="38.25" customHeight="1">
      <c r="A191" s="178">
        <v>68</v>
      </c>
      <c r="B191" s="1343" t="s">
        <v>566</v>
      </c>
      <c r="C191" s="1344"/>
      <c r="D191" s="1344"/>
      <c r="E191" s="1344"/>
      <c r="F191" s="1344"/>
    </row>
    <row r="192" spans="1:6" ht="15" customHeight="1">
      <c r="A192" s="178">
        <v>69</v>
      </c>
      <c r="B192" s="1343" t="s">
        <v>470</v>
      </c>
      <c r="C192" s="1344"/>
      <c r="D192" s="1344"/>
      <c r="E192" s="1344"/>
      <c r="F192" s="1344"/>
    </row>
    <row r="193" spans="1:6" ht="15" customHeight="1">
      <c r="A193" s="186">
        <v>70</v>
      </c>
      <c r="B193" s="1343" t="s">
        <v>470</v>
      </c>
      <c r="C193" s="1344"/>
      <c r="D193" s="1344"/>
      <c r="E193" s="1344"/>
      <c r="F193" s="1344"/>
    </row>
    <row r="194" spans="1:6" ht="15" customHeight="1">
      <c r="A194" s="178">
        <v>71</v>
      </c>
      <c r="B194" s="1343" t="s">
        <v>470</v>
      </c>
      <c r="C194" s="1344"/>
      <c r="D194" s="1344"/>
      <c r="E194" s="1344"/>
      <c r="F194" s="1344"/>
    </row>
    <row r="195" spans="1:6" ht="39" customHeight="1">
      <c r="A195" s="178">
        <v>72</v>
      </c>
      <c r="B195" s="1343" t="s">
        <v>567</v>
      </c>
      <c r="C195" s="1344"/>
      <c r="D195" s="1344"/>
      <c r="E195" s="1344"/>
      <c r="F195" s="1344"/>
    </row>
    <row r="196" spans="1:6" ht="40.5" customHeight="1">
      <c r="A196" s="178">
        <v>73</v>
      </c>
      <c r="B196" s="1343" t="s">
        <v>568</v>
      </c>
      <c r="C196" s="1344"/>
      <c r="D196" s="1344"/>
      <c r="E196" s="1344"/>
      <c r="F196" s="1344"/>
    </row>
    <row r="197" spans="1:6" ht="15" customHeight="1">
      <c r="A197" s="178">
        <v>74</v>
      </c>
      <c r="B197" s="1343" t="s">
        <v>506</v>
      </c>
      <c r="C197" s="1344"/>
      <c r="D197" s="1344"/>
      <c r="E197" s="1344"/>
      <c r="F197" s="1344"/>
    </row>
    <row r="198" spans="1:6" ht="30" customHeight="1">
      <c r="A198" s="178">
        <v>75</v>
      </c>
      <c r="B198" s="1343" t="s">
        <v>569</v>
      </c>
      <c r="C198" s="1344"/>
      <c r="D198" s="1344"/>
      <c r="E198" s="1344"/>
      <c r="F198" s="1344"/>
    </row>
    <row r="199" spans="1:6" ht="25.5" customHeight="1">
      <c r="A199" s="178">
        <v>76</v>
      </c>
      <c r="B199" s="1343" t="s">
        <v>570</v>
      </c>
      <c r="C199" s="1344"/>
      <c r="D199" s="1344"/>
      <c r="E199" s="1344"/>
      <c r="F199" s="1344"/>
    </row>
    <row r="200" spans="1:6" ht="15" customHeight="1">
      <c r="A200" s="178">
        <v>77</v>
      </c>
      <c r="B200" s="1343" t="s">
        <v>571</v>
      </c>
      <c r="C200" s="1344"/>
      <c r="D200" s="1344"/>
      <c r="E200" s="1344"/>
      <c r="F200" s="1344"/>
    </row>
    <row r="201" spans="1:6" ht="28.5" customHeight="1">
      <c r="A201" s="178">
        <v>78</v>
      </c>
      <c r="B201" s="1343" t="s">
        <v>572</v>
      </c>
      <c r="C201" s="1344"/>
      <c r="D201" s="1344"/>
      <c r="E201" s="1344"/>
      <c r="F201" s="1344"/>
    </row>
    <row r="202" spans="1:6" ht="26.25" customHeight="1">
      <c r="A202" s="178">
        <v>79</v>
      </c>
      <c r="B202" s="1343" t="s">
        <v>573</v>
      </c>
      <c r="C202" s="1344"/>
      <c r="D202" s="1344"/>
      <c r="E202" s="1344"/>
      <c r="F202" s="1344"/>
    </row>
    <row r="203" spans="1:6" ht="25.5" customHeight="1">
      <c r="A203" s="178">
        <v>80</v>
      </c>
      <c r="B203" s="1343" t="s">
        <v>574</v>
      </c>
      <c r="C203" s="1344"/>
      <c r="D203" s="1344"/>
      <c r="E203" s="1344"/>
      <c r="F203" s="1344"/>
    </row>
    <row r="204" spans="1:6" ht="25.5" customHeight="1">
      <c r="A204" s="178">
        <v>81</v>
      </c>
      <c r="B204" s="1343" t="s">
        <v>575</v>
      </c>
      <c r="C204" s="1344"/>
      <c r="D204" s="1344"/>
      <c r="E204" s="1344"/>
      <c r="F204" s="1344"/>
    </row>
    <row r="205" spans="1:6" ht="25.5" customHeight="1">
      <c r="A205" s="178">
        <v>82</v>
      </c>
      <c r="B205" s="1343" t="s">
        <v>576</v>
      </c>
      <c r="C205" s="1344"/>
      <c r="D205" s="1344"/>
      <c r="E205" s="1344"/>
      <c r="F205" s="1344"/>
    </row>
    <row r="206" spans="1:6" ht="25.5" customHeight="1">
      <c r="A206" s="178">
        <v>83</v>
      </c>
      <c r="B206" s="1343" t="s">
        <v>577</v>
      </c>
      <c r="C206" s="1344"/>
      <c r="D206" s="1344"/>
      <c r="E206" s="1344"/>
      <c r="F206" s="1344"/>
    </row>
    <row r="207" spans="1:6" ht="25.5" customHeight="1">
      <c r="A207" s="178">
        <v>84</v>
      </c>
      <c r="B207" s="1343" t="s">
        <v>578</v>
      </c>
      <c r="C207" s="1344"/>
      <c r="D207" s="1344"/>
      <c r="E207" s="1344"/>
      <c r="F207" s="1344"/>
    </row>
    <row r="208" spans="1:6" ht="25.5" customHeight="1" thickBot="1">
      <c r="A208" s="467">
        <v>85</v>
      </c>
      <c r="B208" s="1343" t="s">
        <v>579</v>
      </c>
      <c r="C208" s="1344"/>
      <c r="D208" s="1344"/>
      <c r="E208" s="1344"/>
      <c r="F208" s="134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4"/>
      <c r="B220" s="184"/>
      <c r="C220" s="184"/>
      <c r="D220" s="184"/>
      <c r="E220" s="184"/>
      <c r="F220" s="184"/>
      <c r="G220" s="184"/>
      <c r="H220" s="184"/>
    </row>
    <row r="221" spans="1:8">
      <c r="A221" s="184"/>
      <c r="B221" s="184"/>
      <c r="C221" s="184"/>
      <c r="D221" s="184"/>
      <c r="E221" s="184"/>
      <c r="F221" s="184"/>
      <c r="G221" s="184"/>
      <c r="H221" s="184"/>
    </row>
    <row r="222" spans="1:8">
      <c r="A222" s="184"/>
      <c r="B222" s="184"/>
      <c r="C222" s="184"/>
      <c r="D222" s="184"/>
      <c r="E222" s="184"/>
      <c r="F222" s="184"/>
      <c r="G222" s="184"/>
      <c r="H222" s="184"/>
    </row>
    <row r="223" spans="1:8">
      <c r="A223" s="184"/>
      <c r="B223" s="184"/>
      <c r="C223" s="184"/>
      <c r="D223" s="184"/>
      <c r="E223" s="184"/>
      <c r="F223" s="184"/>
      <c r="G223" s="184"/>
      <c r="H223" s="184"/>
    </row>
    <row r="224" spans="1:8">
      <c r="A224" s="184"/>
      <c r="B224" s="184"/>
      <c r="C224" s="184"/>
      <c r="D224" s="184"/>
      <c r="E224" s="184"/>
      <c r="F224" s="184"/>
      <c r="G224" s="184"/>
      <c r="H224" s="184"/>
    </row>
    <row r="225" spans="1:8">
      <c r="A225" s="184"/>
      <c r="B225" s="184"/>
      <c r="C225" s="184"/>
      <c r="D225" s="184"/>
      <c r="E225" s="184"/>
      <c r="F225" s="184"/>
      <c r="G225" s="184"/>
      <c r="H225" s="184"/>
    </row>
    <row r="226" spans="1:8">
      <c r="A226" s="184"/>
      <c r="B226" s="184"/>
      <c r="C226" s="184"/>
      <c r="D226" s="184"/>
      <c r="E226" s="184"/>
      <c r="F226" s="184"/>
      <c r="G226" s="184"/>
      <c r="H226" s="184"/>
    </row>
    <row r="227" spans="1:8">
      <c r="A227" s="184"/>
      <c r="B227" s="184"/>
      <c r="C227" s="184"/>
      <c r="D227" s="184"/>
      <c r="E227" s="184"/>
      <c r="F227" s="184"/>
      <c r="G227" s="184"/>
      <c r="H227" s="184"/>
    </row>
    <row r="228" spans="1:8">
      <c r="A228" s="184"/>
      <c r="B228" s="184"/>
      <c r="C228" s="184"/>
      <c r="D228" s="184"/>
      <c r="E228" s="184"/>
      <c r="F228" s="184"/>
      <c r="G228" s="184"/>
      <c r="H228" s="184"/>
    </row>
    <row r="229" spans="1:8">
      <c r="A229" s="184"/>
      <c r="B229" s="184"/>
      <c r="C229" s="184"/>
      <c r="D229" s="184"/>
      <c r="E229" s="184"/>
      <c r="F229" s="184"/>
      <c r="G229" s="184"/>
      <c r="H229" s="184"/>
    </row>
    <row r="230" spans="1:8">
      <c r="A230" s="184"/>
      <c r="B230" s="184"/>
      <c r="C230" s="184"/>
      <c r="D230" s="184"/>
      <c r="E230" s="184"/>
      <c r="F230" s="184"/>
      <c r="G230" s="184"/>
      <c r="H230" s="184"/>
    </row>
    <row r="231" spans="1:8">
      <c r="A231" s="184"/>
      <c r="B231" s="184"/>
      <c r="C231" s="184"/>
      <c r="D231" s="184"/>
      <c r="E231" s="184"/>
      <c r="F231" s="184"/>
      <c r="G231" s="184"/>
      <c r="H231" s="184"/>
    </row>
    <row r="232" spans="1:8">
      <c r="A232" s="184"/>
      <c r="B232" s="184"/>
      <c r="C232" s="184"/>
      <c r="D232" s="184"/>
      <c r="E232" s="184"/>
      <c r="F232" s="184"/>
      <c r="G232" s="184"/>
      <c r="H232" s="184"/>
    </row>
    <row r="233" spans="1:8">
      <c r="A233" s="184"/>
      <c r="B233" s="184"/>
      <c r="C233" s="184"/>
      <c r="D233" s="184"/>
      <c r="E233" s="184"/>
      <c r="F233" s="184"/>
      <c r="G233" s="184"/>
      <c r="H233" s="184"/>
    </row>
    <row r="234" spans="1:8">
      <c r="A234" s="184"/>
      <c r="B234" s="184"/>
      <c r="C234" s="184"/>
      <c r="D234" s="184"/>
      <c r="E234" s="184"/>
      <c r="F234" s="184"/>
      <c r="G234" s="184"/>
      <c r="H234" s="184"/>
    </row>
    <row r="235" spans="1:8">
      <c r="A235" s="184"/>
      <c r="B235" s="184"/>
      <c r="C235" s="184"/>
      <c r="D235" s="184"/>
      <c r="E235" s="184"/>
      <c r="F235" s="184"/>
      <c r="G235" s="184"/>
      <c r="H235" s="184"/>
    </row>
    <row r="236" spans="1:8">
      <c r="A236" s="184"/>
      <c r="B236" s="184"/>
      <c r="C236" s="184"/>
      <c r="D236" s="184"/>
      <c r="E236" s="184"/>
      <c r="F236" s="184"/>
      <c r="G236" s="184"/>
      <c r="H236" s="184"/>
    </row>
    <row r="237" spans="1:8">
      <c r="A237" s="184"/>
      <c r="B237" s="184"/>
      <c r="C237" s="184"/>
      <c r="D237" s="184"/>
      <c r="E237" s="184"/>
      <c r="F237" s="184"/>
      <c r="G237" s="184"/>
      <c r="H237" s="184"/>
    </row>
    <row r="238" spans="1:8">
      <c r="A238" s="184"/>
      <c r="B238" s="184"/>
      <c r="C238" s="184"/>
      <c r="D238" s="184"/>
      <c r="E238" s="184"/>
      <c r="F238" s="184"/>
      <c r="G238" s="184"/>
      <c r="H238" s="184"/>
    </row>
    <row r="239" spans="1:8">
      <c r="A239" s="184"/>
      <c r="B239" s="184"/>
      <c r="C239" s="184"/>
      <c r="D239" s="184"/>
      <c r="E239" s="184"/>
      <c r="F239" s="184"/>
      <c r="G239" s="184"/>
      <c r="H239" s="184"/>
    </row>
    <row r="240" spans="1:8">
      <c r="A240" s="184"/>
      <c r="B240" s="184"/>
      <c r="C240" s="184"/>
      <c r="D240" s="184"/>
      <c r="E240" s="184"/>
      <c r="F240" s="184"/>
      <c r="G240" s="184"/>
      <c r="H240" s="184"/>
    </row>
    <row r="241" spans="1:8">
      <c r="A241" s="184"/>
      <c r="B241" s="184"/>
      <c r="C241" s="184"/>
      <c r="D241" s="184"/>
      <c r="E241" s="184"/>
      <c r="F241" s="184"/>
      <c r="G241" s="184"/>
      <c r="H241" s="184"/>
    </row>
    <row r="242" spans="1:8">
      <c r="A242" s="184"/>
      <c r="B242" s="184"/>
      <c r="C242" s="184"/>
      <c r="D242" s="184"/>
      <c r="E242" s="184"/>
      <c r="F242" s="184"/>
      <c r="G242" s="184"/>
      <c r="H242" s="184"/>
    </row>
    <row r="243" spans="1:8">
      <c r="A243" s="184"/>
      <c r="B243" s="184"/>
      <c r="C243" s="184"/>
      <c r="D243" s="184"/>
      <c r="E243" s="184"/>
      <c r="F243" s="184"/>
      <c r="G243" s="184"/>
      <c r="H243" s="184"/>
    </row>
    <row r="244" spans="1:8">
      <c r="A244" s="184"/>
      <c r="B244" s="184"/>
      <c r="C244" s="184"/>
      <c r="D244" s="184"/>
      <c r="E244" s="184"/>
      <c r="F244" s="184"/>
      <c r="G244" s="184"/>
      <c r="H244" s="184"/>
    </row>
    <row r="245" spans="1:8">
      <c r="A245" s="184"/>
      <c r="B245" s="184"/>
      <c r="C245" s="184"/>
      <c r="D245" s="184"/>
      <c r="E245" s="184"/>
      <c r="F245" s="184"/>
      <c r="G245" s="184"/>
      <c r="H245" s="184"/>
    </row>
    <row r="246" spans="1:8">
      <c r="A246" s="184"/>
      <c r="B246" s="184"/>
      <c r="C246" s="184"/>
      <c r="D246" s="184"/>
      <c r="E246" s="184"/>
      <c r="F246" s="184"/>
      <c r="G246" s="184"/>
      <c r="H246" s="184"/>
    </row>
    <row r="247" spans="1:8">
      <c r="A247" s="184"/>
      <c r="B247" s="184"/>
      <c r="C247" s="184"/>
      <c r="D247" s="184"/>
      <c r="E247" s="184"/>
      <c r="F247" s="184"/>
      <c r="G247" s="184"/>
      <c r="H247" s="184"/>
    </row>
    <row r="248" spans="1:8">
      <c r="A248" s="184"/>
      <c r="B248" s="184"/>
      <c r="C248" s="184"/>
      <c r="D248" s="184"/>
      <c r="E248" s="184"/>
      <c r="F248" s="184"/>
      <c r="G248" s="184"/>
      <c r="H248" s="184"/>
    </row>
    <row r="249" spans="1:8">
      <c r="A249" s="184"/>
      <c r="B249" s="184"/>
      <c r="C249" s="184"/>
      <c r="D249" s="184"/>
      <c r="E249" s="184"/>
      <c r="F249" s="184"/>
      <c r="G249" s="184"/>
      <c r="H249" s="184"/>
    </row>
    <row r="250" spans="1:8">
      <c r="A250" s="184"/>
      <c r="B250" s="184"/>
      <c r="C250" s="184"/>
      <c r="D250" s="184"/>
      <c r="E250" s="184"/>
      <c r="F250" s="184"/>
      <c r="G250" s="184"/>
      <c r="H250" s="184"/>
    </row>
    <row r="251" spans="1:8">
      <c r="A251" s="184"/>
      <c r="B251" s="184"/>
      <c r="C251" s="184"/>
      <c r="D251" s="184"/>
      <c r="E251" s="184"/>
      <c r="F251" s="184"/>
      <c r="G251" s="184"/>
      <c r="H251" s="184"/>
    </row>
    <row r="252" spans="1:8">
      <c r="A252" s="184"/>
      <c r="B252" s="184"/>
      <c r="C252" s="184"/>
      <c r="D252" s="184"/>
      <c r="E252" s="184"/>
      <c r="F252" s="184"/>
      <c r="G252" s="184"/>
      <c r="H252" s="184"/>
    </row>
    <row r="253" spans="1:8">
      <c r="A253" s="184"/>
      <c r="B253" s="184"/>
      <c r="C253" s="184"/>
      <c r="D253" s="184"/>
      <c r="E253" s="184"/>
      <c r="F253" s="184"/>
      <c r="G253" s="184"/>
      <c r="H253" s="184"/>
    </row>
    <row r="254" spans="1:8">
      <c r="A254" s="184"/>
      <c r="B254" s="184"/>
      <c r="C254" s="184"/>
      <c r="D254" s="184"/>
      <c r="E254" s="184"/>
      <c r="F254" s="184"/>
      <c r="G254" s="184"/>
      <c r="H254" s="184"/>
    </row>
    <row r="255" spans="1:8">
      <c r="A255" s="184"/>
      <c r="B255" s="184"/>
      <c r="C255" s="184"/>
      <c r="D255" s="184"/>
      <c r="E255" s="184"/>
      <c r="F255" s="184"/>
      <c r="G255" s="184"/>
      <c r="H255" s="184"/>
    </row>
    <row r="256" spans="1:8">
      <c r="A256" s="184"/>
      <c r="B256" s="184"/>
      <c r="C256" s="184"/>
      <c r="D256" s="184"/>
      <c r="E256" s="184"/>
      <c r="F256" s="184"/>
      <c r="G256" s="184"/>
      <c r="H256" s="184"/>
    </row>
    <row r="257" spans="1:8">
      <c r="A257" s="184"/>
      <c r="B257" s="184"/>
      <c r="C257" s="184"/>
      <c r="D257" s="184"/>
      <c r="E257" s="184"/>
      <c r="F257" s="184"/>
      <c r="G257" s="184"/>
      <c r="H257" s="184"/>
    </row>
    <row r="258" spans="1:8">
      <c r="A258" s="184"/>
      <c r="B258" s="184"/>
      <c r="C258" s="184"/>
      <c r="D258" s="184"/>
      <c r="E258" s="184"/>
      <c r="F258" s="184"/>
      <c r="G258" s="184"/>
      <c r="H258" s="184"/>
    </row>
    <row r="259" spans="1:8">
      <c r="A259" s="184"/>
      <c r="B259" s="184"/>
      <c r="C259" s="184"/>
      <c r="D259" s="184"/>
      <c r="E259" s="184"/>
      <c r="F259" s="184"/>
      <c r="G259" s="184"/>
      <c r="H259" s="184"/>
    </row>
    <row r="260" spans="1:8">
      <c r="A260" s="184"/>
      <c r="B260" s="184"/>
      <c r="C260" s="184"/>
      <c r="D260" s="184"/>
      <c r="E260" s="184"/>
      <c r="F260" s="184"/>
      <c r="G260" s="184"/>
      <c r="H260" s="184"/>
    </row>
    <row r="261" spans="1:8">
      <c r="A261" s="184"/>
      <c r="B261" s="184"/>
      <c r="C261" s="184"/>
      <c r="D261" s="184"/>
      <c r="E261" s="184"/>
      <c r="F261" s="184"/>
      <c r="G261" s="184"/>
      <c r="H261" s="184"/>
    </row>
    <row r="262" spans="1:8">
      <c r="A262" s="184"/>
      <c r="B262" s="184"/>
      <c r="C262" s="184"/>
      <c r="D262" s="184"/>
      <c r="E262" s="184"/>
      <c r="F262" s="184"/>
      <c r="G262" s="184"/>
      <c r="H262" s="184"/>
    </row>
    <row r="263" spans="1:8">
      <c r="A263" s="184"/>
      <c r="B263" s="184"/>
      <c r="C263" s="184"/>
      <c r="D263" s="184"/>
      <c r="E263" s="184"/>
      <c r="F263" s="184"/>
      <c r="G263" s="184"/>
      <c r="H263" s="184"/>
    </row>
    <row r="264" spans="1:8">
      <c r="A264" s="184"/>
      <c r="B264" s="184"/>
      <c r="C264" s="184"/>
      <c r="D264" s="184"/>
      <c r="E264" s="184"/>
      <c r="F264" s="184"/>
      <c r="G264" s="184"/>
      <c r="H264" s="184"/>
    </row>
    <row r="265" spans="1:8">
      <c r="A265" s="184"/>
      <c r="B265" s="184"/>
      <c r="C265" s="184"/>
      <c r="D265" s="184"/>
      <c r="E265" s="184"/>
      <c r="F265" s="184"/>
      <c r="G265" s="184"/>
      <c r="H265" s="184"/>
    </row>
    <row r="266" spans="1:8">
      <c r="A266" s="184"/>
      <c r="B266" s="184"/>
      <c r="C266" s="184"/>
      <c r="D266" s="184"/>
      <c r="E266" s="184"/>
      <c r="F266" s="184"/>
      <c r="G266" s="184"/>
      <c r="H266" s="184"/>
    </row>
    <row r="267" spans="1:8">
      <c r="A267" s="184"/>
      <c r="B267" s="184"/>
      <c r="C267" s="184"/>
      <c r="D267" s="184"/>
      <c r="E267" s="184"/>
      <c r="F267" s="184"/>
      <c r="G267" s="184"/>
      <c r="H267" s="184"/>
    </row>
    <row r="268" spans="1:8">
      <c r="A268" s="184"/>
      <c r="B268" s="184"/>
      <c r="C268" s="184"/>
      <c r="D268" s="184"/>
      <c r="E268" s="184"/>
      <c r="F268" s="184"/>
      <c r="G268" s="184"/>
      <c r="H268" s="184"/>
    </row>
    <row r="269" spans="1:8">
      <c r="A269" s="184"/>
      <c r="B269" s="184"/>
      <c r="C269" s="184"/>
      <c r="D269" s="184"/>
      <c r="E269" s="184"/>
      <c r="F269" s="184"/>
      <c r="G269" s="184"/>
      <c r="H269" s="184"/>
    </row>
    <row r="270" spans="1:8">
      <c r="A270" s="184"/>
      <c r="B270" s="184"/>
      <c r="C270" s="184"/>
      <c r="D270" s="184"/>
      <c r="E270" s="184"/>
      <c r="F270" s="184"/>
      <c r="G270" s="184"/>
      <c r="H270" s="184"/>
    </row>
    <row r="271" spans="1:8">
      <c r="A271" s="184"/>
      <c r="B271" s="184"/>
      <c r="C271" s="184"/>
      <c r="D271" s="184"/>
      <c r="E271" s="184"/>
      <c r="F271" s="184"/>
      <c r="G271" s="184"/>
      <c r="H271" s="184"/>
    </row>
    <row r="272" spans="1:8">
      <c r="A272" s="184"/>
      <c r="B272" s="184"/>
      <c r="C272" s="184"/>
      <c r="D272" s="184"/>
      <c r="E272" s="184"/>
      <c r="F272" s="184"/>
      <c r="G272" s="184"/>
      <c r="H272" s="184"/>
    </row>
    <row r="273" spans="1:8">
      <c r="A273" s="184"/>
      <c r="B273" s="184"/>
      <c r="C273" s="184"/>
      <c r="D273" s="184"/>
      <c r="E273" s="184"/>
      <c r="F273" s="184"/>
      <c r="G273" s="184"/>
      <c r="H273" s="184"/>
    </row>
    <row r="274" spans="1:8">
      <c r="A274" s="184"/>
      <c r="B274" s="184"/>
      <c r="C274" s="184"/>
      <c r="D274" s="184"/>
      <c r="E274" s="184"/>
      <c r="F274" s="184"/>
      <c r="G274" s="184"/>
      <c r="H274" s="184"/>
    </row>
    <row r="275" spans="1:8">
      <c r="A275" s="184"/>
      <c r="B275" s="184"/>
      <c r="C275" s="184"/>
      <c r="D275" s="184"/>
      <c r="E275" s="184"/>
      <c r="F275" s="184"/>
      <c r="G275" s="184"/>
      <c r="H275" s="184"/>
    </row>
    <row r="276" spans="1:8">
      <c r="A276" s="184"/>
      <c r="B276" s="184"/>
      <c r="C276" s="184"/>
      <c r="D276" s="184"/>
      <c r="E276" s="184"/>
      <c r="F276" s="184"/>
      <c r="G276" s="184"/>
      <c r="H276" s="184"/>
    </row>
    <row r="277" spans="1:8">
      <c r="A277" s="184"/>
      <c r="B277" s="184"/>
      <c r="C277" s="184"/>
      <c r="D277" s="184"/>
      <c r="E277" s="184"/>
      <c r="F277" s="184"/>
      <c r="G277" s="184"/>
      <c r="H277" s="184"/>
    </row>
    <row r="278" spans="1:8">
      <c r="A278" s="184"/>
      <c r="B278" s="184"/>
      <c r="C278" s="184"/>
      <c r="D278" s="184"/>
      <c r="E278" s="184"/>
      <c r="F278" s="184"/>
      <c r="G278" s="184"/>
      <c r="H278" s="184"/>
    </row>
    <row r="279" spans="1:8">
      <c r="A279" s="184"/>
      <c r="B279" s="184"/>
      <c r="C279" s="184"/>
      <c r="D279" s="184"/>
      <c r="E279" s="184"/>
      <c r="F279" s="184"/>
      <c r="G279" s="184"/>
      <c r="H279" s="184"/>
    </row>
    <row r="280" spans="1:8">
      <c r="A280" s="184"/>
      <c r="B280" s="184"/>
      <c r="C280" s="184"/>
      <c r="D280" s="184"/>
      <c r="E280" s="184"/>
      <c r="F280" s="184"/>
      <c r="G280" s="184"/>
      <c r="H280" s="184"/>
    </row>
    <row r="281" spans="1:8">
      <c r="A281" s="184"/>
      <c r="B281" s="184"/>
      <c r="C281" s="184"/>
      <c r="D281" s="184"/>
      <c r="E281" s="184"/>
      <c r="F281" s="184"/>
      <c r="G281" s="184"/>
      <c r="H281" s="184"/>
    </row>
    <row r="282" spans="1:8">
      <c r="A282" s="184"/>
      <c r="B282" s="184"/>
      <c r="C282" s="184"/>
      <c r="D282" s="184"/>
      <c r="E282" s="184"/>
      <c r="F282" s="184"/>
      <c r="G282" s="184"/>
      <c r="H282" s="184"/>
    </row>
    <row r="283" spans="1:8">
      <c r="A283" s="184"/>
      <c r="B283" s="184"/>
      <c r="C283" s="184"/>
      <c r="D283" s="184"/>
      <c r="E283" s="184"/>
      <c r="F283" s="184"/>
      <c r="G283" s="184"/>
      <c r="H283" s="184"/>
    </row>
    <row r="284" spans="1:8">
      <c r="A284" s="184"/>
      <c r="B284" s="184"/>
      <c r="C284" s="184"/>
      <c r="D284" s="184"/>
      <c r="E284" s="184"/>
      <c r="F284" s="184"/>
      <c r="G284" s="184"/>
      <c r="H284" s="184"/>
    </row>
    <row r="285" spans="1:8">
      <c r="A285" s="184"/>
      <c r="B285" s="184"/>
      <c r="C285" s="184"/>
      <c r="D285" s="184"/>
      <c r="E285" s="184"/>
      <c r="F285" s="184"/>
      <c r="G285" s="184"/>
      <c r="H285" s="184"/>
    </row>
    <row r="286" spans="1:8">
      <c r="A286" s="184"/>
      <c r="B286" s="184"/>
      <c r="C286" s="184"/>
      <c r="D286" s="184"/>
      <c r="E286" s="184"/>
      <c r="F286" s="184"/>
      <c r="G286" s="184"/>
      <c r="H286" s="184"/>
    </row>
    <row r="287" spans="1:8">
      <c r="A287" s="184"/>
      <c r="B287" s="184"/>
      <c r="C287" s="184"/>
      <c r="D287" s="184"/>
      <c r="E287" s="184"/>
      <c r="F287" s="184"/>
      <c r="G287" s="184"/>
      <c r="H287" s="184"/>
    </row>
    <row r="288" spans="1:8">
      <c r="A288" s="184"/>
      <c r="B288" s="184"/>
      <c r="C288" s="184"/>
      <c r="D288" s="184"/>
      <c r="E288" s="184"/>
      <c r="F288" s="184"/>
      <c r="G288" s="184"/>
      <c r="H288" s="184"/>
    </row>
    <row r="289" spans="1:8">
      <c r="A289" s="184"/>
      <c r="B289" s="184"/>
      <c r="C289" s="184"/>
      <c r="D289" s="184"/>
      <c r="E289" s="184"/>
      <c r="F289" s="184"/>
      <c r="G289" s="184"/>
      <c r="H289" s="184"/>
    </row>
    <row r="290" spans="1:8">
      <c r="A290" s="184"/>
      <c r="B290" s="184"/>
      <c r="C290" s="184"/>
      <c r="D290" s="184"/>
      <c r="E290" s="184"/>
      <c r="F290" s="184"/>
      <c r="G290" s="184"/>
      <c r="H290" s="184"/>
    </row>
    <row r="291" spans="1:8">
      <c r="A291" s="184"/>
      <c r="B291" s="184"/>
      <c r="C291" s="184"/>
      <c r="D291" s="184"/>
      <c r="E291" s="184"/>
      <c r="F291" s="184"/>
      <c r="G291" s="184"/>
      <c r="H291" s="184"/>
    </row>
    <row r="292" spans="1:8">
      <c r="A292" s="184"/>
      <c r="B292" s="184"/>
      <c r="C292" s="184"/>
      <c r="D292" s="184"/>
      <c r="E292" s="184"/>
      <c r="F292" s="184"/>
      <c r="G292" s="184"/>
      <c r="H292" s="184"/>
    </row>
    <row r="293" spans="1:8">
      <c r="A293" s="184"/>
      <c r="B293" s="184"/>
      <c r="C293" s="184"/>
      <c r="D293" s="184"/>
      <c r="E293" s="184"/>
      <c r="F293" s="184"/>
      <c r="G293" s="184"/>
      <c r="H293" s="184"/>
    </row>
    <row r="294" spans="1:8">
      <c r="A294" s="184"/>
      <c r="B294" s="184"/>
      <c r="C294" s="184"/>
      <c r="D294" s="184"/>
      <c r="E294" s="184"/>
      <c r="F294" s="184"/>
      <c r="G294" s="184"/>
      <c r="H294" s="184"/>
    </row>
    <row r="295" spans="1:8">
      <c r="A295" s="184"/>
      <c r="B295" s="184"/>
      <c r="C295" s="184"/>
      <c r="D295" s="184"/>
      <c r="E295" s="184"/>
      <c r="F295" s="184"/>
      <c r="G295" s="184"/>
      <c r="H295" s="184"/>
    </row>
    <row r="296" spans="1:8">
      <c r="A296" s="184"/>
      <c r="B296" s="184"/>
      <c r="C296" s="184"/>
      <c r="D296" s="184"/>
      <c r="E296" s="184"/>
      <c r="F296" s="184"/>
      <c r="G296" s="184"/>
      <c r="H296" s="184"/>
    </row>
    <row r="297" spans="1:8">
      <c r="A297" s="184"/>
      <c r="B297" s="184"/>
      <c r="C297" s="184"/>
      <c r="D297" s="184"/>
      <c r="E297" s="184"/>
      <c r="F297" s="184"/>
      <c r="G297" s="184"/>
      <c r="H297" s="184"/>
    </row>
    <row r="298" spans="1:8">
      <c r="A298" s="184"/>
      <c r="B298" s="184"/>
      <c r="C298" s="184"/>
      <c r="D298" s="184"/>
      <c r="E298" s="184"/>
      <c r="F298" s="184"/>
      <c r="G298" s="184"/>
      <c r="H298" s="184"/>
    </row>
    <row r="299" spans="1:8">
      <c r="A299" s="184"/>
      <c r="B299" s="184"/>
      <c r="C299" s="184"/>
      <c r="D299" s="184"/>
      <c r="E299" s="184"/>
      <c r="F299" s="184"/>
      <c r="G299" s="184"/>
      <c r="H299" s="184"/>
    </row>
    <row r="300" spans="1:8">
      <c r="A300" s="184"/>
      <c r="B300" s="184"/>
      <c r="C300" s="184"/>
      <c r="D300" s="184"/>
      <c r="E300" s="184"/>
      <c r="F300" s="184"/>
      <c r="G300" s="184"/>
      <c r="H300" s="184"/>
    </row>
    <row r="301" spans="1:8">
      <c r="A301" s="184"/>
      <c r="B301" s="184"/>
      <c r="C301" s="184"/>
      <c r="D301" s="184"/>
      <c r="E301" s="184"/>
      <c r="F301" s="184"/>
      <c r="G301" s="184"/>
      <c r="H301" s="184"/>
    </row>
    <row r="302" spans="1:8">
      <c r="A302" s="184"/>
      <c r="B302" s="184"/>
      <c r="C302" s="184"/>
      <c r="D302" s="184"/>
      <c r="E302" s="184"/>
      <c r="F302" s="184"/>
      <c r="G302" s="184"/>
      <c r="H302" s="184"/>
    </row>
    <row r="303" spans="1:8">
      <c r="A303" s="184"/>
      <c r="B303" s="184"/>
      <c r="C303" s="184"/>
      <c r="D303" s="184"/>
      <c r="E303" s="184"/>
      <c r="F303" s="184"/>
      <c r="G303" s="184"/>
      <c r="H303" s="184"/>
    </row>
    <row r="304" spans="1:8">
      <c r="A304" s="184"/>
      <c r="B304" s="184"/>
      <c r="C304" s="184"/>
      <c r="D304" s="184"/>
      <c r="E304" s="184"/>
      <c r="F304" s="184"/>
      <c r="G304" s="184"/>
      <c r="H304" s="184"/>
    </row>
    <row r="305" spans="1:8">
      <c r="A305" s="184"/>
      <c r="B305" s="184"/>
      <c r="C305" s="184"/>
      <c r="D305" s="184"/>
      <c r="E305" s="184"/>
      <c r="F305" s="184"/>
      <c r="G305" s="184"/>
      <c r="H305" s="184"/>
    </row>
    <row r="306" spans="1:8">
      <c r="A306" s="184"/>
      <c r="B306" s="184"/>
      <c r="C306" s="184"/>
      <c r="D306" s="184"/>
      <c r="E306" s="184"/>
      <c r="F306" s="184"/>
      <c r="G306" s="184"/>
      <c r="H306" s="184"/>
    </row>
    <row r="307" spans="1:8">
      <c r="A307" s="184"/>
      <c r="B307" s="184"/>
      <c r="C307" s="184"/>
      <c r="D307" s="184"/>
      <c r="E307" s="184"/>
      <c r="F307" s="184"/>
      <c r="G307" s="184"/>
      <c r="H307" s="184"/>
    </row>
    <row r="308" spans="1:8">
      <c r="A308" s="184"/>
      <c r="B308" s="184"/>
      <c r="C308" s="184"/>
      <c r="D308" s="184"/>
      <c r="E308" s="184"/>
      <c r="F308" s="184"/>
      <c r="G308" s="184"/>
      <c r="H308" s="184"/>
    </row>
    <row r="309" spans="1:8">
      <c r="A309" s="184"/>
      <c r="B309" s="184"/>
      <c r="C309" s="184"/>
      <c r="D309" s="184"/>
      <c r="E309" s="184"/>
      <c r="F309" s="184"/>
      <c r="G309" s="184"/>
      <c r="H309" s="184"/>
    </row>
    <row r="310" spans="1:8">
      <c r="A310" s="184"/>
      <c r="B310" s="184"/>
      <c r="C310" s="184"/>
      <c r="D310" s="184"/>
      <c r="E310" s="184"/>
      <c r="F310" s="184"/>
      <c r="G310" s="184"/>
      <c r="H310" s="184"/>
    </row>
    <row r="311" spans="1:8">
      <c r="A311" s="184"/>
      <c r="B311" s="184"/>
      <c r="C311" s="184"/>
      <c r="D311" s="184"/>
      <c r="E311" s="184"/>
      <c r="F311" s="184"/>
      <c r="G311" s="184"/>
      <c r="H311" s="184"/>
    </row>
    <row r="312" spans="1:8">
      <c r="A312" s="184"/>
      <c r="B312" s="184"/>
      <c r="C312" s="184"/>
      <c r="D312" s="184"/>
      <c r="E312" s="184"/>
      <c r="F312" s="184"/>
      <c r="G312" s="184"/>
      <c r="H312" s="184"/>
    </row>
    <row r="313" spans="1:8">
      <c r="A313" s="184"/>
      <c r="B313" s="184"/>
      <c r="C313" s="184"/>
      <c r="D313" s="184"/>
      <c r="E313" s="184"/>
      <c r="F313" s="184"/>
      <c r="G313" s="184"/>
      <c r="H313" s="184"/>
    </row>
    <row r="314" spans="1:8">
      <c r="A314" s="184"/>
      <c r="B314" s="184"/>
      <c r="C314" s="184"/>
      <c r="D314" s="184"/>
      <c r="E314" s="184"/>
      <c r="F314" s="184"/>
      <c r="G314" s="184"/>
      <c r="H314" s="184"/>
    </row>
    <row r="315" spans="1:8">
      <c r="A315" s="184"/>
      <c r="B315" s="184"/>
      <c r="C315" s="184"/>
      <c r="D315" s="184"/>
      <c r="E315" s="184"/>
      <c r="F315" s="184"/>
      <c r="G315" s="184"/>
      <c r="H315" s="184"/>
    </row>
    <row r="316" spans="1:8">
      <c r="A316" s="184"/>
      <c r="B316" s="184"/>
      <c r="C316" s="184"/>
      <c r="D316" s="184"/>
      <c r="E316" s="184"/>
      <c r="F316" s="184"/>
      <c r="G316" s="184"/>
      <c r="H316" s="184"/>
    </row>
    <row r="317" spans="1:8">
      <c r="A317" s="184"/>
      <c r="B317" s="184"/>
      <c r="C317" s="184"/>
      <c r="D317" s="184"/>
      <c r="E317" s="184"/>
      <c r="F317" s="184"/>
      <c r="G317" s="184"/>
      <c r="H317" s="184"/>
    </row>
    <row r="318" spans="1:8">
      <c r="A318" s="184"/>
      <c r="B318" s="184"/>
      <c r="C318" s="184"/>
      <c r="D318" s="184"/>
      <c r="E318" s="184"/>
      <c r="F318" s="184"/>
      <c r="G318" s="184"/>
      <c r="H318" s="184"/>
    </row>
    <row r="319" spans="1:8">
      <c r="A319" s="184"/>
      <c r="B319" s="184"/>
      <c r="C319" s="184"/>
      <c r="D319" s="184"/>
      <c r="E319" s="184"/>
      <c r="F319" s="184"/>
      <c r="G319" s="184"/>
      <c r="H319" s="184"/>
    </row>
    <row r="320" spans="1:8">
      <c r="A320" s="184"/>
      <c r="B320" s="184"/>
      <c r="C320" s="184"/>
      <c r="D320" s="184"/>
      <c r="E320" s="184"/>
      <c r="F320" s="184"/>
      <c r="G320" s="184"/>
      <c r="H320" s="184"/>
    </row>
    <row r="321" spans="1:8">
      <c r="A321" s="184"/>
      <c r="B321" s="184"/>
      <c r="C321" s="184"/>
      <c r="D321" s="184"/>
      <c r="E321" s="184"/>
      <c r="F321" s="184"/>
      <c r="G321" s="184"/>
      <c r="H321" s="184"/>
    </row>
    <row r="322" spans="1:8">
      <c r="A322" s="184"/>
      <c r="B322" s="184"/>
      <c r="C322" s="184"/>
      <c r="D322" s="184"/>
      <c r="E322" s="184"/>
      <c r="F322" s="184"/>
      <c r="G322" s="184"/>
      <c r="H322" s="184"/>
    </row>
    <row r="323" spans="1:8">
      <c r="A323" s="184"/>
      <c r="B323" s="184"/>
      <c r="C323" s="184"/>
      <c r="D323" s="184"/>
      <c r="E323" s="184"/>
      <c r="F323" s="184"/>
      <c r="G323" s="184"/>
      <c r="H323" s="184"/>
    </row>
    <row r="324" spans="1:8">
      <c r="A324" s="184"/>
      <c r="B324" s="184"/>
      <c r="C324" s="184"/>
      <c r="D324" s="184"/>
      <c r="E324" s="184"/>
      <c r="F324" s="184"/>
      <c r="G324" s="184"/>
      <c r="H324" s="184"/>
    </row>
    <row r="325" spans="1:8">
      <c r="A325" s="184"/>
      <c r="B325" s="184"/>
      <c r="C325" s="184"/>
      <c r="D325" s="184"/>
      <c r="E325" s="184"/>
      <c r="F325" s="184"/>
      <c r="G325" s="184"/>
      <c r="H325" s="184"/>
    </row>
    <row r="326" spans="1:8">
      <c r="A326" s="184"/>
      <c r="B326" s="184"/>
      <c r="C326" s="184"/>
      <c r="D326" s="184"/>
      <c r="E326" s="184"/>
      <c r="F326" s="184"/>
      <c r="G326" s="184"/>
      <c r="H326" s="184"/>
    </row>
    <row r="327" spans="1:8">
      <c r="A327" s="184"/>
      <c r="B327" s="184"/>
      <c r="C327" s="184"/>
      <c r="D327" s="184"/>
      <c r="E327" s="184"/>
      <c r="F327" s="184"/>
      <c r="G327" s="184"/>
      <c r="H327" s="184"/>
    </row>
    <row r="328" spans="1:8">
      <c r="A328" s="184"/>
      <c r="B328" s="184"/>
      <c r="C328" s="184"/>
      <c r="D328" s="184"/>
      <c r="E328" s="184"/>
      <c r="F328" s="184"/>
      <c r="G328" s="184"/>
      <c r="H328" s="184"/>
    </row>
    <row r="329" spans="1:8">
      <c r="A329" s="184"/>
      <c r="B329" s="184"/>
      <c r="C329" s="184"/>
      <c r="D329" s="184"/>
      <c r="E329" s="184"/>
      <c r="F329" s="184"/>
      <c r="G329" s="184"/>
      <c r="H329" s="184"/>
    </row>
    <row r="330" spans="1:8">
      <c r="A330" s="184"/>
      <c r="B330" s="184"/>
      <c r="C330" s="184"/>
      <c r="D330" s="184"/>
      <c r="E330" s="184"/>
      <c r="F330" s="184"/>
      <c r="G330" s="184"/>
      <c r="H330" s="184"/>
    </row>
    <row r="331" spans="1:8">
      <c r="A331" s="184"/>
      <c r="B331" s="184"/>
      <c r="C331" s="184"/>
      <c r="D331" s="184"/>
      <c r="E331" s="184"/>
      <c r="F331" s="184"/>
      <c r="G331" s="184"/>
      <c r="H331" s="184"/>
    </row>
    <row r="332" spans="1:8">
      <c r="A332" s="184"/>
      <c r="B332" s="184"/>
      <c r="C332" s="184"/>
      <c r="D332" s="184"/>
      <c r="E332" s="184"/>
      <c r="F332" s="184"/>
      <c r="G332" s="184"/>
      <c r="H332" s="184"/>
    </row>
    <row r="333" spans="1:8">
      <c r="A333" s="184"/>
      <c r="B333" s="184"/>
      <c r="C333" s="184"/>
      <c r="D333" s="184"/>
      <c r="E333" s="184"/>
      <c r="F333" s="184"/>
      <c r="G333" s="184"/>
      <c r="H333" s="184"/>
    </row>
    <row r="334" spans="1:8">
      <c r="A334" s="184"/>
      <c r="B334" s="184"/>
      <c r="C334" s="184"/>
      <c r="D334" s="184"/>
      <c r="E334" s="184"/>
      <c r="F334" s="184"/>
      <c r="G334" s="184"/>
      <c r="H334" s="184"/>
    </row>
    <row r="335" spans="1:8">
      <c r="A335" s="184"/>
      <c r="B335" s="184"/>
      <c r="C335" s="184"/>
      <c r="D335" s="184"/>
      <c r="E335" s="184"/>
      <c r="F335" s="184"/>
      <c r="G335" s="184"/>
      <c r="H335" s="184"/>
    </row>
    <row r="336" spans="1:8">
      <c r="A336" s="184"/>
      <c r="B336" s="184"/>
      <c r="C336" s="184"/>
      <c r="D336" s="184"/>
      <c r="E336" s="184"/>
      <c r="F336" s="184"/>
      <c r="G336" s="184"/>
      <c r="H336" s="184"/>
    </row>
    <row r="337" spans="1:8">
      <c r="A337" s="184"/>
      <c r="B337" s="184"/>
      <c r="C337" s="184"/>
      <c r="D337" s="184"/>
      <c r="E337" s="184"/>
      <c r="F337" s="184"/>
      <c r="G337" s="184"/>
      <c r="H337" s="184"/>
    </row>
    <row r="338" spans="1:8">
      <c r="A338" s="184"/>
      <c r="B338" s="184"/>
      <c r="C338" s="184"/>
      <c r="D338" s="184"/>
      <c r="E338" s="184"/>
      <c r="F338" s="184"/>
      <c r="G338" s="184"/>
      <c r="H338" s="184"/>
    </row>
    <row r="339" spans="1:8">
      <c r="A339" s="184"/>
      <c r="B339" s="184"/>
      <c r="C339" s="184"/>
      <c r="D339" s="184"/>
      <c r="E339" s="184"/>
      <c r="F339" s="184"/>
      <c r="G339" s="184"/>
      <c r="H339" s="184"/>
    </row>
    <row r="340" spans="1:8">
      <c r="A340" s="184"/>
      <c r="B340" s="184"/>
      <c r="C340" s="184"/>
      <c r="D340" s="184"/>
      <c r="E340" s="184"/>
      <c r="F340" s="184"/>
      <c r="G340" s="184"/>
      <c r="H340" s="184"/>
    </row>
    <row r="341" spans="1:8">
      <c r="A341" s="184"/>
      <c r="B341" s="184"/>
      <c r="C341" s="184"/>
      <c r="D341" s="184"/>
      <c r="E341" s="184"/>
      <c r="F341" s="184"/>
      <c r="G341" s="184"/>
      <c r="H341" s="184"/>
    </row>
    <row r="342" spans="1:8">
      <c r="A342" s="184"/>
      <c r="B342" s="184"/>
      <c r="C342" s="184"/>
      <c r="D342" s="184"/>
      <c r="E342" s="184"/>
      <c r="F342" s="184"/>
      <c r="G342" s="184"/>
      <c r="H342" s="184"/>
    </row>
    <row r="343" spans="1:8">
      <c r="A343" s="184"/>
      <c r="B343" s="184"/>
      <c r="C343" s="184"/>
      <c r="D343" s="184"/>
      <c r="E343" s="184"/>
      <c r="F343" s="184"/>
      <c r="G343" s="184"/>
      <c r="H343" s="184"/>
    </row>
    <row r="344" spans="1:8">
      <c r="A344" s="184"/>
      <c r="B344" s="184"/>
      <c r="C344" s="184"/>
      <c r="D344" s="184"/>
      <c r="E344" s="184"/>
      <c r="F344" s="184"/>
      <c r="G344" s="184"/>
      <c r="H344" s="184"/>
    </row>
    <row r="345" spans="1:8">
      <c r="A345" s="184"/>
      <c r="B345" s="184"/>
      <c r="C345" s="184"/>
      <c r="D345" s="184"/>
      <c r="E345" s="184"/>
      <c r="F345" s="184"/>
      <c r="G345" s="184"/>
      <c r="H345" s="184"/>
    </row>
    <row r="346" spans="1:8">
      <c r="A346" s="184"/>
      <c r="B346" s="184"/>
      <c r="C346" s="184"/>
      <c r="D346" s="184"/>
      <c r="E346" s="184"/>
      <c r="F346" s="184"/>
      <c r="G346" s="184"/>
      <c r="H346" s="184"/>
    </row>
    <row r="347" spans="1:8">
      <c r="A347" s="184"/>
      <c r="B347" s="184"/>
      <c r="C347" s="184"/>
      <c r="D347" s="184"/>
      <c r="E347" s="184"/>
      <c r="F347" s="184"/>
      <c r="G347" s="184"/>
      <c r="H347" s="184"/>
    </row>
    <row r="348" spans="1:8">
      <c r="A348" s="184"/>
      <c r="B348" s="184"/>
      <c r="C348" s="184"/>
      <c r="D348" s="184"/>
      <c r="E348" s="184"/>
      <c r="F348" s="184"/>
      <c r="G348" s="184"/>
      <c r="H348" s="184"/>
    </row>
    <row r="349" spans="1:8">
      <c r="A349" s="184"/>
      <c r="B349" s="184"/>
      <c r="C349" s="184"/>
      <c r="D349" s="184"/>
      <c r="E349" s="184"/>
      <c r="F349" s="184"/>
      <c r="G349" s="184"/>
      <c r="H349" s="18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election sqref="A1:D2"/>
    </sheetView>
  </sheetViews>
  <sheetFormatPr defaultRowHeight="15" outlineLevelRow="1"/>
  <cols>
    <col min="1" max="1" width="24.85546875" customWidth="1"/>
    <col min="2" max="2" width="56.7109375" customWidth="1"/>
    <col min="3" max="3" width="40.7109375" style="119" customWidth="1"/>
    <col min="4" max="4" width="13" style="119" customWidth="1"/>
  </cols>
  <sheetData>
    <row r="1" spans="1:9" ht="15" customHeight="1">
      <c r="A1" s="763" t="s">
        <v>881</v>
      </c>
      <c r="B1" s="1274" t="s">
        <v>970</v>
      </c>
      <c r="C1" s="1274"/>
      <c r="D1" s="1275"/>
      <c r="E1" s="200"/>
      <c r="F1" s="120"/>
      <c r="G1" s="120"/>
      <c r="H1" s="120"/>
    </row>
    <row r="2" spans="1:9" ht="25.5" customHeight="1">
      <c r="A2" s="764" t="s">
        <v>883</v>
      </c>
      <c r="B2" s="1276"/>
      <c r="C2" s="1276"/>
      <c r="D2" s="1277"/>
      <c r="E2" s="200"/>
      <c r="F2" s="120"/>
      <c r="G2" s="120"/>
      <c r="H2" s="120"/>
    </row>
    <row r="3" spans="1:9">
      <c r="A3" s="1427" t="s">
        <v>969</v>
      </c>
      <c r="B3" s="1428"/>
      <c r="C3" s="1428"/>
      <c r="D3" s="1429"/>
      <c r="E3" s="120"/>
      <c r="F3" s="120"/>
      <c r="G3" s="120"/>
      <c r="H3" s="120"/>
    </row>
    <row r="4" spans="1:9" ht="15" customHeight="1">
      <c r="A4" s="1195" t="s">
        <v>193</v>
      </c>
      <c r="B4" s="1196"/>
      <c r="C4" s="1420"/>
      <c r="D4" s="1197" t="s">
        <v>1376</v>
      </c>
      <c r="E4" s="120"/>
      <c r="F4" s="120"/>
      <c r="G4" s="120"/>
      <c r="H4" s="120"/>
    </row>
    <row r="5" spans="1:9" ht="15.75" thickBot="1">
      <c r="A5" s="1181"/>
      <c r="B5" s="1182"/>
      <c r="C5" s="1183"/>
      <c r="D5" s="1185"/>
      <c r="E5" s="120"/>
      <c r="F5" s="120"/>
      <c r="G5" s="120"/>
      <c r="H5" s="120"/>
    </row>
    <row r="6" spans="1:9" ht="15" customHeight="1" thickBot="1">
      <c r="A6" s="624" t="s">
        <v>1173</v>
      </c>
      <c r="B6" s="865">
        <f>Obsah!C4</f>
        <v>42735</v>
      </c>
      <c r="C6" s="865"/>
      <c r="D6" s="619"/>
      <c r="E6" s="120"/>
      <c r="F6" s="120"/>
      <c r="G6" s="120"/>
      <c r="H6" s="120"/>
    </row>
    <row r="7" spans="1:9" ht="15" customHeight="1">
      <c r="A7" s="1253" t="s">
        <v>194</v>
      </c>
      <c r="B7" s="1254"/>
      <c r="C7" s="1255"/>
      <c r="D7" s="1421" t="s">
        <v>699</v>
      </c>
      <c r="E7" s="120"/>
      <c r="F7" s="120"/>
      <c r="G7" s="120"/>
      <c r="H7" s="120"/>
    </row>
    <row r="8" spans="1:9" ht="409.5" customHeight="1">
      <c r="A8" s="1430" t="s">
        <v>1474</v>
      </c>
      <c r="B8" s="1431"/>
      <c r="C8" s="1432"/>
      <c r="D8" s="1422"/>
      <c r="E8" s="93"/>
      <c r="F8" s="93"/>
      <c r="G8" s="93"/>
      <c r="H8" s="93"/>
      <c r="I8" s="91"/>
    </row>
    <row r="9" spans="1:9">
      <c r="A9" s="1433"/>
      <c r="B9" s="1162"/>
      <c r="C9" s="1163"/>
      <c r="D9" s="1422"/>
      <c r="E9" s="93"/>
      <c r="F9" s="93"/>
      <c r="G9" s="93"/>
      <c r="H9" s="93"/>
      <c r="I9" s="91"/>
    </row>
    <row r="10" spans="1:9">
      <c r="A10" s="1430" t="s">
        <v>1475</v>
      </c>
      <c r="B10" s="1431"/>
      <c r="C10" s="1432"/>
      <c r="D10" s="1422"/>
      <c r="E10" s="93"/>
      <c r="F10" s="93"/>
      <c r="G10" s="93"/>
      <c r="H10" s="93"/>
      <c r="I10" s="91"/>
    </row>
    <row r="11" spans="1:9" ht="409.5" customHeight="1">
      <c r="A11" s="1430" t="s">
        <v>1476</v>
      </c>
      <c r="B11" s="1431"/>
      <c r="C11" s="1432"/>
      <c r="D11" s="1422"/>
      <c r="E11" s="93"/>
      <c r="F11" s="93"/>
      <c r="G11" s="93"/>
      <c r="H11" s="93"/>
      <c r="I11" s="91"/>
    </row>
    <row r="12" spans="1:9">
      <c r="A12" s="1433"/>
      <c r="B12" s="1162"/>
      <c r="C12" s="1163"/>
      <c r="D12" s="1423"/>
      <c r="E12" s="93"/>
      <c r="F12" s="93"/>
      <c r="G12" s="93"/>
      <c r="H12" s="93"/>
      <c r="I12" s="91"/>
    </row>
    <row r="13" spans="1:9" outlineLevel="1">
      <c r="A13" s="1424"/>
      <c r="B13" s="1425"/>
      <c r="C13" s="1425"/>
      <c r="D13" s="1426" t="s">
        <v>699</v>
      </c>
      <c r="E13" s="93"/>
      <c r="F13" s="93"/>
      <c r="G13" s="93"/>
      <c r="H13" s="93"/>
      <c r="I13" s="91"/>
    </row>
    <row r="14" spans="1:9" outlineLevel="1">
      <c r="A14" s="1424"/>
      <c r="B14" s="1425"/>
      <c r="C14" s="1425"/>
      <c r="D14" s="1422"/>
      <c r="E14" s="93"/>
      <c r="F14" s="93"/>
      <c r="G14" s="93"/>
      <c r="H14" s="93"/>
      <c r="I14" s="91"/>
    </row>
    <row r="15" spans="1:9" outlineLevel="1">
      <c r="A15" s="1424"/>
      <c r="B15" s="1425"/>
      <c r="C15" s="1425"/>
      <c r="D15" s="1422"/>
      <c r="E15" s="93"/>
      <c r="F15" s="93"/>
      <c r="G15" s="93"/>
      <c r="H15" s="93"/>
      <c r="I15" s="91"/>
    </row>
    <row r="16" spans="1:9" outlineLevel="1">
      <c r="A16" s="1424"/>
      <c r="B16" s="1425"/>
      <c r="C16" s="1425"/>
      <c r="D16" s="1422"/>
      <c r="E16" s="93"/>
      <c r="F16" s="93"/>
      <c r="G16" s="93"/>
      <c r="H16" s="93"/>
      <c r="I16" s="91"/>
    </row>
    <row r="17" spans="1:9" outlineLevel="1">
      <c r="A17" s="1424"/>
      <c r="B17" s="1425"/>
      <c r="C17" s="1425"/>
      <c r="D17" s="1422"/>
      <c r="E17" s="93"/>
      <c r="F17" s="93"/>
      <c r="G17" s="93"/>
      <c r="H17" s="93"/>
      <c r="I17" s="91"/>
    </row>
    <row r="18" spans="1:9" outlineLevel="1">
      <c r="A18" s="1424"/>
      <c r="B18" s="1425"/>
      <c r="C18" s="1425"/>
      <c r="D18" s="1422"/>
      <c r="E18" s="93"/>
      <c r="F18" s="93"/>
      <c r="G18" s="93"/>
      <c r="H18" s="93"/>
      <c r="I18" s="91"/>
    </row>
    <row r="19" spans="1:9" outlineLevel="1">
      <c r="A19" s="1424"/>
      <c r="B19" s="1425"/>
      <c r="C19" s="1425"/>
      <c r="D19" s="1422"/>
      <c r="E19" s="93"/>
      <c r="F19" s="93"/>
      <c r="G19" s="93"/>
      <c r="H19" s="93"/>
      <c r="I19" s="91"/>
    </row>
    <row r="20" spans="1:9" outlineLevel="1">
      <c r="A20" s="1424"/>
      <c r="B20" s="1425"/>
      <c r="C20" s="1425"/>
      <c r="D20" s="1422"/>
      <c r="E20" s="93"/>
      <c r="F20" s="93"/>
      <c r="G20" s="93"/>
      <c r="H20" s="93"/>
      <c r="I20" s="91"/>
    </row>
    <row r="21" spans="1:9" outlineLevel="1">
      <c r="A21" s="1424"/>
      <c r="B21" s="1425"/>
      <c r="C21" s="1425"/>
      <c r="D21" s="1422"/>
      <c r="E21" s="93"/>
      <c r="F21" s="93"/>
      <c r="G21" s="93"/>
      <c r="H21" s="93"/>
      <c r="I21" s="91"/>
    </row>
    <row r="22" spans="1:9" outlineLevel="1">
      <c r="A22" s="1424"/>
      <c r="B22" s="1425"/>
      <c r="C22" s="1425"/>
      <c r="D22" s="1422"/>
      <c r="E22" s="93"/>
      <c r="F22" s="93"/>
      <c r="G22" s="93"/>
      <c r="H22" s="93"/>
      <c r="I22" s="91"/>
    </row>
    <row r="23" spans="1:9" outlineLevel="1">
      <c r="A23" s="1424"/>
      <c r="B23" s="1425"/>
      <c r="C23" s="1425"/>
      <c r="D23" s="1422"/>
      <c r="E23" s="93"/>
      <c r="F23" s="93"/>
      <c r="G23" s="93"/>
      <c r="H23" s="93"/>
      <c r="I23" s="91"/>
    </row>
    <row r="24" spans="1:9" outlineLevel="1">
      <c r="A24" s="1424"/>
      <c r="B24" s="1425"/>
      <c r="C24" s="1425"/>
      <c r="D24" s="1422"/>
      <c r="E24" s="93"/>
      <c r="F24" s="93"/>
      <c r="G24" s="93"/>
      <c r="H24" s="93"/>
      <c r="I24" s="91"/>
    </row>
    <row r="25" spans="1:9" outlineLevel="1">
      <c r="A25" s="1424"/>
      <c r="B25" s="1425"/>
      <c r="C25" s="1425"/>
      <c r="D25" s="1422"/>
      <c r="E25" s="93"/>
      <c r="F25" s="93"/>
      <c r="G25" s="93"/>
      <c r="H25" s="93"/>
      <c r="I25" s="91"/>
    </row>
    <row r="26" spans="1:9" outlineLevel="1">
      <c r="A26" s="1424"/>
      <c r="B26" s="1425"/>
      <c r="C26" s="1425"/>
      <c r="D26" s="1422"/>
      <c r="E26" s="93"/>
      <c r="F26" s="93"/>
      <c r="G26" s="93"/>
      <c r="H26" s="93"/>
      <c r="I26" s="91"/>
    </row>
    <row r="27" spans="1:9" outlineLevel="1">
      <c r="A27" s="1424"/>
      <c r="B27" s="1425"/>
      <c r="C27" s="1425"/>
      <c r="D27" s="1422"/>
      <c r="E27" s="93"/>
      <c r="F27" s="93"/>
      <c r="G27" s="93"/>
      <c r="H27" s="93"/>
      <c r="I27" s="91"/>
    </row>
    <row r="28" spans="1:9" outlineLevel="1">
      <c r="A28" s="1424"/>
      <c r="B28" s="1425"/>
      <c r="C28" s="1425"/>
      <c r="D28" s="1422"/>
      <c r="E28" s="93"/>
      <c r="F28" s="93"/>
      <c r="G28" s="93"/>
      <c r="H28" s="93"/>
      <c r="I28" s="91"/>
    </row>
    <row r="29" spans="1:9" outlineLevel="1">
      <c r="A29" s="1424"/>
      <c r="B29" s="1425"/>
      <c r="C29" s="1425"/>
      <c r="D29" s="1422"/>
      <c r="E29" s="93"/>
      <c r="F29" s="93"/>
      <c r="G29" s="93"/>
      <c r="H29" s="93"/>
      <c r="I29" s="91"/>
    </row>
    <row r="30" spans="1:9" outlineLevel="1">
      <c r="A30" s="1424"/>
      <c r="B30" s="1425"/>
      <c r="C30" s="1425"/>
      <c r="D30" s="1422"/>
      <c r="E30" s="93"/>
      <c r="F30" s="93"/>
      <c r="G30" s="93"/>
      <c r="H30" s="93"/>
      <c r="I30" s="91"/>
    </row>
    <row r="31" spans="1:9" outlineLevel="1">
      <c r="A31" s="1424"/>
      <c r="B31" s="1425"/>
      <c r="C31" s="1425"/>
      <c r="D31" s="1422"/>
      <c r="E31" s="93"/>
      <c r="F31" s="93"/>
      <c r="G31" s="93"/>
      <c r="H31" s="93"/>
      <c r="I31" s="91"/>
    </row>
    <row r="32" spans="1:9" outlineLevel="1">
      <c r="A32" s="1424"/>
      <c r="B32" s="1425"/>
      <c r="C32" s="1425"/>
      <c r="D32" s="1422"/>
      <c r="E32" s="93"/>
      <c r="F32" s="93"/>
      <c r="G32" s="93"/>
      <c r="H32" s="93"/>
      <c r="I32" s="91"/>
    </row>
    <row r="33" spans="1:9" outlineLevel="1">
      <c r="A33" s="1424"/>
      <c r="B33" s="1425"/>
      <c r="C33" s="1425"/>
      <c r="D33" s="1422"/>
      <c r="E33" s="93"/>
      <c r="F33" s="93"/>
      <c r="G33" s="93"/>
      <c r="H33" s="93"/>
      <c r="I33" s="91"/>
    </row>
    <row r="34" spans="1:9" outlineLevel="1">
      <c r="A34" s="1424"/>
      <c r="B34" s="1425"/>
      <c r="C34" s="1425"/>
      <c r="D34" s="1422"/>
      <c r="E34" s="93"/>
      <c r="F34" s="93"/>
      <c r="G34" s="93"/>
      <c r="H34" s="93"/>
      <c r="I34" s="91"/>
    </row>
    <row r="35" spans="1:9" outlineLevel="1">
      <c r="A35" s="1424"/>
      <c r="B35" s="1425"/>
      <c r="C35" s="1425"/>
      <c r="D35" s="1422"/>
      <c r="E35" s="93"/>
      <c r="F35" s="93"/>
      <c r="G35" s="93"/>
      <c r="H35" s="93"/>
      <c r="I35" s="91"/>
    </row>
    <row r="36" spans="1:9" outlineLevel="1">
      <c r="A36" s="1424"/>
      <c r="B36" s="1425"/>
      <c r="C36" s="1425"/>
      <c r="D36" s="1422"/>
      <c r="E36" s="93"/>
      <c r="F36" s="93"/>
      <c r="G36" s="93"/>
      <c r="H36" s="93"/>
      <c r="I36" s="91"/>
    </row>
    <row r="37" spans="1:9" outlineLevel="1">
      <c r="A37" s="1424"/>
      <c r="B37" s="1425"/>
      <c r="C37" s="1425"/>
      <c r="D37" s="1422"/>
      <c r="E37" s="93"/>
      <c r="F37" s="93"/>
      <c r="G37" s="93"/>
      <c r="H37" s="93"/>
      <c r="I37" s="91"/>
    </row>
    <row r="38" spans="1:9" ht="30" customHeight="1" thickBot="1">
      <c r="A38" s="1418" t="s">
        <v>865</v>
      </c>
      <c r="B38" s="1419"/>
      <c r="C38" s="1419"/>
      <c r="D38" s="716" t="s">
        <v>700</v>
      </c>
      <c r="E38" s="93"/>
      <c r="F38" s="93"/>
      <c r="G38" s="93"/>
      <c r="H38" s="93"/>
      <c r="I38" s="91"/>
    </row>
    <row r="39" spans="1:9">
      <c r="A39" s="89"/>
      <c r="B39" s="89"/>
      <c r="C39" s="126"/>
      <c r="D39" s="126"/>
      <c r="E39" s="93"/>
      <c r="F39" s="93"/>
      <c r="G39" s="93"/>
      <c r="H39" s="93"/>
      <c r="I39" s="91"/>
    </row>
    <row r="40" spans="1:9">
      <c r="A40" s="89"/>
      <c r="B40" s="89"/>
      <c r="C40" s="126"/>
      <c r="D40" s="126"/>
      <c r="E40" s="93"/>
      <c r="F40" s="93"/>
      <c r="G40" s="93"/>
      <c r="H40" s="93"/>
      <c r="I40" s="91"/>
    </row>
    <row r="41" spans="1:9">
      <c r="A41" s="89"/>
      <c r="B41" s="89"/>
      <c r="C41" s="126"/>
      <c r="D41" s="126"/>
      <c r="E41" s="93"/>
      <c r="F41" s="93"/>
      <c r="G41" s="93"/>
      <c r="H41" s="93"/>
      <c r="I41" s="91"/>
    </row>
    <row r="42" spans="1:9">
      <c r="A42" s="89"/>
      <c r="B42" s="89"/>
      <c r="C42" s="126"/>
      <c r="D42" s="126"/>
      <c r="E42" s="93"/>
      <c r="F42" s="93"/>
      <c r="G42" s="93"/>
      <c r="H42" s="93"/>
      <c r="I42" s="91"/>
    </row>
    <row r="43" spans="1:9">
      <c r="A43" s="89"/>
      <c r="B43" s="89"/>
      <c r="C43" s="126"/>
      <c r="D43" s="126"/>
      <c r="E43" s="93"/>
      <c r="F43" s="93"/>
      <c r="G43" s="93"/>
      <c r="H43" s="93"/>
      <c r="I43" s="91"/>
    </row>
    <row r="44" spans="1:9">
      <c r="A44" s="89"/>
      <c r="B44" s="89"/>
      <c r="C44" s="126"/>
      <c r="D44" s="126"/>
      <c r="E44" s="93"/>
      <c r="F44" s="93"/>
      <c r="G44" s="93"/>
      <c r="H44" s="93"/>
      <c r="I44" s="91"/>
    </row>
    <row r="45" spans="1:9">
      <c r="A45" s="89"/>
      <c r="B45" s="89"/>
      <c r="C45" s="126"/>
      <c r="D45" s="126"/>
      <c r="E45" s="93"/>
      <c r="F45" s="93"/>
      <c r="G45" s="93"/>
      <c r="H45" s="93"/>
      <c r="I45" s="91"/>
    </row>
    <row r="46" spans="1:9">
      <c r="A46" s="89"/>
      <c r="B46" s="89"/>
      <c r="C46" s="126"/>
      <c r="D46" s="126"/>
      <c r="E46" s="93"/>
      <c r="F46" s="93"/>
      <c r="G46" s="93"/>
      <c r="H46" s="93"/>
      <c r="I46" s="91"/>
    </row>
    <row r="47" spans="1:9">
      <c r="A47" s="89"/>
      <c r="B47" s="89"/>
      <c r="C47" s="126"/>
      <c r="D47" s="126"/>
      <c r="E47" s="93"/>
      <c r="F47" s="93"/>
      <c r="G47" s="93"/>
      <c r="H47" s="93"/>
      <c r="I47" s="91"/>
    </row>
    <row r="48" spans="1:9">
      <c r="A48" s="89"/>
      <c r="B48" s="89"/>
      <c r="C48" s="126"/>
      <c r="D48" s="126"/>
      <c r="E48" s="93"/>
      <c r="F48" s="93"/>
      <c r="G48" s="93"/>
      <c r="H48" s="93"/>
      <c r="I48" s="91"/>
    </row>
    <row r="49" spans="1:9">
      <c r="A49" s="89"/>
      <c r="B49" s="89"/>
      <c r="C49" s="126"/>
      <c r="D49" s="126"/>
      <c r="E49" s="93"/>
      <c r="F49" s="93"/>
      <c r="G49" s="93"/>
      <c r="H49" s="93"/>
      <c r="I49" s="91"/>
    </row>
    <row r="50" spans="1:9">
      <c r="A50" s="89"/>
      <c r="B50" s="89"/>
      <c r="C50" s="126"/>
      <c r="D50" s="126"/>
      <c r="E50" s="93"/>
      <c r="F50" s="93"/>
      <c r="G50" s="93"/>
      <c r="H50" s="93"/>
      <c r="I50" s="91"/>
    </row>
    <row r="51" spans="1:9">
      <c r="A51" s="89"/>
      <c r="B51" s="89"/>
      <c r="C51" s="126"/>
      <c r="D51" s="126"/>
      <c r="E51" s="93"/>
      <c r="F51" s="93"/>
      <c r="G51" s="93"/>
      <c r="H51" s="93"/>
      <c r="I51" s="91"/>
    </row>
    <row r="52" spans="1:9">
      <c r="A52" s="89"/>
      <c r="B52" s="89"/>
      <c r="C52" s="126"/>
      <c r="D52" s="126"/>
      <c r="E52" s="93"/>
      <c r="F52" s="93"/>
      <c r="G52" s="93"/>
      <c r="H52" s="93"/>
      <c r="I52" s="91"/>
    </row>
    <row r="53" spans="1:9">
      <c r="A53" s="89"/>
      <c r="B53" s="89"/>
      <c r="C53" s="126"/>
      <c r="D53" s="126"/>
      <c r="E53" s="93"/>
      <c r="F53" s="93"/>
      <c r="G53" s="93"/>
      <c r="H53" s="93"/>
      <c r="I53" s="91"/>
    </row>
    <row r="54" spans="1:9">
      <c r="A54" s="89"/>
      <c r="B54" s="89"/>
      <c r="C54" s="126"/>
      <c r="D54" s="126"/>
      <c r="E54" s="93"/>
      <c r="F54" s="93"/>
      <c r="G54" s="93"/>
      <c r="H54" s="93"/>
      <c r="I54" s="91"/>
    </row>
    <row r="55" spans="1:9">
      <c r="A55" s="89"/>
      <c r="B55" s="89"/>
      <c r="C55" s="126"/>
      <c r="D55" s="126"/>
      <c r="E55" s="93"/>
      <c r="F55" s="93"/>
      <c r="G55" s="93"/>
      <c r="H55" s="93"/>
      <c r="I55" s="91"/>
    </row>
    <row r="56" spans="1:9">
      <c r="A56" s="89"/>
      <c r="B56" s="89"/>
      <c r="C56" s="126"/>
      <c r="D56" s="126"/>
      <c r="E56" s="93"/>
      <c r="F56" s="93"/>
      <c r="G56" s="93"/>
      <c r="H56" s="93"/>
      <c r="I56" s="91"/>
    </row>
    <row r="57" spans="1:9">
      <c r="A57" s="89"/>
      <c r="B57" s="89"/>
      <c r="C57" s="126"/>
      <c r="D57" s="126"/>
      <c r="E57" s="93"/>
      <c r="F57" s="93"/>
      <c r="G57" s="93"/>
      <c r="H57" s="93"/>
      <c r="I57" s="91"/>
    </row>
    <row r="58" spans="1:9">
      <c r="A58" s="89"/>
      <c r="B58" s="89"/>
      <c r="C58" s="126"/>
      <c r="D58" s="126"/>
      <c r="E58" s="93"/>
      <c r="F58" s="93"/>
      <c r="G58" s="93"/>
      <c r="H58" s="93"/>
      <c r="I58" s="91"/>
    </row>
    <row r="59" spans="1:9">
      <c r="A59" s="89"/>
      <c r="B59" s="89"/>
      <c r="C59" s="126"/>
      <c r="D59" s="126"/>
      <c r="E59" s="93"/>
      <c r="F59" s="93"/>
      <c r="G59" s="93"/>
      <c r="H59" s="93"/>
      <c r="I59" s="91"/>
    </row>
    <row r="60" spans="1:9">
      <c r="A60" s="89"/>
      <c r="B60" s="89"/>
      <c r="C60" s="126"/>
      <c r="D60" s="126"/>
      <c r="E60" s="93"/>
      <c r="F60" s="93"/>
      <c r="G60" s="93"/>
      <c r="H60" s="93"/>
      <c r="I60" s="91"/>
    </row>
    <row r="61" spans="1:9">
      <c r="A61" s="89"/>
      <c r="B61" s="89"/>
      <c r="C61" s="126"/>
      <c r="D61" s="126"/>
      <c r="E61" s="93"/>
      <c r="F61" s="93"/>
      <c r="G61" s="93"/>
      <c r="H61" s="93"/>
      <c r="I61" s="91"/>
    </row>
    <row r="62" spans="1:9">
      <c r="A62" s="89"/>
      <c r="B62" s="89"/>
      <c r="C62" s="126"/>
      <c r="D62" s="126"/>
      <c r="E62" s="93"/>
      <c r="F62" s="93"/>
      <c r="G62" s="93"/>
      <c r="H62" s="93"/>
      <c r="I62" s="91"/>
    </row>
    <row r="63" spans="1:9">
      <c r="A63" s="89"/>
      <c r="B63" s="89"/>
      <c r="C63" s="126"/>
      <c r="D63" s="126"/>
      <c r="E63" s="93"/>
      <c r="F63" s="93"/>
      <c r="G63" s="93"/>
      <c r="H63" s="93"/>
      <c r="I63" s="91"/>
    </row>
    <row r="64" spans="1:9">
      <c r="A64" s="89"/>
      <c r="B64" s="89"/>
      <c r="C64" s="126"/>
      <c r="D64" s="126"/>
      <c r="E64" s="93"/>
      <c r="F64" s="93"/>
      <c r="G64" s="93"/>
      <c r="H64" s="93"/>
      <c r="I64" s="91"/>
    </row>
    <row r="65" spans="1:9">
      <c r="A65" s="89"/>
      <c r="B65" s="89"/>
      <c r="C65" s="126"/>
      <c r="D65" s="126"/>
      <c r="E65" s="93"/>
      <c r="F65" s="93"/>
      <c r="G65" s="93"/>
      <c r="H65" s="93"/>
      <c r="I65" s="91"/>
    </row>
    <row r="66" spans="1:9">
      <c r="A66" s="89"/>
      <c r="B66" s="89"/>
      <c r="C66" s="126"/>
      <c r="D66" s="126"/>
      <c r="E66" s="93"/>
      <c r="F66" s="93"/>
      <c r="G66" s="93"/>
      <c r="H66" s="93"/>
      <c r="I66" s="91"/>
    </row>
    <row r="67" spans="1:9">
      <c r="A67" s="89"/>
      <c r="B67" s="89"/>
      <c r="C67" s="126"/>
      <c r="D67" s="126"/>
      <c r="E67" s="93"/>
      <c r="F67" s="93"/>
      <c r="G67" s="93"/>
      <c r="H67" s="93"/>
      <c r="I67" s="91"/>
    </row>
    <row r="68" spans="1:9">
      <c r="A68" s="89"/>
      <c r="B68" s="89"/>
      <c r="C68" s="126"/>
      <c r="D68" s="126"/>
      <c r="E68" s="93"/>
      <c r="F68" s="93"/>
      <c r="G68" s="93"/>
      <c r="H68" s="93"/>
      <c r="I68" s="91"/>
    </row>
    <row r="69" spans="1:9">
      <c r="A69" s="89"/>
      <c r="B69" s="89"/>
      <c r="C69" s="126"/>
      <c r="D69" s="126"/>
      <c r="E69" s="93"/>
      <c r="F69" s="93"/>
      <c r="G69" s="93"/>
      <c r="H69" s="93"/>
      <c r="I69" s="91"/>
    </row>
    <row r="70" spans="1:9">
      <c r="A70" s="89"/>
      <c r="B70" s="89"/>
      <c r="C70" s="126"/>
      <c r="D70" s="126"/>
      <c r="E70" s="93"/>
      <c r="F70" s="93"/>
      <c r="G70" s="93"/>
      <c r="H70" s="93"/>
      <c r="I70" s="91"/>
    </row>
    <row r="71" spans="1:9">
      <c r="A71" s="89"/>
      <c r="B71" s="89"/>
      <c r="C71" s="126"/>
      <c r="D71" s="126"/>
      <c r="E71" s="93"/>
      <c r="F71" s="93"/>
      <c r="G71" s="93"/>
      <c r="H71" s="93"/>
      <c r="I71" s="91"/>
    </row>
    <row r="72" spans="1:9">
      <c r="A72" s="89"/>
      <c r="B72" s="89"/>
      <c r="C72" s="126"/>
      <c r="D72" s="126"/>
      <c r="E72" s="93"/>
      <c r="F72" s="93"/>
      <c r="G72" s="93"/>
      <c r="H72" s="93"/>
      <c r="I72" s="91"/>
    </row>
    <row r="73" spans="1:9">
      <c r="A73" s="89"/>
      <c r="B73" s="89"/>
      <c r="C73" s="126"/>
      <c r="D73" s="126"/>
      <c r="E73" s="93"/>
      <c r="F73" s="93"/>
      <c r="G73" s="93"/>
      <c r="H73" s="93"/>
      <c r="I73" s="91"/>
    </row>
    <row r="74" spans="1:9">
      <c r="A74" s="89"/>
      <c r="B74" s="89"/>
      <c r="C74" s="126"/>
      <c r="D74" s="126"/>
      <c r="E74" s="93"/>
      <c r="F74" s="93"/>
      <c r="G74" s="93"/>
      <c r="H74" s="93"/>
      <c r="I74" s="91"/>
    </row>
    <row r="75" spans="1:9">
      <c r="A75" s="89"/>
      <c r="B75" s="89"/>
      <c r="C75" s="126"/>
      <c r="D75" s="126"/>
      <c r="E75" s="93"/>
      <c r="F75" s="93"/>
      <c r="G75" s="93"/>
      <c r="H75" s="93"/>
      <c r="I75" s="91"/>
    </row>
    <row r="76" spans="1:9">
      <c r="A76" s="89"/>
      <c r="B76" s="89"/>
      <c r="C76" s="126"/>
      <c r="D76" s="126"/>
      <c r="E76" s="93"/>
      <c r="F76" s="93"/>
      <c r="G76" s="93"/>
      <c r="H76" s="93"/>
      <c r="I76" s="91"/>
    </row>
    <row r="77" spans="1:9">
      <c r="A77" s="89"/>
      <c r="B77" s="89"/>
      <c r="C77" s="126"/>
      <c r="D77" s="126"/>
      <c r="E77" s="93"/>
      <c r="F77" s="93"/>
      <c r="G77" s="93"/>
      <c r="H77" s="93"/>
      <c r="I77" s="91"/>
    </row>
    <row r="78" spans="1:9">
      <c r="A78" s="89"/>
      <c r="B78" s="89"/>
      <c r="C78" s="126"/>
      <c r="D78" s="126"/>
      <c r="E78" s="93"/>
      <c r="F78" s="93"/>
      <c r="G78" s="93"/>
      <c r="H78" s="93"/>
      <c r="I78" s="91"/>
    </row>
    <row r="79" spans="1:9">
      <c r="A79" s="89"/>
      <c r="B79" s="89"/>
      <c r="C79" s="126"/>
      <c r="D79" s="126"/>
      <c r="E79" s="93"/>
      <c r="F79" s="93"/>
      <c r="G79" s="93"/>
      <c r="H79" s="93"/>
      <c r="I79" s="91"/>
    </row>
    <row r="80" spans="1:9">
      <c r="A80" s="89"/>
      <c r="B80" s="89"/>
      <c r="C80" s="126"/>
      <c r="D80" s="126"/>
      <c r="E80" s="93"/>
      <c r="F80" s="93"/>
      <c r="G80" s="93"/>
      <c r="H80" s="93"/>
      <c r="I80" s="91"/>
    </row>
    <row r="81" spans="1:9">
      <c r="A81" s="89"/>
      <c r="B81" s="89"/>
      <c r="C81" s="126"/>
      <c r="D81" s="126"/>
      <c r="E81" s="93"/>
      <c r="F81" s="93"/>
      <c r="G81" s="93"/>
      <c r="H81" s="93"/>
      <c r="I81" s="91"/>
    </row>
    <row r="82" spans="1:9">
      <c r="A82" s="89"/>
      <c r="B82" s="89"/>
      <c r="C82" s="126"/>
      <c r="D82" s="126"/>
      <c r="E82" s="93"/>
      <c r="F82" s="93"/>
      <c r="G82" s="93"/>
      <c r="H82" s="93"/>
      <c r="I82" s="91"/>
    </row>
    <row r="83" spans="1:9">
      <c r="A83" s="89"/>
      <c r="B83" s="89"/>
      <c r="C83" s="126"/>
      <c r="D83" s="126"/>
      <c r="E83" s="93"/>
      <c r="F83" s="93"/>
      <c r="G83" s="93"/>
      <c r="H83" s="93"/>
      <c r="I83" s="91"/>
    </row>
    <row r="84" spans="1:9">
      <c r="A84" s="89"/>
      <c r="B84" s="89"/>
      <c r="C84" s="126"/>
      <c r="D84" s="126"/>
      <c r="E84" s="93"/>
      <c r="F84" s="93"/>
      <c r="G84" s="93"/>
      <c r="H84" s="93"/>
      <c r="I84" s="91"/>
    </row>
    <row r="85" spans="1:9">
      <c r="A85" s="89"/>
      <c r="B85" s="89"/>
      <c r="C85" s="126"/>
      <c r="D85" s="126"/>
      <c r="E85" s="93"/>
      <c r="F85" s="93"/>
      <c r="G85" s="93"/>
      <c r="H85" s="93"/>
      <c r="I85" s="91"/>
    </row>
    <row r="86" spans="1:9">
      <c r="A86" s="89"/>
      <c r="B86" s="89"/>
      <c r="C86" s="126"/>
      <c r="D86" s="126"/>
      <c r="E86" s="93"/>
      <c r="F86" s="93"/>
      <c r="G86" s="93"/>
      <c r="H86" s="93"/>
      <c r="I86" s="91"/>
    </row>
    <row r="87" spans="1:9">
      <c r="A87" s="89"/>
      <c r="B87" s="89"/>
      <c r="C87" s="126"/>
      <c r="D87" s="126"/>
      <c r="E87" s="93"/>
      <c r="F87" s="93"/>
      <c r="G87" s="93"/>
      <c r="H87" s="93"/>
      <c r="I87" s="91"/>
    </row>
    <row r="88" spans="1:9">
      <c r="A88" s="88"/>
      <c r="B88" s="88"/>
      <c r="C88" s="2"/>
      <c r="D88" s="2"/>
      <c r="E88" s="91"/>
      <c r="F88" s="91"/>
      <c r="G88" s="91"/>
      <c r="H88" s="91"/>
      <c r="I88" s="91"/>
    </row>
    <row r="89" spans="1:9">
      <c r="A89" s="88"/>
      <c r="B89" s="88"/>
      <c r="C89" s="2"/>
      <c r="D89" s="2"/>
      <c r="E89" s="91"/>
      <c r="F89" s="91"/>
      <c r="G89" s="91"/>
      <c r="H89" s="91"/>
      <c r="I89" s="91"/>
    </row>
    <row r="90" spans="1:9">
      <c r="A90" s="88"/>
      <c r="B90" s="88"/>
      <c r="C90" s="2"/>
      <c r="D90" s="2"/>
      <c r="E90" s="91"/>
      <c r="F90" s="91"/>
      <c r="G90" s="91"/>
      <c r="H90" s="91"/>
      <c r="I90" s="91"/>
    </row>
    <row r="91" spans="1:9">
      <c r="A91" s="88"/>
      <c r="B91" s="88"/>
      <c r="C91" s="2"/>
      <c r="D91" s="2"/>
      <c r="E91" s="91"/>
      <c r="F91" s="91"/>
      <c r="G91" s="91"/>
      <c r="H91" s="91"/>
      <c r="I91" s="91"/>
    </row>
    <row r="92" spans="1:9">
      <c r="A92" s="88"/>
      <c r="B92" s="88"/>
      <c r="C92" s="2"/>
      <c r="D92" s="2"/>
      <c r="E92" s="91"/>
      <c r="F92" s="91"/>
      <c r="G92" s="91"/>
      <c r="H92" s="91"/>
      <c r="I92" s="91"/>
    </row>
    <row r="93" spans="1:9">
      <c r="A93" s="88"/>
      <c r="B93" s="88"/>
      <c r="C93" s="2"/>
      <c r="D93" s="2"/>
      <c r="E93" s="91"/>
      <c r="F93" s="91"/>
      <c r="G93" s="91"/>
      <c r="H93" s="91"/>
      <c r="I93" s="91"/>
    </row>
    <row r="94" spans="1:9">
      <c r="A94" s="88"/>
      <c r="B94" s="88"/>
      <c r="C94" s="2"/>
      <c r="D94" s="2"/>
      <c r="E94" s="91"/>
      <c r="F94" s="91"/>
      <c r="G94" s="91"/>
      <c r="H94" s="91"/>
      <c r="I94" s="91"/>
    </row>
    <row r="95" spans="1:9">
      <c r="A95" s="88"/>
      <c r="B95" s="88"/>
      <c r="C95" s="2"/>
      <c r="D95" s="2"/>
      <c r="E95" s="91"/>
      <c r="F95" s="91"/>
      <c r="G95" s="91"/>
      <c r="H95" s="91"/>
      <c r="I95" s="91"/>
    </row>
    <row r="96" spans="1:9">
      <c r="A96" s="88"/>
      <c r="B96" s="88"/>
      <c r="C96" s="2"/>
      <c r="D96" s="2"/>
      <c r="E96" s="91"/>
      <c r="F96" s="91"/>
      <c r="G96" s="91"/>
      <c r="H96" s="91"/>
      <c r="I96" s="91"/>
    </row>
    <row r="97" spans="1:9">
      <c r="A97" s="88"/>
      <c r="B97" s="88"/>
      <c r="C97" s="2"/>
      <c r="D97" s="2"/>
      <c r="E97" s="91"/>
      <c r="F97" s="91"/>
      <c r="G97" s="91"/>
      <c r="H97" s="91"/>
      <c r="I97" s="91"/>
    </row>
    <row r="98" spans="1:9">
      <c r="A98" s="88"/>
      <c r="B98" s="88"/>
      <c r="C98" s="2"/>
      <c r="D98" s="2"/>
      <c r="E98" s="91"/>
      <c r="F98" s="91"/>
      <c r="G98" s="91"/>
      <c r="H98" s="91"/>
      <c r="I98" s="91"/>
    </row>
    <row r="99" spans="1:9">
      <c r="A99" s="88"/>
      <c r="B99" s="88"/>
      <c r="C99" s="2"/>
      <c r="D99" s="2"/>
      <c r="E99" s="91"/>
      <c r="F99" s="91"/>
      <c r="G99" s="91"/>
      <c r="H99" s="91"/>
      <c r="I99" s="91"/>
    </row>
    <row r="100" spans="1:9">
      <c r="A100" s="88"/>
      <c r="B100" s="88"/>
      <c r="C100" s="2"/>
      <c r="D100" s="2"/>
      <c r="E100" s="91"/>
      <c r="F100" s="91"/>
      <c r="G100" s="91"/>
      <c r="H100" s="91"/>
      <c r="I100" s="91"/>
    </row>
    <row r="101" spans="1:9">
      <c r="A101" s="88"/>
      <c r="B101" s="88"/>
      <c r="C101" s="2"/>
      <c r="D101" s="2"/>
      <c r="E101" s="91"/>
      <c r="F101" s="91"/>
      <c r="G101" s="91"/>
      <c r="H101" s="91"/>
      <c r="I101" s="91"/>
    </row>
    <row r="102" spans="1:9">
      <c r="A102" s="88"/>
      <c r="B102" s="88"/>
      <c r="C102" s="2"/>
      <c r="D102" s="2"/>
      <c r="E102" s="91"/>
      <c r="F102" s="91"/>
      <c r="G102" s="91"/>
      <c r="H102" s="91"/>
      <c r="I102" s="91"/>
    </row>
    <row r="103" spans="1:9">
      <c r="A103" s="88"/>
      <c r="B103" s="88"/>
      <c r="C103" s="2"/>
      <c r="D103" s="2"/>
      <c r="E103" s="91"/>
      <c r="F103" s="91"/>
      <c r="G103" s="91"/>
      <c r="H103" s="91"/>
      <c r="I103" s="91"/>
    </row>
    <row r="104" spans="1:9">
      <c r="A104" s="88"/>
      <c r="B104" s="88"/>
      <c r="C104" s="2"/>
      <c r="D104" s="2"/>
      <c r="E104" s="91"/>
      <c r="F104" s="91"/>
      <c r="G104" s="91"/>
      <c r="H104" s="91"/>
      <c r="I104" s="91"/>
    </row>
    <row r="105" spans="1:9">
      <c r="A105" s="88"/>
      <c r="B105" s="88"/>
      <c r="C105" s="2"/>
      <c r="D105" s="2"/>
      <c r="E105" s="91"/>
      <c r="F105" s="91"/>
      <c r="G105" s="91"/>
      <c r="H105" s="91"/>
      <c r="I105" s="91"/>
    </row>
    <row r="106" spans="1:9">
      <c r="A106" s="88"/>
      <c r="B106" s="88"/>
      <c r="C106" s="2"/>
      <c r="D106" s="2"/>
      <c r="E106" s="91"/>
      <c r="F106" s="91"/>
      <c r="G106" s="91"/>
      <c r="H106" s="91"/>
      <c r="I106" s="91"/>
    </row>
    <row r="107" spans="1:9">
      <c r="A107" s="88"/>
      <c r="B107" s="88"/>
      <c r="C107" s="2"/>
      <c r="D107" s="2"/>
      <c r="E107" s="91"/>
      <c r="F107" s="91"/>
      <c r="G107" s="91"/>
      <c r="H107" s="91"/>
      <c r="I107" s="91"/>
    </row>
    <row r="108" spans="1:9">
      <c r="A108" s="88"/>
      <c r="B108" s="88"/>
      <c r="C108" s="2"/>
      <c r="D108" s="2"/>
      <c r="E108" s="91"/>
      <c r="F108" s="91"/>
      <c r="G108" s="91"/>
      <c r="H108" s="91"/>
      <c r="I108" s="91"/>
    </row>
    <row r="109" spans="1:9">
      <c r="A109" s="88"/>
      <c r="B109" s="88"/>
      <c r="C109" s="2"/>
      <c r="D109" s="2"/>
      <c r="E109" s="91"/>
      <c r="F109" s="91"/>
      <c r="G109" s="91"/>
      <c r="H109" s="91"/>
      <c r="I109" s="91"/>
    </row>
    <row r="110" spans="1:9">
      <c r="A110" s="88"/>
      <c r="B110" s="88"/>
      <c r="C110" s="2"/>
      <c r="D110" s="2"/>
      <c r="E110" s="91"/>
      <c r="F110" s="91"/>
      <c r="G110" s="91"/>
      <c r="H110" s="91"/>
      <c r="I110" s="91"/>
    </row>
    <row r="111" spans="1:9">
      <c r="A111" s="88"/>
      <c r="B111" s="88"/>
      <c r="C111" s="2"/>
      <c r="D111" s="2"/>
      <c r="E111" s="91"/>
      <c r="F111" s="91"/>
      <c r="G111" s="91"/>
      <c r="H111" s="91"/>
      <c r="I111" s="91"/>
    </row>
    <row r="112" spans="1:9">
      <c r="A112" s="88"/>
      <c r="B112" s="88"/>
      <c r="C112" s="2"/>
      <c r="D112" s="2"/>
      <c r="E112" s="91"/>
      <c r="F112" s="91"/>
      <c r="G112" s="91"/>
      <c r="H112" s="91"/>
      <c r="I112" s="91"/>
    </row>
    <row r="113" spans="1:9">
      <c r="A113" s="88"/>
      <c r="B113" s="88"/>
      <c r="C113" s="2"/>
      <c r="D113" s="2"/>
      <c r="E113" s="91"/>
      <c r="F113" s="91"/>
      <c r="G113" s="91"/>
      <c r="H113" s="91"/>
      <c r="I113" s="91"/>
    </row>
    <row r="114" spans="1:9">
      <c r="A114" s="88"/>
      <c r="B114" s="88"/>
      <c r="C114" s="2"/>
      <c r="D114" s="2"/>
      <c r="E114" s="91"/>
      <c r="F114" s="91"/>
      <c r="G114" s="91"/>
      <c r="H114" s="91"/>
      <c r="I114" s="91"/>
    </row>
    <row r="115" spans="1:9">
      <c r="A115" s="88"/>
      <c r="B115" s="88"/>
      <c r="C115" s="2"/>
      <c r="D115" s="2"/>
      <c r="E115" s="91"/>
      <c r="F115" s="91"/>
      <c r="G115" s="91"/>
      <c r="H115" s="91"/>
      <c r="I115" s="91"/>
    </row>
    <row r="116" spans="1:9">
      <c r="A116" s="88"/>
      <c r="B116" s="88"/>
      <c r="C116" s="2"/>
      <c r="D116" s="2"/>
      <c r="E116" s="91"/>
      <c r="F116" s="91"/>
      <c r="G116" s="91"/>
      <c r="H116" s="91"/>
      <c r="I116" s="91"/>
    </row>
    <row r="117" spans="1:9">
      <c r="A117" s="88"/>
      <c r="B117" s="88"/>
      <c r="C117" s="2"/>
      <c r="D117" s="2"/>
      <c r="E117" s="91"/>
      <c r="F117" s="91"/>
      <c r="G117" s="91"/>
      <c r="H117" s="91"/>
      <c r="I117" s="91"/>
    </row>
    <row r="118" spans="1:9">
      <c r="A118" s="88"/>
      <c r="B118" s="88"/>
      <c r="C118" s="2"/>
      <c r="D118" s="2"/>
      <c r="E118" s="91"/>
      <c r="F118" s="91"/>
      <c r="G118" s="91"/>
      <c r="H118" s="91"/>
      <c r="I118" s="91"/>
    </row>
    <row r="119" spans="1:9">
      <c r="A119" s="88"/>
      <c r="B119" s="88"/>
      <c r="C119" s="2"/>
      <c r="D119" s="2"/>
      <c r="E119" s="91"/>
      <c r="F119" s="91"/>
      <c r="G119" s="91"/>
      <c r="H119" s="91"/>
      <c r="I119" s="91"/>
    </row>
    <row r="120" spans="1:9">
      <c r="A120" s="88"/>
      <c r="B120" s="88"/>
      <c r="C120" s="2"/>
      <c r="D120" s="2"/>
      <c r="E120" s="91"/>
      <c r="F120" s="91"/>
      <c r="G120" s="91"/>
      <c r="H120" s="91"/>
      <c r="I120" s="91"/>
    </row>
    <row r="121" spans="1:9">
      <c r="A121" s="88"/>
      <c r="B121" s="88"/>
      <c r="C121" s="2"/>
      <c r="D121" s="2"/>
      <c r="E121" s="91"/>
      <c r="F121" s="91"/>
      <c r="G121" s="91"/>
      <c r="H121" s="91"/>
      <c r="I121" s="91"/>
    </row>
    <row r="122" spans="1:9">
      <c r="A122" s="88"/>
      <c r="B122" s="88"/>
      <c r="C122" s="2"/>
      <c r="D122" s="2"/>
      <c r="E122" s="91"/>
      <c r="F122" s="91"/>
      <c r="G122" s="91"/>
      <c r="H122" s="91"/>
      <c r="I122" s="91"/>
    </row>
    <row r="123" spans="1:9">
      <c r="A123" s="88"/>
      <c r="B123" s="88"/>
      <c r="C123" s="2"/>
      <c r="D123" s="2"/>
      <c r="E123" s="91"/>
      <c r="F123" s="91"/>
      <c r="G123" s="91"/>
      <c r="H123" s="91"/>
      <c r="I123" s="91"/>
    </row>
    <row r="124" spans="1:9">
      <c r="A124" s="88"/>
      <c r="B124" s="88"/>
      <c r="C124" s="2"/>
      <c r="D124" s="2"/>
      <c r="E124" s="91"/>
      <c r="F124" s="91"/>
      <c r="G124" s="91"/>
      <c r="H124" s="91"/>
      <c r="I124" s="91"/>
    </row>
    <row r="125" spans="1:9">
      <c r="A125" s="88"/>
      <c r="B125" s="88"/>
      <c r="C125" s="2"/>
      <c r="D125" s="2"/>
      <c r="E125" s="91"/>
      <c r="F125" s="91"/>
      <c r="G125" s="91"/>
      <c r="H125" s="91"/>
      <c r="I125" s="91"/>
    </row>
    <row r="126" spans="1:9">
      <c r="A126" s="88"/>
      <c r="B126" s="88"/>
      <c r="C126" s="2"/>
      <c r="D126" s="2"/>
      <c r="E126" s="91"/>
      <c r="F126" s="91"/>
      <c r="G126" s="91"/>
      <c r="H126" s="91"/>
      <c r="I126" s="91"/>
    </row>
    <row r="127" spans="1:9">
      <c r="A127" s="88"/>
      <c r="B127" s="88"/>
      <c r="C127" s="2"/>
      <c r="D127" s="2"/>
      <c r="E127" s="91"/>
      <c r="F127" s="91"/>
      <c r="G127" s="91"/>
      <c r="H127" s="91"/>
      <c r="I127" s="91"/>
    </row>
    <row r="128" spans="1:9">
      <c r="A128" s="88"/>
      <c r="B128" s="88"/>
      <c r="C128" s="2"/>
      <c r="D128" s="2"/>
      <c r="E128" s="91"/>
      <c r="F128" s="91"/>
      <c r="G128" s="91"/>
      <c r="H128" s="91"/>
      <c r="I128" s="91"/>
    </row>
    <row r="129" spans="1:9">
      <c r="A129" s="88"/>
      <c r="B129" s="88"/>
      <c r="C129" s="2"/>
      <c r="D129" s="2"/>
      <c r="E129" s="91"/>
      <c r="F129" s="91"/>
      <c r="G129" s="91"/>
      <c r="H129" s="91"/>
      <c r="I129" s="91"/>
    </row>
    <row r="130" spans="1:9">
      <c r="A130" s="88"/>
      <c r="B130" s="88"/>
      <c r="C130" s="2"/>
      <c r="D130" s="2"/>
      <c r="E130" s="91"/>
      <c r="F130" s="91"/>
      <c r="G130" s="91"/>
      <c r="H130" s="91"/>
      <c r="I130" s="91"/>
    </row>
    <row r="131" spans="1:9">
      <c r="A131" s="88"/>
      <c r="B131" s="88"/>
      <c r="C131" s="2"/>
      <c r="D131" s="2"/>
      <c r="E131" s="91"/>
      <c r="F131" s="91"/>
      <c r="G131" s="91"/>
      <c r="H131" s="91"/>
      <c r="I131" s="91"/>
    </row>
    <row r="132" spans="1:9">
      <c r="A132" s="88"/>
      <c r="B132" s="88"/>
      <c r="C132" s="2"/>
      <c r="D132" s="2"/>
      <c r="E132" s="91"/>
      <c r="F132" s="91"/>
      <c r="G132" s="91"/>
      <c r="H132" s="91"/>
      <c r="I132" s="91"/>
    </row>
    <row r="133" spans="1:9">
      <c r="A133" s="88"/>
      <c r="B133" s="88"/>
      <c r="C133" s="2"/>
      <c r="D133" s="2"/>
      <c r="E133" s="91"/>
      <c r="F133" s="91"/>
      <c r="G133" s="91"/>
      <c r="H133" s="91"/>
      <c r="I133" s="91"/>
    </row>
    <row r="134" spans="1:9">
      <c r="A134" s="88"/>
      <c r="B134" s="88"/>
      <c r="C134" s="2"/>
      <c r="D134" s="2"/>
      <c r="E134" s="91"/>
      <c r="F134" s="91"/>
      <c r="G134" s="91"/>
      <c r="H134" s="91"/>
      <c r="I134" s="91"/>
    </row>
    <row r="135" spans="1:9">
      <c r="A135" s="88"/>
      <c r="B135" s="88"/>
      <c r="C135" s="2"/>
      <c r="D135" s="2"/>
      <c r="E135" s="91"/>
      <c r="F135" s="91"/>
      <c r="G135" s="91"/>
      <c r="H135" s="91"/>
      <c r="I135" s="91"/>
    </row>
    <row r="136" spans="1:9">
      <c r="A136" s="88"/>
      <c r="B136" s="88"/>
      <c r="C136" s="2"/>
      <c r="D136" s="2"/>
      <c r="E136" s="91"/>
      <c r="F136" s="91"/>
      <c r="G136" s="91"/>
      <c r="H136" s="91"/>
      <c r="I136" s="91"/>
    </row>
    <row r="137" spans="1:9">
      <c r="A137" s="88"/>
      <c r="B137" s="88"/>
      <c r="C137" s="2"/>
      <c r="D137" s="2"/>
      <c r="E137" s="91"/>
      <c r="F137" s="91"/>
      <c r="G137" s="91"/>
      <c r="H137" s="91"/>
      <c r="I137" s="91"/>
    </row>
    <row r="138" spans="1:9">
      <c r="A138" s="88"/>
      <c r="B138" s="88"/>
      <c r="C138" s="2"/>
      <c r="D138" s="2"/>
      <c r="E138" s="91"/>
      <c r="F138" s="91"/>
      <c r="G138" s="91"/>
      <c r="H138" s="91"/>
      <c r="I138" s="91"/>
    </row>
    <row r="139" spans="1:9">
      <c r="A139" s="88"/>
      <c r="B139" s="88"/>
      <c r="C139" s="2"/>
      <c r="D139" s="2"/>
      <c r="E139" s="91"/>
      <c r="F139" s="91"/>
      <c r="G139" s="91"/>
      <c r="H139" s="91"/>
      <c r="I139" s="91"/>
    </row>
    <row r="140" spans="1:9">
      <c r="A140" s="88"/>
      <c r="B140" s="88"/>
      <c r="C140" s="2"/>
      <c r="D140" s="2"/>
      <c r="E140" s="91"/>
      <c r="F140" s="91"/>
      <c r="G140" s="91"/>
      <c r="H140" s="91"/>
      <c r="I140" s="91"/>
    </row>
    <row r="141" spans="1:9">
      <c r="A141" s="88"/>
      <c r="B141" s="88"/>
      <c r="C141" s="2"/>
      <c r="D141" s="2"/>
      <c r="E141" s="91"/>
      <c r="F141" s="91"/>
      <c r="G141" s="91"/>
      <c r="H141" s="91"/>
      <c r="I141" s="91"/>
    </row>
    <row r="142" spans="1:9">
      <c r="A142" s="88"/>
      <c r="B142" s="88"/>
      <c r="C142" s="2"/>
      <c r="D142" s="2"/>
      <c r="E142" s="91"/>
      <c r="F142" s="91"/>
      <c r="G142" s="91"/>
      <c r="H142" s="91"/>
      <c r="I142" s="91"/>
    </row>
    <row r="143" spans="1:9">
      <c r="A143" s="88"/>
      <c r="B143" s="88"/>
      <c r="C143" s="2"/>
      <c r="D143" s="2"/>
      <c r="E143" s="91"/>
      <c r="F143" s="91"/>
      <c r="G143" s="91"/>
      <c r="H143" s="91"/>
      <c r="I143" s="91"/>
    </row>
    <row r="144" spans="1:9">
      <c r="A144" s="88"/>
      <c r="B144" s="88"/>
      <c r="C144" s="2"/>
      <c r="D144" s="2"/>
      <c r="E144" s="91"/>
      <c r="F144" s="91"/>
      <c r="G144" s="91"/>
      <c r="H144" s="91"/>
      <c r="I144" s="91"/>
    </row>
    <row r="145" spans="1:9">
      <c r="A145" s="88"/>
      <c r="B145" s="88"/>
      <c r="C145" s="2"/>
      <c r="D145" s="2"/>
      <c r="E145" s="91"/>
      <c r="F145" s="91"/>
      <c r="G145" s="91"/>
      <c r="H145" s="91"/>
      <c r="I145" s="91"/>
    </row>
    <row r="146" spans="1:9">
      <c r="A146" s="88"/>
      <c r="B146" s="88"/>
      <c r="C146" s="2"/>
      <c r="D146" s="2"/>
      <c r="E146" s="91"/>
      <c r="F146" s="91"/>
      <c r="G146" s="91"/>
      <c r="H146" s="91"/>
      <c r="I146" s="91"/>
    </row>
    <row r="147" spans="1:9">
      <c r="A147" s="88"/>
      <c r="B147" s="88"/>
      <c r="C147" s="2"/>
      <c r="D147" s="2"/>
      <c r="E147" s="91"/>
      <c r="F147" s="91"/>
      <c r="G147" s="91"/>
      <c r="H147" s="91"/>
      <c r="I147" s="91"/>
    </row>
    <row r="148" spans="1:9">
      <c r="A148" s="88"/>
      <c r="B148" s="88"/>
      <c r="C148" s="2"/>
      <c r="D148" s="2"/>
      <c r="E148" s="91"/>
      <c r="F148" s="91"/>
      <c r="G148" s="91"/>
      <c r="H148" s="91"/>
      <c r="I148" s="91"/>
    </row>
    <row r="149" spans="1:9">
      <c r="A149" s="88"/>
      <c r="B149" s="88"/>
      <c r="C149" s="2"/>
      <c r="D149" s="2"/>
      <c r="E149" s="91"/>
      <c r="F149" s="91"/>
      <c r="G149" s="91"/>
      <c r="H149" s="91"/>
      <c r="I149" s="91"/>
    </row>
    <row r="150" spans="1:9">
      <c r="A150" s="88"/>
      <c r="B150" s="88"/>
      <c r="C150" s="2"/>
      <c r="D150" s="2"/>
      <c r="E150" s="91"/>
      <c r="F150" s="91"/>
      <c r="G150" s="91"/>
      <c r="H150" s="91"/>
      <c r="I150" s="91"/>
    </row>
    <row r="151" spans="1:9">
      <c r="A151" s="88"/>
      <c r="B151" s="88"/>
      <c r="C151" s="2"/>
      <c r="D151" s="2"/>
      <c r="E151" s="91"/>
      <c r="F151" s="91"/>
      <c r="G151" s="91"/>
      <c r="H151" s="91"/>
      <c r="I151" s="91"/>
    </row>
    <row r="152" spans="1:9">
      <c r="A152" s="88"/>
      <c r="B152" s="88"/>
      <c r="C152" s="2"/>
      <c r="D152" s="2"/>
      <c r="E152" s="91"/>
      <c r="F152" s="91"/>
      <c r="G152" s="91"/>
      <c r="H152" s="91"/>
      <c r="I152" s="91"/>
    </row>
    <row r="153" spans="1:9">
      <c r="A153" s="88"/>
      <c r="B153" s="88"/>
      <c r="C153" s="2"/>
      <c r="D153" s="2"/>
      <c r="E153" s="91"/>
      <c r="F153" s="91"/>
      <c r="G153" s="91"/>
      <c r="H153" s="91"/>
      <c r="I153" s="91"/>
    </row>
    <row r="154" spans="1:9">
      <c r="A154" s="88"/>
      <c r="B154" s="88"/>
      <c r="C154" s="2"/>
      <c r="D154" s="2"/>
      <c r="E154" s="91"/>
      <c r="F154" s="91"/>
      <c r="G154" s="91"/>
      <c r="H154" s="91"/>
      <c r="I154" s="91"/>
    </row>
    <row r="155" spans="1:9">
      <c r="A155" s="88"/>
      <c r="B155" s="88"/>
      <c r="C155" s="2"/>
      <c r="D155" s="2"/>
      <c r="E155" s="91"/>
      <c r="F155" s="91"/>
      <c r="G155" s="91"/>
      <c r="H155" s="91"/>
      <c r="I155" s="91"/>
    </row>
    <row r="156" spans="1:9">
      <c r="A156" s="88"/>
      <c r="B156" s="88"/>
      <c r="C156" s="2"/>
      <c r="D156" s="2"/>
      <c r="E156" s="91"/>
      <c r="F156" s="91"/>
      <c r="G156" s="91"/>
      <c r="H156" s="91"/>
      <c r="I156" s="91"/>
    </row>
    <row r="157" spans="1:9">
      <c r="A157" s="88"/>
      <c r="B157" s="88"/>
      <c r="C157" s="2"/>
      <c r="D157" s="2"/>
      <c r="E157" s="91"/>
      <c r="F157" s="91"/>
      <c r="G157" s="91"/>
      <c r="H157" s="91"/>
      <c r="I157" s="91"/>
    </row>
    <row r="158" spans="1:9">
      <c r="A158" s="88"/>
      <c r="B158" s="88"/>
      <c r="C158" s="2"/>
      <c r="D158" s="2"/>
      <c r="E158" s="91"/>
      <c r="F158" s="91"/>
      <c r="G158" s="91"/>
      <c r="H158" s="91"/>
      <c r="I158" s="91"/>
    </row>
    <row r="159" spans="1:9">
      <c r="A159" s="88"/>
      <c r="B159" s="88"/>
      <c r="C159" s="2"/>
      <c r="D159" s="2"/>
      <c r="E159" s="91"/>
      <c r="F159" s="91"/>
      <c r="G159" s="91"/>
      <c r="H159" s="91"/>
      <c r="I159" s="91"/>
    </row>
    <row r="160" spans="1:9">
      <c r="A160" s="88"/>
      <c r="B160" s="88"/>
      <c r="C160" s="2"/>
      <c r="D160" s="2"/>
      <c r="E160" s="91"/>
      <c r="F160" s="91"/>
      <c r="G160" s="91"/>
      <c r="H160" s="91"/>
      <c r="I160" s="91"/>
    </row>
    <row r="161" spans="1:9">
      <c r="A161" s="88"/>
      <c r="B161" s="88"/>
      <c r="C161" s="2"/>
      <c r="D161" s="2"/>
      <c r="E161" s="91"/>
      <c r="F161" s="91"/>
      <c r="G161" s="91"/>
      <c r="H161" s="91"/>
      <c r="I161" s="91"/>
    </row>
    <row r="162" spans="1:9">
      <c r="A162" s="88"/>
      <c r="B162" s="88"/>
      <c r="C162" s="2"/>
      <c r="D162" s="2"/>
      <c r="E162" s="91"/>
      <c r="F162" s="91"/>
      <c r="G162" s="91"/>
      <c r="H162" s="91"/>
      <c r="I162" s="91"/>
    </row>
    <row r="163" spans="1:9">
      <c r="A163" s="88"/>
      <c r="B163" s="88"/>
      <c r="C163" s="2"/>
      <c r="D163" s="2"/>
      <c r="E163" s="91"/>
      <c r="F163" s="91"/>
      <c r="G163" s="91"/>
      <c r="H163" s="91"/>
      <c r="I163" s="91"/>
    </row>
    <row r="164" spans="1:9">
      <c r="A164" s="88"/>
      <c r="B164" s="88"/>
      <c r="C164" s="2"/>
      <c r="D164" s="2"/>
      <c r="E164" s="91"/>
      <c r="F164" s="91"/>
      <c r="G164" s="91"/>
      <c r="H164" s="91"/>
      <c r="I164" s="91"/>
    </row>
    <row r="165" spans="1:9">
      <c r="A165" s="88"/>
      <c r="B165" s="88"/>
      <c r="C165" s="2"/>
      <c r="D165" s="2"/>
      <c r="E165" s="91"/>
      <c r="F165" s="91"/>
      <c r="G165" s="91"/>
      <c r="H165" s="91"/>
      <c r="I165" s="91"/>
    </row>
    <row r="166" spans="1:9">
      <c r="A166" s="88"/>
      <c r="B166" s="88"/>
      <c r="C166" s="2"/>
      <c r="D166" s="2"/>
      <c r="E166" s="91"/>
      <c r="F166" s="91"/>
      <c r="G166" s="91"/>
      <c r="H166" s="91"/>
      <c r="I166" s="91"/>
    </row>
    <row r="167" spans="1:9">
      <c r="A167" s="88"/>
      <c r="B167" s="88"/>
      <c r="C167" s="2"/>
      <c r="D167" s="2"/>
      <c r="E167" s="91"/>
      <c r="F167" s="91"/>
      <c r="G167" s="91"/>
      <c r="H167" s="91"/>
      <c r="I167" s="91"/>
    </row>
    <row r="168" spans="1:9">
      <c r="A168" s="88"/>
      <c r="B168" s="88"/>
      <c r="C168" s="2"/>
      <c r="D168" s="2"/>
      <c r="E168" s="91"/>
      <c r="F168" s="91"/>
      <c r="G168" s="91"/>
      <c r="H168" s="91"/>
      <c r="I168" s="91"/>
    </row>
    <row r="169" spans="1:9">
      <c r="A169" s="88"/>
      <c r="B169" s="88"/>
      <c r="C169" s="2"/>
      <c r="D169" s="2"/>
      <c r="E169" s="91"/>
      <c r="F169" s="91"/>
      <c r="G169" s="91"/>
      <c r="H169" s="91"/>
      <c r="I169" s="91"/>
    </row>
    <row r="170" spans="1:9">
      <c r="A170" s="88"/>
      <c r="B170" s="88"/>
      <c r="C170" s="2"/>
      <c r="D170" s="2"/>
      <c r="E170" s="91"/>
      <c r="F170" s="91"/>
      <c r="G170" s="91"/>
      <c r="H170" s="91"/>
      <c r="I170" s="91"/>
    </row>
    <row r="171" spans="1:9">
      <c r="A171" s="88"/>
      <c r="B171" s="88"/>
      <c r="C171" s="2"/>
      <c r="D171" s="2"/>
      <c r="E171" s="91"/>
      <c r="F171" s="91"/>
      <c r="G171" s="91"/>
      <c r="H171" s="91"/>
      <c r="I171" s="91"/>
    </row>
    <row r="172" spans="1:9">
      <c r="A172" s="88"/>
      <c r="B172" s="88"/>
      <c r="C172" s="2"/>
      <c r="D172" s="2"/>
      <c r="E172" s="91"/>
      <c r="F172" s="91"/>
      <c r="G172" s="91"/>
      <c r="H172" s="91"/>
      <c r="I172" s="91"/>
    </row>
    <row r="173" spans="1:9">
      <c r="A173" s="88"/>
      <c r="B173" s="88"/>
      <c r="C173" s="2"/>
      <c r="D173" s="2"/>
      <c r="E173" s="91"/>
      <c r="F173" s="91"/>
      <c r="G173" s="91"/>
      <c r="H173" s="91"/>
      <c r="I173" s="91"/>
    </row>
    <row r="174" spans="1:9">
      <c r="A174" s="88"/>
      <c r="B174" s="88"/>
      <c r="C174" s="2"/>
      <c r="D174" s="2"/>
      <c r="E174" s="91"/>
      <c r="F174" s="91"/>
      <c r="G174" s="91"/>
      <c r="H174" s="91"/>
      <c r="I174" s="91"/>
    </row>
    <row r="175" spans="1:9">
      <c r="A175" s="88"/>
      <c r="B175" s="88"/>
      <c r="C175" s="2"/>
      <c r="D175" s="2"/>
      <c r="E175" s="91"/>
      <c r="F175" s="91"/>
      <c r="G175" s="91"/>
      <c r="H175" s="91"/>
      <c r="I175" s="91"/>
    </row>
    <row r="176" spans="1:9">
      <c r="A176" s="88"/>
      <c r="B176" s="88"/>
      <c r="C176" s="2"/>
      <c r="D176" s="2"/>
      <c r="E176" s="91"/>
      <c r="F176" s="91"/>
      <c r="G176" s="91"/>
      <c r="H176" s="91"/>
      <c r="I176" s="91"/>
    </row>
    <row r="177" spans="1:9">
      <c r="A177" s="88"/>
      <c r="B177" s="88"/>
      <c r="C177" s="2"/>
      <c r="D177" s="2"/>
      <c r="E177" s="91"/>
      <c r="F177" s="91"/>
      <c r="G177" s="91"/>
      <c r="H177" s="91"/>
      <c r="I177" s="91"/>
    </row>
    <row r="178" spans="1:9">
      <c r="A178" s="88"/>
      <c r="B178" s="88"/>
      <c r="C178" s="2"/>
      <c r="D178" s="2"/>
      <c r="E178" s="91"/>
      <c r="F178" s="91"/>
      <c r="G178" s="91"/>
      <c r="H178" s="91"/>
      <c r="I178" s="91"/>
    </row>
    <row r="179" spans="1:9">
      <c r="A179" s="88"/>
      <c r="B179" s="88"/>
      <c r="C179" s="2"/>
      <c r="D179" s="2"/>
      <c r="E179" s="91"/>
      <c r="F179" s="91"/>
      <c r="G179" s="91"/>
      <c r="H179" s="91"/>
      <c r="I179" s="91"/>
    </row>
    <row r="180" spans="1:9">
      <c r="A180" s="88"/>
      <c r="B180" s="88"/>
      <c r="C180" s="2"/>
      <c r="D180" s="2"/>
      <c r="E180" s="91"/>
      <c r="F180" s="91"/>
      <c r="G180" s="91"/>
      <c r="H180" s="91"/>
      <c r="I180" s="91"/>
    </row>
    <row r="181" spans="1:9">
      <c r="A181" s="88"/>
      <c r="B181" s="88"/>
      <c r="C181" s="2"/>
      <c r="D181" s="2"/>
      <c r="E181" s="91"/>
      <c r="F181" s="91"/>
      <c r="G181" s="91"/>
      <c r="H181" s="91"/>
      <c r="I181" s="91"/>
    </row>
    <row r="182" spans="1:9">
      <c r="A182" s="88"/>
      <c r="B182" s="88"/>
      <c r="C182" s="2"/>
      <c r="D182" s="2"/>
      <c r="E182" s="91"/>
      <c r="F182" s="91"/>
      <c r="G182" s="91"/>
      <c r="H182" s="91"/>
      <c r="I182" s="91"/>
    </row>
    <row r="183" spans="1:9">
      <c r="A183" s="88"/>
      <c r="B183" s="88"/>
      <c r="C183" s="2"/>
      <c r="D183" s="2"/>
      <c r="E183" s="91"/>
      <c r="F183" s="91"/>
      <c r="G183" s="91"/>
      <c r="H183" s="91"/>
      <c r="I183" s="91"/>
    </row>
    <row r="184" spans="1:9">
      <c r="A184" s="88"/>
      <c r="B184" s="88"/>
      <c r="C184" s="2"/>
      <c r="D184" s="2"/>
      <c r="E184" s="91"/>
      <c r="F184" s="91"/>
      <c r="G184" s="91"/>
      <c r="H184" s="91"/>
      <c r="I184" s="91"/>
    </row>
    <row r="185" spans="1:9">
      <c r="A185" s="88"/>
      <c r="B185" s="88"/>
      <c r="C185" s="2"/>
      <c r="D185" s="2"/>
      <c r="E185" s="91"/>
      <c r="F185" s="91"/>
      <c r="G185" s="91"/>
      <c r="H185" s="91"/>
      <c r="I185" s="91"/>
    </row>
    <row r="186" spans="1:9">
      <c r="A186" s="88"/>
      <c r="B186" s="88"/>
      <c r="C186" s="2"/>
      <c r="D186" s="2"/>
      <c r="E186" s="91"/>
      <c r="F186" s="91"/>
      <c r="G186" s="91"/>
      <c r="H186" s="91"/>
      <c r="I186" s="91"/>
    </row>
    <row r="187" spans="1:9">
      <c r="A187" s="88"/>
      <c r="B187" s="88"/>
      <c r="C187" s="2"/>
      <c r="D187" s="2"/>
      <c r="E187" s="91"/>
      <c r="F187" s="91"/>
      <c r="G187" s="91"/>
      <c r="H187" s="91"/>
      <c r="I187" s="91"/>
    </row>
    <row r="188" spans="1:9">
      <c r="A188" s="88"/>
      <c r="B188" s="88"/>
      <c r="C188" s="2"/>
      <c r="D188" s="2"/>
      <c r="E188" s="91"/>
      <c r="F188" s="91"/>
      <c r="G188" s="91"/>
      <c r="H188" s="91"/>
      <c r="I188" s="91"/>
    </row>
    <row r="189" spans="1:9">
      <c r="A189" s="88"/>
      <c r="B189" s="88"/>
      <c r="C189" s="2"/>
      <c r="D189" s="2"/>
      <c r="E189" s="91"/>
      <c r="F189" s="91"/>
      <c r="G189" s="91"/>
      <c r="H189" s="91"/>
      <c r="I189" s="91"/>
    </row>
    <row r="190" spans="1:9">
      <c r="A190" s="88"/>
      <c r="B190" s="88"/>
      <c r="C190" s="2"/>
      <c r="D190" s="2"/>
      <c r="E190" s="91"/>
      <c r="F190" s="91"/>
      <c r="G190" s="91"/>
      <c r="H190" s="91"/>
      <c r="I190" s="91"/>
    </row>
    <row r="191" spans="1:9">
      <c r="A191" s="88"/>
      <c r="B191" s="88"/>
      <c r="C191" s="2"/>
      <c r="D191" s="2"/>
      <c r="E191" s="91"/>
      <c r="F191" s="91"/>
      <c r="G191" s="91"/>
      <c r="H191" s="91"/>
      <c r="I191" s="91"/>
    </row>
    <row r="192" spans="1:9">
      <c r="A192" s="88"/>
      <c r="B192" s="88"/>
      <c r="C192" s="2"/>
      <c r="D192" s="2"/>
      <c r="E192" s="91"/>
      <c r="F192" s="91"/>
      <c r="G192" s="91"/>
      <c r="H192" s="91"/>
      <c r="I192" s="91"/>
    </row>
    <row r="193" spans="1:9">
      <c r="A193" s="88"/>
      <c r="B193" s="88"/>
      <c r="C193" s="2"/>
      <c r="D193" s="2"/>
      <c r="E193" s="91"/>
      <c r="F193" s="91"/>
      <c r="G193" s="91"/>
      <c r="H193" s="91"/>
      <c r="I193" s="91"/>
    </row>
    <row r="194" spans="1:9">
      <c r="A194" s="88"/>
      <c r="B194" s="88"/>
      <c r="C194" s="2"/>
      <c r="D194" s="2"/>
      <c r="E194" s="91"/>
      <c r="F194" s="91"/>
      <c r="G194" s="91"/>
      <c r="H194" s="91"/>
      <c r="I194" s="91"/>
    </row>
    <row r="195" spans="1:9">
      <c r="A195" s="88"/>
      <c r="B195" s="88"/>
      <c r="C195" s="2"/>
      <c r="D195" s="2"/>
      <c r="E195" s="91"/>
      <c r="F195" s="91"/>
      <c r="G195" s="91"/>
      <c r="H195" s="91"/>
      <c r="I195" s="91"/>
    </row>
    <row r="196" spans="1:9">
      <c r="A196" s="88"/>
      <c r="B196" s="88"/>
      <c r="C196" s="2"/>
      <c r="D196" s="2"/>
      <c r="E196" s="91"/>
      <c r="F196" s="91"/>
      <c r="G196" s="91"/>
      <c r="H196" s="91"/>
      <c r="I196" s="91"/>
    </row>
    <row r="197" spans="1:9">
      <c r="A197" s="88"/>
      <c r="B197" s="88"/>
      <c r="C197" s="2"/>
      <c r="D197" s="2"/>
      <c r="E197" s="91"/>
      <c r="F197" s="91"/>
      <c r="G197" s="91"/>
      <c r="H197" s="91"/>
      <c r="I197" s="91"/>
    </row>
    <row r="198" spans="1:9">
      <c r="A198" s="88"/>
      <c r="B198" s="88"/>
      <c r="C198" s="2"/>
      <c r="D198" s="2"/>
      <c r="E198" s="91"/>
      <c r="F198" s="91"/>
      <c r="G198" s="91"/>
      <c r="H198" s="91"/>
      <c r="I198" s="91"/>
    </row>
    <row r="199" spans="1:9">
      <c r="A199" s="88"/>
      <c r="B199" s="88"/>
      <c r="C199" s="2"/>
      <c r="D199" s="2"/>
      <c r="E199" s="91"/>
      <c r="F199" s="91"/>
      <c r="G199" s="91"/>
      <c r="H199" s="91"/>
      <c r="I199" s="91"/>
    </row>
    <row r="200" spans="1:9">
      <c r="A200" s="88"/>
      <c r="B200" s="88"/>
      <c r="C200" s="2"/>
      <c r="D200" s="2"/>
      <c r="E200" s="91"/>
      <c r="F200" s="91"/>
      <c r="G200" s="91"/>
      <c r="H200" s="91"/>
      <c r="I200" s="91"/>
    </row>
    <row r="201" spans="1:9">
      <c r="A201" s="88"/>
      <c r="B201" s="88"/>
      <c r="C201" s="2"/>
      <c r="D201" s="2"/>
      <c r="E201" s="91"/>
      <c r="F201" s="91"/>
      <c r="G201" s="91"/>
      <c r="H201" s="91"/>
      <c r="I201" s="91"/>
    </row>
    <row r="202" spans="1:9">
      <c r="A202" s="88"/>
      <c r="B202" s="88"/>
      <c r="C202" s="2"/>
      <c r="D202" s="2"/>
      <c r="E202" s="91"/>
      <c r="F202" s="91"/>
      <c r="G202" s="91"/>
      <c r="H202" s="91"/>
      <c r="I202" s="91"/>
    </row>
    <row r="203" spans="1:9">
      <c r="A203" s="88"/>
      <c r="B203" s="88"/>
      <c r="C203" s="2"/>
      <c r="D203" s="2"/>
      <c r="E203" s="91"/>
      <c r="F203" s="91"/>
      <c r="G203" s="91"/>
      <c r="H203" s="91"/>
      <c r="I203" s="91"/>
    </row>
    <row r="204" spans="1:9">
      <c r="A204" s="88"/>
      <c r="B204" s="88"/>
      <c r="C204" s="2"/>
      <c r="D204" s="2"/>
      <c r="E204" s="91"/>
      <c r="F204" s="91"/>
      <c r="G204" s="91"/>
      <c r="H204" s="91"/>
      <c r="I204" s="91"/>
    </row>
    <row r="205" spans="1:9">
      <c r="A205" s="88"/>
      <c r="B205" s="88"/>
      <c r="C205" s="2"/>
      <c r="D205" s="2"/>
      <c r="E205" s="91"/>
      <c r="F205" s="91"/>
      <c r="G205" s="91"/>
      <c r="H205" s="91"/>
      <c r="I205" s="91"/>
    </row>
    <row r="206" spans="1:9">
      <c r="A206" s="88"/>
      <c r="B206" s="88"/>
      <c r="C206" s="2"/>
      <c r="D206" s="2"/>
      <c r="E206" s="91"/>
      <c r="F206" s="91"/>
      <c r="G206" s="91"/>
      <c r="H206" s="91"/>
      <c r="I206" s="91"/>
    </row>
    <row r="207" spans="1:9">
      <c r="A207" s="88"/>
      <c r="B207" s="88"/>
      <c r="C207" s="2"/>
      <c r="D207" s="2"/>
      <c r="E207" s="91"/>
      <c r="F207" s="91"/>
      <c r="G207" s="91"/>
      <c r="H207" s="91"/>
      <c r="I207" s="91"/>
    </row>
    <row r="208" spans="1:9">
      <c r="A208" s="88"/>
      <c r="B208" s="88"/>
      <c r="C208" s="2"/>
      <c r="D208" s="2"/>
      <c r="E208" s="91"/>
      <c r="F208" s="91"/>
      <c r="G208" s="91"/>
      <c r="H208" s="91"/>
      <c r="I208" s="91"/>
    </row>
    <row r="209" spans="1:9">
      <c r="A209" s="88"/>
      <c r="B209" s="88"/>
      <c r="C209" s="2"/>
      <c r="D209" s="2"/>
      <c r="E209" s="91"/>
      <c r="F209" s="91"/>
      <c r="G209" s="91"/>
      <c r="H209" s="91"/>
      <c r="I209" s="91"/>
    </row>
    <row r="210" spans="1:9">
      <c r="A210" s="88"/>
      <c r="B210" s="88"/>
      <c r="C210" s="2"/>
      <c r="D210" s="2"/>
      <c r="E210" s="91"/>
      <c r="F210" s="91"/>
      <c r="G210" s="91"/>
      <c r="H210" s="91"/>
      <c r="I210" s="91"/>
    </row>
    <row r="211" spans="1:9">
      <c r="A211" s="88"/>
      <c r="B211" s="88"/>
      <c r="C211" s="2"/>
      <c r="D211" s="2"/>
      <c r="E211" s="91"/>
      <c r="F211" s="91"/>
      <c r="G211" s="91"/>
      <c r="H211" s="91"/>
      <c r="I211" s="91"/>
    </row>
    <row r="212" spans="1:9">
      <c r="A212" s="88"/>
      <c r="B212" s="88"/>
      <c r="C212" s="2"/>
      <c r="D212" s="2"/>
      <c r="E212" s="91"/>
      <c r="F212" s="91"/>
      <c r="G212" s="91"/>
      <c r="H212" s="91"/>
      <c r="I212" s="91"/>
    </row>
    <row r="213" spans="1:9">
      <c r="A213" s="88"/>
      <c r="B213" s="88"/>
      <c r="C213" s="2"/>
      <c r="D213" s="2"/>
      <c r="E213" s="91"/>
      <c r="F213" s="91"/>
      <c r="G213" s="91"/>
      <c r="H213" s="91"/>
      <c r="I213" s="91"/>
    </row>
    <row r="214" spans="1:9">
      <c r="A214" s="88"/>
      <c r="B214" s="88"/>
      <c r="C214" s="2"/>
      <c r="D214" s="2"/>
      <c r="E214" s="91"/>
      <c r="F214" s="91"/>
      <c r="G214" s="91"/>
      <c r="H214" s="91"/>
      <c r="I214" s="91"/>
    </row>
    <row r="215" spans="1:9">
      <c r="A215" s="88"/>
      <c r="B215" s="88"/>
      <c r="C215" s="2"/>
      <c r="D215" s="2"/>
      <c r="E215" s="91"/>
      <c r="F215" s="91"/>
      <c r="G215" s="91"/>
      <c r="H215" s="91"/>
      <c r="I215" s="91"/>
    </row>
    <row r="216" spans="1:9">
      <c r="A216" s="88"/>
      <c r="B216" s="88"/>
      <c r="C216" s="2"/>
      <c r="D216" s="2"/>
      <c r="E216" s="91"/>
      <c r="F216" s="91"/>
      <c r="G216" s="91"/>
      <c r="H216" s="91"/>
      <c r="I216" s="91"/>
    </row>
    <row r="217" spans="1:9">
      <c r="A217" s="88"/>
      <c r="B217" s="88"/>
      <c r="C217" s="2"/>
      <c r="D217" s="2"/>
      <c r="E217" s="91"/>
      <c r="F217" s="91"/>
      <c r="G217" s="91"/>
      <c r="H217" s="91"/>
      <c r="I217" s="91"/>
    </row>
    <row r="218" spans="1:9">
      <c r="A218" s="88"/>
      <c r="B218" s="88"/>
      <c r="C218" s="2"/>
      <c r="D218" s="2"/>
      <c r="E218" s="91"/>
      <c r="F218" s="91"/>
      <c r="G218" s="91"/>
      <c r="H218" s="91"/>
      <c r="I218" s="91"/>
    </row>
    <row r="219" spans="1:9">
      <c r="A219" s="88"/>
      <c r="B219" s="88"/>
      <c r="C219" s="2"/>
      <c r="D219" s="2"/>
      <c r="E219" s="91"/>
      <c r="F219" s="91"/>
      <c r="G219" s="91"/>
      <c r="H219" s="91"/>
      <c r="I219" s="91"/>
    </row>
    <row r="220" spans="1:9">
      <c r="A220" s="88"/>
      <c r="B220" s="88"/>
      <c r="C220" s="2"/>
      <c r="D220" s="2"/>
      <c r="E220" s="91"/>
      <c r="F220" s="91"/>
      <c r="G220" s="91"/>
      <c r="H220" s="91"/>
      <c r="I220" s="91"/>
    </row>
    <row r="221" spans="1:9">
      <c r="A221" s="88"/>
      <c r="B221" s="88"/>
      <c r="C221" s="2"/>
      <c r="D221" s="2"/>
      <c r="E221" s="91"/>
      <c r="F221" s="91"/>
      <c r="G221" s="91"/>
      <c r="H221" s="91"/>
      <c r="I221" s="91"/>
    </row>
    <row r="222" spans="1:9">
      <c r="A222" s="88"/>
      <c r="B222" s="88"/>
      <c r="C222" s="2"/>
      <c r="D222" s="2"/>
      <c r="E222" s="91"/>
      <c r="F222" s="91"/>
      <c r="G222" s="91"/>
      <c r="H222" s="91"/>
      <c r="I222" s="91"/>
    </row>
    <row r="223" spans="1:9">
      <c r="A223" s="88"/>
      <c r="B223" s="88"/>
      <c r="C223" s="2"/>
      <c r="D223" s="2"/>
      <c r="E223" s="91"/>
      <c r="F223" s="91"/>
      <c r="G223" s="91"/>
      <c r="H223" s="91"/>
      <c r="I223" s="91"/>
    </row>
    <row r="224" spans="1:9">
      <c r="A224" s="88"/>
      <c r="B224" s="88"/>
      <c r="C224" s="2"/>
      <c r="D224" s="2"/>
      <c r="E224" s="91"/>
      <c r="F224" s="91"/>
      <c r="G224" s="91"/>
      <c r="H224" s="91"/>
      <c r="I224" s="91"/>
    </row>
    <row r="225" spans="1:9">
      <c r="A225" s="88"/>
      <c r="B225" s="88"/>
      <c r="C225" s="2"/>
      <c r="D225" s="2"/>
      <c r="E225" s="91"/>
      <c r="F225" s="91"/>
      <c r="G225" s="91"/>
      <c r="H225" s="91"/>
      <c r="I225" s="91"/>
    </row>
    <row r="226" spans="1:9">
      <c r="A226" s="88"/>
      <c r="B226" s="88"/>
      <c r="C226" s="2"/>
      <c r="D226" s="2"/>
      <c r="E226" s="91"/>
      <c r="F226" s="91"/>
      <c r="G226" s="91"/>
      <c r="H226" s="91"/>
      <c r="I226" s="91"/>
    </row>
    <row r="227" spans="1:9">
      <c r="A227" s="88"/>
      <c r="B227" s="88"/>
      <c r="C227" s="2"/>
      <c r="D227" s="2"/>
      <c r="E227" s="91"/>
      <c r="F227" s="91"/>
      <c r="G227" s="91"/>
      <c r="H227" s="91"/>
      <c r="I227" s="91"/>
    </row>
    <row r="228" spans="1:9">
      <c r="A228" s="88"/>
      <c r="B228" s="88"/>
      <c r="C228" s="2"/>
      <c r="D228" s="2"/>
      <c r="E228" s="91"/>
      <c r="F228" s="91"/>
      <c r="G228" s="91"/>
      <c r="H228" s="91"/>
      <c r="I228" s="91"/>
    </row>
    <row r="229" spans="1:9">
      <c r="A229" s="88"/>
      <c r="B229" s="88"/>
      <c r="C229" s="2"/>
      <c r="D229" s="2"/>
      <c r="E229" s="91"/>
      <c r="F229" s="91"/>
      <c r="G229" s="91"/>
      <c r="H229" s="91"/>
      <c r="I229" s="91"/>
    </row>
    <row r="230" spans="1:9">
      <c r="A230" s="88"/>
      <c r="B230" s="88"/>
      <c r="C230" s="2"/>
      <c r="D230" s="2"/>
      <c r="E230" s="91"/>
      <c r="F230" s="91"/>
      <c r="G230" s="91"/>
      <c r="H230" s="91"/>
      <c r="I230" s="91"/>
    </row>
    <row r="231" spans="1:9">
      <c r="A231" s="88"/>
      <c r="B231" s="88"/>
      <c r="C231" s="2"/>
      <c r="D231" s="2"/>
      <c r="E231" s="91"/>
      <c r="F231" s="91"/>
      <c r="G231" s="91"/>
      <c r="H231" s="91"/>
      <c r="I231" s="91"/>
    </row>
    <row r="232" spans="1:9">
      <c r="A232" s="88"/>
      <c r="B232" s="88"/>
      <c r="C232" s="2"/>
      <c r="D232" s="2"/>
      <c r="E232" s="91"/>
      <c r="F232" s="91"/>
      <c r="G232" s="91"/>
      <c r="H232" s="91"/>
      <c r="I232" s="91"/>
    </row>
    <row r="233" spans="1:9">
      <c r="A233" s="88"/>
      <c r="B233" s="88"/>
      <c r="C233" s="2"/>
      <c r="D233" s="2"/>
      <c r="E233" s="91"/>
      <c r="F233" s="91"/>
      <c r="G233" s="91"/>
      <c r="H233" s="91"/>
      <c r="I233" s="91"/>
    </row>
    <row r="234" spans="1:9">
      <c r="A234" s="88"/>
      <c r="B234" s="88"/>
      <c r="C234" s="2"/>
      <c r="D234" s="2"/>
      <c r="E234" s="91"/>
      <c r="F234" s="91"/>
      <c r="G234" s="91"/>
      <c r="H234" s="91"/>
      <c r="I234" s="91"/>
    </row>
    <row r="235" spans="1:9">
      <c r="A235" s="88"/>
      <c r="B235" s="88"/>
      <c r="C235" s="2"/>
      <c r="D235" s="2"/>
      <c r="E235" s="91"/>
      <c r="F235" s="91"/>
      <c r="G235" s="91"/>
      <c r="H235" s="91"/>
      <c r="I235" s="91"/>
    </row>
    <row r="236" spans="1:9">
      <c r="A236" s="88"/>
      <c r="B236" s="88"/>
      <c r="C236" s="2"/>
      <c r="D236" s="2"/>
      <c r="E236" s="91"/>
      <c r="F236" s="91"/>
      <c r="G236" s="91"/>
      <c r="H236" s="91"/>
      <c r="I236" s="91"/>
    </row>
    <row r="237" spans="1:9">
      <c r="A237" s="88"/>
      <c r="B237" s="88"/>
      <c r="C237" s="2"/>
      <c r="D237" s="2"/>
      <c r="E237" s="91"/>
      <c r="F237" s="91"/>
      <c r="G237" s="91"/>
      <c r="H237" s="91"/>
      <c r="I237" s="91"/>
    </row>
    <row r="238" spans="1:9">
      <c r="A238" s="88"/>
      <c r="B238" s="88"/>
      <c r="C238" s="2"/>
      <c r="D238" s="2"/>
      <c r="E238" s="91"/>
      <c r="F238" s="91"/>
      <c r="G238" s="91"/>
      <c r="H238" s="91"/>
      <c r="I238" s="91"/>
    </row>
    <row r="239" spans="1:9">
      <c r="A239" s="88"/>
      <c r="B239" s="88"/>
      <c r="C239" s="2"/>
      <c r="D239" s="2"/>
      <c r="E239" s="91"/>
      <c r="F239" s="91"/>
      <c r="G239" s="91"/>
      <c r="H239" s="91"/>
      <c r="I239" s="91"/>
    </row>
    <row r="240" spans="1:9">
      <c r="A240" s="88"/>
      <c r="B240" s="88"/>
      <c r="C240" s="2"/>
      <c r="D240" s="2"/>
      <c r="E240" s="91"/>
      <c r="F240" s="91"/>
      <c r="G240" s="91"/>
      <c r="H240" s="91"/>
      <c r="I240" s="91"/>
    </row>
    <row r="241" spans="1:9">
      <c r="A241" s="88"/>
      <c r="B241" s="88"/>
      <c r="C241" s="2"/>
      <c r="D241" s="2"/>
      <c r="E241" s="91"/>
      <c r="F241" s="91"/>
      <c r="G241" s="91"/>
      <c r="H241" s="91"/>
      <c r="I241" s="91"/>
    </row>
    <row r="242" spans="1:9">
      <c r="A242" s="88"/>
      <c r="B242" s="88"/>
      <c r="C242" s="2"/>
      <c r="D242" s="2"/>
      <c r="E242" s="91"/>
      <c r="F242" s="91"/>
      <c r="G242" s="91"/>
      <c r="H242" s="91"/>
      <c r="I242" s="91"/>
    </row>
    <row r="243" spans="1:9">
      <c r="A243" s="88"/>
      <c r="B243" s="88"/>
      <c r="C243" s="2"/>
      <c r="D243" s="2"/>
      <c r="E243" s="91"/>
      <c r="F243" s="91"/>
      <c r="G243" s="91"/>
      <c r="H243" s="91"/>
      <c r="I243" s="91"/>
    </row>
    <row r="244" spans="1:9">
      <c r="A244" s="88"/>
      <c r="B244" s="88"/>
      <c r="C244" s="2"/>
      <c r="D244" s="2"/>
      <c r="E244" s="91"/>
      <c r="F244" s="91"/>
      <c r="G244" s="91"/>
      <c r="H244" s="91"/>
      <c r="I244" s="91"/>
    </row>
    <row r="245" spans="1:9">
      <c r="A245" s="88"/>
      <c r="B245" s="88"/>
      <c r="C245" s="2"/>
      <c r="D245" s="2"/>
      <c r="E245" s="91"/>
      <c r="F245" s="91"/>
      <c r="G245" s="91"/>
      <c r="H245" s="91"/>
      <c r="I245" s="91"/>
    </row>
    <row r="246" spans="1:9">
      <c r="A246" s="88"/>
      <c r="B246" s="88"/>
      <c r="C246" s="2"/>
      <c r="D246" s="2"/>
      <c r="E246" s="91"/>
      <c r="F246" s="91"/>
      <c r="G246" s="91"/>
      <c r="H246" s="91"/>
      <c r="I246" s="91"/>
    </row>
    <row r="247" spans="1:9">
      <c r="A247" s="88"/>
      <c r="B247" s="88"/>
      <c r="C247" s="2"/>
      <c r="D247" s="2"/>
      <c r="E247" s="91"/>
      <c r="F247" s="91"/>
      <c r="G247" s="91"/>
      <c r="H247" s="91"/>
      <c r="I247" s="91"/>
    </row>
    <row r="248" spans="1:9">
      <c r="A248" s="88"/>
      <c r="B248" s="88"/>
      <c r="C248" s="2"/>
      <c r="D248" s="2"/>
      <c r="E248" s="91"/>
      <c r="F248" s="91"/>
      <c r="G248" s="91"/>
      <c r="H248" s="91"/>
      <c r="I248" s="91"/>
    </row>
    <row r="249" spans="1:9">
      <c r="A249" s="88"/>
      <c r="B249" s="88"/>
      <c r="C249" s="2"/>
      <c r="D249" s="2"/>
      <c r="E249" s="91"/>
      <c r="F249" s="91"/>
      <c r="G249" s="91"/>
      <c r="H249" s="91"/>
      <c r="I249" s="91"/>
    </row>
    <row r="250" spans="1:9">
      <c r="A250" s="88"/>
      <c r="B250" s="88"/>
      <c r="C250" s="2"/>
      <c r="D250" s="2"/>
      <c r="E250" s="91"/>
      <c r="F250" s="91"/>
      <c r="G250" s="91"/>
      <c r="H250" s="91"/>
      <c r="I250" s="91"/>
    </row>
    <row r="251" spans="1:9">
      <c r="A251" s="88"/>
      <c r="B251" s="88"/>
      <c r="C251" s="2"/>
      <c r="D251" s="2"/>
      <c r="E251" s="91"/>
      <c r="F251" s="91"/>
      <c r="G251" s="91"/>
      <c r="H251" s="91"/>
      <c r="I251" s="91"/>
    </row>
    <row r="252" spans="1:9">
      <c r="A252" s="88"/>
      <c r="B252" s="88"/>
      <c r="C252" s="2"/>
      <c r="D252" s="2"/>
      <c r="E252" s="91"/>
      <c r="F252" s="91"/>
      <c r="G252" s="91"/>
      <c r="H252" s="91"/>
      <c r="I252" s="91"/>
    </row>
    <row r="253" spans="1:9">
      <c r="A253" s="88"/>
      <c r="B253" s="88"/>
      <c r="C253" s="2"/>
      <c r="D253" s="2"/>
      <c r="E253" s="91"/>
      <c r="F253" s="91"/>
      <c r="G253" s="91"/>
      <c r="H253" s="91"/>
      <c r="I253" s="91"/>
    </row>
    <row r="254" spans="1:9">
      <c r="A254" s="88"/>
      <c r="B254" s="88"/>
      <c r="C254" s="2"/>
      <c r="D254" s="2"/>
      <c r="E254" s="91"/>
      <c r="F254" s="91"/>
      <c r="G254" s="91"/>
      <c r="H254" s="91"/>
      <c r="I254" s="91"/>
    </row>
    <row r="255" spans="1:9">
      <c r="A255" s="88"/>
      <c r="B255" s="88"/>
      <c r="C255" s="2"/>
      <c r="D255" s="2"/>
      <c r="E255" s="91"/>
      <c r="F255" s="91"/>
      <c r="G255" s="91"/>
      <c r="H255" s="91"/>
      <c r="I255" s="91"/>
    </row>
    <row r="256" spans="1:9">
      <c r="A256" s="88"/>
      <c r="B256" s="88"/>
      <c r="C256" s="2"/>
      <c r="D256" s="2"/>
      <c r="E256" s="91"/>
      <c r="F256" s="91"/>
      <c r="G256" s="91"/>
      <c r="H256" s="91"/>
      <c r="I256" s="91"/>
    </row>
    <row r="257" spans="1:9">
      <c r="A257" s="88"/>
      <c r="B257" s="88"/>
      <c r="C257" s="2"/>
      <c r="D257" s="2"/>
      <c r="E257" s="91"/>
      <c r="F257" s="91"/>
      <c r="G257" s="91"/>
      <c r="H257" s="91"/>
      <c r="I257" s="91"/>
    </row>
    <row r="258" spans="1:9">
      <c r="A258" s="88"/>
      <c r="B258" s="88"/>
      <c r="C258" s="2"/>
      <c r="D258" s="2"/>
      <c r="E258" s="91"/>
      <c r="F258" s="91"/>
      <c r="G258" s="91"/>
      <c r="H258" s="91"/>
      <c r="I258" s="91"/>
    </row>
    <row r="259" spans="1:9">
      <c r="A259" s="88"/>
      <c r="B259" s="88"/>
      <c r="C259" s="2"/>
      <c r="D259" s="2"/>
      <c r="E259" s="91"/>
      <c r="F259" s="91"/>
      <c r="G259" s="91"/>
      <c r="H259" s="91"/>
      <c r="I259" s="91"/>
    </row>
    <row r="260" spans="1:9">
      <c r="A260" s="88"/>
      <c r="B260" s="88"/>
      <c r="C260" s="2"/>
      <c r="D260" s="2"/>
      <c r="E260" s="91"/>
      <c r="F260" s="91"/>
      <c r="G260" s="91"/>
      <c r="H260" s="91"/>
      <c r="I260" s="91"/>
    </row>
    <row r="261" spans="1:9">
      <c r="A261" s="88"/>
      <c r="B261" s="88"/>
      <c r="C261" s="2"/>
      <c r="D261" s="2"/>
      <c r="E261" s="91"/>
      <c r="F261" s="91"/>
      <c r="G261" s="91"/>
      <c r="H261" s="91"/>
      <c r="I261" s="91"/>
    </row>
    <row r="262" spans="1:9">
      <c r="A262" s="88"/>
      <c r="B262" s="88"/>
      <c r="C262" s="2"/>
      <c r="D262" s="2"/>
      <c r="E262" s="91"/>
      <c r="F262" s="91"/>
      <c r="G262" s="91"/>
      <c r="H262" s="91"/>
      <c r="I262" s="91"/>
    </row>
    <row r="263" spans="1:9">
      <c r="A263" s="88"/>
      <c r="B263" s="88"/>
      <c r="C263" s="2"/>
      <c r="D263" s="2"/>
      <c r="E263" s="91"/>
      <c r="F263" s="91"/>
      <c r="G263" s="91"/>
      <c r="H263" s="91"/>
      <c r="I263" s="91"/>
    </row>
    <row r="264" spans="1:9">
      <c r="A264" s="88"/>
      <c r="B264" s="88"/>
      <c r="C264" s="2"/>
      <c r="D264" s="2"/>
      <c r="E264" s="91"/>
      <c r="F264" s="91"/>
      <c r="G264" s="91"/>
      <c r="H264" s="91"/>
      <c r="I264" s="91"/>
    </row>
    <row r="265" spans="1:9">
      <c r="A265" s="88"/>
      <c r="B265" s="88"/>
      <c r="C265" s="2"/>
      <c r="D265" s="2"/>
      <c r="E265" s="91"/>
      <c r="F265" s="91"/>
      <c r="G265" s="91"/>
      <c r="H265" s="91"/>
      <c r="I265" s="91"/>
    </row>
    <row r="266" spans="1:9">
      <c r="A266" s="88"/>
      <c r="B266" s="88"/>
      <c r="C266" s="2"/>
      <c r="D266" s="2"/>
      <c r="E266" s="91"/>
      <c r="F266" s="91"/>
      <c r="G266" s="91"/>
      <c r="H266" s="91"/>
      <c r="I266" s="91"/>
    </row>
    <row r="267" spans="1:9">
      <c r="A267" s="88"/>
      <c r="B267" s="88"/>
      <c r="C267" s="2"/>
      <c r="D267" s="2"/>
      <c r="E267" s="91"/>
      <c r="F267" s="91"/>
      <c r="G267" s="91"/>
      <c r="H267" s="91"/>
      <c r="I267" s="91"/>
    </row>
    <row r="268" spans="1:9">
      <c r="A268" s="88"/>
      <c r="B268" s="88"/>
      <c r="C268" s="2"/>
      <c r="D268" s="2"/>
      <c r="E268" s="91"/>
      <c r="F268" s="91"/>
      <c r="G268" s="91"/>
      <c r="H268" s="91"/>
      <c r="I268" s="91"/>
    </row>
    <row r="269" spans="1:9">
      <c r="A269" s="88"/>
      <c r="B269" s="88"/>
      <c r="C269" s="2"/>
      <c r="D269" s="2"/>
      <c r="E269" s="91"/>
      <c r="F269" s="91"/>
      <c r="G269" s="91"/>
      <c r="H269" s="91"/>
      <c r="I269" s="91"/>
    </row>
    <row r="270" spans="1:9">
      <c r="A270" s="88"/>
      <c r="B270" s="88"/>
      <c r="C270" s="2"/>
      <c r="D270" s="2"/>
      <c r="E270" s="91"/>
      <c r="F270" s="91"/>
      <c r="G270" s="91"/>
      <c r="H270" s="91"/>
      <c r="I270" s="91"/>
    </row>
    <row r="271" spans="1:9">
      <c r="A271" s="88"/>
      <c r="B271" s="88"/>
      <c r="C271" s="2"/>
      <c r="D271" s="2"/>
      <c r="E271" s="91"/>
      <c r="F271" s="91"/>
      <c r="G271" s="91"/>
      <c r="H271" s="91"/>
      <c r="I271" s="91"/>
    </row>
    <row r="272" spans="1:9">
      <c r="A272" s="88"/>
      <c r="B272" s="88"/>
      <c r="C272" s="2"/>
      <c r="D272" s="2"/>
      <c r="E272" s="91"/>
      <c r="F272" s="91"/>
      <c r="G272" s="91"/>
      <c r="H272" s="91"/>
      <c r="I272" s="91"/>
    </row>
    <row r="273" spans="1:9">
      <c r="A273" s="88"/>
      <c r="B273" s="88"/>
      <c r="C273" s="2"/>
      <c r="D273" s="2"/>
      <c r="E273" s="91"/>
      <c r="F273" s="91"/>
      <c r="G273" s="91"/>
      <c r="H273" s="91"/>
      <c r="I273" s="91"/>
    </row>
    <row r="274" spans="1:9">
      <c r="A274" s="88"/>
      <c r="B274" s="88"/>
      <c r="C274" s="2"/>
      <c r="D274" s="2"/>
      <c r="E274" s="91"/>
      <c r="F274" s="91"/>
      <c r="G274" s="91"/>
      <c r="H274" s="91"/>
      <c r="I274" s="91"/>
    </row>
    <row r="275" spans="1:9">
      <c r="A275" s="88"/>
      <c r="B275" s="88"/>
      <c r="C275" s="2"/>
      <c r="D275" s="2"/>
      <c r="E275" s="91"/>
      <c r="F275" s="91"/>
      <c r="G275" s="91"/>
      <c r="H275" s="91"/>
      <c r="I275" s="91"/>
    </row>
    <row r="276" spans="1:9">
      <c r="A276" s="88"/>
      <c r="B276" s="88"/>
      <c r="C276" s="2"/>
      <c r="D276" s="2"/>
      <c r="E276" s="91"/>
      <c r="F276" s="91"/>
      <c r="G276" s="91"/>
      <c r="H276" s="91"/>
      <c r="I276" s="91"/>
    </row>
    <row r="277" spans="1:9">
      <c r="A277" s="88"/>
      <c r="B277" s="88"/>
      <c r="C277" s="2"/>
      <c r="D277" s="2"/>
      <c r="E277" s="91"/>
      <c r="F277" s="91"/>
      <c r="G277" s="91"/>
      <c r="H277" s="91"/>
      <c r="I277" s="91"/>
    </row>
    <row r="278" spans="1:9">
      <c r="A278" s="88"/>
      <c r="B278" s="88"/>
      <c r="C278" s="2"/>
      <c r="D278" s="2"/>
      <c r="E278" s="91"/>
      <c r="F278" s="91"/>
      <c r="G278" s="91"/>
      <c r="H278" s="91"/>
      <c r="I278" s="91"/>
    </row>
    <row r="279" spans="1:9">
      <c r="A279" s="88"/>
      <c r="B279" s="88"/>
      <c r="C279" s="2"/>
      <c r="D279" s="2"/>
      <c r="E279" s="91"/>
      <c r="F279" s="91"/>
      <c r="G279" s="91"/>
      <c r="H279" s="91"/>
      <c r="I279" s="91"/>
    </row>
    <row r="280" spans="1:9">
      <c r="A280" s="88"/>
      <c r="B280" s="88"/>
      <c r="C280" s="2"/>
      <c r="D280" s="2"/>
      <c r="E280" s="91"/>
      <c r="F280" s="91"/>
      <c r="G280" s="91"/>
      <c r="H280" s="91"/>
      <c r="I280" s="91"/>
    </row>
    <row r="281" spans="1:9">
      <c r="A281" s="88"/>
      <c r="B281" s="88"/>
      <c r="C281" s="2"/>
      <c r="D281" s="2"/>
      <c r="E281" s="91"/>
      <c r="F281" s="91"/>
      <c r="G281" s="91"/>
      <c r="H281" s="91"/>
      <c r="I281" s="91"/>
    </row>
    <row r="282" spans="1:9">
      <c r="A282" s="88"/>
      <c r="B282" s="88"/>
      <c r="C282" s="2"/>
      <c r="D282" s="2"/>
      <c r="E282" s="91"/>
      <c r="F282" s="91"/>
      <c r="G282" s="91"/>
      <c r="H282" s="91"/>
      <c r="I282" s="91"/>
    </row>
    <row r="283" spans="1:9">
      <c r="A283" s="88"/>
      <c r="B283" s="88"/>
      <c r="C283" s="2"/>
      <c r="D283" s="2"/>
      <c r="E283" s="91"/>
      <c r="F283" s="91"/>
      <c r="G283" s="91"/>
      <c r="H283" s="91"/>
      <c r="I283" s="91"/>
    </row>
    <row r="284" spans="1:9">
      <c r="A284" s="88"/>
      <c r="B284" s="88"/>
      <c r="C284" s="2"/>
      <c r="D284" s="2"/>
      <c r="E284" s="91"/>
      <c r="F284" s="91"/>
      <c r="G284" s="91"/>
      <c r="H284" s="91"/>
      <c r="I284" s="91"/>
    </row>
    <row r="285" spans="1:9">
      <c r="A285" s="88"/>
      <c r="B285" s="88"/>
      <c r="C285" s="2"/>
      <c r="D285" s="2"/>
      <c r="E285" s="91"/>
      <c r="F285" s="91"/>
      <c r="G285" s="91"/>
      <c r="H285" s="91"/>
      <c r="I285" s="91"/>
    </row>
    <row r="286" spans="1:9">
      <c r="A286" s="88"/>
      <c r="B286" s="88"/>
      <c r="C286" s="2"/>
      <c r="D286" s="2"/>
      <c r="E286" s="91"/>
      <c r="F286" s="91"/>
      <c r="G286" s="91"/>
      <c r="H286" s="91"/>
      <c r="I286" s="91"/>
    </row>
    <row r="287" spans="1:9">
      <c r="A287" s="88"/>
      <c r="B287" s="88"/>
      <c r="C287" s="2"/>
      <c r="D287" s="2"/>
      <c r="E287" s="91"/>
      <c r="F287" s="91"/>
      <c r="G287" s="91"/>
      <c r="H287" s="91"/>
      <c r="I287" s="91"/>
    </row>
    <row r="288" spans="1:9">
      <c r="A288" s="88"/>
      <c r="B288" s="88"/>
      <c r="C288" s="2"/>
      <c r="D288" s="2"/>
      <c r="E288" s="91"/>
      <c r="F288" s="91"/>
      <c r="G288" s="91"/>
      <c r="H288" s="91"/>
      <c r="I288" s="91"/>
    </row>
    <row r="289" spans="1:9">
      <c r="A289" s="88"/>
      <c r="B289" s="88"/>
      <c r="C289" s="2"/>
      <c r="D289" s="2"/>
      <c r="E289" s="91"/>
      <c r="F289" s="91"/>
      <c r="G289" s="91"/>
      <c r="H289" s="91"/>
      <c r="I289" s="91"/>
    </row>
    <row r="290" spans="1:9">
      <c r="A290" s="88"/>
      <c r="B290" s="88"/>
      <c r="C290" s="2"/>
      <c r="D290" s="2"/>
      <c r="E290" s="91"/>
      <c r="F290" s="91"/>
      <c r="G290" s="91"/>
      <c r="H290" s="91"/>
      <c r="I290" s="91"/>
    </row>
    <row r="291" spans="1:9">
      <c r="A291" s="88"/>
      <c r="B291" s="88"/>
      <c r="C291" s="2"/>
      <c r="D291" s="2"/>
      <c r="E291" s="91"/>
      <c r="F291" s="91"/>
      <c r="G291" s="91"/>
      <c r="H291" s="91"/>
      <c r="I291" s="91"/>
    </row>
    <row r="292" spans="1:9">
      <c r="A292" s="88"/>
      <c r="B292" s="88"/>
      <c r="C292" s="2"/>
      <c r="D292" s="2"/>
      <c r="E292" s="91"/>
      <c r="F292" s="91"/>
      <c r="G292" s="91"/>
      <c r="H292" s="91"/>
      <c r="I292" s="91"/>
    </row>
    <row r="293" spans="1:9">
      <c r="A293" s="88"/>
      <c r="B293" s="88"/>
      <c r="C293" s="2"/>
      <c r="D293" s="2"/>
      <c r="E293" s="91"/>
      <c r="F293" s="91"/>
      <c r="G293" s="91"/>
      <c r="H293" s="91"/>
      <c r="I293" s="91"/>
    </row>
    <row r="294" spans="1:9">
      <c r="A294" s="88"/>
      <c r="B294" s="88"/>
      <c r="C294" s="2"/>
      <c r="D294" s="2"/>
      <c r="E294" s="91"/>
      <c r="F294" s="91"/>
      <c r="G294" s="91"/>
      <c r="H294" s="91"/>
      <c r="I294" s="91"/>
    </row>
    <row r="295" spans="1:9">
      <c r="A295" s="88"/>
      <c r="B295" s="88"/>
      <c r="C295" s="2"/>
      <c r="D295" s="2"/>
      <c r="E295" s="91"/>
      <c r="F295" s="91"/>
      <c r="G295" s="91"/>
      <c r="H295" s="91"/>
      <c r="I295" s="91"/>
    </row>
    <row r="296" spans="1:9">
      <c r="A296" s="88"/>
      <c r="B296" s="88"/>
      <c r="C296" s="2"/>
      <c r="D296" s="2"/>
      <c r="E296" s="91"/>
      <c r="F296" s="91"/>
      <c r="G296" s="91"/>
      <c r="H296" s="91"/>
      <c r="I296" s="91"/>
    </row>
    <row r="297" spans="1:9">
      <c r="A297" s="88"/>
      <c r="B297" s="88"/>
      <c r="C297" s="2"/>
      <c r="D297" s="2"/>
      <c r="E297" s="91"/>
      <c r="F297" s="91"/>
      <c r="G297" s="91"/>
      <c r="H297" s="91"/>
      <c r="I297" s="91"/>
    </row>
    <row r="298" spans="1:9">
      <c r="A298" s="88"/>
      <c r="B298" s="88"/>
      <c r="C298" s="2"/>
      <c r="D298" s="2"/>
      <c r="E298" s="91"/>
      <c r="F298" s="91"/>
      <c r="G298" s="91"/>
      <c r="H298" s="91"/>
      <c r="I298" s="91"/>
    </row>
    <row r="299" spans="1:9">
      <c r="A299" s="88"/>
      <c r="B299" s="88"/>
      <c r="C299" s="2"/>
      <c r="D299" s="2"/>
      <c r="E299" s="91"/>
      <c r="F299" s="91"/>
      <c r="G299" s="91"/>
      <c r="H299" s="91"/>
      <c r="I299" s="91"/>
    </row>
    <row r="300" spans="1:9">
      <c r="A300" s="88"/>
      <c r="B300" s="88"/>
      <c r="C300" s="2"/>
      <c r="D300" s="2"/>
      <c r="E300" s="91"/>
      <c r="F300" s="91"/>
      <c r="G300" s="91"/>
      <c r="H300" s="91"/>
      <c r="I300" s="91"/>
    </row>
    <row r="301" spans="1:9">
      <c r="A301" s="88"/>
      <c r="B301" s="88"/>
      <c r="C301" s="2"/>
      <c r="D301" s="2"/>
      <c r="E301" s="91"/>
      <c r="F301" s="91"/>
      <c r="G301" s="91"/>
      <c r="H301" s="91"/>
      <c r="I301" s="91"/>
    </row>
    <row r="302" spans="1:9">
      <c r="A302" s="88"/>
      <c r="B302" s="88"/>
      <c r="C302" s="2"/>
      <c r="D302" s="2"/>
      <c r="E302" s="91"/>
      <c r="F302" s="91"/>
      <c r="G302" s="91"/>
      <c r="H302" s="91"/>
      <c r="I302" s="91"/>
    </row>
    <row r="303" spans="1:9">
      <c r="A303" s="88"/>
      <c r="B303" s="88"/>
      <c r="C303" s="2"/>
      <c r="D303" s="2"/>
      <c r="E303" s="91"/>
      <c r="F303" s="91"/>
      <c r="G303" s="91"/>
      <c r="H303" s="91"/>
      <c r="I303" s="91"/>
    </row>
    <row r="304" spans="1:9">
      <c r="A304" s="88"/>
      <c r="B304" s="88"/>
      <c r="C304" s="2"/>
      <c r="D304" s="2"/>
      <c r="E304" s="91"/>
      <c r="F304" s="91"/>
      <c r="G304" s="91"/>
      <c r="H304" s="91"/>
      <c r="I304" s="91"/>
    </row>
    <row r="305" spans="1:9">
      <c r="A305" s="88"/>
      <c r="B305" s="88"/>
      <c r="C305" s="2"/>
      <c r="D305" s="2"/>
      <c r="E305" s="91"/>
      <c r="F305" s="91"/>
      <c r="G305" s="91"/>
      <c r="H305" s="91"/>
      <c r="I305" s="91"/>
    </row>
    <row r="306" spans="1:9">
      <c r="A306" s="88"/>
      <c r="B306" s="88"/>
      <c r="C306" s="2"/>
      <c r="D306" s="2"/>
      <c r="E306" s="91"/>
      <c r="F306" s="91"/>
      <c r="G306" s="91"/>
      <c r="H306" s="91"/>
      <c r="I306" s="91"/>
    </row>
    <row r="307" spans="1:9">
      <c r="A307" s="88"/>
      <c r="B307" s="88"/>
      <c r="C307" s="2"/>
      <c r="D307" s="2"/>
      <c r="E307" s="91"/>
      <c r="F307" s="91"/>
      <c r="G307" s="91"/>
      <c r="H307" s="91"/>
      <c r="I307" s="91"/>
    </row>
    <row r="308" spans="1:9">
      <c r="A308" s="88"/>
      <c r="B308" s="88"/>
      <c r="C308" s="2"/>
      <c r="D308" s="2"/>
      <c r="E308" s="91"/>
      <c r="F308" s="91"/>
      <c r="G308" s="91"/>
      <c r="H308" s="91"/>
      <c r="I308" s="91"/>
    </row>
    <row r="309" spans="1:9">
      <c r="A309" s="88"/>
      <c r="B309" s="88"/>
      <c r="C309" s="2"/>
      <c r="D309" s="2"/>
      <c r="E309" s="91"/>
      <c r="F309" s="91"/>
      <c r="G309" s="91"/>
      <c r="H309" s="91"/>
      <c r="I309" s="91"/>
    </row>
    <row r="310" spans="1:9">
      <c r="A310" s="88"/>
      <c r="B310" s="88"/>
      <c r="C310" s="2"/>
      <c r="D310" s="2"/>
      <c r="E310" s="91"/>
      <c r="F310" s="91"/>
      <c r="G310" s="91"/>
      <c r="H310" s="91"/>
      <c r="I310" s="91"/>
    </row>
    <row r="311" spans="1:9">
      <c r="A311" s="88"/>
      <c r="B311" s="88"/>
      <c r="C311" s="2"/>
      <c r="D311" s="2"/>
      <c r="E311" s="91"/>
      <c r="F311" s="91"/>
      <c r="G311" s="91"/>
      <c r="H311" s="91"/>
      <c r="I311" s="91"/>
    </row>
    <row r="312" spans="1:9">
      <c r="A312" s="88"/>
      <c r="B312" s="88"/>
      <c r="C312" s="2"/>
      <c r="D312" s="2"/>
      <c r="E312" s="91"/>
      <c r="F312" s="91"/>
      <c r="G312" s="91"/>
      <c r="H312" s="91"/>
      <c r="I312" s="91"/>
    </row>
    <row r="313" spans="1:9">
      <c r="A313" s="88"/>
      <c r="B313" s="88"/>
      <c r="C313" s="2"/>
      <c r="D313" s="2"/>
      <c r="E313" s="91"/>
      <c r="F313" s="91"/>
      <c r="G313" s="91"/>
      <c r="H313" s="91"/>
      <c r="I313" s="91"/>
    </row>
    <row r="314" spans="1:9">
      <c r="A314" s="88"/>
      <c r="B314" s="88"/>
      <c r="C314" s="2"/>
      <c r="D314" s="2"/>
      <c r="E314" s="91"/>
      <c r="F314" s="91"/>
      <c r="G314" s="91"/>
      <c r="H314" s="91"/>
      <c r="I314" s="91"/>
    </row>
    <row r="315" spans="1:9">
      <c r="A315" s="88"/>
      <c r="B315" s="88"/>
      <c r="C315" s="2"/>
      <c r="D315" s="2"/>
      <c r="E315" s="91"/>
      <c r="F315" s="91"/>
      <c r="G315" s="91"/>
      <c r="H315" s="91"/>
      <c r="I315" s="91"/>
    </row>
    <row r="316" spans="1:9">
      <c r="A316" s="88"/>
      <c r="B316" s="88"/>
      <c r="C316" s="2"/>
      <c r="D316" s="2"/>
      <c r="E316" s="91"/>
      <c r="F316" s="91"/>
      <c r="G316" s="91"/>
      <c r="H316" s="91"/>
      <c r="I316" s="91"/>
    </row>
    <row r="317" spans="1:9">
      <c r="A317" s="88"/>
      <c r="B317" s="88"/>
      <c r="C317" s="2"/>
      <c r="D317" s="2"/>
      <c r="E317" s="91"/>
      <c r="F317" s="91"/>
      <c r="G317" s="91"/>
      <c r="H317" s="91"/>
      <c r="I317" s="91"/>
    </row>
    <row r="318" spans="1:9">
      <c r="A318" s="88"/>
      <c r="B318" s="88"/>
      <c r="C318" s="2"/>
      <c r="D318" s="2"/>
      <c r="E318" s="91"/>
      <c r="F318" s="91"/>
      <c r="G318" s="91"/>
      <c r="H318" s="91"/>
      <c r="I318" s="91"/>
    </row>
    <row r="319" spans="1:9">
      <c r="A319" s="88"/>
      <c r="B319" s="88"/>
      <c r="C319" s="2"/>
      <c r="D319" s="2"/>
      <c r="E319" s="91"/>
      <c r="F319" s="91"/>
      <c r="G319" s="91"/>
      <c r="H319" s="91"/>
      <c r="I319" s="91"/>
    </row>
    <row r="320" spans="1:9">
      <c r="A320" s="88"/>
      <c r="B320" s="88"/>
      <c r="C320" s="2"/>
      <c r="D320" s="2"/>
      <c r="E320" s="91"/>
      <c r="F320" s="91"/>
      <c r="G320" s="91"/>
      <c r="H320" s="91"/>
      <c r="I320" s="91"/>
    </row>
    <row r="321" spans="1:9">
      <c r="A321" s="88"/>
      <c r="B321" s="88"/>
      <c r="C321" s="2"/>
      <c r="D321" s="2"/>
      <c r="E321" s="91"/>
      <c r="F321" s="91"/>
      <c r="G321" s="91"/>
      <c r="H321" s="91"/>
      <c r="I321" s="91"/>
    </row>
    <row r="322" spans="1:9">
      <c r="A322" s="88"/>
      <c r="B322" s="88"/>
      <c r="C322" s="2"/>
      <c r="D322" s="2"/>
      <c r="E322" s="91"/>
      <c r="F322" s="91"/>
      <c r="G322" s="91"/>
      <c r="H322" s="91"/>
      <c r="I322" s="91"/>
    </row>
    <row r="323" spans="1:9">
      <c r="A323" s="88"/>
      <c r="B323" s="88"/>
      <c r="C323" s="2"/>
      <c r="D323" s="2"/>
      <c r="E323" s="91"/>
      <c r="F323" s="91"/>
      <c r="G323" s="91"/>
      <c r="H323" s="91"/>
      <c r="I323" s="91"/>
    </row>
    <row r="324" spans="1:9">
      <c r="A324" s="88"/>
      <c r="B324" s="88"/>
      <c r="C324" s="2"/>
      <c r="D324" s="2"/>
      <c r="E324" s="91"/>
      <c r="F324" s="91"/>
      <c r="G324" s="91"/>
      <c r="H324" s="91"/>
      <c r="I324" s="91"/>
    </row>
    <row r="325" spans="1:9">
      <c r="A325" s="88"/>
      <c r="B325" s="88"/>
      <c r="C325" s="2"/>
      <c r="D325" s="2"/>
      <c r="E325" s="91"/>
      <c r="F325" s="91"/>
      <c r="G325" s="91"/>
      <c r="H325" s="91"/>
      <c r="I325" s="91"/>
    </row>
    <row r="326" spans="1:9">
      <c r="A326" s="88"/>
      <c r="B326" s="88"/>
      <c r="C326" s="2"/>
      <c r="D326" s="2"/>
      <c r="E326" s="91"/>
      <c r="F326" s="91"/>
      <c r="G326" s="91"/>
      <c r="H326" s="91"/>
      <c r="I326" s="91"/>
    </row>
    <row r="327" spans="1:9">
      <c r="A327" s="88"/>
      <c r="B327" s="88"/>
      <c r="C327" s="2"/>
      <c r="D327" s="2"/>
      <c r="E327" s="91"/>
      <c r="F327" s="91"/>
      <c r="G327" s="91"/>
      <c r="H327" s="91"/>
      <c r="I327" s="91"/>
    </row>
    <row r="328" spans="1:9">
      <c r="A328" s="88"/>
      <c r="B328" s="88"/>
      <c r="C328" s="2"/>
      <c r="D328" s="2"/>
      <c r="E328" s="91"/>
      <c r="F328" s="91"/>
      <c r="G328" s="91"/>
      <c r="H328" s="91"/>
      <c r="I328" s="91"/>
    </row>
    <row r="329" spans="1:9">
      <c r="A329" s="88"/>
      <c r="B329" s="88"/>
      <c r="C329" s="2"/>
      <c r="D329" s="2"/>
      <c r="E329" s="91"/>
      <c r="F329" s="91"/>
      <c r="G329" s="91"/>
      <c r="H329" s="91"/>
      <c r="I329" s="91"/>
    </row>
    <row r="330" spans="1:9">
      <c r="A330" s="88"/>
      <c r="B330" s="88"/>
      <c r="C330" s="2"/>
      <c r="D330" s="2"/>
      <c r="E330" s="91"/>
      <c r="F330" s="91"/>
      <c r="G330" s="91"/>
      <c r="H330" s="91"/>
      <c r="I330" s="91"/>
    </row>
    <row r="331" spans="1:9">
      <c r="A331" s="88"/>
      <c r="B331" s="88"/>
      <c r="C331" s="2"/>
      <c r="D331" s="2"/>
      <c r="E331" s="91"/>
      <c r="F331" s="91"/>
      <c r="G331" s="91"/>
      <c r="H331" s="91"/>
      <c r="I331" s="91"/>
    </row>
    <row r="332" spans="1:9">
      <c r="A332" s="88"/>
      <c r="B332" s="88"/>
      <c r="C332" s="2"/>
      <c r="D332" s="2"/>
      <c r="E332" s="91"/>
      <c r="F332" s="91"/>
      <c r="G332" s="91"/>
      <c r="H332" s="91"/>
      <c r="I332" s="91"/>
    </row>
    <row r="333" spans="1:9">
      <c r="A333" s="91"/>
      <c r="B333" s="91"/>
      <c r="C333" s="127"/>
      <c r="D333" s="127"/>
      <c r="E333" s="91"/>
      <c r="F333" s="91"/>
      <c r="G333" s="91"/>
      <c r="H333" s="91"/>
      <c r="I333" s="91"/>
    </row>
    <row r="334" spans="1:9">
      <c r="A334" s="91"/>
      <c r="B334" s="91"/>
      <c r="C334" s="127"/>
      <c r="D334" s="127"/>
      <c r="E334" s="91"/>
      <c r="F334" s="91"/>
      <c r="G334" s="91"/>
      <c r="H334" s="91"/>
      <c r="I334" s="91"/>
    </row>
    <row r="335" spans="1:9">
      <c r="A335" s="91"/>
      <c r="B335" s="91"/>
      <c r="C335" s="127"/>
      <c r="D335" s="127"/>
      <c r="E335" s="91"/>
      <c r="F335" s="91"/>
      <c r="G335" s="91"/>
      <c r="H335" s="91"/>
      <c r="I335" s="91"/>
    </row>
    <row r="336" spans="1:9">
      <c r="A336" s="91"/>
      <c r="B336" s="91"/>
      <c r="C336" s="127"/>
      <c r="D336" s="127"/>
      <c r="E336" s="91"/>
      <c r="F336" s="91"/>
      <c r="G336" s="91"/>
      <c r="H336" s="91"/>
      <c r="I336" s="91"/>
    </row>
    <row r="337" spans="1:9">
      <c r="A337" s="91"/>
      <c r="B337" s="91"/>
      <c r="C337" s="127"/>
      <c r="D337" s="127"/>
      <c r="E337" s="91"/>
      <c r="F337" s="91"/>
      <c r="G337" s="91"/>
      <c r="H337" s="91"/>
      <c r="I337" s="91"/>
    </row>
    <row r="338" spans="1:9">
      <c r="A338" s="91"/>
      <c r="B338" s="91"/>
      <c r="C338" s="127"/>
      <c r="D338" s="127"/>
      <c r="E338" s="91"/>
      <c r="F338" s="91"/>
      <c r="G338" s="91"/>
      <c r="H338" s="91"/>
      <c r="I338" s="91"/>
    </row>
    <row r="339" spans="1:9">
      <c r="A339" s="91"/>
      <c r="B339" s="91"/>
      <c r="C339" s="127"/>
      <c r="D339" s="127"/>
      <c r="E339" s="91"/>
      <c r="F339" s="91"/>
      <c r="G339" s="91"/>
      <c r="H339" s="91"/>
      <c r="I339" s="91"/>
    </row>
    <row r="340" spans="1:9">
      <c r="A340" s="91"/>
      <c r="B340" s="91"/>
      <c r="C340" s="127"/>
      <c r="D340" s="127"/>
      <c r="E340" s="91"/>
      <c r="F340" s="91"/>
      <c r="G340" s="91"/>
      <c r="H340" s="91"/>
      <c r="I340" s="91"/>
    </row>
    <row r="341" spans="1:9">
      <c r="A341" s="91"/>
      <c r="B341" s="91"/>
      <c r="C341" s="127"/>
      <c r="D341" s="127"/>
      <c r="E341" s="91"/>
      <c r="F341" s="91"/>
      <c r="G341" s="91"/>
      <c r="H341" s="91"/>
      <c r="I341" s="91"/>
    </row>
    <row r="342" spans="1:9">
      <c r="A342" s="91"/>
      <c r="B342" s="91"/>
      <c r="C342" s="127"/>
      <c r="D342" s="127"/>
      <c r="E342" s="91"/>
      <c r="F342" s="91"/>
      <c r="G342" s="91"/>
      <c r="H342" s="91"/>
      <c r="I342" s="91"/>
    </row>
    <row r="343" spans="1:9">
      <c r="A343" s="91"/>
      <c r="B343" s="91"/>
      <c r="C343" s="127"/>
      <c r="D343" s="127"/>
      <c r="E343" s="91"/>
      <c r="F343" s="91"/>
      <c r="G343" s="91"/>
      <c r="H343" s="91"/>
      <c r="I343" s="91"/>
    </row>
    <row r="344" spans="1:9">
      <c r="A344" s="91"/>
      <c r="B344" s="91"/>
      <c r="C344" s="127"/>
      <c r="D344" s="127"/>
      <c r="E344" s="91"/>
      <c r="F344" s="91"/>
      <c r="G344" s="91"/>
      <c r="H344" s="91"/>
      <c r="I344" s="91"/>
    </row>
    <row r="345" spans="1:9">
      <c r="A345" s="91"/>
      <c r="B345" s="91"/>
      <c r="C345" s="127"/>
      <c r="D345" s="127"/>
      <c r="E345" s="91"/>
      <c r="F345" s="91"/>
      <c r="G345" s="91"/>
      <c r="H345" s="91"/>
      <c r="I345" s="91"/>
    </row>
    <row r="346" spans="1:9">
      <c r="A346" s="91"/>
      <c r="B346" s="91"/>
      <c r="C346" s="127"/>
      <c r="D346" s="127"/>
      <c r="E346" s="91"/>
      <c r="F346" s="91"/>
      <c r="G346" s="91"/>
      <c r="H346" s="91"/>
      <c r="I346" s="91"/>
    </row>
    <row r="347" spans="1:9">
      <c r="A347" s="91"/>
      <c r="B347" s="91"/>
      <c r="C347" s="127"/>
      <c r="D347" s="127"/>
      <c r="E347" s="91"/>
      <c r="F347" s="91"/>
      <c r="G347" s="91"/>
      <c r="H347" s="91"/>
      <c r="I347" s="91"/>
    </row>
    <row r="348" spans="1:9">
      <c r="A348" s="91"/>
      <c r="B348" s="91"/>
      <c r="C348" s="127"/>
      <c r="D348" s="127"/>
      <c r="E348" s="91"/>
      <c r="F348" s="91"/>
      <c r="G348" s="91"/>
      <c r="H348" s="91"/>
      <c r="I348" s="91"/>
    </row>
    <row r="349" spans="1:9">
      <c r="A349" s="91"/>
      <c r="B349" s="91"/>
      <c r="C349" s="127"/>
      <c r="D349" s="127"/>
      <c r="E349" s="91"/>
      <c r="F349" s="91"/>
      <c r="G349" s="91"/>
      <c r="H349" s="91"/>
      <c r="I349" s="91"/>
    </row>
    <row r="350" spans="1:9">
      <c r="A350" s="91"/>
      <c r="B350" s="91"/>
      <c r="C350" s="127"/>
      <c r="D350" s="127"/>
      <c r="E350" s="91"/>
      <c r="F350" s="91"/>
      <c r="G350" s="91"/>
      <c r="H350" s="91"/>
      <c r="I350" s="91"/>
    </row>
    <row r="351" spans="1:9">
      <c r="A351" s="91"/>
      <c r="B351" s="91"/>
      <c r="C351" s="127"/>
      <c r="D351" s="127"/>
      <c r="E351" s="91"/>
      <c r="F351" s="91"/>
      <c r="G351" s="91"/>
      <c r="H351" s="91"/>
      <c r="I351" s="91"/>
    </row>
    <row r="352" spans="1:9">
      <c r="A352" s="91"/>
      <c r="B352" s="91"/>
      <c r="C352" s="127"/>
      <c r="D352" s="127"/>
      <c r="E352" s="91"/>
      <c r="F352" s="91"/>
      <c r="G352" s="91"/>
      <c r="H352" s="91"/>
      <c r="I352" s="91"/>
    </row>
    <row r="353" spans="1:9">
      <c r="A353" s="91"/>
      <c r="B353" s="91"/>
      <c r="C353" s="127"/>
      <c r="D353" s="127"/>
      <c r="E353" s="91"/>
      <c r="F353" s="91"/>
      <c r="G353" s="91"/>
      <c r="H353" s="91"/>
      <c r="I353" s="91"/>
    </row>
    <row r="354" spans="1:9">
      <c r="A354" s="91"/>
      <c r="B354" s="91"/>
      <c r="C354" s="127"/>
      <c r="D354" s="127"/>
      <c r="E354" s="91"/>
      <c r="F354" s="91"/>
      <c r="G354" s="91"/>
      <c r="H354" s="91"/>
      <c r="I354" s="91"/>
    </row>
    <row r="355" spans="1:9">
      <c r="A355" s="91"/>
      <c r="B355" s="91"/>
      <c r="C355" s="127"/>
      <c r="D355" s="127"/>
      <c r="E355" s="91"/>
      <c r="F355" s="91"/>
      <c r="G355" s="91"/>
      <c r="H355" s="91"/>
      <c r="I355" s="91"/>
    </row>
    <row r="356" spans="1:9">
      <c r="A356" s="91"/>
      <c r="B356" s="91"/>
      <c r="C356" s="127"/>
      <c r="D356" s="127"/>
      <c r="E356" s="91"/>
      <c r="F356" s="91"/>
      <c r="G356" s="91"/>
      <c r="H356" s="91"/>
      <c r="I356" s="91"/>
    </row>
    <row r="357" spans="1:9">
      <c r="A357" s="91"/>
      <c r="B357" s="91"/>
      <c r="C357" s="127"/>
      <c r="D357" s="127"/>
      <c r="E357" s="91"/>
      <c r="F357" s="91"/>
      <c r="G357" s="91"/>
      <c r="H357" s="91"/>
      <c r="I357" s="91"/>
    </row>
    <row r="358" spans="1:9">
      <c r="A358" s="91"/>
      <c r="B358" s="91"/>
      <c r="C358" s="127"/>
      <c r="D358" s="127"/>
      <c r="E358" s="91"/>
      <c r="F358" s="91"/>
      <c r="G358" s="91"/>
      <c r="H358" s="91"/>
      <c r="I358" s="91"/>
    </row>
    <row r="359" spans="1:9">
      <c r="A359" s="91"/>
      <c r="B359" s="91"/>
      <c r="C359" s="127"/>
      <c r="D359" s="127"/>
      <c r="E359" s="91"/>
      <c r="F359" s="91"/>
      <c r="G359" s="91"/>
      <c r="H359" s="91"/>
      <c r="I359" s="91"/>
    </row>
    <row r="360" spans="1:9">
      <c r="A360" s="91"/>
      <c r="B360" s="91"/>
      <c r="C360" s="127"/>
      <c r="D360" s="127"/>
      <c r="E360" s="91"/>
      <c r="F360" s="91"/>
      <c r="G360" s="91"/>
      <c r="H360" s="91"/>
      <c r="I360" s="91"/>
    </row>
    <row r="361" spans="1:9">
      <c r="A361" s="91"/>
      <c r="B361" s="91"/>
      <c r="C361" s="127"/>
      <c r="D361" s="127"/>
      <c r="E361" s="91"/>
      <c r="F361" s="91"/>
      <c r="G361" s="91"/>
      <c r="H361" s="91"/>
      <c r="I361" s="91"/>
    </row>
    <row r="362" spans="1:9">
      <c r="A362" s="91"/>
      <c r="B362" s="91"/>
      <c r="C362" s="127"/>
      <c r="D362" s="127"/>
      <c r="E362" s="91"/>
      <c r="F362" s="91"/>
      <c r="G362" s="91"/>
      <c r="H362" s="91"/>
      <c r="I362" s="91"/>
    </row>
    <row r="363" spans="1:9">
      <c r="A363" s="91"/>
      <c r="B363" s="91"/>
      <c r="C363" s="127"/>
      <c r="D363" s="127"/>
      <c r="E363" s="91"/>
      <c r="F363" s="91"/>
      <c r="G363" s="91"/>
      <c r="H363" s="91"/>
      <c r="I363" s="91"/>
    </row>
    <row r="364" spans="1:9">
      <c r="A364" s="91"/>
      <c r="B364" s="91"/>
      <c r="C364" s="127"/>
      <c r="D364" s="127"/>
      <c r="E364" s="91"/>
      <c r="F364" s="91"/>
      <c r="G364" s="91"/>
      <c r="H364" s="91"/>
      <c r="I364" s="91"/>
    </row>
    <row r="365" spans="1:9">
      <c r="A365" s="91"/>
      <c r="B365" s="91"/>
      <c r="C365" s="127"/>
      <c r="D365" s="127"/>
      <c r="E365" s="91"/>
      <c r="F365" s="91"/>
      <c r="G365" s="91"/>
      <c r="H365" s="91"/>
      <c r="I365" s="91"/>
    </row>
    <row r="366" spans="1:9">
      <c r="A366" s="91"/>
      <c r="B366" s="91"/>
      <c r="C366" s="127"/>
      <c r="D366" s="127"/>
      <c r="E366" s="91"/>
      <c r="F366" s="91"/>
      <c r="G366" s="91"/>
      <c r="H366" s="91"/>
      <c r="I366" s="91"/>
    </row>
    <row r="367" spans="1:9">
      <c r="A367" s="91"/>
      <c r="B367" s="91"/>
      <c r="C367" s="127"/>
      <c r="D367" s="127"/>
      <c r="E367" s="91"/>
      <c r="F367" s="91"/>
      <c r="G367" s="91"/>
      <c r="H367" s="91"/>
      <c r="I367" s="91"/>
    </row>
    <row r="368" spans="1:9">
      <c r="A368" s="91"/>
      <c r="B368" s="91"/>
      <c r="C368" s="127"/>
      <c r="D368" s="127"/>
      <c r="E368" s="91"/>
      <c r="F368" s="91"/>
      <c r="G368" s="91"/>
      <c r="H368" s="91"/>
      <c r="I368" s="91"/>
    </row>
    <row r="369" spans="1:9">
      <c r="A369" s="91"/>
      <c r="B369" s="91"/>
      <c r="C369" s="127"/>
      <c r="D369" s="127"/>
      <c r="E369" s="91"/>
      <c r="F369" s="91"/>
      <c r="G369" s="91"/>
      <c r="H369" s="91"/>
      <c r="I369" s="91"/>
    </row>
    <row r="370" spans="1:9">
      <c r="A370" s="91"/>
      <c r="B370" s="91"/>
      <c r="C370" s="127"/>
      <c r="D370" s="127"/>
      <c r="E370" s="91"/>
      <c r="F370" s="91"/>
      <c r="G370" s="91"/>
      <c r="H370" s="91"/>
      <c r="I370" s="91"/>
    </row>
    <row r="371" spans="1:9">
      <c r="A371" s="91"/>
      <c r="B371" s="91"/>
      <c r="C371" s="127"/>
      <c r="D371" s="127"/>
      <c r="E371" s="91"/>
      <c r="F371" s="91"/>
      <c r="G371" s="91"/>
      <c r="H371" s="91"/>
      <c r="I371" s="91"/>
    </row>
    <row r="372" spans="1:9">
      <c r="A372" s="91"/>
      <c r="B372" s="91"/>
      <c r="C372" s="127"/>
      <c r="D372" s="127"/>
      <c r="E372" s="91"/>
      <c r="F372" s="91"/>
      <c r="G372" s="91"/>
      <c r="H372" s="91"/>
      <c r="I372" s="91"/>
    </row>
    <row r="373" spans="1:9">
      <c r="A373" s="91"/>
      <c r="B373" s="91"/>
      <c r="C373" s="127"/>
      <c r="D373" s="127"/>
      <c r="E373" s="91"/>
      <c r="F373" s="91"/>
      <c r="G373" s="91"/>
      <c r="H373" s="91"/>
      <c r="I373" s="91"/>
    </row>
    <row r="374" spans="1:9">
      <c r="A374" s="91"/>
      <c r="B374" s="91"/>
      <c r="C374" s="127"/>
      <c r="D374" s="127"/>
      <c r="E374" s="91"/>
      <c r="F374" s="91"/>
      <c r="G374" s="91"/>
      <c r="H374" s="91"/>
      <c r="I374" s="91"/>
    </row>
    <row r="375" spans="1:9">
      <c r="A375" s="91"/>
      <c r="B375" s="91"/>
      <c r="C375" s="127"/>
      <c r="D375" s="127"/>
      <c r="E375" s="91"/>
      <c r="F375" s="91"/>
      <c r="G375" s="91"/>
      <c r="H375" s="91"/>
      <c r="I375" s="91"/>
    </row>
    <row r="376" spans="1:9">
      <c r="A376" s="91"/>
      <c r="B376" s="91"/>
      <c r="C376" s="127"/>
      <c r="D376" s="127"/>
      <c r="E376" s="91"/>
      <c r="F376" s="91"/>
      <c r="G376" s="91"/>
      <c r="H376" s="91"/>
      <c r="I376" s="91"/>
    </row>
    <row r="377" spans="1:9">
      <c r="A377" s="91"/>
      <c r="B377" s="91"/>
      <c r="C377" s="127"/>
      <c r="D377" s="127"/>
      <c r="E377" s="91"/>
      <c r="F377" s="91"/>
      <c r="G377" s="91"/>
      <c r="H377" s="91"/>
      <c r="I377" s="91"/>
    </row>
    <row r="378" spans="1:9">
      <c r="A378" s="91"/>
      <c r="B378" s="91"/>
      <c r="C378" s="127"/>
      <c r="D378" s="127"/>
      <c r="E378" s="91"/>
      <c r="F378" s="91"/>
      <c r="G378" s="91"/>
      <c r="H378" s="91"/>
      <c r="I378" s="91"/>
    </row>
    <row r="379" spans="1:9">
      <c r="A379" s="91"/>
      <c r="B379" s="91"/>
      <c r="C379" s="127"/>
      <c r="D379" s="127"/>
      <c r="E379" s="91"/>
      <c r="F379" s="91"/>
      <c r="G379" s="91"/>
      <c r="H379" s="91"/>
      <c r="I379" s="91"/>
    </row>
    <row r="380" spans="1:9">
      <c r="A380" s="91"/>
      <c r="B380" s="91"/>
      <c r="C380" s="127"/>
      <c r="D380" s="127"/>
      <c r="E380" s="91"/>
      <c r="F380" s="91"/>
      <c r="G380" s="91"/>
      <c r="H380" s="91"/>
      <c r="I380" s="91"/>
    </row>
    <row r="381" spans="1:9">
      <c r="A381" s="91"/>
      <c r="B381" s="91"/>
      <c r="C381" s="127"/>
      <c r="D381" s="127"/>
      <c r="E381" s="91"/>
      <c r="F381" s="91"/>
      <c r="G381" s="91"/>
      <c r="H381" s="91"/>
      <c r="I381" s="91"/>
    </row>
    <row r="382" spans="1:9">
      <c r="A382" s="91"/>
      <c r="B382" s="91"/>
      <c r="C382" s="127"/>
      <c r="D382" s="127"/>
      <c r="E382" s="91"/>
      <c r="F382" s="91"/>
      <c r="G382" s="91"/>
      <c r="H382" s="91"/>
      <c r="I382" s="91"/>
    </row>
    <row r="383" spans="1:9">
      <c r="A383" s="91"/>
      <c r="B383" s="91"/>
      <c r="C383" s="127"/>
      <c r="D383" s="127"/>
      <c r="E383" s="91"/>
      <c r="F383" s="91"/>
      <c r="G383" s="91"/>
      <c r="H383" s="91"/>
      <c r="I383" s="91"/>
    </row>
    <row r="384" spans="1:9">
      <c r="A384" s="91"/>
      <c r="B384" s="91"/>
      <c r="C384" s="127"/>
      <c r="D384" s="127"/>
      <c r="E384" s="91"/>
      <c r="F384" s="91"/>
      <c r="G384" s="91"/>
      <c r="H384" s="91"/>
      <c r="I384" s="91"/>
    </row>
    <row r="385" spans="1:9">
      <c r="A385" s="91"/>
      <c r="B385" s="91"/>
      <c r="C385" s="127"/>
      <c r="D385" s="127"/>
      <c r="E385" s="91"/>
      <c r="F385" s="91"/>
      <c r="G385" s="91"/>
      <c r="H385" s="91"/>
      <c r="I385" s="91"/>
    </row>
    <row r="386" spans="1:9">
      <c r="A386" s="91"/>
      <c r="B386" s="91"/>
      <c r="C386" s="127"/>
      <c r="D386" s="127"/>
      <c r="E386" s="91"/>
      <c r="F386" s="91"/>
      <c r="G386" s="91"/>
      <c r="H386" s="91"/>
      <c r="I386" s="91"/>
    </row>
    <row r="387" spans="1:9">
      <c r="A387" s="91"/>
      <c r="B387" s="91"/>
      <c r="C387" s="127"/>
      <c r="D387" s="127"/>
      <c r="E387" s="91"/>
      <c r="F387" s="91"/>
      <c r="G387" s="91"/>
      <c r="H387" s="91"/>
      <c r="I387" s="91"/>
    </row>
    <row r="388" spans="1:9">
      <c r="A388" s="91"/>
      <c r="B388" s="91"/>
      <c r="C388" s="127"/>
      <c r="D388" s="127"/>
      <c r="E388" s="91"/>
      <c r="F388" s="91"/>
      <c r="G388" s="91"/>
      <c r="H388" s="91"/>
      <c r="I388" s="91"/>
    </row>
    <row r="389" spans="1:9">
      <c r="A389" s="91"/>
      <c r="B389" s="91"/>
      <c r="C389" s="127"/>
      <c r="D389" s="127"/>
      <c r="E389" s="91"/>
      <c r="F389" s="91"/>
      <c r="G389" s="91"/>
      <c r="H389" s="91"/>
      <c r="I389" s="91"/>
    </row>
    <row r="390" spans="1:9">
      <c r="A390" s="91"/>
      <c r="B390" s="91"/>
      <c r="C390" s="127"/>
      <c r="D390" s="127"/>
      <c r="E390" s="91"/>
      <c r="F390" s="91"/>
      <c r="G390" s="91"/>
      <c r="H390" s="91"/>
      <c r="I390" s="91"/>
    </row>
    <row r="391" spans="1:9">
      <c r="A391" s="91"/>
      <c r="B391" s="91"/>
      <c r="C391" s="127"/>
      <c r="D391" s="127"/>
      <c r="E391" s="91"/>
      <c r="F391" s="91"/>
      <c r="G391" s="91"/>
      <c r="H391" s="91"/>
      <c r="I391" s="91"/>
    </row>
    <row r="392" spans="1:9">
      <c r="A392" s="91"/>
      <c r="B392" s="91"/>
      <c r="C392" s="127"/>
      <c r="D392" s="127"/>
      <c r="E392" s="91"/>
      <c r="F392" s="91"/>
      <c r="G392" s="91"/>
      <c r="H392" s="91"/>
      <c r="I392" s="91"/>
    </row>
    <row r="393" spans="1:9">
      <c r="A393" s="91"/>
      <c r="B393" s="91"/>
      <c r="C393" s="127"/>
      <c r="D393" s="127"/>
      <c r="E393" s="91"/>
      <c r="F393" s="91"/>
      <c r="G393" s="91"/>
      <c r="H393" s="91"/>
      <c r="I393" s="91"/>
    </row>
    <row r="394" spans="1:9">
      <c r="A394" s="91"/>
      <c r="B394" s="91"/>
      <c r="C394" s="127"/>
      <c r="D394" s="127"/>
      <c r="E394" s="91"/>
      <c r="F394" s="91"/>
      <c r="G394" s="91"/>
      <c r="H394" s="91"/>
      <c r="I394" s="91"/>
    </row>
    <row r="395" spans="1:9">
      <c r="A395" s="91"/>
      <c r="B395" s="91"/>
      <c r="C395" s="127"/>
      <c r="D395" s="127"/>
      <c r="E395" s="91"/>
      <c r="F395" s="91"/>
      <c r="G395" s="91"/>
      <c r="H395" s="91"/>
      <c r="I395" s="91"/>
    </row>
    <row r="396" spans="1:9">
      <c r="A396" s="91"/>
      <c r="B396" s="91"/>
      <c r="C396" s="127"/>
      <c r="D396" s="127"/>
      <c r="E396" s="91"/>
      <c r="F396" s="91"/>
      <c r="G396" s="91"/>
      <c r="H396" s="91"/>
      <c r="I396" s="91"/>
    </row>
    <row r="397" spans="1:9">
      <c r="A397" s="91"/>
      <c r="B397" s="91"/>
      <c r="C397" s="127"/>
      <c r="D397" s="127"/>
      <c r="E397" s="91"/>
      <c r="F397" s="91"/>
      <c r="G397" s="91"/>
      <c r="H397" s="91"/>
      <c r="I397" s="91"/>
    </row>
    <row r="398" spans="1:9">
      <c r="A398" s="91"/>
      <c r="B398" s="91"/>
      <c r="C398" s="127"/>
      <c r="D398" s="127"/>
      <c r="E398" s="91"/>
      <c r="F398" s="91"/>
      <c r="G398" s="91"/>
      <c r="H398" s="91"/>
      <c r="I398" s="91"/>
    </row>
    <row r="399" spans="1:9">
      <c r="A399" s="91"/>
      <c r="B399" s="91"/>
      <c r="C399" s="127"/>
      <c r="D399" s="127"/>
      <c r="E399" s="91"/>
      <c r="F399" s="91"/>
      <c r="G399" s="91"/>
      <c r="H399" s="91"/>
      <c r="I399" s="91"/>
    </row>
    <row r="400" spans="1:9">
      <c r="A400" s="91"/>
      <c r="B400" s="91"/>
      <c r="C400" s="127"/>
      <c r="D400" s="127"/>
      <c r="E400" s="91"/>
      <c r="F400" s="91"/>
      <c r="G400" s="91"/>
      <c r="H400" s="91"/>
      <c r="I400" s="91"/>
    </row>
    <row r="401" spans="1:9">
      <c r="A401" s="91"/>
      <c r="B401" s="91"/>
      <c r="C401" s="127"/>
      <c r="D401" s="127"/>
      <c r="E401" s="91"/>
      <c r="F401" s="91"/>
      <c r="G401" s="91"/>
      <c r="H401" s="91"/>
      <c r="I401" s="91"/>
    </row>
    <row r="402" spans="1:9">
      <c r="A402" s="91"/>
      <c r="B402" s="91"/>
      <c r="C402" s="127"/>
      <c r="D402" s="127"/>
      <c r="E402" s="91"/>
      <c r="F402" s="91"/>
      <c r="G402" s="91"/>
      <c r="H402" s="91"/>
      <c r="I402" s="91"/>
    </row>
    <row r="403" spans="1:9">
      <c r="A403" s="91"/>
      <c r="B403" s="91"/>
      <c r="C403" s="127"/>
      <c r="D403" s="127"/>
      <c r="E403" s="91"/>
      <c r="F403" s="91"/>
      <c r="G403" s="91"/>
      <c r="H403" s="91"/>
      <c r="I403" s="91"/>
    </row>
    <row r="404" spans="1:9">
      <c r="A404" s="91"/>
      <c r="B404" s="91"/>
      <c r="C404" s="127"/>
      <c r="D404" s="127"/>
      <c r="E404" s="91"/>
      <c r="F404" s="91"/>
      <c r="G404" s="91"/>
      <c r="H404" s="91"/>
      <c r="I404" s="91"/>
    </row>
    <row r="405" spans="1:9">
      <c r="A405" s="91"/>
      <c r="B405" s="91"/>
      <c r="C405" s="127"/>
      <c r="D405" s="127"/>
      <c r="E405" s="91"/>
      <c r="F405" s="91"/>
      <c r="G405" s="91"/>
      <c r="H405" s="91"/>
      <c r="I405" s="91"/>
    </row>
    <row r="406" spans="1:9">
      <c r="A406" s="91"/>
      <c r="B406" s="91"/>
      <c r="C406" s="127"/>
      <c r="D406" s="127"/>
      <c r="E406" s="91"/>
      <c r="F406" s="91"/>
      <c r="G406" s="91"/>
      <c r="H406" s="91"/>
      <c r="I406" s="91"/>
    </row>
    <row r="407" spans="1:9">
      <c r="A407" s="91"/>
      <c r="B407" s="91"/>
      <c r="C407" s="127"/>
      <c r="D407" s="127"/>
      <c r="E407" s="91"/>
      <c r="F407" s="91"/>
      <c r="G407" s="91"/>
      <c r="H407" s="91"/>
      <c r="I407" s="91"/>
    </row>
    <row r="408" spans="1:9">
      <c r="A408" s="91"/>
      <c r="B408" s="91"/>
      <c r="C408" s="127"/>
      <c r="D408" s="127"/>
      <c r="E408" s="91"/>
      <c r="F408" s="91"/>
      <c r="G408" s="91"/>
      <c r="H408" s="91"/>
      <c r="I408" s="91"/>
    </row>
    <row r="409" spans="1:9">
      <c r="A409" s="91"/>
      <c r="B409" s="91"/>
      <c r="C409" s="127"/>
      <c r="D409" s="127"/>
      <c r="E409" s="91"/>
      <c r="F409" s="91"/>
      <c r="G409" s="91"/>
      <c r="H409" s="91"/>
      <c r="I409" s="91"/>
    </row>
    <row r="410" spans="1:9">
      <c r="A410" s="91"/>
      <c r="B410" s="91"/>
      <c r="C410" s="127"/>
      <c r="D410" s="127"/>
      <c r="E410" s="91"/>
      <c r="F410" s="91"/>
      <c r="G410" s="91"/>
      <c r="H410" s="91"/>
      <c r="I410" s="91"/>
    </row>
    <row r="411" spans="1:9">
      <c r="A411" s="91"/>
      <c r="B411" s="91"/>
      <c r="C411" s="127"/>
      <c r="D411" s="127"/>
      <c r="E411" s="91"/>
      <c r="F411" s="91"/>
      <c r="G411" s="91"/>
      <c r="H411" s="91"/>
      <c r="I411" s="91"/>
    </row>
    <row r="412" spans="1:9">
      <c r="A412" s="91"/>
      <c r="B412" s="91"/>
      <c r="C412" s="127"/>
      <c r="D412" s="127"/>
      <c r="E412" s="91"/>
      <c r="F412" s="91"/>
      <c r="G412" s="91"/>
      <c r="H412" s="91"/>
      <c r="I412" s="91"/>
    </row>
    <row r="413" spans="1:9">
      <c r="A413" s="91"/>
      <c r="B413" s="91"/>
      <c r="C413" s="127"/>
      <c r="D413" s="127"/>
      <c r="E413" s="91"/>
      <c r="F413" s="91"/>
      <c r="G413" s="91"/>
      <c r="H413" s="91"/>
      <c r="I413" s="91"/>
    </row>
    <row r="414" spans="1:9">
      <c r="A414" s="91"/>
      <c r="B414" s="91"/>
      <c r="C414" s="127"/>
      <c r="D414" s="127"/>
      <c r="E414" s="91"/>
      <c r="F414" s="91"/>
      <c r="G414" s="91"/>
      <c r="H414" s="91"/>
      <c r="I414" s="91"/>
    </row>
    <row r="415" spans="1:9">
      <c r="A415" s="91"/>
      <c r="B415" s="91"/>
      <c r="C415" s="127"/>
      <c r="D415" s="127"/>
      <c r="E415" s="91"/>
      <c r="F415" s="91"/>
      <c r="G415" s="91"/>
      <c r="H415" s="91"/>
      <c r="I415" s="91"/>
    </row>
    <row r="416" spans="1:9">
      <c r="A416" s="91"/>
      <c r="B416" s="91"/>
      <c r="C416" s="127"/>
      <c r="D416" s="127"/>
      <c r="E416" s="91"/>
      <c r="F416" s="91"/>
      <c r="G416" s="91"/>
      <c r="H416" s="91"/>
      <c r="I416" s="91"/>
    </row>
    <row r="417" spans="1:9">
      <c r="A417" s="91"/>
      <c r="B417" s="91"/>
      <c r="C417" s="127"/>
      <c r="D417" s="127"/>
      <c r="E417" s="91"/>
      <c r="F417" s="91"/>
      <c r="G417" s="91"/>
      <c r="H417" s="91"/>
      <c r="I417" s="91"/>
    </row>
    <row r="418" spans="1:9">
      <c r="A418" s="91"/>
      <c r="B418" s="91"/>
      <c r="C418" s="127"/>
      <c r="D418" s="127"/>
      <c r="E418" s="91"/>
      <c r="F418" s="91"/>
      <c r="G418" s="91"/>
      <c r="H418" s="91"/>
      <c r="I418" s="91"/>
    </row>
    <row r="419" spans="1:9">
      <c r="A419" s="91"/>
      <c r="B419" s="91"/>
      <c r="C419" s="127"/>
      <c r="D419" s="127"/>
      <c r="E419" s="91"/>
      <c r="F419" s="91"/>
      <c r="G419" s="91"/>
      <c r="H419" s="91"/>
      <c r="I419" s="91"/>
    </row>
    <row r="420" spans="1:9">
      <c r="A420" s="91"/>
      <c r="B420" s="91"/>
      <c r="C420" s="127"/>
      <c r="D420" s="127"/>
      <c r="E420" s="91"/>
      <c r="F420" s="91"/>
      <c r="G420" s="91"/>
      <c r="H420" s="91"/>
      <c r="I420" s="91"/>
    </row>
    <row r="421" spans="1:9">
      <c r="A421" s="91"/>
      <c r="B421" s="91"/>
      <c r="C421" s="127"/>
      <c r="D421" s="127"/>
      <c r="E421" s="91"/>
      <c r="F421" s="91"/>
      <c r="G421" s="91"/>
      <c r="H421" s="91"/>
      <c r="I421" s="91"/>
    </row>
    <row r="422" spans="1:9">
      <c r="A422" s="91"/>
      <c r="B422" s="91"/>
      <c r="C422" s="127"/>
      <c r="D422" s="127"/>
      <c r="E422" s="91"/>
      <c r="F422" s="91"/>
      <c r="G422" s="91"/>
      <c r="H422" s="91"/>
      <c r="I422" s="91"/>
    </row>
    <row r="423" spans="1:9">
      <c r="A423" s="91"/>
      <c r="B423" s="91"/>
      <c r="C423" s="127"/>
      <c r="D423" s="127"/>
      <c r="E423" s="91"/>
      <c r="F423" s="91"/>
      <c r="G423" s="91"/>
      <c r="H423" s="91"/>
      <c r="I423" s="91"/>
    </row>
    <row r="424" spans="1:9">
      <c r="A424" s="91"/>
      <c r="B424" s="91"/>
      <c r="C424" s="127"/>
      <c r="D424" s="127"/>
      <c r="E424" s="91"/>
      <c r="F424" s="91"/>
      <c r="G424" s="91"/>
      <c r="H424" s="91"/>
      <c r="I424" s="91"/>
    </row>
    <row r="425" spans="1:9">
      <c r="A425" s="91"/>
      <c r="B425" s="91"/>
      <c r="C425" s="127"/>
      <c r="D425" s="127"/>
      <c r="E425" s="91"/>
      <c r="F425" s="91"/>
      <c r="G425" s="91"/>
      <c r="H425" s="91"/>
      <c r="I425" s="91"/>
    </row>
    <row r="426" spans="1:9">
      <c r="A426" s="91"/>
      <c r="B426" s="91"/>
      <c r="C426" s="127"/>
      <c r="D426" s="127"/>
      <c r="E426" s="91"/>
      <c r="F426" s="91"/>
      <c r="G426" s="91"/>
      <c r="H426" s="91"/>
      <c r="I426" s="91"/>
    </row>
    <row r="427" spans="1:9">
      <c r="A427" s="91"/>
      <c r="B427" s="91"/>
      <c r="C427" s="127"/>
      <c r="D427" s="127"/>
      <c r="E427" s="91"/>
      <c r="F427" s="91"/>
      <c r="G427" s="91"/>
      <c r="H427" s="91"/>
      <c r="I427" s="91"/>
    </row>
    <row r="428" spans="1:9">
      <c r="A428" s="91"/>
      <c r="B428" s="91"/>
      <c r="C428" s="127"/>
      <c r="D428" s="127"/>
      <c r="E428" s="91"/>
      <c r="F428" s="91"/>
      <c r="G428" s="91"/>
      <c r="H428" s="91"/>
      <c r="I428" s="91"/>
    </row>
    <row r="429" spans="1:9">
      <c r="A429" s="91"/>
      <c r="B429" s="91"/>
      <c r="C429" s="127"/>
      <c r="D429" s="127"/>
      <c r="E429" s="91"/>
      <c r="F429" s="91"/>
      <c r="G429" s="91"/>
      <c r="H429" s="91"/>
      <c r="I429" s="91"/>
    </row>
    <row r="430" spans="1:9">
      <c r="A430" s="91"/>
      <c r="B430" s="91"/>
      <c r="C430" s="127"/>
      <c r="D430" s="127"/>
      <c r="E430" s="91"/>
      <c r="F430" s="91"/>
      <c r="G430" s="91"/>
      <c r="H430" s="91"/>
      <c r="I430" s="91"/>
    </row>
    <row r="431" spans="1:9">
      <c r="A431" s="91"/>
      <c r="B431" s="91"/>
      <c r="C431" s="127"/>
      <c r="D431" s="127"/>
      <c r="E431" s="91"/>
      <c r="F431" s="91"/>
      <c r="G431" s="91"/>
      <c r="H431" s="91"/>
      <c r="I431" s="91"/>
    </row>
    <row r="432" spans="1:9">
      <c r="A432" s="91"/>
      <c r="B432" s="91"/>
      <c r="C432" s="127"/>
      <c r="D432" s="127"/>
      <c r="E432" s="91"/>
      <c r="F432" s="91"/>
      <c r="G432" s="91"/>
      <c r="H432" s="91"/>
      <c r="I432" s="91"/>
    </row>
    <row r="433" spans="1:9">
      <c r="A433" s="91"/>
      <c r="B433" s="91"/>
      <c r="C433" s="127"/>
      <c r="D433" s="127"/>
      <c r="E433" s="91"/>
      <c r="F433" s="91"/>
      <c r="G433" s="91"/>
      <c r="H433" s="91"/>
      <c r="I433" s="91"/>
    </row>
    <row r="434" spans="1:9">
      <c r="A434" s="91"/>
      <c r="B434" s="91"/>
      <c r="C434" s="127"/>
      <c r="D434" s="127"/>
      <c r="E434" s="91"/>
      <c r="F434" s="91"/>
      <c r="G434" s="91"/>
      <c r="H434" s="91"/>
      <c r="I434" s="91"/>
    </row>
    <row r="435" spans="1:9">
      <c r="A435" s="91"/>
      <c r="B435" s="91"/>
      <c r="C435" s="127"/>
      <c r="D435" s="127"/>
      <c r="E435" s="91"/>
      <c r="F435" s="91"/>
      <c r="G435" s="91"/>
      <c r="H435" s="91"/>
      <c r="I435" s="91"/>
    </row>
    <row r="436" spans="1:9">
      <c r="A436" s="91"/>
      <c r="B436" s="91"/>
      <c r="C436" s="127"/>
      <c r="D436" s="127"/>
      <c r="E436" s="91"/>
      <c r="F436" s="91"/>
      <c r="G436" s="91"/>
      <c r="H436" s="91"/>
      <c r="I436" s="91"/>
    </row>
    <row r="437" spans="1:9">
      <c r="A437" s="91"/>
      <c r="B437" s="91"/>
      <c r="C437" s="127"/>
      <c r="D437" s="127"/>
      <c r="E437" s="91"/>
      <c r="F437" s="91"/>
      <c r="G437" s="91"/>
      <c r="H437" s="91"/>
      <c r="I437" s="91"/>
    </row>
    <row r="438" spans="1:9">
      <c r="A438" s="91"/>
      <c r="B438" s="91"/>
      <c r="C438" s="127"/>
      <c r="D438" s="127"/>
      <c r="E438" s="91"/>
      <c r="F438" s="91"/>
      <c r="G438" s="91"/>
      <c r="H438" s="91"/>
      <c r="I438" s="91"/>
    </row>
    <row r="439" spans="1:9">
      <c r="A439" s="91"/>
      <c r="B439" s="91"/>
      <c r="C439" s="127"/>
      <c r="D439" s="127"/>
      <c r="E439" s="91"/>
      <c r="F439" s="91"/>
      <c r="G439" s="91"/>
      <c r="H439" s="91"/>
      <c r="I439" s="91"/>
    </row>
    <row r="440" spans="1:9">
      <c r="A440" s="91"/>
      <c r="B440" s="91"/>
      <c r="C440" s="127"/>
      <c r="D440" s="127"/>
      <c r="E440" s="91"/>
      <c r="F440" s="91"/>
      <c r="G440" s="91"/>
      <c r="H440" s="91"/>
      <c r="I440" s="91"/>
    </row>
    <row r="441" spans="1:9">
      <c r="A441" s="91"/>
      <c r="B441" s="91"/>
      <c r="C441" s="127"/>
      <c r="D441" s="127"/>
      <c r="E441" s="91"/>
      <c r="F441" s="91"/>
      <c r="G441" s="91"/>
      <c r="H441" s="91"/>
      <c r="I441" s="91"/>
    </row>
    <row r="442" spans="1:9">
      <c r="A442" s="91"/>
      <c r="B442" s="91"/>
      <c r="C442" s="127"/>
      <c r="D442" s="127"/>
      <c r="E442" s="91"/>
      <c r="F442" s="91"/>
      <c r="G442" s="91"/>
      <c r="H442" s="91"/>
      <c r="I442" s="91"/>
    </row>
    <row r="443" spans="1:9">
      <c r="A443" s="91"/>
      <c r="B443" s="91"/>
      <c r="C443" s="127"/>
      <c r="D443" s="127"/>
      <c r="E443" s="91"/>
      <c r="F443" s="91"/>
      <c r="G443" s="91"/>
      <c r="H443" s="91"/>
      <c r="I443" s="91"/>
    </row>
    <row r="444" spans="1:9">
      <c r="A444" s="91"/>
      <c r="B444" s="91"/>
      <c r="C444" s="127"/>
      <c r="D444" s="127"/>
      <c r="E444" s="91"/>
      <c r="F444" s="91"/>
      <c r="G444" s="91"/>
      <c r="H444" s="91"/>
      <c r="I444" s="91"/>
    </row>
    <row r="445" spans="1:9">
      <c r="A445" s="91"/>
      <c r="B445" s="91"/>
      <c r="C445" s="127"/>
      <c r="D445" s="127"/>
      <c r="E445" s="91"/>
      <c r="F445" s="91"/>
      <c r="G445" s="91"/>
      <c r="H445" s="91"/>
      <c r="I445" s="91"/>
    </row>
    <row r="446" spans="1:9">
      <c r="A446" s="91"/>
      <c r="B446" s="91"/>
      <c r="C446" s="127"/>
      <c r="D446" s="127"/>
      <c r="E446" s="91"/>
      <c r="F446" s="91"/>
      <c r="G446" s="91"/>
      <c r="H446" s="91"/>
      <c r="I446" s="91"/>
    </row>
    <row r="447" spans="1:9">
      <c r="A447" s="91"/>
      <c r="B447" s="91"/>
      <c r="C447" s="127"/>
      <c r="D447" s="127"/>
      <c r="E447" s="91"/>
      <c r="F447" s="91"/>
      <c r="G447" s="91"/>
      <c r="H447" s="91"/>
      <c r="I447" s="91"/>
    </row>
    <row r="448" spans="1:9">
      <c r="A448" s="91"/>
      <c r="B448" s="91"/>
      <c r="C448" s="127"/>
      <c r="D448" s="127"/>
      <c r="E448" s="91"/>
      <c r="F448" s="91"/>
      <c r="G448" s="91"/>
      <c r="H448" s="91"/>
      <c r="I448" s="91"/>
    </row>
    <row r="449" spans="1:9">
      <c r="A449" s="91"/>
      <c r="B449" s="91"/>
      <c r="C449" s="127"/>
      <c r="D449" s="127"/>
      <c r="E449" s="91"/>
      <c r="F449" s="91"/>
      <c r="G449" s="91"/>
      <c r="H449" s="91"/>
      <c r="I449" s="91"/>
    </row>
    <row r="450" spans="1:9">
      <c r="A450" s="91"/>
      <c r="B450" s="91"/>
      <c r="C450" s="127"/>
      <c r="D450" s="127"/>
      <c r="E450" s="91"/>
      <c r="F450" s="91"/>
      <c r="G450" s="91"/>
      <c r="H450" s="91"/>
      <c r="I450" s="91"/>
    </row>
    <row r="451" spans="1:9">
      <c r="A451" s="91"/>
      <c r="B451" s="91"/>
      <c r="C451" s="127"/>
      <c r="D451" s="127"/>
      <c r="E451" s="91"/>
      <c r="F451" s="91"/>
      <c r="G451" s="91"/>
      <c r="H451" s="91"/>
      <c r="I451" s="91"/>
    </row>
    <row r="452" spans="1:9">
      <c r="A452" s="91"/>
      <c r="B452" s="91"/>
      <c r="C452" s="127"/>
      <c r="D452" s="127"/>
      <c r="E452" s="91"/>
      <c r="F452" s="91"/>
      <c r="G452" s="91"/>
      <c r="H452" s="91"/>
      <c r="I452" s="91"/>
    </row>
    <row r="453" spans="1:9">
      <c r="A453" s="91"/>
      <c r="B453" s="91"/>
      <c r="C453" s="127"/>
      <c r="D453" s="127"/>
      <c r="E453" s="91"/>
      <c r="F453" s="91"/>
      <c r="G453" s="91"/>
      <c r="H453" s="91"/>
      <c r="I453" s="91"/>
    </row>
    <row r="454" spans="1:9">
      <c r="A454" s="91"/>
      <c r="B454" s="91"/>
      <c r="C454" s="127"/>
      <c r="D454" s="127"/>
      <c r="E454" s="91"/>
      <c r="F454" s="91"/>
      <c r="G454" s="91"/>
      <c r="H454" s="91"/>
      <c r="I454" s="91"/>
    </row>
    <row r="455" spans="1:9">
      <c r="A455" s="91"/>
      <c r="B455" s="91"/>
      <c r="C455" s="127"/>
      <c r="D455" s="127"/>
      <c r="E455" s="91"/>
      <c r="F455" s="91"/>
      <c r="G455" s="91"/>
      <c r="H455" s="91"/>
      <c r="I455" s="91"/>
    </row>
    <row r="456" spans="1:9">
      <c r="A456" s="91"/>
      <c r="B456" s="91"/>
      <c r="C456" s="127"/>
      <c r="D456" s="127"/>
      <c r="E456" s="91"/>
      <c r="F456" s="91"/>
      <c r="G456" s="91"/>
      <c r="H456" s="91"/>
      <c r="I456" s="91"/>
    </row>
    <row r="457" spans="1:9">
      <c r="A457" s="91"/>
      <c r="B457" s="91"/>
      <c r="C457" s="127"/>
      <c r="D457" s="127"/>
      <c r="E457" s="91"/>
      <c r="F457" s="91"/>
      <c r="G457" s="91"/>
      <c r="H457" s="91"/>
      <c r="I457" s="91"/>
    </row>
    <row r="458" spans="1:9">
      <c r="A458" s="91"/>
      <c r="B458" s="91"/>
      <c r="C458" s="127"/>
      <c r="D458" s="127"/>
      <c r="E458" s="91"/>
      <c r="F458" s="91"/>
      <c r="G458" s="91"/>
      <c r="H458" s="91"/>
      <c r="I458" s="91"/>
    </row>
    <row r="459" spans="1:9">
      <c r="A459" s="91"/>
      <c r="B459" s="91"/>
      <c r="C459" s="127"/>
      <c r="D459" s="127"/>
      <c r="E459" s="91"/>
      <c r="F459" s="91"/>
      <c r="G459" s="91"/>
      <c r="H459" s="91"/>
      <c r="I459" s="91"/>
    </row>
    <row r="460" spans="1:9">
      <c r="A460" s="91"/>
      <c r="B460" s="91"/>
      <c r="C460" s="127"/>
      <c r="D460" s="127"/>
      <c r="E460" s="91"/>
      <c r="F460" s="91"/>
      <c r="G460" s="91"/>
      <c r="H460" s="91"/>
      <c r="I460" s="91"/>
    </row>
    <row r="461" spans="1:9">
      <c r="A461" s="91"/>
      <c r="B461" s="91"/>
      <c r="C461" s="127"/>
      <c r="D461" s="127"/>
      <c r="E461" s="91"/>
      <c r="F461" s="91"/>
      <c r="G461" s="91"/>
      <c r="H461" s="91"/>
      <c r="I461" s="91"/>
    </row>
    <row r="462" spans="1:9">
      <c r="A462" s="91"/>
      <c r="B462" s="91"/>
      <c r="C462" s="127"/>
      <c r="D462" s="127"/>
      <c r="E462" s="91"/>
      <c r="F462" s="91"/>
      <c r="G462" s="91"/>
      <c r="H462" s="91"/>
      <c r="I462" s="91"/>
    </row>
    <row r="463" spans="1:9">
      <c r="A463" s="91"/>
      <c r="B463" s="91"/>
      <c r="C463" s="127"/>
      <c r="D463" s="127"/>
      <c r="E463" s="91"/>
      <c r="F463" s="91"/>
      <c r="G463" s="91"/>
      <c r="H463" s="91"/>
      <c r="I463" s="91"/>
    </row>
    <row r="464" spans="1:9">
      <c r="A464" s="91"/>
      <c r="B464" s="91"/>
      <c r="C464" s="127"/>
      <c r="D464" s="127"/>
      <c r="E464" s="91"/>
      <c r="F464" s="91"/>
      <c r="G464" s="91"/>
      <c r="H464" s="91"/>
      <c r="I464" s="91"/>
    </row>
    <row r="465" spans="1:9">
      <c r="A465" s="91"/>
      <c r="B465" s="91"/>
      <c r="C465" s="127"/>
      <c r="D465" s="127"/>
      <c r="E465" s="91"/>
      <c r="F465" s="91"/>
      <c r="G465" s="91"/>
      <c r="H465" s="91"/>
      <c r="I465" s="91"/>
    </row>
    <row r="466" spans="1:9">
      <c r="A466" s="91"/>
      <c r="B466" s="91"/>
      <c r="C466" s="127"/>
      <c r="D466" s="127"/>
      <c r="E466" s="91"/>
      <c r="F466" s="91"/>
      <c r="G466" s="91"/>
      <c r="H466" s="91"/>
      <c r="I466" s="91"/>
    </row>
    <row r="467" spans="1:9">
      <c r="A467" s="91"/>
      <c r="B467" s="91"/>
      <c r="C467" s="127"/>
      <c r="D467" s="127"/>
      <c r="E467" s="91"/>
      <c r="F467" s="91"/>
      <c r="G467" s="91"/>
      <c r="H467" s="91"/>
      <c r="I467" s="91"/>
    </row>
    <row r="468" spans="1:9">
      <c r="A468" s="91"/>
      <c r="B468" s="91"/>
      <c r="C468" s="127"/>
      <c r="D468" s="127"/>
      <c r="E468" s="91"/>
      <c r="F468" s="91"/>
      <c r="G468" s="91"/>
      <c r="H468" s="91"/>
      <c r="I468" s="91"/>
    </row>
    <row r="469" spans="1:9">
      <c r="A469" s="91"/>
      <c r="B469" s="91"/>
      <c r="C469" s="127"/>
      <c r="D469" s="127"/>
      <c r="E469" s="91"/>
      <c r="F469" s="91"/>
      <c r="G469" s="91"/>
      <c r="H469" s="91"/>
      <c r="I469" s="91"/>
    </row>
    <row r="470" spans="1:9">
      <c r="A470" s="91"/>
      <c r="B470" s="91"/>
      <c r="C470" s="127"/>
      <c r="D470" s="127"/>
      <c r="E470" s="91"/>
      <c r="F470" s="91"/>
      <c r="G470" s="91"/>
      <c r="H470" s="91"/>
      <c r="I470" s="91"/>
    </row>
    <row r="471" spans="1:9">
      <c r="A471" s="91"/>
      <c r="B471" s="91"/>
      <c r="C471" s="127"/>
      <c r="D471" s="127"/>
      <c r="E471" s="91"/>
      <c r="F471" s="91"/>
      <c r="G471" s="91"/>
      <c r="H471" s="91"/>
      <c r="I471" s="91"/>
    </row>
    <row r="472" spans="1:9">
      <c r="A472" s="91"/>
      <c r="B472" s="91"/>
      <c r="C472" s="127"/>
      <c r="D472" s="127"/>
      <c r="E472" s="91"/>
      <c r="F472" s="91"/>
      <c r="G472" s="91"/>
      <c r="H472" s="91"/>
      <c r="I472" s="91"/>
    </row>
    <row r="473" spans="1:9">
      <c r="A473" s="91"/>
      <c r="B473" s="91"/>
      <c r="C473" s="127"/>
      <c r="D473" s="127"/>
      <c r="E473" s="91"/>
      <c r="F473" s="91"/>
      <c r="G473" s="91"/>
      <c r="H473" s="91"/>
      <c r="I473" s="91"/>
    </row>
    <row r="474" spans="1:9">
      <c r="A474" s="91"/>
      <c r="B474" s="91"/>
      <c r="C474" s="127"/>
      <c r="D474" s="127"/>
      <c r="E474" s="91"/>
      <c r="F474" s="91"/>
      <c r="G474" s="91"/>
      <c r="H474" s="91"/>
      <c r="I474" s="91"/>
    </row>
    <row r="475" spans="1:9">
      <c r="A475" s="91"/>
      <c r="B475" s="91"/>
      <c r="C475" s="127"/>
      <c r="D475" s="127"/>
      <c r="E475" s="91"/>
      <c r="F475" s="91"/>
      <c r="G475" s="91"/>
      <c r="H475" s="91"/>
      <c r="I475" s="91"/>
    </row>
    <row r="476" spans="1:9">
      <c r="A476" s="91"/>
      <c r="B476" s="91"/>
      <c r="C476" s="127"/>
      <c r="D476" s="127"/>
      <c r="E476" s="91"/>
      <c r="F476" s="91"/>
      <c r="G476" s="91"/>
      <c r="H476" s="91"/>
      <c r="I476" s="91"/>
    </row>
    <row r="477" spans="1:9">
      <c r="A477" s="91"/>
      <c r="B477" s="91"/>
      <c r="C477" s="127"/>
      <c r="D477" s="127"/>
      <c r="E477" s="91"/>
      <c r="F477" s="91"/>
      <c r="G477" s="91"/>
      <c r="H477" s="91"/>
      <c r="I477" s="91"/>
    </row>
    <row r="478" spans="1:9">
      <c r="A478" s="91"/>
      <c r="B478" s="91"/>
      <c r="C478" s="127"/>
      <c r="D478" s="127"/>
      <c r="E478" s="91"/>
      <c r="F478" s="91"/>
      <c r="G478" s="91"/>
      <c r="H478" s="91"/>
      <c r="I478" s="91"/>
    </row>
    <row r="479" spans="1:9">
      <c r="A479" s="91"/>
      <c r="B479" s="91"/>
      <c r="C479" s="127"/>
      <c r="D479" s="127"/>
      <c r="E479" s="91"/>
      <c r="F479" s="91"/>
      <c r="G479" s="91"/>
      <c r="H479" s="91"/>
      <c r="I479" s="91"/>
    </row>
    <row r="480" spans="1:9">
      <c r="A480" s="91"/>
      <c r="B480" s="91"/>
      <c r="C480" s="127"/>
      <c r="D480" s="127"/>
      <c r="E480" s="91"/>
      <c r="F480" s="91"/>
      <c r="G480" s="91"/>
      <c r="H480" s="91"/>
      <c r="I480" s="91"/>
    </row>
    <row r="481" spans="1:9">
      <c r="A481" s="91"/>
      <c r="B481" s="91"/>
      <c r="C481" s="127"/>
      <c r="D481" s="127"/>
      <c r="E481" s="91"/>
      <c r="F481" s="91"/>
      <c r="G481" s="91"/>
      <c r="H481" s="91"/>
      <c r="I481" s="91"/>
    </row>
    <row r="482" spans="1:9">
      <c r="A482" s="91"/>
      <c r="B482" s="91"/>
      <c r="C482" s="127"/>
      <c r="D482" s="127"/>
      <c r="E482" s="91"/>
      <c r="F482" s="91"/>
      <c r="G482" s="91"/>
      <c r="H482" s="91"/>
      <c r="I482" s="91"/>
    </row>
    <row r="483" spans="1:9">
      <c r="A483" s="91"/>
      <c r="B483" s="91"/>
      <c r="C483" s="127"/>
      <c r="D483" s="127"/>
      <c r="E483" s="91"/>
      <c r="F483" s="91"/>
      <c r="G483" s="91"/>
      <c r="H483" s="91"/>
      <c r="I483" s="91"/>
    </row>
    <row r="484" spans="1:9">
      <c r="A484" s="91"/>
      <c r="B484" s="91"/>
      <c r="C484" s="127"/>
      <c r="D484" s="127"/>
      <c r="E484" s="91"/>
      <c r="F484" s="91"/>
      <c r="G484" s="91"/>
      <c r="H484" s="91"/>
      <c r="I484" s="91"/>
    </row>
    <row r="485" spans="1:9">
      <c r="A485" s="91"/>
      <c r="B485" s="91"/>
      <c r="C485" s="127"/>
      <c r="D485" s="127"/>
      <c r="E485" s="91"/>
      <c r="F485" s="91"/>
      <c r="G485" s="91"/>
      <c r="H485" s="91"/>
      <c r="I485" s="91"/>
    </row>
    <row r="486" spans="1:9">
      <c r="A486" s="91"/>
      <c r="B486" s="91"/>
      <c r="C486" s="127"/>
      <c r="D486" s="127"/>
      <c r="E486" s="91"/>
      <c r="F486" s="91"/>
      <c r="G486" s="91"/>
      <c r="H486" s="91"/>
      <c r="I486" s="91"/>
    </row>
    <row r="487" spans="1:9">
      <c r="A487" s="91"/>
      <c r="B487" s="91"/>
      <c r="C487" s="127"/>
      <c r="D487" s="127"/>
      <c r="E487" s="91"/>
      <c r="F487" s="91"/>
      <c r="G487" s="91"/>
      <c r="H487" s="91"/>
      <c r="I487" s="91"/>
    </row>
    <row r="488" spans="1:9">
      <c r="A488" s="91"/>
      <c r="B488" s="91"/>
      <c r="C488" s="127"/>
      <c r="D488" s="127"/>
      <c r="E488" s="91"/>
      <c r="F488" s="91"/>
      <c r="G488" s="91"/>
      <c r="H488" s="91"/>
      <c r="I488" s="91"/>
    </row>
    <row r="489" spans="1:9">
      <c r="A489" s="91"/>
      <c r="B489" s="91"/>
      <c r="C489" s="127"/>
      <c r="D489" s="127"/>
      <c r="E489" s="91"/>
      <c r="F489" s="91"/>
      <c r="G489" s="91"/>
      <c r="H489" s="91"/>
      <c r="I489" s="91"/>
    </row>
    <row r="490" spans="1:9">
      <c r="A490" s="91"/>
      <c r="B490" s="91"/>
      <c r="C490" s="127"/>
      <c r="D490" s="127"/>
      <c r="E490" s="91"/>
      <c r="F490" s="91"/>
      <c r="G490" s="91"/>
      <c r="H490" s="91"/>
      <c r="I490" s="91"/>
    </row>
    <row r="491" spans="1:9">
      <c r="A491" s="91"/>
      <c r="B491" s="91"/>
      <c r="C491" s="127"/>
      <c r="D491" s="127"/>
      <c r="E491" s="91"/>
      <c r="F491" s="91"/>
      <c r="G491" s="91"/>
      <c r="H491" s="91"/>
      <c r="I491" s="91"/>
    </row>
    <row r="492" spans="1:9">
      <c r="A492" s="91"/>
      <c r="B492" s="91"/>
      <c r="C492" s="127"/>
      <c r="D492" s="127"/>
      <c r="E492" s="91"/>
      <c r="F492" s="91"/>
      <c r="G492" s="91"/>
      <c r="H492" s="91"/>
      <c r="I492" s="91"/>
    </row>
    <row r="493" spans="1:9">
      <c r="A493" s="91"/>
      <c r="B493" s="91"/>
      <c r="C493" s="127"/>
      <c r="D493" s="127"/>
      <c r="E493" s="91"/>
      <c r="F493" s="91"/>
      <c r="G493" s="91"/>
      <c r="H493" s="91"/>
      <c r="I493" s="91"/>
    </row>
    <row r="494" spans="1:9">
      <c r="A494" s="91"/>
      <c r="B494" s="91"/>
      <c r="C494" s="127"/>
      <c r="D494" s="127"/>
      <c r="E494" s="91"/>
      <c r="F494" s="91"/>
      <c r="G494" s="91"/>
      <c r="H494" s="91"/>
      <c r="I494" s="91"/>
    </row>
    <row r="495" spans="1:9">
      <c r="A495" s="91"/>
      <c r="B495" s="91"/>
      <c r="C495" s="127"/>
      <c r="D495" s="127"/>
      <c r="E495" s="91"/>
      <c r="F495" s="91"/>
      <c r="G495" s="91"/>
      <c r="H495" s="91"/>
      <c r="I495" s="91"/>
    </row>
    <row r="496" spans="1:9">
      <c r="A496" s="91"/>
      <c r="B496" s="91"/>
      <c r="C496" s="127"/>
      <c r="D496" s="127"/>
      <c r="E496" s="91"/>
      <c r="F496" s="91"/>
      <c r="G496" s="91"/>
      <c r="H496" s="91"/>
      <c r="I496" s="91"/>
    </row>
    <row r="497" spans="1:9">
      <c r="A497" s="91"/>
      <c r="B497" s="91"/>
      <c r="C497" s="127"/>
      <c r="D497" s="127"/>
      <c r="E497" s="91"/>
      <c r="F497" s="91"/>
      <c r="G497" s="91"/>
      <c r="H497" s="91"/>
      <c r="I497" s="91"/>
    </row>
    <row r="498" spans="1:9">
      <c r="A498" s="91"/>
      <c r="B498" s="91"/>
      <c r="C498" s="127"/>
      <c r="D498" s="127"/>
      <c r="E498" s="91"/>
      <c r="F498" s="91"/>
      <c r="G498" s="91"/>
      <c r="H498" s="91"/>
      <c r="I498" s="91"/>
    </row>
    <row r="499" spans="1:9">
      <c r="A499" s="91"/>
      <c r="B499" s="91"/>
      <c r="C499" s="127"/>
      <c r="D499" s="127"/>
      <c r="E499" s="91"/>
      <c r="F499" s="91"/>
      <c r="G499" s="91"/>
      <c r="H499" s="91"/>
      <c r="I499" s="91"/>
    </row>
    <row r="500" spans="1:9">
      <c r="A500" s="91"/>
      <c r="B500" s="91"/>
      <c r="C500" s="127"/>
      <c r="D500" s="127"/>
      <c r="E500" s="91"/>
      <c r="F500" s="91"/>
      <c r="G500" s="91"/>
      <c r="H500" s="91"/>
      <c r="I500" s="91"/>
    </row>
    <row r="501" spans="1:9">
      <c r="A501" s="91"/>
      <c r="B501" s="91"/>
      <c r="C501" s="127"/>
      <c r="D501" s="127"/>
      <c r="E501" s="91"/>
      <c r="F501" s="91"/>
      <c r="G501" s="91"/>
      <c r="H501" s="91"/>
      <c r="I501" s="91"/>
    </row>
    <row r="502" spans="1:9">
      <c r="A502" s="91"/>
      <c r="B502" s="91"/>
      <c r="C502" s="127"/>
      <c r="D502" s="127"/>
      <c r="E502" s="91"/>
      <c r="F502" s="91"/>
      <c r="G502" s="91"/>
      <c r="H502" s="91"/>
      <c r="I502" s="91"/>
    </row>
    <row r="503" spans="1:9">
      <c r="A503" s="91"/>
      <c r="B503" s="91"/>
      <c r="C503" s="127"/>
      <c r="D503" s="127"/>
      <c r="E503" s="91"/>
      <c r="F503" s="91"/>
      <c r="G503" s="91"/>
      <c r="H503" s="91"/>
      <c r="I503" s="91"/>
    </row>
    <row r="504" spans="1:9">
      <c r="A504" s="91"/>
      <c r="B504" s="91"/>
      <c r="C504" s="127"/>
      <c r="D504" s="127"/>
      <c r="E504" s="91"/>
      <c r="F504" s="91"/>
      <c r="G504" s="91"/>
      <c r="H504" s="91"/>
      <c r="I504" s="91"/>
    </row>
    <row r="505" spans="1:9">
      <c r="A505" s="91"/>
      <c r="B505" s="91"/>
      <c r="C505" s="127"/>
      <c r="D505" s="127"/>
      <c r="E505" s="91"/>
      <c r="F505" s="91"/>
      <c r="G505" s="91"/>
      <c r="H505" s="91"/>
      <c r="I505" s="91"/>
    </row>
    <row r="506" spans="1:9">
      <c r="A506" s="91"/>
      <c r="B506" s="91"/>
      <c r="C506" s="127"/>
      <c r="D506" s="127"/>
      <c r="E506" s="91"/>
      <c r="F506" s="91"/>
      <c r="G506" s="91"/>
      <c r="H506" s="91"/>
      <c r="I506" s="91"/>
    </row>
    <row r="507" spans="1:9">
      <c r="A507" s="91"/>
      <c r="B507" s="91"/>
      <c r="C507" s="127"/>
      <c r="D507" s="127"/>
      <c r="E507" s="91"/>
      <c r="F507" s="91"/>
      <c r="G507" s="91"/>
      <c r="H507" s="91"/>
      <c r="I507" s="91"/>
    </row>
    <row r="508" spans="1:9">
      <c r="A508" s="91"/>
      <c r="B508" s="91"/>
      <c r="C508" s="127"/>
      <c r="D508" s="127"/>
      <c r="E508" s="91"/>
      <c r="F508" s="91"/>
      <c r="G508" s="91"/>
      <c r="H508" s="91"/>
      <c r="I508" s="91"/>
    </row>
    <row r="509" spans="1:9">
      <c r="A509" s="91"/>
      <c r="B509" s="91"/>
      <c r="C509" s="127"/>
      <c r="D509" s="127"/>
      <c r="E509" s="91"/>
      <c r="F509" s="91"/>
      <c r="G509" s="91"/>
      <c r="H509" s="91"/>
      <c r="I509" s="91"/>
    </row>
    <row r="510" spans="1:9">
      <c r="A510" s="91"/>
      <c r="B510" s="91"/>
      <c r="C510" s="127"/>
      <c r="D510" s="127"/>
      <c r="E510" s="91"/>
      <c r="F510" s="91"/>
      <c r="G510" s="91"/>
      <c r="H510" s="91"/>
      <c r="I510" s="91"/>
    </row>
    <row r="511" spans="1:9">
      <c r="A511" s="91"/>
      <c r="B511" s="91"/>
      <c r="C511" s="127"/>
      <c r="D511" s="127"/>
      <c r="E511" s="91"/>
      <c r="F511" s="91"/>
      <c r="G511" s="91"/>
      <c r="H511" s="91"/>
      <c r="I511" s="91"/>
    </row>
    <row r="512" spans="1:9">
      <c r="A512" s="91"/>
      <c r="B512" s="91"/>
      <c r="C512" s="127"/>
      <c r="D512" s="127"/>
      <c r="E512" s="91"/>
      <c r="F512" s="91"/>
      <c r="G512" s="91"/>
      <c r="H512" s="91"/>
      <c r="I512" s="91"/>
    </row>
    <row r="513" spans="1:9">
      <c r="A513" s="91"/>
      <c r="B513" s="91"/>
      <c r="C513" s="127"/>
      <c r="D513" s="127"/>
      <c r="E513" s="91"/>
      <c r="F513" s="91"/>
      <c r="G513" s="91"/>
      <c r="H513" s="91"/>
      <c r="I513" s="91"/>
    </row>
    <row r="514" spans="1:9">
      <c r="A514" s="91"/>
      <c r="B514" s="91"/>
      <c r="C514" s="127"/>
      <c r="D514" s="127"/>
      <c r="E514" s="91"/>
      <c r="F514" s="91"/>
      <c r="G514" s="91"/>
      <c r="H514" s="91"/>
      <c r="I514" s="91"/>
    </row>
    <row r="515" spans="1:9">
      <c r="A515" s="91"/>
      <c r="B515" s="91"/>
      <c r="C515" s="127"/>
      <c r="D515" s="127"/>
      <c r="E515" s="91"/>
      <c r="F515" s="91"/>
      <c r="G515" s="91"/>
      <c r="H515" s="91"/>
      <c r="I515" s="91"/>
    </row>
    <row r="516" spans="1:9">
      <c r="A516" s="91"/>
      <c r="B516" s="91"/>
      <c r="C516" s="127"/>
      <c r="D516" s="127"/>
      <c r="E516" s="91"/>
      <c r="F516" s="91"/>
      <c r="G516" s="91"/>
      <c r="H516" s="91"/>
      <c r="I516" s="91"/>
    </row>
    <row r="517" spans="1:9">
      <c r="A517" s="91"/>
      <c r="B517" s="91"/>
      <c r="C517" s="127"/>
      <c r="D517" s="127"/>
      <c r="E517" s="91"/>
      <c r="F517" s="91"/>
      <c r="G517" s="91"/>
      <c r="H517" s="91"/>
      <c r="I517" s="91"/>
    </row>
    <row r="518" spans="1:9">
      <c r="A518" s="91"/>
      <c r="B518" s="91"/>
      <c r="C518" s="127"/>
      <c r="D518" s="127"/>
      <c r="E518" s="91"/>
      <c r="F518" s="91"/>
      <c r="G518" s="91"/>
      <c r="H518" s="91"/>
      <c r="I518" s="91"/>
    </row>
    <row r="519" spans="1:9">
      <c r="A519" s="91"/>
      <c r="B519" s="91"/>
      <c r="C519" s="127"/>
      <c r="D519" s="127"/>
      <c r="E519" s="91"/>
      <c r="F519" s="91"/>
      <c r="G519" s="91"/>
      <c r="H519" s="91"/>
      <c r="I519" s="91"/>
    </row>
    <row r="520" spans="1:9">
      <c r="A520" s="91"/>
      <c r="B520" s="91"/>
      <c r="C520" s="127"/>
      <c r="D520" s="127"/>
      <c r="E520" s="91"/>
      <c r="F520" s="91"/>
      <c r="G520" s="91"/>
      <c r="H520" s="91"/>
      <c r="I520" s="91"/>
    </row>
    <row r="521" spans="1:9">
      <c r="A521" s="91"/>
      <c r="B521" s="91"/>
      <c r="C521" s="127"/>
      <c r="D521" s="127"/>
      <c r="E521" s="91"/>
      <c r="F521" s="91"/>
      <c r="G521" s="91"/>
      <c r="H521" s="91"/>
      <c r="I521" s="91"/>
    </row>
    <row r="522" spans="1:9">
      <c r="A522" s="91"/>
      <c r="B522" s="91"/>
      <c r="C522" s="127"/>
      <c r="D522" s="127"/>
      <c r="E522" s="91"/>
      <c r="F522" s="91"/>
      <c r="G522" s="91"/>
      <c r="H522" s="91"/>
      <c r="I522" s="91"/>
    </row>
    <row r="523" spans="1:9">
      <c r="A523" s="91"/>
      <c r="B523" s="91"/>
      <c r="C523" s="127"/>
      <c r="D523" s="127"/>
      <c r="E523" s="91"/>
      <c r="F523" s="91"/>
      <c r="G523" s="91"/>
      <c r="H523" s="91"/>
      <c r="I523" s="91"/>
    </row>
    <row r="524" spans="1:9">
      <c r="A524" s="91"/>
      <c r="B524" s="91"/>
      <c r="C524" s="127"/>
      <c r="D524" s="127"/>
      <c r="E524" s="91"/>
      <c r="F524" s="91"/>
      <c r="G524" s="91"/>
      <c r="H524" s="91"/>
      <c r="I524" s="91"/>
    </row>
    <row r="525" spans="1:9">
      <c r="A525" s="91"/>
      <c r="B525" s="91"/>
      <c r="C525" s="127"/>
      <c r="D525" s="127"/>
      <c r="E525" s="91"/>
      <c r="F525" s="91"/>
      <c r="G525" s="91"/>
      <c r="H525" s="91"/>
      <c r="I525" s="91"/>
    </row>
    <row r="526" spans="1:9">
      <c r="A526" s="91"/>
      <c r="B526" s="91"/>
      <c r="C526" s="127"/>
      <c r="D526" s="127"/>
      <c r="E526" s="91"/>
      <c r="F526" s="91"/>
      <c r="G526" s="91"/>
      <c r="H526" s="91"/>
      <c r="I526" s="91"/>
    </row>
    <row r="527" spans="1:9">
      <c r="A527" s="91"/>
      <c r="B527" s="91"/>
      <c r="C527" s="127"/>
      <c r="D527" s="127"/>
      <c r="E527" s="91"/>
      <c r="F527" s="91"/>
      <c r="G527" s="91"/>
      <c r="H527" s="91"/>
      <c r="I527" s="91"/>
    </row>
    <row r="528" spans="1:9">
      <c r="A528" s="91"/>
      <c r="B528" s="91"/>
      <c r="C528" s="127"/>
      <c r="D528" s="127"/>
      <c r="E528" s="91"/>
      <c r="F528" s="91"/>
      <c r="G528" s="91"/>
      <c r="H528" s="91"/>
      <c r="I528" s="91"/>
    </row>
    <row r="529" spans="1:9">
      <c r="A529" s="91"/>
      <c r="B529" s="91"/>
      <c r="C529" s="127"/>
      <c r="D529" s="127"/>
      <c r="E529" s="91"/>
      <c r="F529" s="91"/>
      <c r="G529" s="91"/>
      <c r="H529" s="91"/>
      <c r="I529" s="91"/>
    </row>
    <row r="530" spans="1:9">
      <c r="A530" s="91"/>
      <c r="B530" s="91"/>
      <c r="C530" s="127"/>
      <c r="D530" s="127"/>
      <c r="E530" s="91"/>
      <c r="F530" s="91"/>
      <c r="G530" s="91"/>
      <c r="H530" s="91"/>
      <c r="I530" s="91"/>
    </row>
    <row r="531" spans="1:9">
      <c r="A531" s="91"/>
      <c r="B531" s="91"/>
      <c r="C531" s="127"/>
      <c r="D531" s="127"/>
      <c r="E531" s="91"/>
      <c r="F531" s="91"/>
      <c r="G531" s="91"/>
      <c r="H531" s="91"/>
      <c r="I531" s="91"/>
    </row>
    <row r="532" spans="1:9">
      <c r="A532" s="91"/>
      <c r="B532" s="91"/>
      <c r="C532" s="127"/>
      <c r="D532" s="127"/>
      <c r="E532" s="91"/>
      <c r="F532" s="91"/>
      <c r="G532" s="91"/>
      <c r="H532" s="91"/>
      <c r="I532" s="91"/>
    </row>
    <row r="533" spans="1:9">
      <c r="A533" s="91"/>
      <c r="B533" s="91"/>
      <c r="C533" s="127"/>
      <c r="D533" s="127"/>
      <c r="E533" s="91"/>
      <c r="F533" s="91"/>
      <c r="G533" s="91"/>
      <c r="H533" s="91"/>
      <c r="I533" s="91"/>
    </row>
    <row r="534" spans="1:9">
      <c r="A534" s="91"/>
      <c r="B534" s="91"/>
      <c r="C534" s="127"/>
      <c r="D534" s="127"/>
      <c r="E534" s="91"/>
      <c r="F534" s="91"/>
      <c r="G534" s="91"/>
      <c r="H534" s="91"/>
      <c r="I534" s="91"/>
    </row>
    <row r="535" spans="1:9">
      <c r="A535" s="91"/>
      <c r="B535" s="91"/>
      <c r="C535" s="127"/>
      <c r="D535" s="127"/>
      <c r="E535" s="91"/>
      <c r="F535" s="91"/>
      <c r="G535" s="91"/>
      <c r="H535" s="91"/>
      <c r="I535" s="91"/>
    </row>
    <row r="536" spans="1:9">
      <c r="A536" s="91"/>
      <c r="B536" s="91"/>
      <c r="C536" s="127"/>
      <c r="D536" s="127"/>
      <c r="E536" s="91"/>
      <c r="F536" s="91"/>
      <c r="G536" s="91"/>
      <c r="H536" s="91"/>
      <c r="I536" s="91"/>
    </row>
    <row r="537" spans="1:9">
      <c r="A537" s="91"/>
      <c r="B537" s="91"/>
      <c r="C537" s="127"/>
      <c r="D537" s="127"/>
      <c r="E537" s="91"/>
      <c r="F537" s="91"/>
      <c r="G537" s="91"/>
      <c r="H537" s="91"/>
      <c r="I537" s="91"/>
    </row>
    <row r="538" spans="1:9">
      <c r="A538" s="91"/>
      <c r="B538" s="91"/>
      <c r="C538" s="127"/>
      <c r="D538" s="127"/>
      <c r="E538" s="91"/>
      <c r="F538" s="91"/>
      <c r="G538" s="91"/>
      <c r="H538" s="91"/>
      <c r="I538" s="91"/>
    </row>
    <row r="539" spans="1:9">
      <c r="A539" s="91"/>
      <c r="B539" s="91"/>
      <c r="C539" s="127"/>
      <c r="D539" s="127"/>
      <c r="E539" s="91"/>
      <c r="F539" s="91"/>
      <c r="G539" s="91"/>
      <c r="H539" s="91"/>
      <c r="I539" s="91"/>
    </row>
    <row r="540" spans="1:9">
      <c r="A540" s="91"/>
      <c r="B540" s="91"/>
      <c r="C540" s="127"/>
      <c r="D540" s="127"/>
      <c r="E540" s="91"/>
      <c r="F540" s="91"/>
      <c r="G540" s="91"/>
      <c r="H540" s="91"/>
      <c r="I540" s="91"/>
    </row>
    <row r="541" spans="1:9">
      <c r="A541" s="91"/>
      <c r="B541" s="91"/>
      <c r="C541" s="127"/>
      <c r="D541" s="127"/>
      <c r="E541" s="91"/>
      <c r="F541" s="91"/>
      <c r="G541" s="91"/>
      <c r="H541" s="91"/>
      <c r="I541" s="91"/>
    </row>
    <row r="542" spans="1:9">
      <c r="A542" s="91"/>
      <c r="B542" s="91"/>
      <c r="C542" s="127"/>
      <c r="D542" s="127"/>
      <c r="E542" s="91"/>
      <c r="F542" s="91"/>
      <c r="G542" s="91"/>
      <c r="H542" s="91"/>
      <c r="I542" s="91"/>
    </row>
    <row r="543" spans="1:9">
      <c r="A543" s="91"/>
      <c r="B543" s="91"/>
      <c r="C543" s="127"/>
      <c r="D543" s="127"/>
      <c r="E543" s="91"/>
      <c r="F543" s="91"/>
      <c r="G543" s="91"/>
      <c r="H543" s="91"/>
      <c r="I543" s="91"/>
    </row>
    <row r="544" spans="1:9">
      <c r="A544" s="91"/>
      <c r="B544" s="91"/>
      <c r="C544" s="127"/>
      <c r="D544" s="127"/>
      <c r="E544" s="91"/>
      <c r="F544" s="91"/>
      <c r="G544" s="91"/>
      <c r="H544" s="91"/>
      <c r="I544" s="91"/>
    </row>
    <row r="545" spans="1:9">
      <c r="A545" s="91"/>
      <c r="B545" s="91"/>
      <c r="C545" s="127"/>
      <c r="D545" s="127"/>
      <c r="E545" s="91"/>
      <c r="F545" s="91"/>
      <c r="G545" s="91"/>
      <c r="H545" s="91"/>
      <c r="I545" s="91"/>
    </row>
    <row r="546" spans="1:9">
      <c r="A546" s="91"/>
      <c r="B546" s="91"/>
      <c r="C546" s="127"/>
      <c r="D546" s="127"/>
      <c r="E546" s="91"/>
      <c r="F546" s="91"/>
      <c r="G546" s="91"/>
      <c r="H546" s="91"/>
      <c r="I546" s="91"/>
    </row>
    <row r="547" spans="1:9">
      <c r="A547" s="91"/>
      <c r="B547" s="91"/>
      <c r="C547" s="127"/>
      <c r="D547" s="127"/>
      <c r="E547" s="91"/>
      <c r="F547" s="91"/>
      <c r="G547" s="91"/>
      <c r="H547" s="91"/>
      <c r="I547" s="91"/>
    </row>
    <row r="548" spans="1:9">
      <c r="A548" s="91"/>
      <c r="B548" s="91"/>
      <c r="C548" s="127"/>
      <c r="D548" s="127"/>
      <c r="E548" s="91"/>
      <c r="F548" s="91"/>
      <c r="G548" s="91"/>
      <c r="H548" s="91"/>
      <c r="I548" s="91"/>
    </row>
    <row r="549" spans="1:9">
      <c r="A549" s="91"/>
      <c r="B549" s="91"/>
      <c r="C549" s="127"/>
      <c r="D549" s="127"/>
      <c r="E549" s="91"/>
      <c r="F549" s="91"/>
      <c r="G549" s="91"/>
      <c r="H549" s="91"/>
      <c r="I549" s="91"/>
    </row>
    <row r="550" spans="1:9">
      <c r="A550" s="91"/>
      <c r="B550" s="91"/>
      <c r="C550" s="127"/>
      <c r="D550" s="127"/>
      <c r="E550" s="91"/>
      <c r="F550" s="91"/>
      <c r="G550" s="91"/>
      <c r="H550" s="91"/>
      <c r="I550" s="91"/>
    </row>
    <row r="551" spans="1:9">
      <c r="A551" s="91"/>
      <c r="B551" s="91"/>
      <c r="C551" s="127"/>
      <c r="D551" s="127"/>
      <c r="E551" s="91"/>
      <c r="F551" s="91"/>
      <c r="G551" s="91"/>
      <c r="H551" s="91"/>
      <c r="I551" s="91"/>
    </row>
    <row r="552" spans="1:9">
      <c r="A552" s="91"/>
      <c r="B552" s="91"/>
      <c r="C552" s="127"/>
      <c r="D552" s="127"/>
      <c r="E552" s="91"/>
      <c r="F552" s="91"/>
      <c r="G552" s="91"/>
      <c r="H552" s="91"/>
      <c r="I552" s="91"/>
    </row>
    <row r="553" spans="1:9">
      <c r="A553" s="91"/>
      <c r="B553" s="91"/>
      <c r="C553" s="127"/>
      <c r="D553" s="127"/>
      <c r="E553" s="91"/>
      <c r="F553" s="91"/>
      <c r="G553" s="91"/>
      <c r="H553" s="91"/>
      <c r="I553" s="91"/>
    </row>
    <row r="554" spans="1:9">
      <c r="A554" s="91"/>
      <c r="B554" s="91"/>
      <c r="C554" s="127"/>
      <c r="D554" s="127"/>
      <c r="E554" s="91"/>
      <c r="F554" s="91"/>
      <c r="G554" s="91"/>
      <c r="H554" s="91"/>
      <c r="I554" s="91"/>
    </row>
    <row r="555" spans="1:9">
      <c r="A555" s="91"/>
      <c r="B555" s="91"/>
      <c r="C555" s="127"/>
      <c r="D555" s="127"/>
      <c r="E555" s="91"/>
      <c r="F555" s="91"/>
      <c r="G555" s="91"/>
      <c r="H555" s="91"/>
      <c r="I555" s="91"/>
    </row>
    <row r="556" spans="1:9">
      <c r="A556" s="91"/>
      <c r="B556" s="91"/>
      <c r="C556" s="127"/>
      <c r="D556" s="127"/>
      <c r="E556" s="91"/>
      <c r="F556" s="91"/>
      <c r="G556" s="91"/>
      <c r="H556" s="91"/>
      <c r="I556" s="91"/>
    </row>
    <row r="557" spans="1:9">
      <c r="A557" s="91"/>
      <c r="B557" s="91"/>
      <c r="C557" s="127"/>
      <c r="D557" s="127"/>
      <c r="E557" s="91"/>
      <c r="F557" s="91"/>
      <c r="G557" s="91"/>
      <c r="H557" s="91"/>
      <c r="I557" s="91"/>
    </row>
    <row r="558" spans="1:9">
      <c r="A558" s="91"/>
      <c r="B558" s="91"/>
      <c r="C558" s="127"/>
      <c r="D558" s="127"/>
      <c r="E558" s="91"/>
      <c r="F558" s="91"/>
      <c r="G558" s="91"/>
      <c r="H558" s="91"/>
      <c r="I558" s="91"/>
    </row>
    <row r="559" spans="1:9">
      <c r="A559" s="91"/>
      <c r="B559" s="91"/>
      <c r="C559" s="127"/>
      <c r="D559" s="127"/>
      <c r="E559" s="91"/>
      <c r="F559" s="91"/>
      <c r="G559" s="91"/>
      <c r="H559" s="91"/>
      <c r="I559" s="91"/>
    </row>
    <row r="560" spans="1:9">
      <c r="A560" s="91"/>
      <c r="B560" s="91"/>
      <c r="C560" s="127"/>
      <c r="D560" s="127"/>
      <c r="E560" s="91"/>
      <c r="F560" s="91"/>
      <c r="G560" s="91"/>
      <c r="H560" s="91"/>
      <c r="I560" s="91"/>
    </row>
    <row r="561" spans="1:9">
      <c r="A561" s="91"/>
      <c r="B561" s="91"/>
      <c r="C561" s="127"/>
      <c r="D561" s="127"/>
      <c r="E561" s="91"/>
      <c r="F561" s="91"/>
      <c r="G561" s="91"/>
      <c r="H561" s="91"/>
      <c r="I561" s="91"/>
    </row>
    <row r="562" spans="1:9">
      <c r="A562" s="91"/>
      <c r="B562" s="91"/>
      <c r="C562" s="127"/>
      <c r="D562" s="127"/>
      <c r="E562" s="91"/>
      <c r="F562" s="91"/>
      <c r="G562" s="91"/>
      <c r="H562" s="91"/>
      <c r="I562" s="91"/>
    </row>
    <row r="563" spans="1:9">
      <c r="A563" s="91"/>
      <c r="B563" s="91"/>
      <c r="C563" s="127"/>
      <c r="D563" s="127"/>
      <c r="E563" s="91"/>
      <c r="F563" s="91"/>
      <c r="G563" s="91"/>
      <c r="H563" s="91"/>
      <c r="I563" s="91"/>
    </row>
    <row r="564" spans="1:9">
      <c r="A564" s="91"/>
      <c r="B564" s="91"/>
      <c r="C564" s="127"/>
      <c r="D564" s="127"/>
      <c r="E564" s="91"/>
      <c r="F564" s="91"/>
      <c r="G564" s="91"/>
      <c r="H564" s="91"/>
      <c r="I564" s="91"/>
    </row>
    <row r="565" spans="1:9">
      <c r="A565" s="91"/>
      <c r="B565" s="91"/>
      <c r="C565" s="127"/>
      <c r="D565" s="127"/>
      <c r="E565" s="91"/>
      <c r="F565" s="91"/>
      <c r="G565" s="91"/>
      <c r="H565" s="91"/>
      <c r="I565" s="91"/>
    </row>
    <row r="566" spans="1:9">
      <c r="A566" s="91"/>
      <c r="B566" s="91"/>
      <c r="C566" s="127"/>
      <c r="D566" s="127"/>
      <c r="E566" s="91"/>
      <c r="F566" s="91"/>
      <c r="G566" s="91"/>
      <c r="H566" s="91"/>
      <c r="I566" s="91"/>
    </row>
    <row r="567" spans="1:9">
      <c r="A567" s="91"/>
      <c r="B567" s="91"/>
      <c r="C567" s="127"/>
      <c r="D567" s="127"/>
      <c r="E567" s="91"/>
      <c r="F567" s="91"/>
      <c r="G567" s="91"/>
      <c r="H567" s="91"/>
      <c r="I567" s="91"/>
    </row>
    <row r="568" spans="1:9">
      <c r="A568" s="91"/>
      <c r="B568" s="91"/>
      <c r="C568" s="127"/>
      <c r="D568" s="127"/>
      <c r="E568" s="91"/>
      <c r="F568" s="91"/>
      <c r="G568" s="91"/>
      <c r="H568" s="91"/>
      <c r="I568" s="91"/>
    </row>
    <row r="569" spans="1:9">
      <c r="A569" s="91"/>
      <c r="B569" s="91"/>
      <c r="C569" s="127"/>
      <c r="D569" s="127"/>
      <c r="E569" s="91"/>
      <c r="F569" s="91"/>
      <c r="G569" s="91"/>
      <c r="H569" s="91"/>
      <c r="I569" s="91"/>
    </row>
    <row r="570" spans="1:9">
      <c r="A570" s="91"/>
      <c r="B570" s="91"/>
      <c r="C570" s="127"/>
      <c r="D570" s="127"/>
      <c r="E570" s="91"/>
      <c r="F570" s="91"/>
      <c r="G570" s="91"/>
      <c r="H570" s="91"/>
      <c r="I570" s="91"/>
    </row>
    <row r="571" spans="1:9">
      <c r="A571" s="91"/>
      <c r="B571" s="91"/>
      <c r="C571" s="127"/>
      <c r="D571" s="127"/>
      <c r="E571" s="91"/>
      <c r="F571" s="91"/>
      <c r="G571" s="91"/>
      <c r="H571" s="91"/>
      <c r="I571" s="91"/>
    </row>
    <row r="572" spans="1:9">
      <c r="A572" s="91"/>
      <c r="B572" s="91"/>
      <c r="C572" s="127"/>
      <c r="D572" s="127"/>
      <c r="E572" s="91"/>
      <c r="F572" s="91"/>
      <c r="G572" s="91"/>
      <c r="H572" s="91"/>
      <c r="I572" s="91"/>
    </row>
    <row r="573" spans="1:9">
      <c r="A573" s="91"/>
      <c r="B573" s="91"/>
      <c r="C573" s="127"/>
      <c r="D573" s="127"/>
      <c r="E573" s="91"/>
      <c r="F573" s="91"/>
      <c r="G573" s="91"/>
      <c r="H573" s="91"/>
      <c r="I573" s="91"/>
    </row>
    <row r="574" spans="1:9">
      <c r="A574" s="91"/>
      <c r="B574" s="91"/>
      <c r="C574" s="127"/>
      <c r="D574" s="127"/>
      <c r="E574" s="91"/>
      <c r="F574" s="91"/>
      <c r="G574" s="91"/>
      <c r="H574" s="91"/>
      <c r="I574" s="91"/>
    </row>
    <row r="575" spans="1:9">
      <c r="A575" s="91"/>
      <c r="B575" s="91"/>
      <c r="C575" s="127"/>
      <c r="D575" s="127"/>
      <c r="E575" s="91"/>
      <c r="F575" s="91"/>
      <c r="G575" s="91"/>
      <c r="H575" s="91"/>
      <c r="I575" s="91"/>
    </row>
    <row r="576" spans="1:9">
      <c r="A576" s="91"/>
      <c r="B576" s="91"/>
      <c r="C576" s="127"/>
      <c r="D576" s="127"/>
      <c r="E576" s="91"/>
      <c r="F576" s="91"/>
      <c r="G576" s="91"/>
      <c r="H576" s="91"/>
      <c r="I576" s="91"/>
    </row>
    <row r="577" spans="1:9">
      <c r="A577" s="91"/>
      <c r="B577" s="91"/>
      <c r="C577" s="127"/>
      <c r="D577" s="127"/>
      <c r="E577" s="91"/>
      <c r="F577" s="91"/>
      <c r="G577" s="91"/>
      <c r="H577" s="91"/>
      <c r="I577" s="91"/>
    </row>
    <row r="578" spans="1:9">
      <c r="A578" s="91"/>
      <c r="B578" s="91"/>
      <c r="C578" s="127"/>
      <c r="D578" s="127"/>
      <c r="E578" s="91"/>
      <c r="F578" s="91"/>
      <c r="G578" s="91"/>
      <c r="H578" s="91"/>
      <c r="I578" s="91"/>
    </row>
    <row r="579" spans="1:9">
      <c r="A579" s="91"/>
      <c r="B579" s="91"/>
      <c r="C579" s="127"/>
      <c r="D579" s="127"/>
      <c r="E579" s="91"/>
      <c r="F579" s="91"/>
      <c r="G579" s="91"/>
      <c r="H579" s="91"/>
      <c r="I579" s="91"/>
    </row>
    <row r="580" spans="1:9">
      <c r="A580" s="91"/>
      <c r="B580" s="91"/>
      <c r="C580" s="127"/>
      <c r="D580" s="127"/>
      <c r="E580" s="91"/>
      <c r="F580" s="91"/>
      <c r="G580" s="91"/>
      <c r="H580" s="91"/>
      <c r="I580" s="91"/>
    </row>
    <row r="581" spans="1:9">
      <c r="A581" s="91"/>
      <c r="B581" s="91"/>
      <c r="C581" s="127"/>
      <c r="D581" s="127"/>
      <c r="E581" s="91"/>
      <c r="F581" s="91"/>
      <c r="G581" s="91"/>
      <c r="H581" s="91"/>
      <c r="I581" s="91"/>
    </row>
    <row r="582" spans="1:9">
      <c r="A582" s="91"/>
      <c r="B582" s="91"/>
      <c r="C582" s="127"/>
      <c r="D582" s="127"/>
      <c r="E582" s="91"/>
      <c r="F582" s="91"/>
      <c r="G582" s="91"/>
      <c r="H582" s="91"/>
      <c r="I582" s="91"/>
    </row>
    <row r="583" spans="1:9">
      <c r="A583" s="91"/>
      <c r="B583" s="91"/>
      <c r="C583" s="127"/>
      <c r="D583" s="127"/>
      <c r="E583" s="91"/>
      <c r="F583" s="91"/>
      <c r="G583" s="91"/>
      <c r="H583" s="91"/>
      <c r="I583" s="91"/>
    </row>
    <row r="584" spans="1:9">
      <c r="A584" s="91"/>
      <c r="B584" s="91"/>
      <c r="C584" s="127"/>
      <c r="D584" s="127"/>
      <c r="E584" s="91"/>
      <c r="F584" s="91"/>
      <c r="G584" s="91"/>
      <c r="H584" s="91"/>
      <c r="I584" s="91"/>
    </row>
    <row r="585" spans="1:9">
      <c r="A585" s="91"/>
      <c r="B585" s="91"/>
      <c r="C585" s="127"/>
      <c r="D585" s="127"/>
      <c r="E585" s="91"/>
      <c r="F585" s="91"/>
      <c r="G585" s="91"/>
      <c r="H585" s="91"/>
      <c r="I585" s="91"/>
    </row>
    <row r="586" spans="1:9">
      <c r="A586" s="91"/>
      <c r="B586" s="91"/>
      <c r="C586" s="127"/>
      <c r="D586" s="127"/>
      <c r="E586" s="91"/>
      <c r="F586" s="91"/>
      <c r="G586" s="91"/>
      <c r="H586" s="91"/>
      <c r="I586" s="91"/>
    </row>
    <row r="587" spans="1:9">
      <c r="A587" s="91"/>
      <c r="B587" s="91"/>
      <c r="C587" s="127"/>
      <c r="D587" s="127"/>
      <c r="E587" s="91"/>
      <c r="F587" s="91"/>
      <c r="G587" s="91"/>
      <c r="H587" s="91"/>
      <c r="I587" s="91"/>
    </row>
    <row r="588" spans="1:9">
      <c r="A588" s="91"/>
      <c r="B588" s="91"/>
      <c r="C588" s="127"/>
      <c r="D588" s="127"/>
      <c r="E588" s="91"/>
      <c r="F588" s="91"/>
      <c r="G588" s="91"/>
      <c r="H588" s="91"/>
      <c r="I588" s="91"/>
    </row>
    <row r="589" spans="1:9">
      <c r="A589" s="91"/>
      <c r="B589" s="91"/>
      <c r="C589" s="127"/>
      <c r="D589" s="127"/>
      <c r="E589" s="91"/>
      <c r="F589" s="91"/>
      <c r="G589" s="91"/>
      <c r="H589" s="91"/>
      <c r="I589" s="91"/>
    </row>
    <row r="590" spans="1:9">
      <c r="A590" s="91"/>
      <c r="B590" s="91"/>
      <c r="C590" s="127"/>
      <c r="D590" s="127"/>
      <c r="E590" s="91"/>
      <c r="F590" s="91"/>
      <c r="G590" s="91"/>
      <c r="H590" s="91"/>
      <c r="I590" s="91"/>
    </row>
    <row r="591" spans="1:9">
      <c r="A591" s="91"/>
      <c r="B591" s="91"/>
      <c r="C591" s="127"/>
      <c r="D591" s="127"/>
      <c r="E591" s="91"/>
      <c r="F591" s="91"/>
      <c r="G591" s="91"/>
      <c r="H591" s="91"/>
      <c r="I591" s="91"/>
    </row>
    <row r="592" spans="1:9">
      <c r="A592" s="91"/>
      <c r="B592" s="91"/>
      <c r="C592" s="127"/>
      <c r="D592" s="127"/>
      <c r="E592" s="91"/>
      <c r="F592" s="91"/>
      <c r="G592" s="91"/>
      <c r="H592" s="91"/>
      <c r="I592" s="91"/>
    </row>
    <row r="593" spans="1:9">
      <c r="A593" s="91"/>
      <c r="B593" s="91"/>
      <c r="C593" s="127"/>
      <c r="D593" s="127"/>
      <c r="E593" s="91"/>
      <c r="F593" s="91"/>
      <c r="G593" s="91"/>
      <c r="H593" s="91"/>
      <c r="I593" s="91"/>
    </row>
    <row r="594" spans="1:9">
      <c r="A594" s="91"/>
      <c r="B594" s="91"/>
      <c r="C594" s="127"/>
      <c r="D594" s="127"/>
      <c r="E594" s="91"/>
      <c r="F594" s="91"/>
      <c r="G594" s="91"/>
      <c r="H594" s="91"/>
      <c r="I594" s="91"/>
    </row>
    <row r="595" spans="1:9">
      <c r="A595" s="91"/>
      <c r="B595" s="91"/>
      <c r="C595" s="127"/>
      <c r="D595" s="127"/>
      <c r="E595" s="91"/>
      <c r="F595" s="91"/>
      <c r="G595" s="91"/>
      <c r="H595" s="91"/>
      <c r="I595" s="91"/>
    </row>
    <row r="596" spans="1:9">
      <c r="A596" s="91"/>
      <c r="B596" s="91"/>
      <c r="C596" s="127"/>
      <c r="D596" s="127"/>
      <c r="E596" s="91"/>
      <c r="F596" s="91"/>
      <c r="G596" s="91"/>
      <c r="H596" s="91"/>
      <c r="I596" s="91"/>
    </row>
    <row r="597" spans="1:9">
      <c r="A597" s="91"/>
      <c r="B597" s="91"/>
      <c r="C597" s="127"/>
      <c r="D597" s="127"/>
      <c r="E597" s="91"/>
      <c r="F597" s="91"/>
      <c r="G597" s="91"/>
      <c r="H597" s="91"/>
      <c r="I597" s="91"/>
    </row>
    <row r="598" spans="1:9">
      <c r="A598" s="91"/>
      <c r="B598" s="91"/>
      <c r="C598" s="127"/>
      <c r="D598" s="127"/>
      <c r="E598" s="91"/>
      <c r="F598" s="91"/>
      <c r="G598" s="91"/>
      <c r="H598" s="91"/>
      <c r="I598" s="91"/>
    </row>
    <row r="599" spans="1:9">
      <c r="A599" s="91"/>
      <c r="B599" s="91"/>
      <c r="C599" s="127"/>
      <c r="D599" s="127"/>
      <c r="E599" s="91"/>
      <c r="F599" s="91"/>
      <c r="G599" s="91"/>
      <c r="H599" s="91"/>
      <c r="I599" s="91"/>
    </row>
    <row r="600" spans="1:9">
      <c r="A600" s="91"/>
      <c r="B600" s="91"/>
      <c r="C600" s="127"/>
      <c r="D600" s="127"/>
      <c r="E600" s="91"/>
      <c r="F600" s="91"/>
      <c r="G600" s="91"/>
      <c r="H600" s="91"/>
      <c r="I600" s="91"/>
    </row>
    <row r="601" spans="1:9">
      <c r="A601" s="91"/>
      <c r="B601" s="91"/>
      <c r="C601" s="127"/>
      <c r="D601" s="127"/>
      <c r="E601" s="91"/>
      <c r="F601" s="91"/>
      <c r="G601" s="91"/>
      <c r="H601" s="91"/>
      <c r="I601" s="91"/>
    </row>
    <row r="602" spans="1:9">
      <c r="A602" s="91"/>
      <c r="B602" s="91"/>
      <c r="C602" s="127"/>
      <c r="D602" s="127"/>
      <c r="E602" s="91"/>
      <c r="F602" s="91"/>
      <c r="G602" s="91"/>
      <c r="H602" s="91"/>
      <c r="I602" s="91"/>
    </row>
    <row r="603" spans="1:9">
      <c r="A603" s="91"/>
      <c r="B603" s="91"/>
      <c r="C603" s="127"/>
      <c r="D603" s="127"/>
      <c r="E603" s="91"/>
      <c r="F603" s="91"/>
      <c r="G603" s="91"/>
      <c r="H603" s="91"/>
      <c r="I603" s="91"/>
    </row>
    <row r="604" spans="1:9">
      <c r="A604" s="91"/>
      <c r="B604" s="91"/>
      <c r="C604" s="127"/>
      <c r="D604" s="127"/>
      <c r="E604" s="91"/>
      <c r="F604" s="91"/>
      <c r="G604" s="91"/>
      <c r="H604" s="91"/>
      <c r="I604" s="91"/>
    </row>
    <row r="605" spans="1:9">
      <c r="A605" s="91"/>
      <c r="B605" s="91"/>
      <c r="C605" s="127"/>
      <c r="D605" s="127"/>
      <c r="E605" s="91"/>
      <c r="F605" s="91"/>
      <c r="G605" s="91"/>
      <c r="H605" s="91"/>
      <c r="I605" s="91"/>
    </row>
    <row r="606" spans="1:9">
      <c r="A606" s="91"/>
      <c r="B606" s="91"/>
      <c r="C606" s="127"/>
      <c r="D606" s="127"/>
      <c r="E606" s="91"/>
      <c r="F606" s="91"/>
      <c r="G606" s="91"/>
      <c r="H606" s="91"/>
      <c r="I606" s="91"/>
    </row>
    <row r="607" spans="1:9">
      <c r="A607" s="91"/>
      <c r="B607" s="91"/>
      <c r="C607" s="127"/>
      <c r="D607" s="127"/>
      <c r="E607" s="91"/>
      <c r="F607" s="91"/>
      <c r="G607" s="91"/>
      <c r="H607" s="91"/>
      <c r="I607" s="91"/>
    </row>
    <row r="608" spans="1:9">
      <c r="A608" s="91"/>
      <c r="B608" s="91"/>
      <c r="C608" s="127"/>
      <c r="D608" s="127"/>
      <c r="E608" s="91"/>
      <c r="F608" s="91"/>
      <c r="G608" s="91"/>
      <c r="H608" s="91"/>
      <c r="I608" s="91"/>
    </row>
    <row r="609" spans="1:9">
      <c r="A609" s="91"/>
      <c r="B609" s="91"/>
      <c r="C609" s="127"/>
      <c r="D609" s="127"/>
      <c r="E609" s="91"/>
      <c r="F609" s="91"/>
      <c r="G609" s="91"/>
      <c r="H609" s="91"/>
      <c r="I609" s="91"/>
    </row>
    <row r="610" spans="1:9">
      <c r="A610" s="91"/>
      <c r="B610" s="91"/>
      <c r="C610" s="127"/>
      <c r="D610" s="127"/>
      <c r="E610" s="91"/>
      <c r="F610" s="91"/>
      <c r="G610" s="91"/>
      <c r="H610" s="91"/>
      <c r="I610" s="91"/>
    </row>
    <row r="611" spans="1:9">
      <c r="A611" s="91"/>
      <c r="B611" s="91"/>
      <c r="C611" s="127"/>
      <c r="D611" s="127"/>
      <c r="E611" s="91"/>
      <c r="F611" s="91"/>
      <c r="G611" s="91"/>
      <c r="H611" s="91"/>
      <c r="I611" s="91"/>
    </row>
    <row r="612" spans="1:9">
      <c r="A612" s="91"/>
      <c r="B612" s="91"/>
      <c r="C612" s="127"/>
      <c r="D612" s="127"/>
      <c r="E612" s="91"/>
      <c r="F612" s="91"/>
      <c r="G612" s="91"/>
      <c r="H612" s="91"/>
      <c r="I612" s="91"/>
    </row>
    <row r="613" spans="1:9">
      <c r="A613" s="91"/>
      <c r="B613" s="91"/>
      <c r="C613" s="127"/>
      <c r="D613" s="127"/>
      <c r="E613" s="91"/>
      <c r="F613" s="91"/>
      <c r="G613" s="91"/>
      <c r="H613" s="91"/>
      <c r="I613" s="91"/>
    </row>
    <row r="614" spans="1:9">
      <c r="A614" s="91"/>
      <c r="B614" s="91"/>
      <c r="C614" s="127"/>
      <c r="D614" s="127"/>
      <c r="E614" s="91"/>
      <c r="F614" s="91"/>
      <c r="G614" s="91"/>
      <c r="H614" s="91"/>
      <c r="I614" s="91"/>
    </row>
    <row r="615" spans="1:9">
      <c r="A615" s="91"/>
      <c r="B615" s="91"/>
      <c r="C615" s="127"/>
      <c r="D615" s="127"/>
      <c r="E615" s="91"/>
      <c r="F615" s="91"/>
      <c r="G615" s="91"/>
      <c r="H615" s="91"/>
      <c r="I615" s="91"/>
    </row>
    <row r="616" spans="1:9">
      <c r="A616" s="91"/>
      <c r="B616" s="91"/>
      <c r="C616" s="127"/>
      <c r="D616" s="127"/>
      <c r="E616" s="91"/>
      <c r="F616" s="91"/>
      <c r="G616" s="91"/>
      <c r="H616" s="91"/>
      <c r="I616" s="91"/>
    </row>
    <row r="617" spans="1:9">
      <c r="A617" s="91"/>
      <c r="B617" s="91"/>
      <c r="C617" s="127"/>
      <c r="D617" s="127"/>
      <c r="E617" s="91"/>
      <c r="F617" s="91"/>
      <c r="G617" s="91"/>
      <c r="H617" s="91"/>
      <c r="I617" s="91"/>
    </row>
    <row r="618" spans="1:9">
      <c r="A618" s="91"/>
      <c r="B618" s="91"/>
      <c r="C618" s="127"/>
      <c r="D618" s="127"/>
      <c r="E618" s="91"/>
      <c r="F618" s="91"/>
      <c r="G618" s="91"/>
      <c r="H618" s="91"/>
      <c r="I618" s="91"/>
    </row>
    <row r="619" spans="1:9">
      <c r="A619" s="91"/>
      <c r="B619" s="91"/>
      <c r="C619" s="127"/>
      <c r="D619" s="127"/>
      <c r="E619" s="91"/>
      <c r="F619" s="91"/>
      <c r="G619" s="91"/>
      <c r="H619" s="91"/>
      <c r="I619" s="91"/>
    </row>
    <row r="620" spans="1:9">
      <c r="A620" s="91"/>
      <c r="B620" s="91"/>
      <c r="C620" s="127"/>
      <c r="D620" s="127"/>
      <c r="E620" s="91"/>
      <c r="F620" s="91"/>
      <c r="G620" s="91"/>
      <c r="H620" s="91"/>
      <c r="I620" s="91"/>
    </row>
    <row r="621" spans="1:9">
      <c r="A621" s="91"/>
      <c r="B621" s="91"/>
      <c r="C621" s="127"/>
      <c r="D621" s="127"/>
      <c r="E621" s="91"/>
      <c r="F621" s="91"/>
      <c r="G621" s="91"/>
      <c r="H621" s="91"/>
      <c r="I621" s="91"/>
    </row>
    <row r="622" spans="1:9">
      <c r="A622" s="91"/>
      <c r="B622" s="91"/>
      <c r="C622" s="127"/>
      <c r="D622" s="127"/>
      <c r="E622" s="91"/>
      <c r="F622" s="91"/>
      <c r="G622" s="91"/>
      <c r="H622" s="91"/>
      <c r="I622" s="91"/>
    </row>
    <row r="623" spans="1:9">
      <c r="A623" s="91"/>
      <c r="B623" s="91"/>
      <c r="C623" s="127"/>
      <c r="D623" s="127"/>
      <c r="E623" s="91"/>
      <c r="F623" s="91"/>
      <c r="G623" s="91"/>
      <c r="H623" s="91"/>
      <c r="I623" s="91"/>
    </row>
    <row r="624" spans="1:9">
      <c r="A624" s="91"/>
      <c r="B624" s="91"/>
      <c r="C624" s="127"/>
      <c r="D624" s="127"/>
      <c r="E624" s="91"/>
      <c r="F624" s="91"/>
      <c r="G624" s="91"/>
      <c r="H624" s="91"/>
      <c r="I624" s="91"/>
    </row>
    <row r="625" spans="1:9">
      <c r="A625" s="91"/>
      <c r="B625" s="91"/>
      <c r="C625" s="127"/>
      <c r="D625" s="127"/>
      <c r="E625" s="91"/>
      <c r="F625" s="91"/>
      <c r="G625" s="91"/>
      <c r="H625" s="91"/>
      <c r="I625" s="91"/>
    </row>
    <row r="626" spans="1:9">
      <c r="A626" s="91"/>
      <c r="B626" s="91"/>
      <c r="C626" s="127"/>
      <c r="D626" s="127"/>
      <c r="E626" s="91"/>
      <c r="F626" s="91"/>
      <c r="G626" s="91"/>
      <c r="H626" s="91"/>
      <c r="I626" s="91"/>
    </row>
    <row r="627" spans="1:9">
      <c r="A627" s="91"/>
      <c r="B627" s="91"/>
      <c r="C627" s="127"/>
      <c r="D627" s="127"/>
      <c r="E627" s="91"/>
      <c r="F627" s="91"/>
      <c r="G627" s="91"/>
      <c r="H627" s="91"/>
      <c r="I627" s="91"/>
    </row>
    <row r="628" spans="1:9">
      <c r="A628" s="91"/>
      <c r="B628" s="91"/>
      <c r="C628" s="127"/>
      <c r="D628" s="127"/>
      <c r="E628" s="91"/>
      <c r="F628" s="91"/>
      <c r="G628" s="91"/>
      <c r="H628" s="91"/>
      <c r="I628" s="91"/>
    </row>
    <row r="629" spans="1:9">
      <c r="A629" s="91"/>
      <c r="B629" s="91"/>
      <c r="C629" s="127"/>
      <c r="D629" s="127"/>
      <c r="E629" s="91"/>
      <c r="F629" s="91"/>
      <c r="G629" s="91"/>
      <c r="H629" s="91"/>
      <c r="I629" s="91"/>
    </row>
    <row r="630" spans="1:9">
      <c r="A630" s="91"/>
      <c r="B630" s="91"/>
      <c r="C630" s="127"/>
      <c r="D630" s="127"/>
      <c r="E630" s="91"/>
      <c r="F630" s="91"/>
      <c r="G630" s="91"/>
      <c r="H630" s="91"/>
      <c r="I630" s="91"/>
    </row>
    <row r="631" spans="1:9">
      <c r="A631" s="91"/>
      <c r="B631" s="91"/>
      <c r="C631" s="127"/>
      <c r="D631" s="127"/>
      <c r="E631" s="91"/>
      <c r="F631" s="91"/>
      <c r="G631" s="91"/>
      <c r="H631" s="91"/>
      <c r="I631" s="91"/>
    </row>
    <row r="632" spans="1:9">
      <c r="A632" s="91"/>
      <c r="B632" s="91"/>
      <c r="C632" s="127"/>
      <c r="D632" s="127"/>
      <c r="E632" s="91"/>
      <c r="F632" s="91"/>
      <c r="G632" s="91"/>
      <c r="H632" s="91"/>
      <c r="I632" s="91"/>
    </row>
    <row r="633" spans="1:9">
      <c r="A633" s="91"/>
      <c r="B633" s="91"/>
      <c r="C633" s="127"/>
      <c r="D633" s="127"/>
      <c r="E633" s="91"/>
      <c r="F633" s="91"/>
      <c r="G633" s="91"/>
      <c r="H633" s="91"/>
      <c r="I633" s="91"/>
    </row>
    <row r="634" spans="1:9">
      <c r="A634" s="91"/>
      <c r="B634" s="91"/>
      <c r="C634" s="127"/>
      <c r="D634" s="127"/>
      <c r="E634" s="91"/>
      <c r="F634" s="91"/>
      <c r="G634" s="91"/>
      <c r="H634" s="91"/>
      <c r="I634" s="91"/>
    </row>
    <row r="635" spans="1:9">
      <c r="A635" s="91"/>
      <c r="B635" s="91"/>
      <c r="C635" s="127"/>
      <c r="D635" s="127"/>
      <c r="E635" s="91"/>
      <c r="F635" s="91"/>
      <c r="G635" s="91"/>
      <c r="H635" s="91"/>
      <c r="I635" s="91"/>
    </row>
    <row r="636" spans="1:9">
      <c r="A636" s="91"/>
      <c r="B636" s="91"/>
      <c r="C636" s="127"/>
      <c r="D636" s="127"/>
      <c r="E636" s="91"/>
      <c r="F636" s="91"/>
      <c r="G636" s="91"/>
      <c r="H636" s="91"/>
      <c r="I636" s="91"/>
    </row>
    <row r="637" spans="1:9">
      <c r="A637" s="91"/>
      <c r="B637" s="91"/>
      <c r="C637" s="127"/>
      <c r="D637" s="127"/>
      <c r="E637" s="91"/>
      <c r="F637" s="91"/>
      <c r="G637" s="91"/>
      <c r="H637" s="91"/>
      <c r="I637" s="91"/>
    </row>
    <row r="638" spans="1:9">
      <c r="A638" s="91"/>
      <c r="B638" s="91"/>
      <c r="C638" s="127"/>
      <c r="D638" s="127"/>
      <c r="E638" s="91"/>
      <c r="F638" s="91"/>
      <c r="G638" s="91"/>
      <c r="H638" s="91"/>
      <c r="I638" s="91"/>
    </row>
    <row r="639" spans="1:9">
      <c r="A639" s="91"/>
      <c r="B639" s="91"/>
      <c r="C639" s="127"/>
      <c r="D639" s="127"/>
      <c r="E639" s="91"/>
      <c r="F639" s="91"/>
      <c r="G639" s="91"/>
      <c r="H639" s="91"/>
      <c r="I639" s="91"/>
    </row>
    <row r="640" spans="1:9">
      <c r="A640" s="91"/>
      <c r="B640" s="91"/>
      <c r="C640" s="127"/>
      <c r="D640" s="127"/>
      <c r="E640" s="91"/>
      <c r="F640" s="91"/>
      <c r="G640" s="91"/>
      <c r="H640" s="91"/>
      <c r="I640" s="91"/>
    </row>
    <row r="641" spans="1:9">
      <c r="A641" s="91"/>
      <c r="B641" s="91"/>
      <c r="C641" s="127"/>
      <c r="D641" s="127"/>
      <c r="E641" s="91"/>
      <c r="F641" s="91"/>
      <c r="G641" s="91"/>
      <c r="H641" s="91"/>
      <c r="I641" s="91"/>
    </row>
    <row r="642" spans="1:9">
      <c r="A642" s="91"/>
      <c r="B642" s="91"/>
      <c r="C642" s="127"/>
      <c r="D642" s="127"/>
      <c r="E642" s="91"/>
      <c r="F642" s="91"/>
      <c r="G642" s="91"/>
      <c r="H642" s="91"/>
      <c r="I642" s="91"/>
    </row>
    <row r="643" spans="1:9">
      <c r="A643" s="91"/>
      <c r="B643" s="91"/>
      <c r="C643" s="127"/>
      <c r="D643" s="127"/>
      <c r="E643" s="91"/>
      <c r="F643" s="91"/>
      <c r="G643" s="91"/>
      <c r="H643" s="91"/>
      <c r="I643" s="91"/>
    </row>
    <row r="644" spans="1:9">
      <c r="A644" s="91"/>
      <c r="B644" s="91"/>
      <c r="C644" s="127"/>
      <c r="D644" s="127"/>
      <c r="E644" s="91"/>
      <c r="F644" s="91"/>
      <c r="G644" s="91"/>
      <c r="H644" s="91"/>
      <c r="I644" s="91"/>
    </row>
    <row r="645" spans="1:9">
      <c r="A645" s="91"/>
      <c r="B645" s="91"/>
      <c r="C645" s="127"/>
      <c r="D645" s="127"/>
      <c r="E645" s="91"/>
      <c r="F645" s="91"/>
      <c r="G645" s="91"/>
      <c r="H645" s="91"/>
      <c r="I645" s="91"/>
    </row>
    <row r="646" spans="1:9">
      <c r="A646" s="91"/>
      <c r="B646" s="91"/>
      <c r="C646" s="127"/>
      <c r="D646" s="127"/>
      <c r="E646" s="91"/>
      <c r="F646" s="91"/>
      <c r="G646" s="91"/>
      <c r="H646" s="91"/>
      <c r="I646" s="91"/>
    </row>
    <row r="647" spans="1:9">
      <c r="A647" s="91"/>
      <c r="B647" s="91"/>
      <c r="C647" s="127"/>
      <c r="D647" s="127"/>
      <c r="E647" s="91"/>
      <c r="F647" s="91"/>
      <c r="G647" s="91"/>
      <c r="H647" s="91"/>
      <c r="I647" s="91"/>
    </row>
    <row r="648" spans="1:9">
      <c r="A648" s="91"/>
      <c r="B648" s="91"/>
      <c r="C648" s="127"/>
      <c r="D648" s="127"/>
      <c r="E648" s="91"/>
      <c r="F648" s="91"/>
      <c r="G648" s="91"/>
      <c r="H648" s="91"/>
      <c r="I648" s="91"/>
    </row>
    <row r="649" spans="1:9">
      <c r="A649" s="91"/>
      <c r="B649" s="91"/>
      <c r="C649" s="127"/>
      <c r="D649" s="127"/>
      <c r="E649" s="91"/>
      <c r="F649" s="91"/>
      <c r="G649" s="91"/>
      <c r="H649" s="91"/>
      <c r="I649" s="91"/>
    </row>
    <row r="650" spans="1:9">
      <c r="A650" s="91"/>
      <c r="B650" s="91"/>
      <c r="C650" s="127"/>
      <c r="D650" s="127"/>
      <c r="E650" s="91"/>
      <c r="F650" s="91"/>
      <c r="G650" s="91"/>
      <c r="H650" s="91"/>
      <c r="I650" s="91"/>
    </row>
    <row r="651" spans="1:9">
      <c r="A651" s="91"/>
      <c r="B651" s="91"/>
      <c r="C651" s="127"/>
      <c r="D651" s="127"/>
      <c r="E651" s="91"/>
      <c r="F651" s="91"/>
      <c r="G651" s="91"/>
      <c r="H651" s="91"/>
      <c r="I651" s="91"/>
    </row>
    <row r="652" spans="1:9">
      <c r="A652" s="91"/>
      <c r="B652" s="91"/>
      <c r="C652" s="127"/>
      <c r="D652" s="127"/>
      <c r="E652" s="91"/>
      <c r="F652" s="91"/>
      <c r="G652" s="91"/>
      <c r="H652" s="91"/>
      <c r="I652" s="91"/>
    </row>
    <row r="653" spans="1:9">
      <c r="A653" s="91"/>
      <c r="B653" s="91"/>
      <c r="C653" s="127"/>
      <c r="D653" s="127"/>
      <c r="E653" s="91"/>
      <c r="F653" s="91"/>
      <c r="G653" s="91"/>
      <c r="H653" s="91"/>
      <c r="I653" s="91"/>
    </row>
    <row r="654" spans="1:9">
      <c r="A654" s="91"/>
      <c r="B654" s="91"/>
      <c r="C654" s="127"/>
      <c r="D654" s="127"/>
      <c r="E654" s="91"/>
      <c r="F654" s="91"/>
      <c r="G654" s="91"/>
      <c r="H654" s="91"/>
      <c r="I654" s="91"/>
    </row>
    <row r="655" spans="1:9">
      <c r="A655" s="91"/>
      <c r="B655" s="91"/>
      <c r="C655" s="127"/>
      <c r="D655" s="127"/>
      <c r="E655" s="91"/>
      <c r="F655" s="91"/>
      <c r="G655" s="91"/>
      <c r="H655" s="91"/>
      <c r="I655" s="91"/>
    </row>
    <row r="656" spans="1:9">
      <c r="A656" s="91"/>
      <c r="B656" s="91"/>
      <c r="C656" s="127"/>
      <c r="D656" s="127"/>
      <c r="E656" s="91"/>
      <c r="F656" s="91"/>
      <c r="G656" s="91"/>
      <c r="H656" s="91"/>
      <c r="I656" s="91"/>
    </row>
    <row r="657" spans="1:9">
      <c r="A657" s="91"/>
      <c r="B657" s="91"/>
      <c r="C657" s="127"/>
      <c r="D657" s="127"/>
      <c r="E657" s="91"/>
      <c r="F657" s="91"/>
      <c r="G657" s="91"/>
      <c r="H657" s="91"/>
      <c r="I657" s="91"/>
    </row>
    <row r="658" spans="1:9">
      <c r="A658" s="91"/>
      <c r="B658" s="91"/>
      <c r="C658" s="127"/>
      <c r="D658" s="127"/>
      <c r="E658" s="91"/>
      <c r="F658" s="91"/>
      <c r="G658" s="91"/>
      <c r="H658" s="91"/>
      <c r="I658" s="91"/>
    </row>
    <row r="659" spans="1:9">
      <c r="A659" s="91"/>
      <c r="B659" s="91"/>
      <c r="C659" s="127"/>
      <c r="D659" s="127"/>
      <c r="E659" s="91"/>
      <c r="F659" s="91"/>
      <c r="G659" s="91"/>
      <c r="H659" s="91"/>
      <c r="I659" s="91"/>
    </row>
    <row r="660" spans="1:9">
      <c r="A660" s="91"/>
      <c r="B660" s="91"/>
      <c r="C660" s="127"/>
      <c r="D660" s="127"/>
      <c r="E660" s="91"/>
      <c r="F660" s="91"/>
      <c r="G660" s="91"/>
      <c r="H660" s="91"/>
      <c r="I660" s="91"/>
    </row>
    <row r="661" spans="1:9">
      <c r="A661" s="91"/>
      <c r="B661" s="91"/>
      <c r="C661" s="127"/>
      <c r="D661" s="127"/>
      <c r="E661" s="91"/>
      <c r="F661" s="91"/>
      <c r="G661" s="91"/>
      <c r="H661" s="91"/>
      <c r="I661" s="91"/>
    </row>
    <row r="662" spans="1:9">
      <c r="A662" s="91"/>
      <c r="B662" s="91"/>
      <c r="C662" s="127"/>
      <c r="D662" s="127"/>
      <c r="E662" s="91"/>
      <c r="F662" s="91"/>
      <c r="G662" s="91"/>
      <c r="H662" s="91"/>
      <c r="I662" s="91"/>
    </row>
    <row r="663" spans="1:9">
      <c r="A663" s="91"/>
      <c r="B663" s="91"/>
      <c r="C663" s="127"/>
      <c r="D663" s="127"/>
      <c r="E663" s="91"/>
      <c r="F663" s="91"/>
      <c r="G663" s="91"/>
      <c r="H663" s="91"/>
      <c r="I663" s="91"/>
    </row>
    <row r="664" spans="1:9">
      <c r="A664" s="91"/>
      <c r="B664" s="91"/>
      <c r="C664" s="127"/>
      <c r="D664" s="127"/>
      <c r="E664" s="91"/>
      <c r="F664" s="91"/>
      <c r="G664" s="91"/>
      <c r="H664" s="91"/>
      <c r="I664" s="91"/>
    </row>
    <row r="665" spans="1:9">
      <c r="A665" s="91"/>
      <c r="B665" s="91"/>
      <c r="C665" s="127"/>
      <c r="D665" s="127"/>
      <c r="E665" s="91"/>
      <c r="F665" s="91"/>
      <c r="G665" s="91"/>
      <c r="H665" s="91"/>
      <c r="I665" s="91"/>
    </row>
    <row r="666" spans="1:9">
      <c r="A666" s="91"/>
      <c r="B666" s="91"/>
      <c r="C666" s="127"/>
      <c r="D666" s="127"/>
      <c r="E666" s="91"/>
      <c r="F666" s="91"/>
      <c r="G666" s="91"/>
      <c r="H666" s="91"/>
      <c r="I666" s="91"/>
    </row>
    <row r="667" spans="1:9">
      <c r="A667" s="91"/>
      <c r="B667" s="91"/>
      <c r="C667" s="127"/>
      <c r="D667" s="127"/>
      <c r="E667" s="91"/>
      <c r="F667" s="91"/>
      <c r="G667" s="91"/>
      <c r="H667" s="91"/>
      <c r="I667" s="91"/>
    </row>
    <row r="668" spans="1:9">
      <c r="A668" s="91"/>
      <c r="B668" s="91"/>
      <c r="C668" s="127"/>
      <c r="D668" s="127"/>
      <c r="E668" s="91"/>
      <c r="F668" s="91"/>
      <c r="G668" s="91"/>
      <c r="H668" s="91"/>
      <c r="I668" s="91"/>
    </row>
    <row r="669" spans="1:9">
      <c r="A669" s="91"/>
      <c r="B669" s="91"/>
      <c r="C669" s="127"/>
      <c r="D669" s="127"/>
      <c r="E669" s="91"/>
      <c r="F669" s="91"/>
      <c r="G669" s="91"/>
      <c r="H669" s="91"/>
      <c r="I669" s="91"/>
    </row>
    <row r="670" spans="1:9">
      <c r="A670" s="91"/>
      <c r="B670" s="91"/>
      <c r="C670" s="127"/>
      <c r="D670" s="127"/>
      <c r="E670" s="91"/>
      <c r="F670" s="91"/>
      <c r="G670" s="91"/>
      <c r="H670" s="91"/>
      <c r="I670" s="91"/>
    </row>
    <row r="671" spans="1:9">
      <c r="A671" s="91"/>
      <c r="B671" s="91"/>
      <c r="C671" s="127"/>
      <c r="D671" s="127"/>
      <c r="E671" s="91"/>
      <c r="F671" s="91"/>
      <c r="G671" s="91"/>
      <c r="H671" s="91"/>
      <c r="I671" s="91"/>
    </row>
    <row r="672" spans="1:9">
      <c r="A672" s="91"/>
      <c r="B672" s="91"/>
      <c r="C672" s="127"/>
      <c r="D672" s="127"/>
      <c r="E672" s="91"/>
      <c r="F672" s="91"/>
      <c r="G672" s="91"/>
      <c r="H672" s="91"/>
      <c r="I672" s="91"/>
    </row>
    <row r="673" spans="1:9">
      <c r="A673" s="91"/>
      <c r="B673" s="91"/>
      <c r="C673" s="127"/>
      <c r="D673" s="127"/>
      <c r="E673" s="91"/>
      <c r="F673" s="91"/>
      <c r="G673" s="91"/>
      <c r="H673" s="91"/>
      <c r="I673" s="91"/>
    </row>
    <row r="674" spans="1:9">
      <c r="A674" s="91"/>
      <c r="B674" s="91"/>
      <c r="C674" s="127"/>
      <c r="D674" s="127"/>
      <c r="E674" s="91"/>
      <c r="F674" s="91"/>
      <c r="G674" s="91"/>
      <c r="H674" s="91"/>
      <c r="I674" s="91"/>
    </row>
    <row r="675" spans="1:9">
      <c r="A675" s="91"/>
      <c r="B675" s="91"/>
      <c r="C675" s="127"/>
      <c r="D675" s="127"/>
      <c r="E675" s="91"/>
      <c r="F675" s="91"/>
      <c r="G675" s="91"/>
      <c r="H675" s="91"/>
      <c r="I675" s="91"/>
    </row>
    <row r="676" spans="1:9">
      <c r="A676" s="91"/>
      <c r="B676" s="91"/>
      <c r="C676" s="127"/>
      <c r="D676" s="127"/>
      <c r="E676" s="91"/>
      <c r="F676" s="91"/>
      <c r="G676" s="91"/>
      <c r="H676" s="91"/>
      <c r="I676" s="91"/>
    </row>
    <row r="677" spans="1:9">
      <c r="A677" s="91"/>
      <c r="B677" s="91"/>
      <c r="C677" s="127"/>
      <c r="D677" s="127"/>
      <c r="E677" s="91"/>
      <c r="F677" s="91"/>
      <c r="G677" s="91"/>
      <c r="H677" s="91"/>
      <c r="I677" s="91"/>
    </row>
    <row r="678" spans="1:9">
      <c r="A678" s="91"/>
      <c r="B678" s="91"/>
      <c r="C678" s="127"/>
      <c r="D678" s="127"/>
      <c r="E678" s="91"/>
      <c r="F678" s="91"/>
      <c r="G678" s="91"/>
      <c r="H678" s="91"/>
      <c r="I678" s="91"/>
    </row>
    <row r="679" spans="1:9">
      <c r="A679" s="91"/>
      <c r="B679" s="91"/>
      <c r="C679" s="127"/>
      <c r="D679" s="127"/>
      <c r="E679" s="91"/>
      <c r="F679" s="91"/>
      <c r="G679" s="91"/>
      <c r="H679" s="91"/>
      <c r="I679" s="91"/>
    </row>
    <row r="680" spans="1:9">
      <c r="A680" s="91"/>
      <c r="B680" s="91"/>
      <c r="C680" s="127"/>
      <c r="D680" s="127"/>
      <c r="E680" s="91"/>
      <c r="F680" s="91"/>
      <c r="G680" s="91"/>
      <c r="H680" s="91"/>
      <c r="I680" s="91"/>
    </row>
    <row r="681" spans="1:9">
      <c r="A681" s="91"/>
      <c r="B681" s="91"/>
      <c r="C681" s="127"/>
      <c r="D681" s="127"/>
      <c r="E681" s="91"/>
      <c r="F681" s="91"/>
      <c r="G681" s="91"/>
      <c r="H681" s="91"/>
      <c r="I681" s="91"/>
    </row>
    <row r="682" spans="1:9">
      <c r="A682" s="91"/>
      <c r="B682" s="91"/>
      <c r="C682" s="127"/>
      <c r="D682" s="127"/>
      <c r="E682" s="91"/>
      <c r="F682" s="91"/>
      <c r="G682" s="91"/>
      <c r="H682" s="91"/>
      <c r="I682" s="91"/>
    </row>
    <row r="683" spans="1:9">
      <c r="A683" s="91"/>
      <c r="B683" s="91"/>
      <c r="C683" s="127"/>
      <c r="D683" s="127"/>
      <c r="E683" s="91"/>
      <c r="F683" s="91"/>
      <c r="G683" s="91"/>
      <c r="H683" s="91"/>
      <c r="I683" s="91"/>
    </row>
    <row r="684" spans="1:9">
      <c r="A684" s="91"/>
      <c r="B684" s="91"/>
      <c r="C684" s="127"/>
      <c r="D684" s="127"/>
      <c r="E684" s="91"/>
      <c r="F684" s="91"/>
      <c r="G684" s="91"/>
      <c r="H684" s="91"/>
      <c r="I684" s="91"/>
    </row>
    <row r="685" spans="1:9">
      <c r="A685" s="91"/>
      <c r="B685" s="91"/>
      <c r="C685" s="127"/>
      <c r="D685" s="127"/>
      <c r="E685" s="91"/>
      <c r="F685" s="91"/>
      <c r="G685" s="91"/>
      <c r="H685" s="91"/>
      <c r="I685" s="91"/>
    </row>
    <row r="686" spans="1:9">
      <c r="A686" s="91"/>
      <c r="B686" s="91"/>
      <c r="C686" s="127"/>
      <c r="D686" s="127"/>
      <c r="E686" s="91"/>
      <c r="F686" s="91"/>
      <c r="G686" s="91"/>
      <c r="H686" s="91"/>
      <c r="I686" s="91"/>
    </row>
    <row r="687" spans="1:9">
      <c r="A687" s="91"/>
      <c r="B687" s="91"/>
      <c r="C687" s="127"/>
      <c r="D687" s="127"/>
      <c r="E687" s="91"/>
      <c r="F687" s="91"/>
      <c r="G687" s="91"/>
      <c r="H687" s="91"/>
      <c r="I687" s="91"/>
    </row>
    <row r="688" spans="1:9">
      <c r="A688" s="91"/>
      <c r="B688" s="91"/>
      <c r="C688" s="127"/>
      <c r="D688" s="127"/>
      <c r="E688" s="91"/>
      <c r="F688" s="91"/>
      <c r="G688" s="91"/>
      <c r="H688" s="91"/>
      <c r="I688" s="91"/>
    </row>
    <row r="689" spans="1:9">
      <c r="A689" s="91"/>
      <c r="B689" s="91"/>
      <c r="C689" s="127"/>
      <c r="D689" s="127"/>
      <c r="E689" s="91"/>
      <c r="F689" s="91"/>
      <c r="G689" s="91"/>
      <c r="H689" s="91"/>
      <c r="I689" s="91"/>
    </row>
    <row r="690" spans="1:9">
      <c r="A690" s="91"/>
      <c r="B690" s="91"/>
      <c r="C690" s="127"/>
      <c r="D690" s="127"/>
      <c r="E690" s="91"/>
      <c r="F690" s="91"/>
      <c r="G690" s="91"/>
      <c r="H690" s="91"/>
      <c r="I690" s="91"/>
    </row>
    <row r="691" spans="1:9">
      <c r="A691" s="91"/>
      <c r="B691" s="91"/>
      <c r="C691" s="127"/>
      <c r="D691" s="127"/>
      <c r="E691" s="91"/>
      <c r="F691" s="91"/>
      <c r="G691" s="91"/>
      <c r="H691" s="91"/>
      <c r="I691" s="91"/>
    </row>
    <row r="692" spans="1:9">
      <c r="A692" s="91"/>
      <c r="B692" s="91"/>
      <c r="C692" s="127"/>
      <c r="D692" s="127"/>
      <c r="E692" s="91"/>
      <c r="F692" s="91"/>
      <c r="G692" s="91"/>
      <c r="H692" s="91"/>
      <c r="I692" s="91"/>
    </row>
    <row r="693" spans="1:9">
      <c r="A693" s="91"/>
      <c r="B693" s="91"/>
      <c r="C693" s="127"/>
      <c r="D693" s="127"/>
      <c r="E693" s="91"/>
      <c r="F693" s="91"/>
      <c r="G693" s="91"/>
      <c r="H693" s="91"/>
      <c r="I693" s="91"/>
    </row>
    <row r="694" spans="1:9">
      <c r="A694" s="91"/>
      <c r="B694" s="91"/>
      <c r="C694" s="127"/>
      <c r="D694" s="127"/>
      <c r="E694" s="91"/>
      <c r="F694" s="91"/>
      <c r="G694" s="91"/>
      <c r="H694" s="91"/>
      <c r="I694" s="91"/>
    </row>
    <row r="695" spans="1:9">
      <c r="A695" s="91"/>
      <c r="B695" s="91"/>
      <c r="C695" s="127"/>
      <c r="D695" s="127"/>
      <c r="E695" s="91"/>
      <c r="F695" s="91"/>
      <c r="G695" s="91"/>
      <c r="H695" s="91"/>
      <c r="I695" s="91"/>
    </row>
    <row r="696" spans="1:9">
      <c r="A696" s="91"/>
      <c r="B696" s="91"/>
      <c r="C696" s="127"/>
      <c r="D696" s="127"/>
      <c r="E696" s="91"/>
      <c r="F696" s="91"/>
      <c r="G696" s="91"/>
      <c r="H696" s="91"/>
      <c r="I696" s="91"/>
    </row>
    <row r="697" spans="1:9">
      <c r="A697" s="91"/>
      <c r="B697" s="91"/>
      <c r="C697" s="127"/>
      <c r="D697" s="127"/>
      <c r="E697" s="91"/>
      <c r="F697" s="91"/>
      <c r="G697" s="91"/>
      <c r="H697" s="91"/>
      <c r="I697" s="91"/>
    </row>
    <row r="698" spans="1:9">
      <c r="A698" s="91"/>
      <c r="B698" s="91"/>
      <c r="C698" s="127"/>
      <c r="D698" s="127"/>
      <c r="E698" s="91"/>
      <c r="F698" s="91"/>
      <c r="G698" s="91"/>
      <c r="H698" s="91"/>
      <c r="I698" s="91"/>
    </row>
    <row r="699" spans="1:9">
      <c r="A699" s="91"/>
      <c r="B699" s="91"/>
      <c r="C699" s="127"/>
      <c r="D699" s="127"/>
      <c r="E699" s="91"/>
      <c r="F699" s="91"/>
      <c r="G699" s="91"/>
      <c r="H699" s="91"/>
      <c r="I699" s="91"/>
    </row>
    <row r="700" spans="1:9">
      <c r="A700" s="91"/>
      <c r="B700" s="91"/>
      <c r="C700" s="127"/>
      <c r="D700" s="127"/>
      <c r="E700" s="91"/>
      <c r="F700" s="91"/>
      <c r="G700" s="91"/>
      <c r="H700" s="91"/>
      <c r="I700" s="91"/>
    </row>
    <row r="701" spans="1:9">
      <c r="A701" s="91"/>
      <c r="B701" s="91"/>
      <c r="C701" s="127"/>
      <c r="D701" s="127"/>
      <c r="E701" s="91"/>
      <c r="F701" s="91"/>
      <c r="G701" s="91"/>
      <c r="H701" s="91"/>
      <c r="I701" s="91"/>
    </row>
    <row r="702" spans="1:9">
      <c r="A702" s="91"/>
      <c r="B702" s="91"/>
      <c r="C702" s="127"/>
      <c r="D702" s="127"/>
      <c r="E702" s="91"/>
      <c r="F702" s="91"/>
      <c r="G702" s="91"/>
      <c r="H702" s="91"/>
      <c r="I702" s="91"/>
    </row>
    <row r="703" spans="1:9">
      <c r="A703" s="91"/>
      <c r="B703" s="91"/>
      <c r="C703" s="127"/>
      <c r="D703" s="127"/>
      <c r="E703" s="91"/>
      <c r="F703" s="91"/>
      <c r="G703" s="91"/>
      <c r="H703" s="91"/>
      <c r="I703" s="91"/>
    </row>
    <row r="704" spans="1:9">
      <c r="A704" s="91"/>
      <c r="B704" s="91"/>
      <c r="C704" s="127"/>
      <c r="D704" s="127"/>
      <c r="E704" s="91"/>
      <c r="F704" s="91"/>
      <c r="G704" s="91"/>
      <c r="H704" s="91"/>
      <c r="I704" s="91"/>
    </row>
    <row r="705" spans="1:9">
      <c r="A705" s="91"/>
      <c r="B705" s="91"/>
      <c r="C705" s="127"/>
      <c r="D705" s="127"/>
      <c r="E705" s="91"/>
      <c r="F705" s="91"/>
      <c r="G705" s="91"/>
      <c r="H705" s="91"/>
      <c r="I705" s="91"/>
    </row>
    <row r="706" spans="1:9">
      <c r="A706" s="91"/>
      <c r="B706" s="91"/>
      <c r="C706" s="127"/>
      <c r="D706" s="127"/>
      <c r="E706" s="91"/>
      <c r="F706" s="91"/>
      <c r="G706" s="91"/>
      <c r="H706" s="91"/>
      <c r="I706" s="91"/>
    </row>
    <row r="707" spans="1:9">
      <c r="A707" s="91"/>
      <c r="B707" s="91"/>
      <c r="C707" s="127"/>
      <c r="D707" s="127"/>
      <c r="E707" s="91"/>
      <c r="F707" s="91"/>
      <c r="G707" s="91"/>
      <c r="H707" s="91"/>
      <c r="I707" s="91"/>
    </row>
    <row r="708" spans="1:9">
      <c r="A708" s="91"/>
      <c r="B708" s="91"/>
      <c r="C708" s="127"/>
      <c r="D708" s="127"/>
      <c r="E708" s="91"/>
      <c r="F708" s="91"/>
      <c r="G708" s="91"/>
      <c r="H708" s="91"/>
      <c r="I708" s="91"/>
    </row>
    <row r="709" spans="1:9">
      <c r="A709" s="91"/>
      <c r="B709" s="91"/>
      <c r="C709" s="127"/>
      <c r="D709" s="127"/>
      <c r="E709" s="91"/>
      <c r="F709" s="91"/>
      <c r="G709" s="91"/>
      <c r="H709" s="91"/>
      <c r="I709" s="91"/>
    </row>
    <row r="710" spans="1:9">
      <c r="A710" s="91"/>
      <c r="B710" s="91"/>
      <c r="C710" s="127"/>
      <c r="D710" s="127"/>
      <c r="E710" s="91"/>
      <c r="F710" s="91"/>
      <c r="G710" s="91"/>
      <c r="H710" s="91"/>
      <c r="I710" s="91"/>
    </row>
    <row r="711" spans="1:9">
      <c r="A711" s="91"/>
      <c r="B711" s="91"/>
      <c r="C711" s="127"/>
      <c r="D711" s="127"/>
      <c r="E711" s="91"/>
      <c r="F711" s="91"/>
      <c r="G711" s="91"/>
      <c r="H711" s="91"/>
      <c r="I711" s="91"/>
    </row>
    <row r="712" spans="1:9">
      <c r="A712" s="91"/>
      <c r="B712" s="91"/>
      <c r="C712" s="127"/>
      <c r="D712" s="127"/>
      <c r="E712" s="91"/>
      <c r="F712" s="91"/>
      <c r="G712" s="91"/>
      <c r="H712" s="91"/>
      <c r="I712" s="91"/>
    </row>
    <row r="713" spans="1:9">
      <c r="A713" s="91"/>
      <c r="B713" s="91"/>
      <c r="C713" s="127"/>
      <c r="D713" s="127"/>
      <c r="E713" s="91"/>
      <c r="F713" s="91"/>
      <c r="G713" s="91"/>
      <c r="H713" s="91"/>
      <c r="I713" s="91"/>
    </row>
    <row r="714" spans="1:9">
      <c r="A714" s="91"/>
      <c r="B714" s="91"/>
      <c r="C714" s="127"/>
      <c r="D714" s="127"/>
      <c r="E714" s="91"/>
      <c r="F714" s="91"/>
      <c r="G714" s="91"/>
      <c r="H714" s="91"/>
      <c r="I714" s="91"/>
    </row>
    <row r="715" spans="1:9">
      <c r="A715" s="91"/>
      <c r="B715" s="91"/>
      <c r="C715" s="127"/>
      <c r="D715" s="127"/>
      <c r="E715" s="91"/>
      <c r="F715" s="91"/>
      <c r="G715" s="91"/>
      <c r="H715" s="91"/>
      <c r="I715" s="91"/>
    </row>
    <row r="716" spans="1:9">
      <c r="A716" s="91"/>
      <c r="B716" s="91"/>
      <c r="C716" s="127"/>
      <c r="D716" s="127"/>
      <c r="E716" s="91"/>
      <c r="F716" s="91"/>
      <c r="G716" s="91"/>
      <c r="H716" s="91"/>
      <c r="I716" s="91"/>
    </row>
    <row r="717" spans="1:9">
      <c r="A717" s="91"/>
      <c r="B717" s="91"/>
      <c r="C717" s="127"/>
      <c r="D717" s="127"/>
      <c r="E717" s="91"/>
      <c r="F717" s="91"/>
      <c r="G717" s="91"/>
      <c r="H717" s="91"/>
      <c r="I717" s="91"/>
    </row>
    <row r="718" spans="1:9">
      <c r="A718" s="91"/>
      <c r="B718" s="91"/>
      <c r="C718" s="127"/>
      <c r="D718" s="127"/>
      <c r="E718" s="91"/>
      <c r="F718" s="91"/>
      <c r="G718" s="91"/>
      <c r="H718" s="91"/>
      <c r="I718" s="91"/>
    </row>
    <row r="719" spans="1:9">
      <c r="A719" s="91"/>
      <c r="B719" s="91"/>
      <c r="C719" s="127"/>
      <c r="D719" s="127"/>
      <c r="E719" s="91"/>
      <c r="F719" s="91"/>
      <c r="G719" s="91"/>
      <c r="H719" s="91"/>
      <c r="I719" s="91"/>
    </row>
    <row r="720" spans="1:9">
      <c r="A720" s="91"/>
      <c r="B720" s="91"/>
      <c r="C720" s="127"/>
      <c r="D720" s="127"/>
      <c r="E720" s="91"/>
      <c r="F720" s="91"/>
      <c r="G720" s="91"/>
      <c r="H720" s="91"/>
      <c r="I720" s="91"/>
    </row>
    <row r="721" spans="1:9">
      <c r="A721" s="91"/>
      <c r="B721" s="91"/>
      <c r="C721" s="127"/>
      <c r="D721" s="127"/>
      <c r="E721" s="91"/>
      <c r="F721" s="91"/>
      <c r="G721" s="91"/>
      <c r="H721" s="91"/>
      <c r="I721" s="91"/>
    </row>
    <row r="722" spans="1:9">
      <c r="A722" s="91"/>
      <c r="B722" s="91"/>
      <c r="C722" s="127"/>
      <c r="D722" s="127"/>
      <c r="E722" s="91"/>
      <c r="F722" s="91"/>
      <c r="G722" s="91"/>
      <c r="H722" s="91"/>
      <c r="I722" s="91"/>
    </row>
    <row r="723" spans="1:9">
      <c r="A723" s="91"/>
      <c r="B723" s="91"/>
      <c r="C723" s="127"/>
      <c r="D723" s="127"/>
      <c r="E723" s="91"/>
      <c r="F723" s="91"/>
      <c r="G723" s="91"/>
      <c r="H723" s="91"/>
      <c r="I723" s="91"/>
    </row>
    <row r="724" spans="1:9">
      <c r="A724" s="91"/>
      <c r="B724" s="91"/>
      <c r="C724" s="127"/>
      <c r="D724" s="127"/>
      <c r="E724" s="91"/>
      <c r="F724" s="91"/>
      <c r="G724" s="91"/>
      <c r="H724" s="91"/>
      <c r="I724" s="91"/>
    </row>
    <row r="725" spans="1:9">
      <c r="A725" s="91"/>
      <c r="B725" s="91"/>
      <c r="C725" s="127"/>
      <c r="D725" s="127"/>
      <c r="E725" s="91"/>
      <c r="F725" s="91"/>
      <c r="G725" s="91"/>
      <c r="H725" s="91"/>
      <c r="I725" s="91"/>
    </row>
    <row r="726" spans="1:9">
      <c r="A726" s="91"/>
      <c r="B726" s="91"/>
      <c r="C726" s="127"/>
      <c r="D726" s="127"/>
      <c r="E726" s="91"/>
      <c r="F726" s="91"/>
      <c r="G726" s="91"/>
      <c r="H726" s="91"/>
      <c r="I726" s="91"/>
    </row>
    <row r="727" spans="1:9">
      <c r="A727" s="91"/>
      <c r="B727" s="91"/>
      <c r="C727" s="127"/>
      <c r="D727" s="127"/>
      <c r="E727" s="91"/>
      <c r="F727" s="91"/>
      <c r="G727" s="91"/>
      <c r="H727" s="91"/>
      <c r="I727" s="91"/>
    </row>
    <row r="728" spans="1:9">
      <c r="A728" s="91"/>
      <c r="B728" s="91"/>
      <c r="C728" s="127"/>
      <c r="D728" s="127"/>
      <c r="E728" s="91"/>
      <c r="F728" s="91"/>
      <c r="G728" s="91"/>
      <c r="H728" s="91"/>
      <c r="I728" s="91"/>
    </row>
    <row r="729" spans="1:9">
      <c r="A729" s="91"/>
      <c r="B729" s="91"/>
      <c r="C729" s="127"/>
      <c r="D729" s="127"/>
      <c r="E729" s="91"/>
      <c r="F729" s="91"/>
      <c r="G729" s="91"/>
      <c r="H729" s="91"/>
      <c r="I729" s="91"/>
    </row>
    <row r="730" spans="1:9">
      <c r="A730" s="91"/>
      <c r="B730" s="91"/>
      <c r="C730" s="127"/>
      <c r="D730" s="127"/>
      <c r="E730" s="91"/>
      <c r="F730" s="91"/>
      <c r="G730" s="91"/>
      <c r="H730" s="91"/>
      <c r="I730" s="91"/>
    </row>
    <row r="731" spans="1:9">
      <c r="A731" s="91"/>
      <c r="B731" s="91"/>
      <c r="C731" s="127"/>
      <c r="D731" s="127"/>
      <c r="E731" s="91"/>
      <c r="F731" s="91"/>
      <c r="G731" s="91"/>
      <c r="H731" s="91"/>
      <c r="I731" s="91"/>
    </row>
    <row r="732" spans="1:9">
      <c r="A732" s="91"/>
      <c r="B732" s="91"/>
      <c r="C732" s="127"/>
      <c r="D732" s="127"/>
      <c r="E732" s="91"/>
      <c r="F732" s="91"/>
      <c r="G732" s="91"/>
      <c r="H732" s="91"/>
      <c r="I732" s="91"/>
    </row>
    <row r="733" spans="1:9">
      <c r="A733" s="91"/>
      <c r="B733" s="91"/>
      <c r="C733" s="127"/>
      <c r="D733" s="127"/>
      <c r="E733" s="91"/>
      <c r="F733" s="91"/>
      <c r="G733" s="91"/>
      <c r="H733" s="91"/>
      <c r="I733" s="91"/>
    </row>
  </sheetData>
  <mergeCells count="14">
    <mergeCell ref="A38:C38"/>
    <mergeCell ref="B1:D2"/>
    <mergeCell ref="A7:C7"/>
    <mergeCell ref="A4:C5"/>
    <mergeCell ref="D4:D5"/>
    <mergeCell ref="D7:D12"/>
    <mergeCell ref="A13:C37"/>
    <mergeCell ref="D13:D37"/>
    <mergeCell ref="A3:D3"/>
    <mergeCell ref="A8:C8"/>
    <mergeCell ref="A9:C9"/>
    <mergeCell ref="A10:C10"/>
    <mergeCell ref="A11:C11"/>
    <mergeCell ref="A12:C12"/>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30"/>
  <sheetViews>
    <sheetView zoomScaleNormal="100" zoomScaleSheetLayoutView="100" workbookViewId="0">
      <selection sqref="A1:D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71" t="s">
        <v>681</v>
      </c>
      <c r="B1" s="1172"/>
      <c r="C1" s="1172"/>
      <c r="D1" s="761"/>
      <c r="E1" s="199"/>
    </row>
    <row r="2" spans="1:5">
      <c r="A2" s="1173" t="s">
        <v>20</v>
      </c>
      <c r="B2" s="1174"/>
      <c r="C2" s="1174"/>
      <c r="D2" s="762"/>
      <c r="E2" s="199"/>
    </row>
    <row r="3" spans="1:5" ht="15.75" thickBot="1">
      <c r="A3" s="1435" t="s">
        <v>969</v>
      </c>
      <c r="B3" s="1436"/>
      <c r="C3" s="1436"/>
      <c r="D3" s="1437"/>
    </row>
    <row r="4" spans="1:5">
      <c r="A4" s="1178" t="s">
        <v>1289</v>
      </c>
      <c r="B4" s="1179"/>
      <c r="C4" s="1179"/>
      <c r="D4" s="1184" t="s">
        <v>1376</v>
      </c>
    </row>
    <row r="5" spans="1:5" ht="15.75" thickBot="1">
      <c r="A5" s="1181"/>
      <c r="B5" s="1182"/>
      <c r="C5" s="1182"/>
      <c r="D5" s="1197"/>
    </row>
    <row r="6" spans="1:5" ht="15.75" thickBot="1">
      <c r="A6" s="624" t="s">
        <v>1173</v>
      </c>
      <c r="B6" s="865">
        <f>Obsah!C4</f>
        <v>42735</v>
      </c>
      <c r="C6" s="617"/>
      <c r="D6" s="619"/>
    </row>
    <row r="7" spans="1:5" ht="24.75" customHeight="1">
      <c r="A7" s="1191" t="s">
        <v>201</v>
      </c>
      <c r="B7" s="1167"/>
      <c r="C7" s="1167"/>
      <c r="D7" s="1198" t="s">
        <v>1265</v>
      </c>
      <c r="E7" s="121"/>
    </row>
    <row r="8" spans="1:5" ht="126" customHeight="1">
      <c r="A8" s="1441" t="s">
        <v>1477</v>
      </c>
      <c r="B8" s="1431"/>
      <c r="C8" s="1432"/>
      <c r="D8" s="1190"/>
      <c r="E8" s="121"/>
    </row>
    <row r="9" spans="1:5" ht="15.75" thickBot="1">
      <c r="A9" s="1438"/>
      <c r="B9" s="1439"/>
      <c r="C9" s="1440"/>
      <c r="D9" s="1434"/>
      <c r="E9" s="121"/>
    </row>
    <row r="10" spans="1:5" hidden="1" outlineLevel="1">
      <c r="A10" s="293"/>
      <c r="B10" s="294"/>
      <c r="C10" s="295"/>
      <c r="D10" s="1190" t="s">
        <v>203</v>
      </c>
      <c r="E10" s="121"/>
    </row>
    <row r="11" spans="1:5" hidden="1" outlineLevel="1">
      <c r="A11" s="296"/>
      <c r="B11" s="297"/>
      <c r="C11" s="298"/>
      <c r="D11" s="1190"/>
      <c r="E11" s="121"/>
    </row>
    <row r="12" spans="1:5" hidden="1" outlineLevel="1">
      <c r="A12" s="296"/>
      <c r="B12" s="297"/>
      <c r="C12" s="298"/>
      <c r="D12" s="1190"/>
      <c r="E12" s="121"/>
    </row>
    <row r="13" spans="1:5" hidden="1" outlineLevel="1">
      <c r="A13" s="296"/>
      <c r="B13" s="297"/>
      <c r="C13" s="298"/>
      <c r="D13" s="1190"/>
      <c r="E13" s="121"/>
    </row>
    <row r="14" spans="1:5" hidden="1" outlineLevel="1">
      <c r="A14" s="296"/>
      <c r="B14" s="297"/>
      <c r="C14" s="298"/>
      <c r="D14" s="1190"/>
      <c r="E14" s="121"/>
    </row>
    <row r="15" spans="1:5" hidden="1" outlineLevel="1">
      <c r="A15" s="296"/>
      <c r="B15" s="297"/>
      <c r="C15" s="298"/>
      <c r="D15" s="1190"/>
      <c r="E15" s="121"/>
    </row>
    <row r="16" spans="1:5" hidden="1" outlineLevel="1">
      <c r="A16" s="296"/>
      <c r="B16" s="297"/>
      <c r="C16" s="298"/>
      <c r="D16" s="1190"/>
      <c r="E16" s="121"/>
    </row>
    <row r="17" spans="1:5" hidden="1" outlineLevel="1">
      <c r="A17" s="296"/>
      <c r="B17" s="297"/>
      <c r="C17" s="298"/>
      <c r="D17" s="1190"/>
      <c r="E17" s="121"/>
    </row>
    <row r="18" spans="1:5" hidden="1" outlineLevel="1">
      <c r="A18" s="296"/>
      <c r="B18" s="297"/>
      <c r="C18" s="298"/>
      <c r="D18" s="1190"/>
      <c r="E18" s="121"/>
    </row>
    <row r="19" spans="1:5" hidden="1" outlineLevel="1">
      <c r="A19" s="296"/>
      <c r="B19" s="297"/>
      <c r="C19" s="298"/>
      <c r="D19" s="1190"/>
      <c r="E19" s="121"/>
    </row>
    <row r="20" spans="1:5" hidden="1" outlineLevel="1">
      <c r="A20" s="296"/>
      <c r="B20" s="297"/>
      <c r="C20" s="298"/>
      <c r="D20" s="1190"/>
      <c r="E20" s="121"/>
    </row>
    <row r="21" spans="1:5" hidden="1" outlineLevel="1">
      <c r="A21" s="296"/>
      <c r="B21" s="297"/>
      <c r="C21" s="298"/>
      <c r="D21" s="1190"/>
      <c r="E21" s="121"/>
    </row>
    <row r="22" spans="1:5" hidden="1" outlineLevel="1">
      <c r="A22" s="296"/>
      <c r="B22" s="297"/>
      <c r="C22" s="298"/>
      <c r="D22" s="1190"/>
      <c r="E22" s="121"/>
    </row>
    <row r="23" spans="1:5" hidden="1" outlineLevel="1">
      <c r="A23" s="296"/>
      <c r="B23" s="297"/>
      <c r="C23" s="298"/>
      <c r="D23" s="1190"/>
      <c r="E23" s="121"/>
    </row>
    <row r="24" spans="1:5" ht="15.75" hidden="1" outlineLevel="1" thickBot="1">
      <c r="A24" s="299"/>
      <c r="B24" s="300"/>
      <c r="C24" s="301"/>
      <c r="D24" s="1199"/>
      <c r="E24" s="121"/>
    </row>
    <row r="25" spans="1:5" ht="30" customHeight="1" collapsed="1">
      <c r="A25" s="1191" t="s">
        <v>202</v>
      </c>
      <c r="B25" s="1167"/>
      <c r="C25" s="1167"/>
      <c r="D25" s="1198" t="s">
        <v>1266</v>
      </c>
      <c r="E25" s="121"/>
    </row>
    <row r="26" spans="1:5" ht="138" customHeight="1">
      <c r="A26" s="1442" t="s">
        <v>1549</v>
      </c>
      <c r="B26" s="1443"/>
      <c r="C26" s="1444"/>
      <c r="D26" s="1190"/>
      <c r="E26" s="121"/>
    </row>
    <row r="27" spans="1:5" ht="15.75" thickBot="1">
      <c r="A27" s="335"/>
      <c r="B27" s="336"/>
      <c r="C27" s="337"/>
      <c r="D27" s="1434"/>
      <c r="E27" s="121"/>
    </row>
    <row r="28" spans="1:5" hidden="1" outlineLevel="1">
      <c r="A28" s="293"/>
      <c r="B28" s="294"/>
      <c r="C28" s="295"/>
      <c r="D28" s="1190" t="s">
        <v>701</v>
      </c>
      <c r="E28" s="121"/>
    </row>
    <row r="29" spans="1:5" hidden="1" outlineLevel="1">
      <c r="A29" s="296"/>
      <c r="B29" s="297"/>
      <c r="C29" s="298"/>
      <c r="D29" s="1190"/>
      <c r="E29" s="121"/>
    </row>
    <row r="30" spans="1:5" hidden="1" outlineLevel="1">
      <c r="A30" s="296"/>
      <c r="B30" s="297"/>
      <c r="C30" s="298"/>
      <c r="D30" s="1190"/>
      <c r="E30" s="121"/>
    </row>
    <row r="31" spans="1:5" hidden="1" outlineLevel="1">
      <c r="A31" s="296"/>
      <c r="B31" s="297"/>
      <c r="C31" s="298"/>
      <c r="D31" s="1190"/>
      <c r="E31" s="121"/>
    </row>
    <row r="32" spans="1:5" hidden="1" outlineLevel="1">
      <c r="A32" s="296"/>
      <c r="B32" s="297"/>
      <c r="C32" s="298"/>
      <c r="D32" s="1190"/>
      <c r="E32" s="121"/>
    </row>
    <row r="33" spans="1:5" hidden="1" outlineLevel="1">
      <c r="A33" s="296"/>
      <c r="B33" s="297"/>
      <c r="C33" s="298"/>
      <c r="D33" s="1190"/>
      <c r="E33" s="121"/>
    </row>
    <row r="34" spans="1:5" hidden="1" outlineLevel="1">
      <c r="A34" s="296"/>
      <c r="B34" s="297"/>
      <c r="C34" s="298"/>
      <c r="D34" s="1190"/>
      <c r="E34" s="121"/>
    </row>
    <row r="35" spans="1:5" hidden="1" outlineLevel="1">
      <c r="A35" s="296"/>
      <c r="B35" s="297"/>
      <c r="C35" s="298"/>
      <c r="D35" s="1190"/>
      <c r="E35" s="121"/>
    </row>
    <row r="36" spans="1:5" hidden="1" outlineLevel="1">
      <c r="A36" s="296"/>
      <c r="B36" s="297"/>
      <c r="C36" s="298"/>
      <c r="D36" s="1190"/>
      <c r="E36" s="121"/>
    </row>
    <row r="37" spans="1:5" hidden="1" outlineLevel="1">
      <c r="A37" s="296"/>
      <c r="B37" s="297"/>
      <c r="C37" s="298"/>
      <c r="D37" s="1190"/>
      <c r="E37" s="121"/>
    </row>
    <row r="38" spans="1:5" hidden="1" outlineLevel="1">
      <c r="A38" s="296"/>
      <c r="B38" s="297"/>
      <c r="C38" s="298"/>
      <c r="D38" s="1190"/>
      <c r="E38" s="121"/>
    </row>
    <row r="39" spans="1:5" hidden="1" outlineLevel="1">
      <c r="A39" s="296"/>
      <c r="B39" s="297"/>
      <c r="C39" s="298"/>
      <c r="D39" s="1190"/>
      <c r="E39" s="121"/>
    </row>
    <row r="40" spans="1:5" hidden="1" outlineLevel="1">
      <c r="A40" s="296"/>
      <c r="B40" s="297"/>
      <c r="C40" s="298"/>
      <c r="D40" s="1190"/>
      <c r="E40" s="121"/>
    </row>
    <row r="41" spans="1:5" hidden="1" outlineLevel="1">
      <c r="A41" s="296"/>
      <c r="B41" s="297"/>
      <c r="C41" s="298"/>
      <c r="D41" s="1190"/>
      <c r="E41" s="121"/>
    </row>
    <row r="42" spans="1:5" ht="15.75" hidden="1" outlineLevel="1" thickBot="1">
      <c r="A42" s="299"/>
      <c r="B42" s="300"/>
      <c r="C42" s="301"/>
      <c r="D42" s="1199"/>
      <c r="E42" s="121"/>
    </row>
    <row r="43" spans="1:5" ht="30" customHeight="1" collapsed="1">
      <c r="A43" s="1447" t="s">
        <v>0</v>
      </c>
      <c r="B43" s="1448"/>
      <c r="C43" s="1448"/>
      <c r="D43" s="1198" t="s">
        <v>702</v>
      </c>
      <c r="E43" s="121"/>
    </row>
    <row r="44" spans="1:5" ht="15" customHeight="1" thickBot="1">
      <c r="A44" s="706" t="s">
        <v>1426</v>
      </c>
      <c r="B44" s="707"/>
      <c r="C44" s="708"/>
      <c r="D44" s="1446"/>
      <c r="E44" s="121"/>
    </row>
    <row r="45" spans="1:5" hidden="1" outlineLevel="1">
      <c r="A45" s="468"/>
      <c r="B45" s="439"/>
      <c r="C45" s="439"/>
      <c r="D45" s="1445" t="s">
        <v>702</v>
      </c>
      <c r="E45" s="121"/>
    </row>
    <row r="46" spans="1:5" hidden="1" outlineLevel="1">
      <c r="A46" s="468"/>
      <c r="B46" s="439"/>
      <c r="C46" s="439"/>
      <c r="D46" s="1445"/>
      <c r="E46" s="121"/>
    </row>
    <row r="47" spans="1:5" hidden="1" outlineLevel="1">
      <c r="A47" s="468"/>
      <c r="B47" s="439"/>
      <c r="C47" s="439"/>
      <c r="D47" s="1445"/>
      <c r="E47" s="121"/>
    </row>
    <row r="48" spans="1:5" hidden="1" outlineLevel="1">
      <c r="A48" s="468"/>
      <c r="B48" s="439"/>
      <c r="C48" s="439"/>
      <c r="D48" s="1445"/>
      <c r="E48" s="121"/>
    </row>
    <row r="49" spans="1:5" hidden="1" outlineLevel="1">
      <c r="A49" s="468"/>
      <c r="B49" s="439"/>
      <c r="C49" s="439"/>
      <c r="D49" s="1445"/>
      <c r="E49" s="121"/>
    </row>
    <row r="50" spans="1:5" hidden="1" outlineLevel="1">
      <c r="A50" s="468"/>
      <c r="B50" s="439"/>
      <c r="C50" s="439"/>
      <c r="D50" s="1445"/>
      <c r="E50" s="121"/>
    </row>
    <row r="51" spans="1:5" hidden="1" outlineLevel="1">
      <c r="A51" s="468"/>
      <c r="B51" s="439"/>
      <c r="C51" s="439"/>
      <c r="D51" s="1445"/>
      <c r="E51" s="121"/>
    </row>
    <row r="52" spans="1:5" hidden="1" outlineLevel="1">
      <c r="A52" s="468"/>
      <c r="B52" s="439"/>
      <c r="C52" s="439"/>
      <c r="D52" s="1445"/>
      <c r="E52" s="121"/>
    </row>
    <row r="53" spans="1:5" hidden="1" outlineLevel="1">
      <c r="A53" s="468"/>
      <c r="B53" s="439"/>
      <c r="C53" s="439"/>
      <c r="D53" s="1445"/>
      <c r="E53" s="121"/>
    </row>
    <row r="54" spans="1:5" ht="15.75" hidden="1" outlineLevel="1" thickBot="1">
      <c r="A54" s="460"/>
      <c r="B54" s="469"/>
      <c r="C54" s="469"/>
      <c r="D54" s="1446"/>
      <c r="E54" s="121"/>
    </row>
    <row r="55" spans="1:5" collapsed="1">
      <c r="A55" s="439"/>
      <c r="B55" s="439"/>
      <c r="C55" s="439"/>
      <c r="D55" s="121"/>
      <c r="E55" s="121"/>
    </row>
    <row r="56" spans="1:5">
      <c r="A56" s="937"/>
      <c r="B56" s="121"/>
      <c r="C56" s="121"/>
      <c r="D56" s="121"/>
      <c r="E56" s="121"/>
    </row>
    <row r="57" spans="1:5">
      <c r="A57" s="121"/>
      <c r="B57" s="121"/>
      <c r="C57" s="121"/>
      <c r="D57" s="121"/>
      <c r="E57" s="121"/>
    </row>
    <row r="58" spans="1:5">
      <c r="A58" s="121"/>
      <c r="B58" s="121"/>
      <c r="C58" s="121"/>
      <c r="D58" s="121"/>
      <c r="E58" s="121"/>
    </row>
    <row r="59" spans="1:5">
      <c r="A59" s="121"/>
      <c r="B59" s="121"/>
      <c r="C59" s="121"/>
      <c r="D59" s="121"/>
      <c r="E59" s="121"/>
    </row>
    <row r="60" spans="1:5" ht="15" customHeight="1">
      <c r="A60" s="121"/>
      <c r="B60" s="121"/>
      <c r="C60" s="121"/>
      <c r="D60" s="121"/>
      <c r="E60" s="121"/>
    </row>
    <row r="61" spans="1:5">
      <c r="A61" s="121"/>
      <c r="B61" s="121"/>
      <c r="C61" s="121"/>
      <c r="D61" s="121"/>
      <c r="E61" s="121"/>
    </row>
    <row r="62" spans="1:5">
      <c r="A62" s="121"/>
      <c r="B62" s="121"/>
      <c r="C62" s="121"/>
      <c r="D62" s="121"/>
      <c r="E62" s="121"/>
    </row>
    <row r="63" spans="1:5">
      <c r="A63" s="121"/>
      <c r="B63" s="121"/>
      <c r="C63" s="121"/>
      <c r="D63" s="121"/>
      <c r="E63" s="121"/>
    </row>
    <row r="64" spans="1:5">
      <c r="A64" s="121"/>
      <c r="B64" s="121"/>
      <c r="C64" s="121"/>
      <c r="D64" s="121"/>
      <c r="E64" s="121"/>
    </row>
    <row r="65" spans="1:5" ht="25.5" customHeight="1">
      <c r="A65" s="121"/>
      <c r="B65" s="121"/>
      <c r="C65" s="121"/>
      <c r="D65" s="121"/>
      <c r="E65" s="121"/>
    </row>
    <row r="66" spans="1:5">
      <c r="A66" s="121"/>
      <c r="B66" s="121"/>
      <c r="C66" s="121"/>
      <c r="D66" s="121"/>
      <c r="E66" s="121"/>
    </row>
    <row r="67" spans="1:5">
      <c r="A67" s="121"/>
      <c r="B67" s="121"/>
      <c r="C67" s="121"/>
      <c r="D67" s="121"/>
      <c r="E67" s="121"/>
    </row>
    <row r="68" spans="1:5" ht="30" customHeight="1">
      <c r="A68" s="121"/>
      <c r="B68" s="121"/>
      <c r="C68" s="121"/>
      <c r="D68" s="121"/>
      <c r="E68" s="121"/>
    </row>
    <row r="69" spans="1:5" ht="15" customHeight="1">
      <c r="A69" s="121"/>
      <c r="B69" s="121"/>
      <c r="C69" s="121"/>
      <c r="D69" s="121"/>
      <c r="E69" s="121"/>
    </row>
    <row r="70" spans="1:5" ht="15" customHeight="1">
      <c r="A70" s="121"/>
      <c r="B70" s="121"/>
      <c r="C70" s="121"/>
      <c r="D70" s="121"/>
      <c r="E70" s="121"/>
    </row>
    <row r="71" spans="1:5" ht="15" customHeight="1">
      <c r="A71" s="121"/>
      <c r="B71" s="121"/>
      <c r="C71" s="121"/>
      <c r="D71" s="121"/>
      <c r="E71" s="121"/>
    </row>
    <row r="72" spans="1:5" ht="15" customHeight="1">
      <c r="A72" s="121"/>
      <c r="B72" s="121"/>
      <c r="C72" s="121"/>
      <c r="D72" s="121"/>
      <c r="E72" s="121"/>
    </row>
    <row r="73" spans="1:5" ht="15" customHeight="1">
      <c r="A73" s="121"/>
      <c r="B73" s="121"/>
      <c r="C73" s="121"/>
      <c r="D73" s="121"/>
      <c r="E73" s="121"/>
    </row>
    <row r="74" spans="1:5" ht="15" customHeight="1">
      <c r="A74" s="121"/>
      <c r="B74" s="121"/>
      <c r="C74" s="121"/>
      <c r="D74" s="121"/>
      <c r="E74" s="121"/>
    </row>
    <row r="75" spans="1:5" ht="30" customHeight="1">
      <c r="E75" s="121"/>
    </row>
    <row r="76" spans="1:5" ht="15" customHeight="1">
      <c r="E76" s="121"/>
    </row>
    <row r="77" spans="1:5" ht="15" customHeight="1">
      <c r="E77" s="121"/>
    </row>
    <row r="78" spans="1:5" ht="15" customHeight="1">
      <c r="E78" s="121"/>
    </row>
    <row r="79" spans="1:5" ht="15" customHeight="1">
      <c r="E79" s="121"/>
    </row>
    <row r="80" spans="1:5" ht="15" customHeight="1">
      <c r="E80" s="121"/>
    </row>
    <row r="81" spans="5:5">
      <c r="E81" s="121"/>
    </row>
    <row r="82" spans="5:5">
      <c r="E82" s="121"/>
    </row>
    <row r="83" spans="5:5">
      <c r="E83" s="121"/>
    </row>
    <row r="84" spans="5:5">
      <c r="E84" s="121"/>
    </row>
    <row r="85" spans="5:5">
      <c r="E85" s="121"/>
    </row>
    <row r="86" spans="5:5">
      <c r="E86" s="121"/>
    </row>
    <row r="87" spans="5:5">
      <c r="E87" s="121"/>
    </row>
    <row r="88" spans="5:5">
      <c r="E88" s="121"/>
    </row>
    <row r="89" spans="5:5">
      <c r="E89" s="121"/>
    </row>
    <row r="90" spans="5:5">
      <c r="E90" s="121"/>
    </row>
    <row r="91" spans="5:5">
      <c r="E91" s="121"/>
    </row>
    <row r="92" spans="5:5">
      <c r="E92" s="121"/>
    </row>
    <row r="93" spans="5:5">
      <c r="E93" s="121"/>
    </row>
    <row r="94" spans="5:5">
      <c r="E94" s="121"/>
    </row>
    <row r="95" spans="5:5">
      <c r="E95" s="121"/>
    </row>
    <row r="96" spans="5:5">
      <c r="E96" s="121"/>
    </row>
    <row r="97" spans="1:5">
      <c r="E97" s="121"/>
    </row>
    <row r="98" spans="1:5">
      <c r="E98" s="121"/>
    </row>
    <row r="99" spans="1:5">
      <c r="A99" s="121"/>
      <c r="B99" s="121"/>
      <c r="C99" s="121"/>
      <c r="D99" s="121"/>
      <c r="E99" s="121"/>
    </row>
    <row r="100" spans="1:5">
      <c r="A100" s="121"/>
      <c r="B100" s="121"/>
      <c r="C100" s="121"/>
      <c r="D100" s="121"/>
      <c r="E100" s="121"/>
    </row>
    <row r="101" spans="1:5">
      <c r="A101" s="121"/>
      <c r="B101" s="121"/>
      <c r="C101" s="121"/>
      <c r="D101" s="121"/>
      <c r="E101" s="121"/>
    </row>
    <row r="102" spans="1:5">
      <c r="A102" s="121"/>
      <c r="B102" s="121"/>
      <c r="C102" s="121"/>
      <c r="D102" s="121"/>
      <c r="E102" s="121"/>
    </row>
    <row r="103" spans="1:5">
      <c r="A103" s="121"/>
      <c r="B103" s="121"/>
      <c r="C103" s="121"/>
      <c r="D103" s="121"/>
      <c r="E103" s="121"/>
    </row>
    <row r="104" spans="1:5">
      <c r="A104" s="121"/>
      <c r="B104" s="121"/>
      <c r="C104" s="121"/>
      <c r="D104" s="121"/>
      <c r="E104" s="121"/>
    </row>
    <row r="105" spans="1:5">
      <c r="A105" s="121"/>
      <c r="B105" s="121"/>
      <c r="C105" s="121"/>
      <c r="D105" s="121"/>
      <c r="E105" s="121"/>
    </row>
    <row r="106" spans="1:5">
      <c r="A106" s="121"/>
      <c r="B106" s="121"/>
      <c r="C106" s="121"/>
      <c r="D106" s="121"/>
      <c r="E106" s="121"/>
    </row>
    <row r="107" spans="1:5">
      <c r="A107" s="121"/>
      <c r="B107" s="121"/>
      <c r="C107" s="121"/>
      <c r="D107" s="121"/>
      <c r="E107" s="121"/>
    </row>
    <row r="108" spans="1:5">
      <c r="A108" s="121"/>
      <c r="B108" s="121"/>
      <c r="C108" s="121"/>
      <c r="D108" s="121"/>
      <c r="E108" s="121"/>
    </row>
    <row r="109" spans="1:5">
      <c r="A109" s="121"/>
      <c r="B109" s="121"/>
      <c r="C109" s="121"/>
      <c r="D109" s="121"/>
      <c r="E109" s="121"/>
    </row>
    <row r="110" spans="1:5">
      <c r="A110" s="121"/>
      <c r="B110" s="121"/>
      <c r="C110" s="121"/>
      <c r="D110" s="121"/>
      <c r="E110" s="121"/>
    </row>
    <row r="111" spans="1:5">
      <c r="A111" s="121"/>
      <c r="B111" s="121"/>
      <c r="C111" s="121"/>
      <c r="D111" s="121"/>
      <c r="E111" s="121"/>
    </row>
    <row r="112" spans="1:5">
      <c r="A112" s="121"/>
      <c r="B112" s="121"/>
      <c r="C112" s="121"/>
      <c r="D112" s="121"/>
      <c r="E112" s="121"/>
    </row>
    <row r="113" spans="1:5">
      <c r="A113" s="121"/>
      <c r="B113" s="121"/>
      <c r="C113" s="121"/>
      <c r="D113" s="121"/>
      <c r="E113" s="121"/>
    </row>
    <row r="114" spans="1:5">
      <c r="A114" s="121"/>
      <c r="B114" s="121"/>
      <c r="C114" s="121"/>
      <c r="D114" s="121"/>
      <c r="E114" s="121"/>
    </row>
    <row r="115" spans="1:5">
      <c r="A115" s="121"/>
      <c r="B115" s="121"/>
      <c r="C115" s="121"/>
      <c r="D115" s="121"/>
      <c r="E115" s="121"/>
    </row>
    <row r="116" spans="1:5">
      <c r="A116" s="121"/>
      <c r="B116" s="121"/>
      <c r="C116" s="121"/>
      <c r="D116" s="121"/>
      <c r="E116" s="121"/>
    </row>
    <row r="117" spans="1:5">
      <c r="A117" s="121"/>
      <c r="B117" s="121"/>
      <c r="C117" s="121"/>
      <c r="D117" s="121"/>
      <c r="E117" s="121"/>
    </row>
    <row r="118" spans="1:5">
      <c r="A118" s="121"/>
      <c r="B118" s="121"/>
      <c r="C118" s="121"/>
      <c r="D118" s="121"/>
      <c r="E118" s="121"/>
    </row>
    <row r="119" spans="1:5">
      <c r="A119" s="121"/>
      <c r="B119" s="121"/>
      <c r="C119" s="121"/>
      <c r="D119" s="121"/>
      <c r="E119" s="121"/>
    </row>
    <row r="120" spans="1:5">
      <c r="A120" s="121"/>
      <c r="B120" s="121"/>
      <c r="C120" s="121"/>
      <c r="D120" s="121"/>
      <c r="E120" s="121"/>
    </row>
    <row r="121" spans="1:5">
      <c r="A121" s="121"/>
      <c r="B121" s="121"/>
      <c r="C121" s="121"/>
      <c r="D121" s="121"/>
      <c r="E121" s="121"/>
    </row>
    <row r="122" spans="1:5">
      <c r="A122" s="121"/>
      <c r="B122" s="121"/>
      <c r="C122" s="121"/>
      <c r="D122" s="121"/>
      <c r="E122" s="121"/>
    </row>
    <row r="123" spans="1:5">
      <c r="A123" s="121"/>
      <c r="B123" s="121"/>
      <c r="C123" s="121"/>
      <c r="D123" s="121"/>
      <c r="E123" s="121"/>
    </row>
    <row r="124" spans="1:5">
      <c r="A124" s="121"/>
      <c r="B124" s="121"/>
      <c r="C124" s="121"/>
      <c r="D124" s="121"/>
      <c r="E124" s="121"/>
    </row>
    <row r="125" spans="1:5">
      <c r="A125" s="121"/>
      <c r="B125" s="121"/>
      <c r="C125" s="121"/>
      <c r="D125" s="121"/>
      <c r="E125" s="121"/>
    </row>
    <row r="126" spans="1:5">
      <c r="A126" s="121"/>
      <c r="B126" s="121"/>
      <c r="C126" s="121"/>
      <c r="D126" s="121"/>
      <c r="E126" s="121"/>
    </row>
    <row r="127" spans="1:5">
      <c r="A127" s="121"/>
      <c r="B127" s="121"/>
      <c r="C127" s="121"/>
      <c r="D127" s="121"/>
      <c r="E127" s="121"/>
    </row>
    <row r="128" spans="1:5">
      <c r="A128" s="121"/>
      <c r="B128" s="121"/>
      <c r="C128" s="121"/>
      <c r="D128" s="121"/>
      <c r="E128" s="121"/>
    </row>
    <row r="129" spans="1:5">
      <c r="A129" s="121"/>
      <c r="B129" s="121"/>
      <c r="C129" s="121"/>
      <c r="D129" s="121"/>
      <c r="E129" s="121"/>
    </row>
    <row r="130" spans="1:5">
      <c r="A130" s="121"/>
      <c r="B130" s="121"/>
      <c r="C130" s="121"/>
      <c r="D130" s="121"/>
      <c r="E130" s="121"/>
    </row>
  </sheetData>
  <mergeCells count="17">
    <mergeCell ref="D28:D42"/>
    <mergeCell ref="A9:C9"/>
    <mergeCell ref="A8:C8"/>
    <mergeCell ref="A26:C26"/>
    <mergeCell ref="D45:D54"/>
    <mergeCell ref="A43:C43"/>
    <mergeCell ref="D43:D44"/>
    <mergeCell ref="A1:C1"/>
    <mergeCell ref="A2:C2"/>
    <mergeCell ref="A3:D3"/>
    <mergeCell ref="A4:C5"/>
    <mergeCell ref="D4:D5"/>
    <mergeCell ref="A7:C7"/>
    <mergeCell ref="A25:C25"/>
    <mergeCell ref="D7:D9"/>
    <mergeCell ref="D10:D24"/>
    <mergeCell ref="D25:D27"/>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14" sqref="C14"/>
    </sheetView>
  </sheetViews>
  <sheetFormatPr defaultRowHeight="15"/>
  <cols>
    <col min="1" max="1" width="22.5703125" customWidth="1"/>
    <col min="2" max="2" width="42.28515625" customWidth="1"/>
    <col min="3" max="6" width="13.7109375" customWidth="1"/>
    <col min="7" max="7" width="11.42578125" customWidth="1"/>
  </cols>
  <sheetData>
    <row r="1" spans="1:8">
      <c r="A1" s="1171" t="s">
        <v>897</v>
      </c>
      <c r="B1" s="1172"/>
      <c r="C1" s="1172"/>
      <c r="D1" s="1172"/>
      <c r="E1" s="1172"/>
      <c r="F1" s="1172"/>
      <c r="G1" s="761"/>
      <c r="H1" s="199"/>
    </row>
    <row r="2" spans="1:8">
      <c r="A2" s="1173" t="s">
        <v>20</v>
      </c>
      <c r="B2" s="1174"/>
      <c r="C2" s="1174"/>
      <c r="D2" s="1174"/>
      <c r="E2" s="1174"/>
      <c r="F2" s="1174"/>
      <c r="G2" s="762"/>
      <c r="H2" s="199"/>
    </row>
    <row r="3" spans="1:8" ht="15.75" thickBot="1">
      <c r="A3" s="1435" t="s">
        <v>969</v>
      </c>
      <c r="B3" s="1436"/>
      <c r="C3" s="1436"/>
      <c r="D3" s="1436"/>
      <c r="E3" s="1436"/>
      <c r="F3" s="1436"/>
      <c r="G3" s="1437"/>
    </row>
    <row r="4" spans="1:8">
      <c r="A4" s="1178" t="s">
        <v>1289</v>
      </c>
      <c r="B4" s="1179"/>
      <c r="C4" s="1179"/>
      <c r="D4" s="1179"/>
      <c r="E4" s="1179"/>
      <c r="F4" s="1179"/>
      <c r="G4" s="1184" t="s">
        <v>1376</v>
      </c>
    </row>
    <row r="5" spans="1:8" ht="26.25" customHeight="1" thickBot="1">
      <c r="A5" s="1181"/>
      <c r="B5" s="1182"/>
      <c r="C5" s="1182"/>
      <c r="D5" s="1182"/>
      <c r="E5" s="1182"/>
      <c r="F5" s="1182"/>
      <c r="G5" s="1197"/>
    </row>
    <row r="6" spans="1:8" ht="18" customHeight="1" thickBot="1">
      <c r="A6" s="624" t="s">
        <v>1173</v>
      </c>
      <c r="B6" s="865">
        <f>Obsah!C4</f>
        <v>42735</v>
      </c>
      <c r="C6" s="440"/>
      <c r="D6" s="440"/>
      <c r="E6" s="617"/>
      <c r="F6" s="617"/>
      <c r="G6" s="619"/>
    </row>
    <row r="7" spans="1:8" ht="36.75" customHeight="1">
      <c r="A7" s="1449"/>
      <c r="B7" s="1450"/>
      <c r="C7" s="442" t="s">
        <v>892</v>
      </c>
      <c r="D7" s="442" t="s">
        <v>893</v>
      </c>
      <c r="E7" s="442" t="s">
        <v>894</v>
      </c>
      <c r="F7" s="726" t="s">
        <v>895</v>
      </c>
      <c r="G7" s="1198"/>
      <c r="H7" s="121"/>
    </row>
    <row r="8" spans="1:8" ht="15.75" thickBot="1">
      <c r="A8" s="1451"/>
      <c r="B8" s="1452"/>
      <c r="C8" s="443" t="s">
        <v>1537</v>
      </c>
      <c r="D8" s="443" t="s">
        <v>1534</v>
      </c>
      <c r="E8" s="443" t="s">
        <v>1535</v>
      </c>
      <c r="F8" s="444" t="s">
        <v>1536</v>
      </c>
      <c r="G8" s="1199"/>
      <c r="H8" s="121"/>
    </row>
    <row r="9" spans="1:8" ht="28.5" customHeight="1">
      <c r="A9" s="1458" t="s">
        <v>1369</v>
      </c>
      <c r="B9" s="441" t="s">
        <v>54</v>
      </c>
      <c r="C9" s="441"/>
      <c r="D9" s="441"/>
      <c r="E9" s="441"/>
      <c r="F9" s="860"/>
      <c r="G9" s="1190" t="s">
        <v>1261</v>
      </c>
      <c r="H9" s="121"/>
    </row>
    <row r="10" spans="1:8" ht="26.25" customHeight="1">
      <c r="A10" s="1200"/>
      <c r="B10" s="149" t="s">
        <v>55</v>
      </c>
      <c r="C10" s="149"/>
      <c r="D10" s="149"/>
      <c r="E10" s="149"/>
      <c r="F10" s="854"/>
      <c r="G10" s="1190"/>
      <c r="H10" s="121"/>
    </row>
    <row r="11" spans="1:8" ht="18" customHeight="1">
      <c r="A11" s="1200"/>
      <c r="B11" s="149" t="s">
        <v>56</v>
      </c>
      <c r="C11" s="149"/>
      <c r="D11" s="149"/>
      <c r="E11" s="149"/>
      <c r="F11" s="854"/>
      <c r="G11" s="1190"/>
      <c r="H11" s="121"/>
    </row>
    <row r="12" spans="1:8" ht="18" customHeight="1">
      <c r="A12" s="1200"/>
      <c r="B12" s="149" t="s">
        <v>57</v>
      </c>
      <c r="C12" s="149"/>
      <c r="D12" s="149"/>
      <c r="E12" s="149"/>
      <c r="F12" s="854"/>
      <c r="G12" s="1190"/>
      <c r="H12" s="121"/>
    </row>
    <row r="13" spans="1:8" ht="18" customHeight="1">
      <c r="A13" s="1200"/>
      <c r="B13" s="149" t="s">
        <v>58</v>
      </c>
      <c r="C13" s="149"/>
      <c r="D13" s="149"/>
      <c r="E13" s="149"/>
      <c r="F13" s="854"/>
      <c r="G13" s="1190"/>
      <c r="H13" s="121"/>
    </row>
    <row r="14" spans="1:8" ht="18" customHeight="1">
      <c r="A14" s="1200"/>
      <c r="B14" s="149" t="s">
        <v>59</v>
      </c>
      <c r="C14" s="887">
        <v>67049.809440042838</v>
      </c>
      <c r="D14" s="887">
        <v>69089.588073124149</v>
      </c>
      <c r="E14" s="887">
        <v>79732.431749937896</v>
      </c>
      <c r="F14" s="887">
        <v>81454.858184763012</v>
      </c>
      <c r="G14" s="1190"/>
      <c r="H14" s="121"/>
    </row>
    <row r="15" spans="1:8" ht="18" customHeight="1">
      <c r="A15" s="1200"/>
      <c r="B15" s="149" t="s">
        <v>60</v>
      </c>
      <c r="C15" s="887">
        <v>1792533.6133091995</v>
      </c>
      <c r="D15" s="887">
        <v>1802146.7469347999</v>
      </c>
      <c r="E15" s="887">
        <v>1787532.5835263999</v>
      </c>
      <c r="F15" s="887">
        <v>1775683.7827556003</v>
      </c>
      <c r="G15" s="1190"/>
      <c r="H15" s="121"/>
    </row>
    <row r="16" spans="1:8" ht="18" customHeight="1">
      <c r="A16" s="1200"/>
      <c r="B16" s="149" t="s">
        <v>61</v>
      </c>
      <c r="C16" s="887">
        <v>585511.57754805428</v>
      </c>
      <c r="D16" s="887">
        <v>553454.54581065418</v>
      </c>
      <c r="E16" s="887">
        <v>475766.06482665398</v>
      </c>
      <c r="F16" s="887">
        <v>430331.79801479995</v>
      </c>
      <c r="G16" s="1190"/>
      <c r="H16" s="121"/>
    </row>
    <row r="17" spans="1:8" ht="18" customHeight="1">
      <c r="A17" s="1200"/>
      <c r="B17" s="149" t="s">
        <v>62</v>
      </c>
      <c r="C17" s="887">
        <v>9009.7853657230589</v>
      </c>
      <c r="D17" s="887">
        <v>7257.5399013171436</v>
      </c>
      <c r="E17" s="887">
        <v>25165.3171471081</v>
      </c>
      <c r="F17" s="887">
        <v>28439.377718119998</v>
      </c>
      <c r="G17" s="1190"/>
      <c r="H17" s="121"/>
    </row>
    <row r="18" spans="1:8" ht="18" customHeight="1">
      <c r="A18" s="1200"/>
      <c r="B18" s="149" t="s">
        <v>63</v>
      </c>
      <c r="C18" s="888">
        <v>29895.549189714413</v>
      </c>
      <c r="D18" s="887">
        <v>22145.675594460812</v>
      </c>
      <c r="E18" s="887">
        <v>16979.695685999999</v>
      </c>
      <c r="F18" s="887">
        <v>16210.920087200002</v>
      </c>
      <c r="G18" s="1190"/>
      <c r="H18" s="121"/>
    </row>
    <row r="19" spans="1:8" ht="18" customHeight="1">
      <c r="A19" s="1200"/>
      <c r="B19" s="149" t="s">
        <v>64</v>
      </c>
      <c r="C19" s="888">
        <v>237648.24829199997</v>
      </c>
      <c r="D19" s="888">
        <v>0</v>
      </c>
      <c r="E19" s="888">
        <v>0</v>
      </c>
      <c r="F19" s="888">
        <v>0</v>
      </c>
      <c r="G19" s="1190"/>
      <c r="H19" s="121"/>
    </row>
    <row r="20" spans="1:8" ht="18" customHeight="1">
      <c r="A20" s="1200"/>
      <c r="B20" s="149" t="s">
        <v>66</v>
      </c>
      <c r="C20" s="149"/>
      <c r="D20" s="149"/>
      <c r="E20" s="149"/>
      <c r="F20" s="854"/>
      <c r="G20" s="1190"/>
      <c r="H20" s="121"/>
    </row>
    <row r="21" spans="1:8" ht="18" customHeight="1">
      <c r="A21" s="1200"/>
      <c r="B21" s="149" t="s">
        <v>65</v>
      </c>
      <c r="C21" s="149"/>
      <c r="D21" s="149"/>
      <c r="E21" s="149"/>
      <c r="F21" s="854"/>
      <c r="G21" s="1190"/>
      <c r="H21" s="121"/>
    </row>
    <row r="22" spans="1:8" ht="26.25" customHeight="1">
      <c r="A22" s="1200"/>
      <c r="B22" s="149" t="s">
        <v>68</v>
      </c>
      <c r="C22" s="149"/>
      <c r="D22" s="149"/>
      <c r="E22" s="149"/>
      <c r="F22" s="854"/>
      <c r="G22" s="1190"/>
      <c r="H22" s="121"/>
    </row>
    <row r="23" spans="1:8" ht="27.75" customHeight="1">
      <c r="A23" s="1200"/>
      <c r="B23" s="149" t="s">
        <v>67</v>
      </c>
      <c r="C23" s="149"/>
      <c r="D23" s="149"/>
      <c r="E23" s="149"/>
      <c r="F23" s="854"/>
      <c r="G23" s="1190"/>
      <c r="H23" s="121"/>
    </row>
    <row r="24" spans="1:8" ht="16.5" customHeight="1">
      <c r="A24" s="1200"/>
      <c r="B24" s="149" t="s">
        <v>69</v>
      </c>
      <c r="C24" s="889">
        <v>28591.668000000001</v>
      </c>
      <c r="D24" s="889">
        <v>28591.668000000001</v>
      </c>
      <c r="E24" s="889">
        <v>28591.668000000001</v>
      </c>
      <c r="F24" s="889">
        <v>28591.668000000001</v>
      </c>
      <c r="G24" s="1190"/>
      <c r="H24" s="121"/>
    </row>
    <row r="25" spans="1:8" ht="16.5" customHeight="1" thickBot="1">
      <c r="A25" s="1453"/>
      <c r="B25" s="150" t="s">
        <v>70</v>
      </c>
      <c r="C25" s="887">
        <v>49458.436802099597</v>
      </c>
      <c r="D25" s="887">
        <v>44953.192103616944</v>
      </c>
      <c r="E25" s="887">
        <v>54425.088215731703</v>
      </c>
      <c r="F25" s="887">
        <v>39548.738493496174</v>
      </c>
      <c r="G25" s="1190"/>
      <c r="H25" s="121"/>
    </row>
    <row r="26" spans="1:8" ht="16.5" customHeight="1">
      <c r="A26" s="1191" t="s">
        <v>204</v>
      </c>
      <c r="B26" s="148" t="s">
        <v>205</v>
      </c>
      <c r="C26" s="148"/>
      <c r="D26" s="148"/>
      <c r="E26" s="148"/>
      <c r="F26" s="852"/>
      <c r="G26" s="1198" t="s">
        <v>1262</v>
      </c>
      <c r="H26" s="121"/>
    </row>
    <row r="27" spans="1:8" ht="38.25">
      <c r="A27" s="1200"/>
      <c r="B27" s="149" t="s">
        <v>45</v>
      </c>
      <c r="C27" s="149"/>
      <c r="D27" s="149"/>
      <c r="E27" s="149"/>
      <c r="F27" s="854"/>
      <c r="G27" s="1190"/>
      <c r="H27" s="121"/>
    </row>
    <row r="28" spans="1:8">
      <c r="A28" s="1200"/>
      <c r="B28" s="149" t="s">
        <v>206</v>
      </c>
      <c r="C28" s="887">
        <v>21648.883313434198</v>
      </c>
      <c r="D28" s="887">
        <v>11073.5684609972</v>
      </c>
      <c r="E28" s="887">
        <v>12093.523140974561</v>
      </c>
      <c r="F28" s="887">
        <v>9391.4308650998591</v>
      </c>
      <c r="G28" s="1190"/>
      <c r="H28" s="121"/>
    </row>
    <row r="29" spans="1:8">
      <c r="A29" s="1200"/>
      <c r="B29" s="149" t="s">
        <v>43</v>
      </c>
      <c r="C29" s="149"/>
      <c r="D29" s="149"/>
      <c r="E29" s="149"/>
      <c r="F29" s="854"/>
      <c r="G29" s="1190"/>
      <c r="H29" s="121"/>
    </row>
    <row r="30" spans="1:8" ht="15.75" thickBot="1">
      <c r="A30" s="1453"/>
      <c r="B30" s="150" t="s">
        <v>42</v>
      </c>
      <c r="C30" s="150"/>
      <c r="D30" s="150"/>
      <c r="E30" s="150"/>
      <c r="F30" s="151"/>
      <c r="G30" s="1190"/>
      <c r="H30" s="121"/>
    </row>
    <row r="31" spans="1:8" ht="25.5">
      <c r="A31" s="1191" t="s">
        <v>1368</v>
      </c>
      <c r="B31" s="772" t="s">
        <v>931</v>
      </c>
      <c r="C31" s="887">
        <v>192992</v>
      </c>
      <c r="D31" s="887">
        <v>192992</v>
      </c>
      <c r="E31" s="887">
        <v>192992</v>
      </c>
      <c r="F31" s="887">
        <v>180038</v>
      </c>
      <c r="G31" s="1168" t="s">
        <v>1263</v>
      </c>
      <c r="H31" s="121"/>
    </row>
    <row r="32" spans="1:8" ht="25.5">
      <c r="A32" s="1200"/>
      <c r="B32" s="773" t="s">
        <v>932</v>
      </c>
      <c r="C32" s="887"/>
      <c r="D32" s="887"/>
      <c r="E32" s="887"/>
      <c r="F32" s="887"/>
      <c r="G32" s="1169"/>
      <c r="H32" s="121"/>
    </row>
    <row r="33" spans="1:8" ht="26.25" thickBot="1">
      <c r="A33" s="1203"/>
      <c r="B33" s="774" t="s">
        <v>933</v>
      </c>
      <c r="C33" s="853"/>
      <c r="D33" s="853"/>
      <c r="E33" s="853"/>
      <c r="F33" s="853"/>
      <c r="G33" s="1170"/>
      <c r="H33" s="121"/>
    </row>
    <row r="34" spans="1:8" ht="26.25" customHeight="1">
      <c r="A34" s="1447" t="s">
        <v>1279</v>
      </c>
      <c r="B34" s="155" t="s">
        <v>54</v>
      </c>
      <c r="C34" s="155"/>
      <c r="D34" s="155"/>
      <c r="E34" s="155"/>
      <c r="F34" s="701"/>
      <c r="G34" s="1198" t="s">
        <v>1264</v>
      </c>
      <c r="H34" s="121"/>
    </row>
    <row r="35" spans="1:8">
      <c r="A35" s="1456"/>
      <c r="B35" s="153" t="s">
        <v>59</v>
      </c>
      <c r="C35" s="153"/>
      <c r="D35" s="153"/>
      <c r="E35" s="153"/>
      <c r="F35" s="705"/>
      <c r="G35" s="1190"/>
      <c r="H35" s="121"/>
    </row>
    <row r="36" spans="1:8">
      <c r="A36" s="1456"/>
      <c r="B36" s="153" t="s">
        <v>60</v>
      </c>
      <c r="C36" s="153"/>
      <c r="D36" s="153"/>
      <c r="E36" s="153"/>
      <c r="F36" s="705"/>
      <c r="G36" s="1190"/>
      <c r="H36" s="121"/>
    </row>
    <row r="37" spans="1:8">
      <c r="A37" s="1456"/>
      <c r="B37" s="153" t="s">
        <v>61</v>
      </c>
      <c r="C37" s="153"/>
      <c r="D37" s="153"/>
      <c r="E37" s="153"/>
      <c r="F37" s="705"/>
      <c r="G37" s="1190"/>
      <c r="H37" s="121"/>
    </row>
    <row r="38" spans="1:8">
      <c r="A38" s="1456"/>
      <c r="B38" s="153" t="s">
        <v>69</v>
      </c>
      <c r="C38" s="153"/>
      <c r="D38" s="153"/>
      <c r="E38" s="153"/>
      <c r="F38" s="705"/>
      <c r="G38" s="1190"/>
      <c r="H38" s="121"/>
    </row>
    <row r="39" spans="1:8">
      <c r="A39" s="1456"/>
      <c r="B39" s="153" t="s">
        <v>65</v>
      </c>
      <c r="C39" s="153"/>
      <c r="D39" s="153"/>
      <c r="E39" s="153"/>
      <c r="F39" s="705"/>
      <c r="G39" s="1190"/>
      <c r="H39" s="121"/>
    </row>
    <row r="40" spans="1:8" ht="97.5" customHeight="1" thickBot="1">
      <c r="A40" s="1457"/>
      <c r="B40" s="158" t="s">
        <v>758</v>
      </c>
      <c r="C40" s="158"/>
      <c r="D40" s="158"/>
      <c r="E40" s="158"/>
      <c r="F40" s="709"/>
      <c r="G40" s="1190"/>
      <c r="H40" s="121"/>
    </row>
    <row r="41" spans="1:8" ht="25.5">
      <c r="A41" s="1454" t="s">
        <v>1278</v>
      </c>
      <c r="B41" s="228" t="s">
        <v>1370</v>
      </c>
      <c r="C41" s="228"/>
      <c r="D41" s="228"/>
      <c r="E41" s="697"/>
      <c r="F41" s="698"/>
      <c r="G41" s="1190"/>
      <c r="H41" s="121"/>
    </row>
    <row r="42" spans="1:8" ht="38.25">
      <c r="A42" s="1454"/>
      <c r="B42" s="228" t="s">
        <v>1371</v>
      </c>
      <c r="C42" s="228"/>
      <c r="D42" s="228"/>
      <c r="E42" s="228"/>
      <c r="F42" s="699"/>
      <c r="G42" s="1190"/>
      <c r="H42" s="121"/>
    </row>
    <row r="43" spans="1:8" ht="25.5">
      <c r="A43" s="1454"/>
      <c r="B43" s="228" t="s">
        <v>1372</v>
      </c>
      <c r="C43" s="228"/>
      <c r="D43" s="228"/>
      <c r="E43" s="228"/>
      <c r="F43" s="699"/>
      <c r="G43" s="1190"/>
      <c r="H43" s="121"/>
    </row>
    <row r="44" spans="1:8" ht="38.25">
      <c r="A44" s="1454"/>
      <c r="B44" s="228" t="s">
        <v>1373</v>
      </c>
      <c r="C44" s="228"/>
      <c r="D44" s="228"/>
      <c r="E44" s="228"/>
      <c r="F44" s="699"/>
      <c r="G44" s="1190"/>
      <c r="H44" s="121"/>
    </row>
    <row r="45" spans="1:8" ht="26.25" thickBot="1">
      <c r="A45" s="1455"/>
      <c r="B45" s="230" t="s">
        <v>1374</v>
      </c>
      <c r="C45" s="230"/>
      <c r="D45" s="230"/>
      <c r="E45" s="230"/>
      <c r="F45" s="771"/>
      <c r="G45" s="1199"/>
      <c r="H45" s="121"/>
    </row>
    <row r="46" spans="1:8">
      <c r="H46" s="121"/>
    </row>
    <row r="47" spans="1:8">
      <c r="H47" s="121"/>
    </row>
    <row r="48" spans="1:8">
      <c r="H48" s="121"/>
    </row>
    <row r="49" spans="8:8">
      <c r="H49" s="121"/>
    </row>
    <row r="50" spans="8:8">
      <c r="H50" s="121"/>
    </row>
    <row r="51" spans="8:8">
      <c r="H51" s="121"/>
    </row>
    <row r="52" spans="8:8">
      <c r="H52" s="121"/>
    </row>
    <row r="53" spans="8:8">
      <c r="H53" s="121"/>
    </row>
    <row r="54" spans="8:8">
      <c r="H54" s="121"/>
    </row>
    <row r="55" spans="8:8">
      <c r="H55" s="121"/>
    </row>
    <row r="56" spans="8:8" ht="15" customHeight="1">
      <c r="H56" s="121"/>
    </row>
    <row r="57" spans="8:8">
      <c r="H57" s="121"/>
    </row>
    <row r="58" spans="8:8">
      <c r="H58" s="121"/>
    </row>
    <row r="59" spans="8:8">
      <c r="H59" s="121"/>
    </row>
    <row r="60" spans="8:8">
      <c r="H60" s="121"/>
    </row>
    <row r="61" spans="8:8">
      <c r="H61" s="121"/>
    </row>
    <row r="62" spans="8:8">
      <c r="H62" s="121"/>
    </row>
    <row r="63" spans="8:8">
      <c r="H63" s="121"/>
    </row>
    <row r="64" spans="8:8" ht="30" customHeight="1">
      <c r="H64" s="121"/>
    </row>
    <row r="65" spans="8:8" ht="15" customHeight="1">
      <c r="H65" s="121"/>
    </row>
    <row r="66" spans="8:8" ht="15" customHeight="1">
      <c r="H66" s="121"/>
    </row>
    <row r="67" spans="8:8" ht="15" customHeight="1">
      <c r="H67" s="121"/>
    </row>
    <row r="68" spans="8:8" ht="15" customHeight="1">
      <c r="H68" s="121"/>
    </row>
    <row r="69" spans="8:8" ht="15" customHeight="1">
      <c r="H69" s="121"/>
    </row>
    <row r="70" spans="8:8" ht="15" customHeight="1">
      <c r="H70" s="121"/>
    </row>
    <row r="71" spans="8:8" ht="15" customHeight="1">
      <c r="H71" s="121"/>
    </row>
    <row r="72" spans="8:8" ht="15" customHeight="1">
      <c r="H72" s="121"/>
    </row>
    <row r="73" spans="8:8" ht="15" customHeight="1">
      <c r="H73" s="121"/>
    </row>
    <row r="74" spans="8:8" ht="15" customHeight="1">
      <c r="H74" s="121"/>
    </row>
    <row r="75" spans="8:8" ht="15" customHeight="1">
      <c r="H75" s="121"/>
    </row>
    <row r="76" spans="8:8" ht="15" customHeight="1">
      <c r="H76" s="121"/>
    </row>
    <row r="77" spans="8:8">
      <c r="H77" s="121"/>
    </row>
    <row r="78" spans="8:8">
      <c r="H78" s="121"/>
    </row>
    <row r="79" spans="8:8">
      <c r="H79" s="121"/>
    </row>
    <row r="80" spans="8:8">
      <c r="H80" s="121"/>
    </row>
    <row r="81" spans="1:8">
      <c r="H81" s="121"/>
    </row>
    <row r="82" spans="1:8">
      <c r="H82" s="121"/>
    </row>
    <row r="83" spans="1:8">
      <c r="H83" s="121"/>
    </row>
    <row r="84" spans="1:8">
      <c r="H84" s="121"/>
    </row>
    <row r="85" spans="1:8">
      <c r="H85" s="121"/>
    </row>
    <row r="86" spans="1:8">
      <c r="H86" s="121"/>
    </row>
    <row r="87" spans="1:8">
      <c r="H87" s="121"/>
    </row>
    <row r="88" spans="1:8">
      <c r="H88" s="121"/>
    </row>
    <row r="89" spans="1:8">
      <c r="H89" s="121"/>
    </row>
    <row r="90" spans="1:8">
      <c r="H90" s="121"/>
    </row>
    <row r="91" spans="1:8">
      <c r="H91" s="121"/>
    </row>
    <row r="92" spans="1:8">
      <c r="H92" s="121"/>
    </row>
    <row r="93" spans="1:8">
      <c r="H93" s="121"/>
    </row>
    <row r="94" spans="1:8">
      <c r="H94" s="121"/>
    </row>
    <row r="95" spans="1:8">
      <c r="A95" s="121"/>
      <c r="B95" s="121"/>
      <c r="C95" s="121"/>
      <c r="D95" s="121"/>
      <c r="E95" s="121"/>
      <c r="F95" s="121"/>
      <c r="G95" s="121"/>
      <c r="H95" s="121"/>
    </row>
    <row r="96" spans="1:8">
      <c r="A96" s="121"/>
      <c r="B96" s="121"/>
      <c r="C96" s="121"/>
      <c r="D96" s="121"/>
      <c r="E96" s="121"/>
      <c r="F96" s="121"/>
      <c r="G96" s="121"/>
      <c r="H96" s="121"/>
    </row>
    <row r="97" spans="1:8">
      <c r="A97" s="121"/>
      <c r="B97" s="121"/>
      <c r="C97" s="121"/>
      <c r="D97" s="121"/>
      <c r="E97" s="121"/>
      <c r="F97" s="121"/>
      <c r="G97" s="121"/>
      <c r="H97" s="121"/>
    </row>
    <row r="98" spans="1:8">
      <c r="A98" s="121"/>
      <c r="B98" s="121"/>
      <c r="C98" s="121"/>
      <c r="D98" s="121"/>
      <c r="E98" s="121"/>
      <c r="F98" s="121"/>
      <c r="G98" s="121"/>
      <c r="H98" s="121"/>
    </row>
    <row r="99" spans="1:8">
      <c r="A99" s="121"/>
      <c r="B99" s="121"/>
      <c r="C99" s="121"/>
      <c r="D99" s="121"/>
      <c r="E99" s="121"/>
      <c r="F99" s="121"/>
      <c r="G99" s="121"/>
      <c r="H99" s="121"/>
    </row>
    <row r="100" spans="1:8">
      <c r="A100" s="121"/>
      <c r="B100" s="121"/>
      <c r="C100" s="121"/>
      <c r="D100" s="121"/>
      <c r="E100" s="121"/>
      <c r="F100" s="121"/>
      <c r="G100" s="121"/>
      <c r="H100" s="121"/>
    </row>
    <row r="101" spans="1:8">
      <c r="A101" s="121"/>
      <c r="B101" s="121"/>
      <c r="C101" s="121"/>
      <c r="D101" s="121"/>
      <c r="E101" s="121"/>
      <c r="F101" s="121"/>
      <c r="G101" s="121"/>
      <c r="H101" s="121"/>
    </row>
    <row r="102" spans="1:8">
      <c r="A102" s="121"/>
      <c r="B102" s="121"/>
      <c r="C102" s="121"/>
      <c r="D102" s="121"/>
      <c r="E102" s="121"/>
      <c r="F102" s="121"/>
      <c r="G102" s="121"/>
      <c r="H102" s="121"/>
    </row>
    <row r="103" spans="1:8">
      <c r="A103" s="121"/>
      <c r="B103" s="121"/>
      <c r="C103" s="121"/>
      <c r="D103" s="121"/>
      <c r="E103" s="121"/>
      <c r="F103" s="121"/>
      <c r="G103" s="121"/>
      <c r="H103" s="121"/>
    </row>
    <row r="104" spans="1:8">
      <c r="A104" s="121"/>
      <c r="B104" s="121"/>
      <c r="C104" s="121"/>
      <c r="D104" s="121"/>
      <c r="E104" s="121"/>
      <c r="F104" s="121"/>
      <c r="G104" s="121"/>
      <c r="H104" s="121"/>
    </row>
    <row r="105" spans="1:8">
      <c r="A105" s="121"/>
      <c r="B105" s="121"/>
      <c r="C105" s="121"/>
      <c r="D105" s="121"/>
      <c r="E105" s="121"/>
      <c r="F105" s="121"/>
      <c r="G105" s="121"/>
      <c r="H105" s="121"/>
    </row>
    <row r="106" spans="1:8">
      <c r="A106" s="121"/>
      <c r="B106" s="121"/>
      <c r="C106" s="121"/>
      <c r="D106" s="121"/>
      <c r="E106" s="121"/>
      <c r="F106" s="121"/>
      <c r="G106" s="121"/>
      <c r="H106" s="121"/>
    </row>
    <row r="107" spans="1:8">
      <c r="A107" s="121"/>
      <c r="B107" s="121"/>
      <c r="C107" s="121"/>
      <c r="D107" s="121"/>
      <c r="E107" s="121"/>
      <c r="F107" s="121"/>
      <c r="G107" s="121"/>
      <c r="H107" s="121"/>
    </row>
    <row r="108" spans="1:8">
      <c r="A108" s="121"/>
      <c r="B108" s="121"/>
      <c r="C108" s="121"/>
      <c r="D108" s="121"/>
      <c r="E108" s="121"/>
      <c r="F108" s="121"/>
      <c r="G108" s="121"/>
      <c r="H108" s="121"/>
    </row>
    <row r="109" spans="1:8">
      <c r="A109" s="121"/>
      <c r="B109" s="121"/>
      <c r="C109" s="121"/>
      <c r="D109" s="121"/>
      <c r="E109" s="121"/>
      <c r="F109" s="121"/>
      <c r="G109" s="121"/>
      <c r="H109" s="121"/>
    </row>
    <row r="110" spans="1:8">
      <c r="A110" s="121"/>
      <c r="B110" s="121"/>
      <c r="C110" s="121"/>
      <c r="D110" s="121"/>
      <c r="E110" s="121"/>
      <c r="F110" s="121"/>
      <c r="G110" s="121"/>
      <c r="H110" s="121"/>
    </row>
    <row r="111" spans="1:8">
      <c r="A111" s="121"/>
      <c r="B111" s="121"/>
      <c r="C111" s="121"/>
      <c r="D111" s="121"/>
      <c r="E111" s="121"/>
      <c r="F111" s="121"/>
      <c r="G111" s="121"/>
      <c r="H111" s="121"/>
    </row>
    <row r="112" spans="1:8">
      <c r="A112" s="121"/>
      <c r="B112" s="121"/>
      <c r="C112" s="121"/>
      <c r="D112" s="121"/>
      <c r="E112" s="121"/>
      <c r="F112" s="121"/>
      <c r="G112" s="121"/>
      <c r="H112" s="121"/>
    </row>
    <row r="113" spans="1:8">
      <c r="A113" s="121"/>
      <c r="B113" s="121"/>
      <c r="C113" s="121"/>
      <c r="D113" s="121"/>
      <c r="E113" s="121"/>
      <c r="F113" s="121"/>
      <c r="G113" s="121"/>
      <c r="H113" s="121"/>
    </row>
    <row r="114" spans="1:8">
      <c r="A114" s="121"/>
      <c r="B114" s="121"/>
      <c r="C114" s="121"/>
      <c r="D114" s="121"/>
      <c r="E114" s="121"/>
      <c r="F114" s="121"/>
      <c r="G114" s="121"/>
      <c r="H114" s="121"/>
    </row>
    <row r="115" spans="1:8">
      <c r="A115" s="121"/>
      <c r="B115" s="121"/>
      <c r="C115" s="121"/>
      <c r="D115" s="121"/>
      <c r="E115" s="121"/>
      <c r="F115" s="121"/>
      <c r="G115" s="121"/>
      <c r="H115" s="121"/>
    </row>
    <row r="116" spans="1:8">
      <c r="A116" s="121"/>
      <c r="B116" s="121"/>
      <c r="C116" s="121"/>
      <c r="D116" s="121"/>
      <c r="E116" s="121"/>
      <c r="F116" s="121"/>
      <c r="G116" s="121"/>
      <c r="H116" s="121"/>
    </row>
    <row r="117" spans="1:8">
      <c r="A117" s="121"/>
      <c r="B117" s="121"/>
      <c r="C117" s="121"/>
      <c r="D117" s="121"/>
      <c r="E117" s="121"/>
      <c r="F117" s="121"/>
      <c r="G117" s="121"/>
      <c r="H117" s="121"/>
    </row>
    <row r="118" spans="1:8">
      <c r="A118" s="121"/>
      <c r="B118" s="121"/>
      <c r="C118" s="121"/>
      <c r="D118" s="121"/>
      <c r="E118" s="121"/>
      <c r="F118" s="121"/>
      <c r="G118" s="121"/>
      <c r="H118" s="121"/>
    </row>
    <row r="119" spans="1:8">
      <c r="A119" s="121"/>
      <c r="B119" s="121"/>
      <c r="C119" s="121"/>
      <c r="D119" s="121"/>
      <c r="E119" s="121"/>
      <c r="F119" s="121"/>
      <c r="G119" s="121"/>
      <c r="H119" s="121"/>
    </row>
    <row r="120" spans="1:8">
      <c r="A120" s="121"/>
      <c r="B120" s="121"/>
      <c r="C120" s="121"/>
      <c r="D120" s="121"/>
      <c r="E120" s="121"/>
      <c r="F120" s="121"/>
      <c r="G120" s="121"/>
      <c r="H120" s="121"/>
    </row>
    <row r="121" spans="1:8">
      <c r="A121" s="121"/>
      <c r="B121" s="121"/>
      <c r="C121" s="121"/>
      <c r="D121" s="121"/>
      <c r="E121" s="121"/>
      <c r="F121" s="121"/>
      <c r="G121" s="121"/>
      <c r="H121" s="121"/>
    </row>
    <row r="122" spans="1:8">
      <c r="A122" s="121"/>
      <c r="B122" s="121"/>
      <c r="C122" s="121"/>
      <c r="D122" s="121"/>
      <c r="E122" s="121"/>
      <c r="F122" s="121"/>
      <c r="G122" s="121"/>
      <c r="H122" s="121"/>
    </row>
    <row r="123" spans="1:8">
      <c r="A123" s="121"/>
      <c r="B123" s="121"/>
      <c r="C123" s="121"/>
      <c r="D123" s="121"/>
      <c r="E123" s="121"/>
      <c r="F123" s="121"/>
      <c r="G123" s="121"/>
      <c r="H123" s="121"/>
    </row>
    <row r="124" spans="1:8">
      <c r="A124" s="121"/>
      <c r="B124" s="121"/>
      <c r="C124" s="121"/>
      <c r="D124" s="121"/>
      <c r="E124" s="121"/>
      <c r="F124" s="121"/>
      <c r="G124" s="121"/>
      <c r="H124" s="121"/>
    </row>
    <row r="125" spans="1:8">
      <c r="A125" s="121"/>
      <c r="B125" s="121"/>
      <c r="C125" s="121"/>
      <c r="D125" s="121"/>
      <c r="E125" s="121"/>
      <c r="F125" s="121"/>
      <c r="G125" s="121"/>
      <c r="H125" s="121"/>
    </row>
    <row r="126" spans="1:8">
      <c r="A126" s="121"/>
      <c r="B126" s="121"/>
      <c r="C126" s="121"/>
      <c r="D126" s="121"/>
      <c r="E126" s="121"/>
      <c r="F126" s="121"/>
      <c r="G126" s="121"/>
      <c r="H126" s="121"/>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 min="5" max="5" width="35.28515625" customWidth="1"/>
  </cols>
  <sheetData>
    <row r="1" spans="1:44">
      <c r="A1" s="1171" t="s">
        <v>682</v>
      </c>
      <c r="B1" s="1172"/>
      <c r="C1" s="1172"/>
      <c r="D1" s="761"/>
      <c r="E1" s="199"/>
    </row>
    <row r="2" spans="1:44">
      <c r="A2" s="1173" t="s">
        <v>21</v>
      </c>
      <c r="B2" s="1174"/>
      <c r="C2" s="1174"/>
      <c r="D2" s="762"/>
      <c r="E2" s="199"/>
    </row>
    <row r="3" spans="1:44" ht="15.75" thickBot="1">
      <c r="A3" s="1487"/>
      <c r="B3" s="1488"/>
      <c r="C3" s="1488"/>
      <c r="D3" s="1489"/>
    </row>
    <row r="4" spans="1:44">
      <c r="A4" s="1178" t="s">
        <v>1</v>
      </c>
      <c r="B4" s="1179"/>
      <c r="C4" s="1179"/>
      <c r="D4" s="1184" t="s">
        <v>1376</v>
      </c>
    </row>
    <row r="5" spans="1:44" ht="15.75" thickBot="1">
      <c r="A5" s="1181"/>
      <c r="B5" s="1182"/>
      <c r="C5" s="1182"/>
      <c r="D5" s="1197"/>
    </row>
    <row r="6" spans="1:44" ht="15.75" thickBot="1">
      <c r="A6" s="624" t="s">
        <v>1173</v>
      </c>
      <c r="B6" s="893">
        <f>Obsah!C4</f>
        <v>42735</v>
      </c>
      <c r="C6" s="890"/>
      <c r="D6" s="278"/>
      <c r="E6" s="5"/>
    </row>
    <row r="7" spans="1:44">
      <c r="A7" s="1463" t="s">
        <v>2</v>
      </c>
      <c r="B7" s="1464"/>
      <c r="C7" s="1465"/>
      <c r="D7" s="1168" t="s">
        <v>1252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8.75" customHeight="1" thickBot="1">
      <c r="A8" s="1468" t="s">
        <v>1478</v>
      </c>
      <c r="B8" s="1469"/>
      <c r="C8" s="1470"/>
      <c r="D8" s="117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38"/>
      <c r="B9" s="339"/>
      <c r="C9" s="340"/>
      <c r="D9" s="1474"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41"/>
      <c r="B10" s="342"/>
      <c r="C10" s="343"/>
      <c r="D10" s="147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41"/>
      <c r="B11" s="342"/>
      <c r="C11" s="343"/>
      <c r="D11" s="147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41"/>
      <c r="B12" s="342"/>
      <c r="C12" s="343"/>
      <c r="D12" s="147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41"/>
      <c r="B13" s="342"/>
      <c r="C13" s="343"/>
      <c r="D13" s="147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41"/>
      <c r="B14" s="342"/>
      <c r="C14" s="343"/>
      <c r="D14" s="147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41"/>
      <c r="B15" s="342"/>
      <c r="C15" s="343"/>
      <c r="D15" s="147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41"/>
      <c r="B16" s="342"/>
      <c r="C16" s="343"/>
      <c r="D16" s="147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41"/>
      <c r="B17" s="342"/>
      <c r="C17" s="343"/>
      <c r="D17" s="147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41"/>
      <c r="B18" s="342"/>
      <c r="C18" s="343"/>
      <c r="D18" s="147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41"/>
      <c r="B19" s="342"/>
      <c r="C19" s="343"/>
      <c r="D19" s="147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41"/>
      <c r="B20" s="342"/>
      <c r="C20" s="343"/>
      <c r="D20" s="147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41"/>
      <c r="B21" s="342"/>
      <c r="C21" s="343"/>
      <c r="D21" s="147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41"/>
      <c r="B22" s="342"/>
      <c r="C22" s="343"/>
      <c r="D22" s="147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44"/>
      <c r="B23" s="345"/>
      <c r="C23" s="346"/>
      <c r="D23" s="147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63" t="s">
        <v>3</v>
      </c>
      <c r="B24" s="1464"/>
      <c r="C24" s="1465"/>
      <c r="D24" s="1168" t="s">
        <v>1253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1468" t="s">
        <v>1479</v>
      </c>
      <c r="B25" s="1469"/>
      <c r="C25" s="1470"/>
      <c r="D25" s="117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38"/>
      <c r="B26" s="339"/>
      <c r="C26" s="340"/>
      <c r="D26" s="1474"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41"/>
      <c r="B27" s="342"/>
      <c r="C27" s="343"/>
      <c r="D27" s="147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41"/>
      <c r="B28" s="342"/>
      <c r="C28" s="343"/>
      <c r="D28" s="147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41"/>
      <c r="B29" s="342"/>
      <c r="C29" s="343"/>
      <c r="D29" s="147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41"/>
      <c r="B30" s="342"/>
      <c r="C30" s="343"/>
      <c r="D30" s="147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41"/>
      <c r="B31" s="342"/>
      <c r="C31" s="343"/>
      <c r="D31" s="147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41"/>
      <c r="B32" s="342"/>
      <c r="C32" s="343"/>
      <c r="D32" s="147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41"/>
      <c r="B33" s="342"/>
      <c r="C33" s="343"/>
      <c r="D33" s="147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41"/>
      <c r="B34" s="342"/>
      <c r="C34" s="343"/>
      <c r="D34" s="147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41"/>
      <c r="B35" s="342"/>
      <c r="C35" s="343"/>
      <c r="D35" s="147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41"/>
      <c r="B36" s="342"/>
      <c r="C36" s="343"/>
      <c r="D36" s="147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41"/>
      <c r="B37" s="342"/>
      <c r="C37" s="343"/>
      <c r="D37" s="147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41"/>
      <c r="B38" s="342"/>
      <c r="C38" s="343"/>
      <c r="D38" s="147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41"/>
      <c r="B39" s="342"/>
      <c r="C39" s="343"/>
      <c r="D39" s="147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44"/>
      <c r="B40" s="345"/>
      <c r="C40" s="346"/>
      <c r="D40" s="147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63" t="s">
        <v>4</v>
      </c>
      <c r="B41" s="1464"/>
      <c r="C41" s="1465"/>
      <c r="D41" s="1168" t="s">
        <v>1254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47" t="s">
        <v>1480</v>
      </c>
      <c r="B42" s="348"/>
      <c r="C42" s="349"/>
      <c r="D42" s="117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38"/>
      <c r="B43" s="339"/>
      <c r="C43" s="340"/>
      <c r="D43" s="1474"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41"/>
      <c r="B44" s="342"/>
      <c r="C44" s="343"/>
      <c r="D44" s="147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41"/>
      <c r="B45" s="342"/>
      <c r="C45" s="343"/>
      <c r="D45" s="147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41"/>
      <c r="B46" s="342"/>
      <c r="C46" s="343"/>
      <c r="D46" s="147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41"/>
      <c r="B47" s="342"/>
      <c r="C47" s="343"/>
      <c r="D47" s="147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41"/>
      <c r="B48" s="342"/>
      <c r="C48" s="343"/>
      <c r="D48" s="147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41"/>
      <c r="B49" s="342"/>
      <c r="C49" s="343"/>
      <c r="D49" s="147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41"/>
      <c r="B50" s="342"/>
      <c r="C50" s="343"/>
      <c r="D50" s="147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41"/>
      <c r="B51" s="342"/>
      <c r="C51" s="343"/>
      <c r="D51" s="147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41"/>
      <c r="B52" s="342"/>
      <c r="C52" s="343"/>
      <c r="D52" s="147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41"/>
      <c r="B53" s="342"/>
      <c r="C53" s="343"/>
      <c r="D53" s="147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41"/>
      <c r="B54" s="342"/>
      <c r="C54" s="343"/>
      <c r="D54" s="147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41"/>
      <c r="B55" s="342"/>
      <c r="C55" s="343"/>
      <c r="D55" s="147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41"/>
      <c r="B56" s="342"/>
      <c r="C56" s="343"/>
      <c r="D56" s="147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44"/>
      <c r="B57" s="345"/>
      <c r="C57" s="346"/>
      <c r="D57" s="147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66" t="s">
        <v>5</v>
      </c>
      <c r="B58" s="1467"/>
      <c r="C58" s="1467"/>
      <c r="D58" s="1168" t="s">
        <v>1255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47" t="s">
        <v>1480</v>
      </c>
      <c r="B59" s="348"/>
      <c r="C59" s="349"/>
      <c r="D59" s="117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38"/>
      <c r="B60" s="339"/>
      <c r="C60" s="340"/>
      <c r="D60" s="1474"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41"/>
      <c r="B61" s="342"/>
      <c r="C61" s="343"/>
      <c r="D61" s="147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41"/>
      <c r="B62" s="342"/>
      <c r="C62" s="343"/>
      <c r="D62" s="147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41"/>
      <c r="B63" s="342"/>
      <c r="C63" s="343"/>
      <c r="D63" s="147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41"/>
      <c r="B64" s="342"/>
      <c r="C64" s="343"/>
      <c r="D64" s="147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41"/>
      <c r="B65" s="342"/>
      <c r="C65" s="343"/>
      <c r="D65" s="147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41"/>
      <c r="B66" s="342"/>
      <c r="C66" s="343"/>
      <c r="D66" s="147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41"/>
      <c r="B67" s="342"/>
      <c r="C67" s="343"/>
      <c r="D67" s="147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41"/>
      <c r="B68" s="342"/>
      <c r="C68" s="343"/>
      <c r="D68" s="147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41"/>
      <c r="B69" s="342"/>
      <c r="C69" s="343"/>
      <c r="D69" s="147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41"/>
      <c r="B70" s="342"/>
      <c r="C70" s="343"/>
      <c r="D70" s="147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41"/>
      <c r="B71" s="342"/>
      <c r="C71" s="343"/>
      <c r="D71" s="147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41"/>
      <c r="B72" s="342"/>
      <c r="C72" s="343"/>
      <c r="D72" s="147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41"/>
      <c r="B73" s="342"/>
      <c r="C73" s="343"/>
      <c r="D73" s="147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44"/>
      <c r="B74" s="345"/>
      <c r="C74" s="346"/>
      <c r="D74" s="147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477" t="s">
        <v>8</v>
      </c>
      <c r="B75" s="1478"/>
      <c r="C75" s="887">
        <v>10804</v>
      </c>
      <c r="D75" s="1471" t="s">
        <v>1256</v>
      </c>
      <c r="F75" s="8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232" t="s">
        <v>7</v>
      </c>
      <c r="B76" s="1233"/>
      <c r="C76" s="15" t="s">
        <v>1480</v>
      </c>
      <c r="D76" s="1472"/>
      <c r="F76" s="8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61" t="s">
        <v>657</v>
      </c>
      <c r="B77" s="1462"/>
      <c r="C77" s="887">
        <f>C75</f>
        <v>10804</v>
      </c>
      <c r="D77" s="1472"/>
      <c r="F77" s="8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59" t="s">
        <v>6</v>
      </c>
      <c r="B78" s="1460"/>
      <c r="C78" s="887">
        <f>C77</f>
        <v>10804</v>
      </c>
      <c r="D78" s="1473"/>
      <c r="F78" s="8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243" t="s">
        <v>9</v>
      </c>
      <c r="B79" s="1244"/>
      <c r="C79" s="1245"/>
      <c r="D79" s="1421" t="s">
        <v>1257</v>
      </c>
      <c r="F79" s="8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96" t="s">
        <v>1481</v>
      </c>
      <c r="B80" s="1497"/>
      <c r="C80" s="1498"/>
      <c r="D80" s="1422"/>
      <c r="F80" s="8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85"/>
      <c r="B81" s="1486"/>
      <c r="C81" s="1486"/>
      <c r="D81" s="1422"/>
      <c r="F81" s="8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85"/>
      <c r="B82" s="1486"/>
      <c r="C82" s="1486"/>
      <c r="D82" s="1422"/>
      <c r="F82" s="8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85"/>
      <c r="B83" s="1486"/>
      <c r="C83" s="1486"/>
      <c r="D83" s="1422"/>
      <c r="F83" s="8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99"/>
      <c r="B84" s="1500"/>
      <c r="C84" s="1500"/>
      <c r="D84" s="1492"/>
      <c r="F84" s="8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501"/>
      <c r="B85" s="1502"/>
      <c r="C85" s="1502"/>
      <c r="D85" s="1422" t="s">
        <v>707</v>
      </c>
      <c r="E85" s="88"/>
      <c r="F85" s="8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485"/>
      <c r="B86" s="1486"/>
      <c r="C86" s="1486"/>
      <c r="D86" s="1422"/>
      <c r="E86" s="88"/>
      <c r="F86" s="8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485"/>
      <c r="B87" s="1486"/>
      <c r="C87" s="1486"/>
      <c r="D87" s="1422"/>
      <c r="E87" s="88"/>
      <c r="F87" s="8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485"/>
      <c r="B88" s="1486"/>
      <c r="C88" s="1486"/>
      <c r="D88" s="1422"/>
      <c r="E88" s="88"/>
      <c r="F88" s="8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485"/>
      <c r="B89" s="1486"/>
      <c r="C89" s="1486"/>
      <c r="D89" s="1422"/>
      <c r="E89" s="88"/>
      <c r="F89" s="8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485"/>
      <c r="B90" s="1486"/>
      <c r="C90" s="1486"/>
      <c r="D90" s="1422"/>
      <c r="E90" s="88"/>
      <c r="F90" s="8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485"/>
      <c r="B91" s="1486"/>
      <c r="C91" s="1486"/>
      <c r="D91" s="1422"/>
      <c r="E91" s="88"/>
      <c r="F91" s="8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485"/>
      <c r="B92" s="1486"/>
      <c r="C92" s="1486"/>
      <c r="D92" s="1422"/>
      <c r="E92" s="88"/>
      <c r="F92" s="8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485"/>
      <c r="B93" s="1486"/>
      <c r="C93" s="1486"/>
      <c r="D93" s="1422"/>
      <c r="E93" s="88"/>
      <c r="F93" s="8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485"/>
      <c r="B94" s="1486"/>
      <c r="C94" s="1486"/>
      <c r="D94" s="1422"/>
      <c r="E94" s="88"/>
      <c r="F94" s="8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81"/>
      <c r="B95" s="1482"/>
      <c r="C95" s="1482"/>
      <c r="D95" s="1422"/>
      <c r="E95" s="88"/>
      <c r="F95" s="8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243" t="s">
        <v>17</v>
      </c>
      <c r="B96" s="1244"/>
      <c r="C96" s="1245"/>
      <c r="D96" s="1471" t="s">
        <v>1258</v>
      </c>
      <c r="E96" s="88"/>
      <c r="F96" s="8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61" t="s">
        <v>166</v>
      </c>
      <c r="B97" s="1462"/>
      <c r="C97" s="711" t="s">
        <v>10</v>
      </c>
      <c r="D97" s="1472"/>
      <c r="E97" s="88"/>
      <c r="F97" s="8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79" t="s">
        <v>1480</v>
      </c>
      <c r="B98" s="1480"/>
      <c r="C98" s="15"/>
      <c r="D98" s="1472"/>
      <c r="E98" s="88"/>
      <c r="F98" s="8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79"/>
      <c r="B99" s="1480"/>
      <c r="C99" s="15"/>
      <c r="D99" s="1472"/>
      <c r="E99" s="88"/>
      <c r="F99" s="8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79"/>
      <c r="B100" s="1480"/>
      <c r="C100" s="15"/>
      <c r="D100" s="1472"/>
      <c r="E100" s="88"/>
      <c r="F100" s="8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79"/>
      <c r="B101" s="1480"/>
      <c r="C101" s="15"/>
      <c r="D101" s="1472"/>
      <c r="E101" s="88"/>
      <c r="F101" s="8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90"/>
      <c r="B102" s="1491"/>
      <c r="C102" s="16"/>
      <c r="D102" s="1473"/>
      <c r="E102" s="88"/>
      <c r="F102" s="8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83"/>
      <c r="B103" s="1484"/>
      <c r="C103" s="128"/>
      <c r="D103" s="1423" t="s">
        <v>708</v>
      </c>
      <c r="E103" s="88"/>
      <c r="F103" s="8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479"/>
      <c r="B104" s="1480"/>
      <c r="C104" s="15"/>
      <c r="D104" s="1472"/>
      <c r="E104" s="88"/>
      <c r="F104" s="8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479"/>
      <c r="B105" s="1480"/>
      <c r="C105" s="15"/>
      <c r="D105" s="1472"/>
      <c r="E105" s="88"/>
      <c r="F105" s="8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479"/>
      <c r="B106" s="1480"/>
      <c r="C106" s="15"/>
      <c r="D106" s="1472"/>
      <c r="E106" s="88"/>
      <c r="F106" s="8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479"/>
      <c r="B107" s="1480"/>
      <c r="C107" s="15"/>
      <c r="D107" s="1472"/>
      <c r="E107" s="88"/>
      <c r="F107" s="8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479"/>
      <c r="B108" s="1480"/>
      <c r="C108" s="15"/>
      <c r="D108" s="1472"/>
      <c r="E108" s="88"/>
      <c r="F108" s="8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479"/>
      <c r="B109" s="1480"/>
      <c r="C109" s="15"/>
      <c r="D109" s="1472"/>
      <c r="E109" s="88"/>
      <c r="F109" s="8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479"/>
      <c r="B110" s="1480"/>
      <c r="C110" s="15"/>
      <c r="D110" s="1472"/>
      <c r="E110" s="88"/>
      <c r="F110" s="8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232"/>
      <c r="B111" s="1233"/>
      <c r="C111" s="15"/>
      <c r="D111" s="1472"/>
      <c r="E111" s="88"/>
      <c r="F111" s="8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49"/>
      <c r="B112" s="1250"/>
      <c r="C112" s="140"/>
      <c r="D112" s="1426"/>
      <c r="E112" s="88"/>
      <c r="F112" s="8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494" t="s">
        <v>11</v>
      </c>
      <c r="B113" s="1495"/>
      <c r="C113" s="159"/>
      <c r="D113" s="211" t="s">
        <v>1259</v>
      </c>
      <c r="E113" s="89"/>
      <c r="F113" s="89"/>
      <c r="G113" s="152"/>
      <c r="H113" s="152"/>
      <c r="I113" s="152"/>
      <c r="J113" s="152"/>
      <c r="K113" s="152"/>
      <c r="L113" s="152"/>
      <c r="M113" s="152"/>
      <c r="N113" s="152"/>
      <c r="O113" s="152"/>
      <c r="P113" s="152"/>
      <c r="Q113" s="152"/>
      <c r="R113" s="152"/>
      <c r="S113" s="152"/>
      <c r="T113" s="152"/>
      <c r="U113" s="152"/>
      <c r="V113" s="15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477" t="s">
        <v>12</v>
      </c>
      <c r="B114" s="1478"/>
      <c r="C114" s="1493"/>
      <c r="D114" s="1421" t="s">
        <v>1260</v>
      </c>
      <c r="E114" s="89"/>
      <c r="F114" s="89"/>
      <c r="G114" s="152"/>
      <c r="H114" s="152"/>
      <c r="I114" s="152"/>
      <c r="J114" s="152"/>
      <c r="K114" s="152"/>
      <c r="L114" s="152"/>
      <c r="M114" s="152"/>
      <c r="N114" s="152"/>
      <c r="O114" s="152"/>
      <c r="P114" s="152"/>
      <c r="Q114" s="152"/>
      <c r="R114" s="152"/>
      <c r="S114" s="152"/>
      <c r="T114" s="152"/>
      <c r="U114" s="152"/>
      <c r="V114" s="15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17" t="s">
        <v>13</v>
      </c>
      <c r="B115" s="718" t="s">
        <v>14</v>
      </c>
      <c r="C115" s="720" t="s">
        <v>15</v>
      </c>
      <c r="D115" s="1422"/>
      <c r="E115" s="89"/>
      <c r="F115" s="89"/>
      <c r="G115" s="152"/>
      <c r="H115" s="152"/>
      <c r="I115" s="152"/>
      <c r="J115" s="152"/>
      <c r="K115" s="152"/>
      <c r="L115" s="152"/>
      <c r="M115" s="152"/>
      <c r="N115" s="152"/>
      <c r="O115" s="152"/>
      <c r="P115" s="152"/>
      <c r="Q115" s="152"/>
      <c r="R115" s="152"/>
      <c r="S115" s="152"/>
      <c r="T115" s="152"/>
      <c r="U115" s="152"/>
      <c r="V115" s="15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t="s">
        <v>1480</v>
      </c>
      <c r="B116" s="66"/>
      <c r="C116" s="75"/>
      <c r="D116" s="1422"/>
      <c r="E116" s="89"/>
      <c r="F116" s="89"/>
      <c r="G116" s="152"/>
      <c r="H116" s="152"/>
      <c r="I116" s="152"/>
      <c r="J116" s="152"/>
      <c r="K116" s="152"/>
      <c r="L116" s="152"/>
      <c r="M116" s="152"/>
      <c r="N116" s="152"/>
      <c r="O116" s="152"/>
      <c r="P116" s="152"/>
      <c r="Q116" s="152"/>
      <c r="R116" s="152"/>
      <c r="S116" s="152"/>
      <c r="T116" s="152"/>
      <c r="U116" s="152"/>
      <c r="V116" s="15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66"/>
      <c r="C117" s="75"/>
      <c r="D117" s="1422"/>
      <c r="E117" s="89"/>
      <c r="F117" s="89"/>
      <c r="G117" s="152"/>
      <c r="H117" s="152"/>
      <c r="I117" s="152"/>
      <c r="J117" s="152"/>
      <c r="K117" s="152"/>
      <c r="L117" s="152"/>
      <c r="M117" s="152"/>
      <c r="N117" s="152"/>
      <c r="O117" s="152"/>
      <c r="P117" s="152"/>
      <c r="Q117" s="152"/>
      <c r="R117" s="152"/>
      <c r="S117" s="152"/>
      <c r="T117" s="152"/>
      <c r="U117" s="152"/>
      <c r="V117" s="15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66"/>
      <c r="C118" s="75"/>
      <c r="D118" s="1422"/>
      <c r="E118" s="89"/>
      <c r="F118" s="89"/>
      <c r="G118" s="152"/>
      <c r="H118" s="152"/>
      <c r="I118" s="152"/>
      <c r="J118" s="152"/>
      <c r="K118" s="152"/>
      <c r="L118" s="152"/>
      <c r="M118" s="152"/>
      <c r="N118" s="152"/>
      <c r="O118" s="152"/>
      <c r="P118" s="152"/>
      <c r="Q118" s="152"/>
      <c r="R118" s="152"/>
      <c r="S118" s="152"/>
      <c r="T118" s="152"/>
      <c r="U118" s="152"/>
      <c r="V118" s="15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66"/>
      <c r="C119" s="75"/>
      <c r="D119" s="1422"/>
      <c r="E119" s="89"/>
      <c r="F119" s="89"/>
      <c r="G119" s="152"/>
      <c r="H119" s="152"/>
      <c r="I119" s="152"/>
      <c r="J119" s="152"/>
      <c r="K119" s="152"/>
      <c r="L119" s="152"/>
      <c r="M119" s="152"/>
      <c r="N119" s="152"/>
      <c r="O119" s="152"/>
      <c r="P119" s="152"/>
      <c r="Q119" s="152"/>
      <c r="R119" s="152"/>
      <c r="S119" s="152"/>
      <c r="T119" s="152"/>
      <c r="U119" s="152"/>
      <c r="V119" s="15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69"/>
      <c r="C120" s="76"/>
      <c r="D120" s="1492"/>
      <c r="E120" s="89"/>
      <c r="F120" s="89"/>
      <c r="G120" s="152"/>
      <c r="H120" s="152"/>
      <c r="I120" s="152"/>
      <c r="J120" s="152"/>
      <c r="K120" s="152"/>
      <c r="L120" s="152"/>
      <c r="M120" s="152"/>
      <c r="N120" s="152"/>
      <c r="O120" s="152"/>
      <c r="P120" s="152"/>
      <c r="Q120" s="152"/>
      <c r="R120" s="152"/>
      <c r="S120" s="152"/>
      <c r="T120" s="152"/>
      <c r="U120" s="152"/>
      <c r="V120" s="15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54"/>
      <c r="B121" s="155"/>
      <c r="C121" s="160"/>
      <c r="D121" s="1198" t="s">
        <v>709</v>
      </c>
      <c r="E121" s="152"/>
      <c r="F121" s="152"/>
      <c r="G121" s="152"/>
      <c r="H121" s="152"/>
      <c r="I121" s="152"/>
      <c r="J121" s="152"/>
      <c r="K121" s="152"/>
      <c r="L121" s="152"/>
      <c r="M121" s="152"/>
      <c r="N121" s="152"/>
      <c r="O121" s="152"/>
      <c r="P121" s="152"/>
      <c r="Q121" s="152"/>
      <c r="R121" s="152"/>
      <c r="S121" s="152"/>
      <c r="T121" s="152"/>
      <c r="U121" s="152"/>
      <c r="V121" s="15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56"/>
      <c r="B122" s="153"/>
      <c r="C122" s="161"/>
      <c r="D122" s="1190"/>
      <c r="E122" s="152"/>
      <c r="F122" s="152"/>
      <c r="G122" s="152"/>
      <c r="H122" s="152"/>
      <c r="I122" s="152"/>
      <c r="J122" s="152"/>
      <c r="K122" s="152"/>
      <c r="L122" s="152"/>
      <c r="M122" s="152"/>
      <c r="N122" s="152"/>
      <c r="O122" s="152"/>
      <c r="P122" s="152"/>
      <c r="Q122" s="152"/>
      <c r="R122" s="152"/>
      <c r="S122" s="152"/>
      <c r="T122" s="152"/>
      <c r="U122" s="152"/>
      <c r="V122" s="15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56"/>
      <c r="B123" s="153"/>
      <c r="C123" s="161"/>
      <c r="D123" s="1190"/>
      <c r="E123" s="152"/>
      <c r="F123" s="152"/>
      <c r="G123" s="152"/>
      <c r="H123" s="152"/>
      <c r="I123" s="152"/>
      <c r="J123" s="152"/>
      <c r="K123" s="152"/>
      <c r="L123" s="152"/>
      <c r="M123" s="152"/>
      <c r="N123" s="152"/>
      <c r="O123" s="152"/>
      <c r="P123" s="152"/>
      <c r="Q123" s="152"/>
      <c r="R123" s="152"/>
      <c r="S123" s="152"/>
      <c r="T123" s="152"/>
      <c r="U123" s="152"/>
      <c r="V123" s="15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56"/>
      <c r="B124" s="153"/>
      <c r="C124" s="161"/>
      <c r="D124" s="1190"/>
      <c r="E124" s="152"/>
      <c r="F124" s="152"/>
      <c r="G124" s="152"/>
      <c r="H124" s="152"/>
      <c r="I124" s="152"/>
      <c r="J124" s="152"/>
      <c r="K124" s="152"/>
      <c r="L124" s="152"/>
      <c r="M124" s="152"/>
      <c r="N124" s="152"/>
      <c r="O124" s="152"/>
      <c r="P124" s="152"/>
      <c r="Q124" s="152"/>
      <c r="R124" s="152"/>
      <c r="S124" s="152"/>
      <c r="T124" s="152"/>
      <c r="U124" s="152"/>
      <c r="V124" s="15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56"/>
      <c r="B125" s="153"/>
      <c r="C125" s="161"/>
      <c r="D125" s="1190"/>
      <c r="E125" s="152"/>
      <c r="F125" s="152"/>
      <c r="G125" s="152"/>
      <c r="H125" s="152"/>
      <c r="I125" s="152"/>
      <c r="J125" s="152"/>
      <c r="K125" s="152"/>
      <c r="L125" s="152"/>
      <c r="M125" s="152"/>
      <c r="N125" s="152"/>
      <c r="O125" s="152"/>
      <c r="P125" s="152"/>
      <c r="Q125" s="152"/>
      <c r="R125" s="152"/>
      <c r="S125" s="152"/>
      <c r="T125" s="152"/>
      <c r="U125" s="152"/>
      <c r="V125" s="15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56"/>
      <c r="B126" s="153"/>
      <c r="C126" s="161"/>
      <c r="D126" s="1190"/>
      <c r="E126" s="152"/>
      <c r="F126" s="152"/>
      <c r="G126" s="152"/>
      <c r="H126" s="152"/>
      <c r="I126" s="152"/>
      <c r="J126" s="152"/>
      <c r="K126" s="152"/>
      <c r="L126" s="152"/>
      <c r="M126" s="152"/>
      <c r="N126" s="152"/>
      <c r="O126" s="152"/>
      <c r="P126" s="152"/>
      <c r="Q126" s="152"/>
      <c r="R126" s="152"/>
      <c r="S126" s="152"/>
      <c r="T126" s="152"/>
      <c r="U126" s="152"/>
      <c r="V126" s="15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56"/>
      <c r="B127" s="153"/>
      <c r="C127" s="161"/>
      <c r="D127" s="1190"/>
      <c r="E127" s="152"/>
      <c r="F127" s="152"/>
      <c r="G127" s="152"/>
      <c r="H127" s="152"/>
      <c r="I127" s="152"/>
      <c r="J127" s="152"/>
      <c r="K127" s="152"/>
      <c r="L127" s="152"/>
      <c r="M127" s="152"/>
      <c r="N127" s="152"/>
      <c r="O127" s="152"/>
      <c r="P127" s="152"/>
      <c r="Q127" s="152"/>
      <c r="R127" s="152"/>
      <c r="S127" s="152"/>
      <c r="T127" s="152"/>
      <c r="U127" s="152"/>
      <c r="V127" s="15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56"/>
      <c r="B128" s="153"/>
      <c r="C128" s="161"/>
      <c r="D128" s="1190"/>
      <c r="E128" s="152"/>
      <c r="F128" s="152"/>
      <c r="G128" s="152"/>
      <c r="H128" s="152"/>
      <c r="I128" s="152"/>
      <c r="J128" s="152"/>
      <c r="K128" s="152"/>
      <c r="L128" s="152"/>
      <c r="M128" s="152"/>
      <c r="N128" s="152"/>
      <c r="O128" s="152"/>
      <c r="P128" s="152"/>
      <c r="Q128" s="152"/>
      <c r="R128" s="152"/>
      <c r="S128" s="152"/>
      <c r="T128" s="152"/>
      <c r="U128" s="152"/>
      <c r="V128" s="15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56"/>
      <c r="B129" s="153"/>
      <c r="C129" s="161"/>
      <c r="D129" s="1190"/>
      <c r="E129" s="152"/>
      <c r="F129" s="152"/>
      <c r="G129" s="152"/>
      <c r="H129" s="152"/>
      <c r="I129" s="152"/>
      <c r="J129" s="152"/>
      <c r="K129" s="152"/>
      <c r="L129" s="152"/>
      <c r="M129" s="152"/>
      <c r="N129" s="152"/>
      <c r="O129" s="152"/>
      <c r="P129" s="152"/>
      <c r="Q129" s="152"/>
      <c r="R129" s="152"/>
      <c r="S129" s="152"/>
      <c r="T129" s="152"/>
      <c r="U129" s="152"/>
      <c r="V129" s="15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57"/>
      <c r="B130" s="158"/>
      <c r="C130" s="162"/>
      <c r="D130" s="1199"/>
      <c r="E130" s="152"/>
      <c r="F130" s="152"/>
      <c r="G130" s="152"/>
      <c r="H130" s="152"/>
      <c r="I130" s="152"/>
      <c r="J130" s="152"/>
      <c r="K130" s="152"/>
      <c r="L130" s="152"/>
      <c r="M130" s="152"/>
      <c r="N130" s="152"/>
      <c r="O130" s="152"/>
      <c r="P130" s="152"/>
      <c r="Q130" s="152"/>
      <c r="R130" s="152"/>
      <c r="S130" s="152"/>
      <c r="T130" s="152"/>
      <c r="U130" s="152"/>
      <c r="V130" s="15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79:C79"/>
    <mergeCell ref="A78:B78"/>
    <mergeCell ref="A77:B77"/>
    <mergeCell ref="A76:B76"/>
    <mergeCell ref="A24:C24"/>
    <mergeCell ref="A58:C58"/>
    <mergeCell ref="A41:C41"/>
    <mergeCell ref="A25:C25"/>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3"/>
  <sheetViews>
    <sheet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171" t="s">
        <v>683</v>
      </c>
      <c r="B1" s="1172"/>
      <c r="C1" s="1172"/>
      <c r="D1" s="761"/>
      <c r="E1" s="199"/>
    </row>
    <row r="2" spans="1:5">
      <c r="A2" s="1173" t="s">
        <v>22</v>
      </c>
      <c r="B2" s="1174"/>
      <c r="C2" s="1174"/>
      <c r="D2" s="762"/>
      <c r="E2" s="199"/>
    </row>
    <row r="3" spans="1:5" ht="15.75" thickBot="1">
      <c r="A3" s="1516" t="s">
        <v>969</v>
      </c>
      <c r="B3" s="1517"/>
      <c r="C3" s="1517"/>
      <c r="D3" s="1518"/>
    </row>
    <row r="4" spans="1:5">
      <c r="A4" s="1178" t="s">
        <v>1386</v>
      </c>
      <c r="B4" s="1179"/>
      <c r="C4" s="1179"/>
      <c r="D4" s="1184" t="s">
        <v>1376</v>
      </c>
    </row>
    <row r="5" spans="1:5" ht="15.75" thickBot="1">
      <c r="A5" s="1181"/>
      <c r="B5" s="1182"/>
      <c r="C5" s="1182"/>
      <c r="D5" s="1197"/>
    </row>
    <row r="6" spans="1:5" ht="15.75" thickBot="1">
      <c r="A6" s="624" t="s">
        <v>1173</v>
      </c>
      <c r="B6" s="892">
        <f>Obsah!C4</f>
        <v>42735</v>
      </c>
      <c r="C6" s="617"/>
      <c r="D6" s="619"/>
    </row>
    <row r="7" spans="1:5" ht="30" customHeight="1" thickBot="1">
      <c r="A7" s="1512" t="s">
        <v>207</v>
      </c>
      <c r="B7" s="1513"/>
      <c r="C7" s="165" t="s">
        <v>1482</v>
      </c>
      <c r="D7" s="212" t="s">
        <v>710</v>
      </c>
    </row>
    <row r="8" spans="1:5" ht="15" customHeight="1">
      <c r="A8" s="1514" t="s">
        <v>208</v>
      </c>
      <c r="B8" s="1515"/>
      <c r="C8" s="1515"/>
      <c r="D8" s="1505" t="s">
        <v>711</v>
      </c>
    </row>
    <row r="9" spans="1:5">
      <c r="A9" s="1510" t="s">
        <v>209</v>
      </c>
      <c r="B9" s="1511"/>
      <c r="C9" s="753" t="s">
        <v>158</v>
      </c>
      <c r="D9" s="1506"/>
    </row>
    <row r="10" spans="1:5">
      <c r="A10" s="1508" t="s">
        <v>1559</v>
      </c>
      <c r="B10" s="1509"/>
      <c r="C10" s="163"/>
      <c r="D10" s="1506"/>
    </row>
    <row r="11" spans="1:5">
      <c r="A11" s="1508"/>
      <c r="B11" s="1509"/>
      <c r="C11" s="163"/>
      <c r="D11" s="1506"/>
    </row>
    <row r="12" spans="1:5">
      <c r="A12" s="1508"/>
      <c r="B12" s="1509"/>
      <c r="C12" s="163"/>
      <c r="D12" s="1506"/>
    </row>
    <row r="13" spans="1:5">
      <c r="A13" s="1508"/>
      <c r="B13" s="1509"/>
      <c r="C13" s="163"/>
      <c r="D13" s="1506"/>
    </row>
    <row r="14" spans="1:5" ht="15.75" thickBot="1">
      <c r="A14" s="1503"/>
      <c r="B14" s="1504"/>
      <c r="C14" s="164"/>
      <c r="D14" s="1507"/>
    </row>
    <row r="15" spans="1:5" outlineLevel="1">
      <c r="A15" s="1327"/>
      <c r="B15" s="1328"/>
      <c r="C15" s="166"/>
      <c r="D15" s="1505" t="s">
        <v>711</v>
      </c>
    </row>
    <row r="16" spans="1:5" outlineLevel="1">
      <c r="A16" s="1508"/>
      <c r="B16" s="1509"/>
      <c r="C16" s="163"/>
      <c r="D16" s="1506"/>
    </row>
    <row r="17" spans="1:4" outlineLevel="1">
      <c r="A17" s="1508"/>
      <c r="B17" s="1509"/>
      <c r="C17" s="163"/>
      <c r="D17" s="1506"/>
    </row>
    <row r="18" spans="1:4" outlineLevel="1">
      <c r="A18" s="1508"/>
      <c r="B18" s="1509"/>
      <c r="C18" s="6"/>
      <c r="D18" s="1506"/>
    </row>
    <row r="19" spans="1:4" outlineLevel="1">
      <c r="A19" s="1508"/>
      <c r="B19" s="1509"/>
      <c r="C19" s="6"/>
      <c r="D19" s="1506"/>
    </row>
    <row r="20" spans="1:4" outlineLevel="1">
      <c r="A20" s="1508"/>
      <c r="B20" s="1509"/>
      <c r="C20" s="6"/>
      <c r="D20" s="1506"/>
    </row>
    <row r="21" spans="1:4" outlineLevel="1">
      <c r="A21" s="1508"/>
      <c r="B21" s="1509"/>
      <c r="C21" s="6"/>
      <c r="D21" s="1506"/>
    </row>
    <row r="22" spans="1:4" outlineLevel="1">
      <c r="A22" s="1508"/>
      <c r="B22" s="1509"/>
      <c r="C22" s="6"/>
      <c r="D22" s="1506"/>
    </row>
    <row r="23" spans="1:4" ht="15.75" outlineLevel="1" thickBot="1">
      <c r="A23" s="1503"/>
      <c r="B23" s="1504"/>
      <c r="C23" s="95"/>
      <c r="D23" s="1507"/>
    </row>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58"/>
  <sheetViews>
    <sheetView zoomScale="85" zoomScaleNormal="85" zoomScaleSheetLayoutView="100" workbookViewId="0">
      <selection sqref="A1:F1"/>
    </sheetView>
  </sheetViews>
  <sheetFormatPr defaultRowHeight="15" outlineLevelRow="1"/>
  <cols>
    <col min="1" max="1" width="20.140625" customWidth="1"/>
    <col min="2" max="2" width="15.7109375" customWidth="1"/>
    <col min="3" max="5" width="20.7109375" customWidth="1"/>
    <col min="6" max="6" width="22.140625" customWidth="1"/>
    <col min="7" max="7" width="12" customWidth="1"/>
  </cols>
  <sheetData>
    <row r="1" spans="1:8">
      <c r="A1" s="1171" t="s">
        <v>684</v>
      </c>
      <c r="B1" s="1172"/>
      <c r="C1" s="1172"/>
      <c r="D1" s="1172"/>
      <c r="E1" s="1172"/>
      <c r="F1" s="1172"/>
      <c r="G1" s="761"/>
      <c r="H1" s="199"/>
    </row>
    <row r="2" spans="1:8">
      <c r="A2" s="1173" t="s">
        <v>230</v>
      </c>
      <c r="B2" s="1174"/>
      <c r="C2" s="1174"/>
      <c r="D2" s="1174"/>
      <c r="E2" s="1174"/>
      <c r="F2" s="1174"/>
      <c r="G2" s="762"/>
      <c r="H2" s="199"/>
    </row>
    <row r="3" spans="1:8" ht="15.75" thickBot="1">
      <c r="A3" s="1621" t="s">
        <v>969</v>
      </c>
      <c r="B3" s="1622"/>
      <c r="C3" s="1622"/>
      <c r="D3" s="1622"/>
      <c r="E3" s="1622"/>
      <c r="F3" s="1622"/>
      <c r="G3" s="1623"/>
    </row>
    <row r="4" spans="1:8" ht="15" customHeight="1">
      <c r="A4" s="1178" t="s">
        <v>1387</v>
      </c>
      <c r="B4" s="1179"/>
      <c r="C4" s="1179"/>
      <c r="D4" s="1179"/>
      <c r="E4" s="1179"/>
      <c r="F4" s="1180"/>
      <c r="G4" s="1184" t="s">
        <v>1376</v>
      </c>
    </row>
    <row r="5" spans="1:8" ht="21" customHeight="1" thickBot="1">
      <c r="A5" s="1181"/>
      <c r="B5" s="1182"/>
      <c r="C5" s="1182"/>
      <c r="D5" s="1182"/>
      <c r="E5" s="1182"/>
      <c r="F5" s="1183"/>
      <c r="G5" s="1185"/>
    </row>
    <row r="6" spans="1:8" ht="15.75" customHeight="1" thickBot="1">
      <c r="A6" s="624" t="s">
        <v>1173</v>
      </c>
      <c r="B6" s="738"/>
      <c r="C6" s="892">
        <f>Obsah!C4</f>
        <v>42735</v>
      </c>
      <c r="D6" s="892"/>
      <c r="E6" s="284"/>
      <c r="F6" s="617"/>
      <c r="G6" s="628"/>
    </row>
    <row r="7" spans="1:8">
      <c r="A7" s="1615" t="s">
        <v>1251</v>
      </c>
      <c r="B7" s="1616"/>
      <c r="C7" s="1616"/>
      <c r="D7" s="1616"/>
      <c r="E7" s="1616"/>
      <c r="F7" s="1617"/>
      <c r="G7" s="1587" t="s">
        <v>1268</v>
      </c>
    </row>
    <row r="8" spans="1:8" ht="37.5" customHeight="1">
      <c r="A8" s="1618" t="s">
        <v>1483</v>
      </c>
      <c r="B8" s="1619"/>
      <c r="C8" s="1619"/>
      <c r="D8" s="1619"/>
      <c r="E8" s="1619"/>
      <c r="F8" s="1620"/>
      <c r="G8" s="1588"/>
    </row>
    <row r="9" spans="1:8" ht="15" customHeight="1">
      <c r="A9" s="1333" t="s">
        <v>663</v>
      </c>
      <c r="B9" s="1311"/>
      <c r="C9" s="1311"/>
      <c r="D9" s="1311"/>
      <c r="E9" s="1311"/>
      <c r="F9" s="1312"/>
      <c r="G9" s="1588"/>
    </row>
    <row r="10" spans="1:8" ht="47.25" customHeight="1" thickBot="1">
      <c r="A10" s="1612" t="s">
        <v>1484</v>
      </c>
      <c r="B10" s="1613"/>
      <c r="C10" s="1613"/>
      <c r="D10" s="1613"/>
      <c r="E10" s="1613"/>
      <c r="F10" s="1614"/>
      <c r="G10" s="1611"/>
    </row>
    <row r="11" spans="1:8" ht="15" customHeight="1">
      <c r="A11" s="1615" t="s">
        <v>664</v>
      </c>
      <c r="B11" s="1616"/>
      <c r="C11" s="1616"/>
      <c r="D11" s="1616"/>
      <c r="E11" s="1616"/>
      <c r="F11" s="1617"/>
      <c r="G11" s="1505" t="s">
        <v>1269</v>
      </c>
    </row>
    <row r="12" spans="1:8" ht="48.75" customHeight="1">
      <c r="A12" s="1618" t="s">
        <v>1485</v>
      </c>
      <c r="B12" s="1619"/>
      <c r="C12" s="1619"/>
      <c r="D12" s="1619"/>
      <c r="E12" s="1619"/>
      <c r="F12" s="1620"/>
      <c r="G12" s="1506"/>
    </row>
    <row r="13" spans="1:8">
      <c r="A13" s="1229"/>
      <c r="B13" s="1230"/>
      <c r="C13" s="1230"/>
      <c r="D13" s="1230"/>
      <c r="E13" s="1230"/>
      <c r="F13" s="1231"/>
      <c r="G13" s="1506"/>
    </row>
    <row r="14" spans="1:8">
      <c r="A14" s="1229"/>
      <c r="B14" s="1230"/>
      <c r="C14" s="1230"/>
      <c r="D14" s="1230"/>
      <c r="E14" s="1230"/>
      <c r="F14" s="1231"/>
      <c r="G14" s="1506"/>
    </row>
    <row r="15" spans="1:8">
      <c r="A15" s="1229"/>
      <c r="B15" s="1230"/>
      <c r="C15" s="1230"/>
      <c r="D15" s="1230"/>
      <c r="E15" s="1230"/>
      <c r="F15" s="1231"/>
      <c r="G15" s="1506"/>
    </row>
    <row r="16" spans="1:8" ht="15.75" thickBot="1">
      <c r="A16" s="1224"/>
      <c r="B16" s="1225"/>
      <c r="C16" s="1225"/>
      <c r="D16" s="1225"/>
      <c r="E16" s="1225"/>
      <c r="F16" s="1226"/>
      <c r="G16" s="1507"/>
    </row>
    <row r="17" spans="1:7" hidden="1" outlineLevel="1">
      <c r="A17" s="1576"/>
      <c r="B17" s="1403"/>
      <c r="C17" s="1403"/>
      <c r="D17" s="1403"/>
      <c r="E17" s="1403"/>
      <c r="F17" s="1577"/>
      <c r="G17" s="1505" t="s">
        <v>712</v>
      </c>
    </row>
    <row r="18" spans="1:7" hidden="1" outlineLevel="1">
      <c r="A18" s="1576"/>
      <c r="B18" s="1403"/>
      <c r="C18" s="1403"/>
      <c r="D18" s="1403"/>
      <c r="E18" s="1403"/>
      <c r="F18" s="1577"/>
      <c r="G18" s="1506"/>
    </row>
    <row r="19" spans="1:7" hidden="1" outlineLevel="1">
      <c r="A19" s="1576"/>
      <c r="B19" s="1403"/>
      <c r="C19" s="1403"/>
      <c r="D19" s="1403"/>
      <c r="E19" s="1403"/>
      <c r="F19" s="1577"/>
      <c r="G19" s="1506"/>
    </row>
    <row r="20" spans="1:7" hidden="1" outlineLevel="1">
      <c r="A20" s="1576"/>
      <c r="B20" s="1403"/>
      <c r="C20" s="1403"/>
      <c r="D20" s="1403"/>
      <c r="E20" s="1403"/>
      <c r="F20" s="1577"/>
      <c r="G20" s="1506"/>
    </row>
    <row r="21" spans="1:7" hidden="1" outlineLevel="1">
      <c r="A21" s="1576"/>
      <c r="B21" s="1403"/>
      <c r="C21" s="1403"/>
      <c r="D21" s="1403"/>
      <c r="E21" s="1403"/>
      <c r="F21" s="1577"/>
      <c r="G21" s="1506"/>
    </row>
    <row r="22" spans="1:7" hidden="1" outlineLevel="1">
      <c r="A22" s="1576"/>
      <c r="B22" s="1403"/>
      <c r="C22" s="1403"/>
      <c r="D22" s="1403"/>
      <c r="E22" s="1403"/>
      <c r="F22" s="1577"/>
      <c r="G22" s="1506"/>
    </row>
    <row r="23" spans="1:7" hidden="1" outlineLevel="1">
      <c r="A23" s="1576"/>
      <c r="B23" s="1403"/>
      <c r="C23" s="1403"/>
      <c r="D23" s="1403"/>
      <c r="E23" s="1403"/>
      <c r="F23" s="1577"/>
      <c r="G23" s="1506"/>
    </row>
    <row r="24" spans="1:7" hidden="1" outlineLevel="1">
      <c r="A24" s="1576"/>
      <c r="B24" s="1403"/>
      <c r="C24" s="1403"/>
      <c r="D24" s="1403"/>
      <c r="E24" s="1403"/>
      <c r="F24" s="1577"/>
      <c r="G24" s="1506"/>
    </row>
    <row r="25" spans="1:7" hidden="1" outlineLevel="1">
      <c r="A25" s="1576"/>
      <c r="B25" s="1403"/>
      <c r="C25" s="1403"/>
      <c r="D25" s="1403"/>
      <c r="E25" s="1403"/>
      <c r="F25" s="1577"/>
      <c r="G25" s="1506"/>
    </row>
    <row r="26" spans="1:7" hidden="1" outlineLevel="1">
      <c r="A26" s="1576"/>
      <c r="B26" s="1403"/>
      <c r="C26" s="1403"/>
      <c r="D26" s="1403"/>
      <c r="E26" s="1403"/>
      <c r="F26" s="1577"/>
      <c r="G26" s="1506"/>
    </row>
    <row r="27" spans="1:7" hidden="1" outlineLevel="1">
      <c r="A27" s="1576"/>
      <c r="B27" s="1403"/>
      <c r="C27" s="1403"/>
      <c r="D27" s="1403"/>
      <c r="E27" s="1403"/>
      <c r="F27" s="1577"/>
      <c r="G27" s="1506"/>
    </row>
    <row r="28" spans="1:7" hidden="1" outlineLevel="1">
      <c r="A28" s="1576"/>
      <c r="B28" s="1403"/>
      <c r="C28" s="1403"/>
      <c r="D28" s="1403"/>
      <c r="E28" s="1403"/>
      <c r="F28" s="1577"/>
      <c r="G28" s="1506"/>
    </row>
    <row r="29" spans="1:7" ht="15.75" hidden="1" outlineLevel="1" thickBot="1">
      <c r="A29" s="1576"/>
      <c r="B29" s="1403"/>
      <c r="C29" s="1403"/>
      <c r="D29" s="1403"/>
      <c r="E29" s="1403"/>
      <c r="F29" s="1577"/>
      <c r="G29" s="1506"/>
    </row>
    <row r="30" spans="1:7" ht="15" customHeight="1" collapsed="1">
      <c r="A30" s="1585"/>
      <c r="B30" s="1586"/>
      <c r="C30" s="1586"/>
      <c r="D30" s="1586"/>
      <c r="E30" s="1586"/>
      <c r="F30" s="727" t="s">
        <v>665</v>
      </c>
      <c r="G30" s="1505" t="s">
        <v>1270</v>
      </c>
    </row>
    <row r="31" spans="1:7" ht="15" customHeight="1">
      <c r="A31" s="1590" t="s">
        <v>666</v>
      </c>
      <c r="B31" s="1591"/>
      <c r="C31" s="1591"/>
      <c r="D31" s="1591"/>
      <c r="E31" s="1591"/>
      <c r="F31" s="894">
        <v>86784291.314871803</v>
      </c>
      <c r="G31" s="1506"/>
    </row>
    <row r="32" spans="1:7" ht="15" customHeight="1">
      <c r="A32" s="1592" t="s">
        <v>210</v>
      </c>
      <c r="B32" s="1593"/>
      <c r="C32" s="1593"/>
      <c r="D32" s="1593"/>
      <c r="E32" s="1593"/>
      <c r="F32" s="932">
        <f>SUM(F33:F49)</f>
        <v>82645602.869410336</v>
      </c>
      <c r="G32" s="1506"/>
    </row>
    <row r="33" spans="1:7" ht="15" customHeight="1">
      <c r="A33" s="1572" t="s">
        <v>54</v>
      </c>
      <c r="B33" s="1573"/>
      <c r="C33" s="1573"/>
      <c r="D33" s="1573"/>
      <c r="E33" s="1573"/>
      <c r="F33" s="888">
        <v>45846556.644497499</v>
      </c>
      <c r="G33" s="1506"/>
    </row>
    <row r="34" spans="1:7" ht="15" customHeight="1">
      <c r="A34" s="1572" t="s">
        <v>55</v>
      </c>
      <c r="B34" s="1573"/>
      <c r="C34" s="1573"/>
      <c r="D34" s="1573"/>
      <c r="E34" s="1573"/>
      <c r="F34" s="888">
        <v>0</v>
      </c>
      <c r="G34" s="1506"/>
    </row>
    <row r="35" spans="1:7">
      <c r="A35" s="1572" t="s">
        <v>56</v>
      </c>
      <c r="B35" s="1573"/>
      <c r="C35" s="1573"/>
      <c r="D35" s="1573"/>
      <c r="E35" s="1573"/>
      <c r="F35" s="888">
        <v>0</v>
      </c>
      <c r="G35" s="1506"/>
    </row>
    <row r="36" spans="1:7">
      <c r="A36" s="1572" t="s">
        <v>57</v>
      </c>
      <c r="B36" s="1573"/>
      <c r="C36" s="1573"/>
      <c r="D36" s="1573"/>
      <c r="E36" s="1573"/>
      <c r="F36" s="888">
        <v>0</v>
      </c>
      <c r="G36" s="1506"/>
    </row>
    <row r="37" spans="1:7">
      <c r="A37" s="1572" t="s">
        <v>58</v>
      </c>
      <c r="B37" s="1573"/>
      <c r="C37" s="1573"/>
      <c r="D37" s="1573"/>
      <c r="E37" s="1573"/>
      <c r="F37" s="888">
        <v>0</v>
      </c>
      <c r="G37" s="1506"/>
    </row>
    <row r="38" spans="1:7">
      <c r="A38" s="1572" t="s">
        <v>59</v>
      </c>
      <c r="B38" s="1573"/>
      <c r="C38" s="1573"/>
      <c r="D38" s="1573"/>
      <c r="E38" s="1573"/>
      <c r="F38" s="888">
        <v>2216508.7309421762</v>
      </c>
      <c r="G38" s="1506"/>
    </row>
    <row r="39" spans="1:7">
      <c r="A39" s="1572" t="s">
        <v>60</v>
      </c>
      <c r="B39" s="1573"/>
      <c r="C39" s="1573"/>
      <c r="D39" s="1573"/>
      <c r="E39" s="1573"/>
      <c r="F39" s="888">
        <v>22763729.208777495</v>
      </c>
      <c r="G39" s="1506"/>
    </row>
    <row r="40" spans="1:7">
      <c r="A40" s="1572" t="s">
        <v>61</v>
      </c>
      <c r="B40" s="1573"/>
      <c r="C40" s="1573"/>
      <c r="D40" s="1573"/>
      <c r="E40" s="1573"/>
      <c r="F40" s="888">
        <v>8688275.7822887581</v>
      </c>
      <c r="G40" s="1506"/>
    </row>
    <row r="41" spans="1:7">
      <c r="A41" s="1572" t="s">
        <v>62</v>
      </c>
      <c r="B41" s="1573"/>
      <c r="C41" s="1573"/>
      <c r="D41" s="1573"/>
      <c r="E41" s="1573"/>
      <c r="F41" s="888">
        <v>630183.18130918127</v>
      </c>
      <c r="G41" s="1506"/>
    </row>
    <row r="42" spans="1:7">
      <c r="A42" s="1572" t="s">
        <v>63</v>
      </c>
      <c r="B42" s="1573"/>
      <c r="C42" s="1573"/>
      <c r="D42" s="1573"/>
      <c r="E42" s="1573"/>
      <c r="F42" s="888">
        <v>244305.19585304754</v>
      </c>
      <c r="G42" s="1506"/>
    </row>
    <row r="43" spans="1:7" ht="15" customHeight="1">
      <c r="A43" s="1583" t="s">
        <v>64</v>
      </c>
      <c r="B43" s="1584"/>
      <c r="C43" s="1584"/>
      <c r="D43" s="1584"/>
      <c r="E43" s="1584"/>
      <c r="F43" s="888">
        <v>540163.4382049999</v>
      </c>
      <c r="G43" s="1506"/>
    </row>
    <row r="44" spans="1:7">
      <c r="A44" s="1572" t="s">
        <v>66</v>
      </c>
      <c r="B44" s="1573"/>
      <c r="C44" s="1573"/>
      <c r="D44" s="1573"/>
      <c r="E44" s="1573"/>
      <c r="F44" s="888">
        <v>0</v>
      </c>
      <c r="G44" s="1506"/>
    </row>
    <row r="45" spans="1:7">
      <c r="A45" s="1572" t="s">
        <v>65</v>
      </c>
      <c r="B45" s="1573"/>
      <c r="C45" s="1573"/>
      <c r="D45" s="1573"/>
      <c r="E45" s="1573"/>
      <c r="F45" s="888">
        <v>0</v>
      </c>
      <c r="G45" s="1506"/>
    </row>
    <row r="46" spans="1:7" ht="15" customHeight="1">
      <c r="A46" s="1572" t="s">
        <v>68</v>
      </c>
      <c r="B46" s="1573"/>
      <c r="C46" s="1573"/>
      <c r="D46" s="1573"/>
      <c r="E46" s="1573"/>
      <c r="F46" s="888">
        <v>0</v>
      </c>
      <c r="G46" s="1506"/>
    </row>
    <row r="47" spans="1:7" ht="15" customHeight="1">
      <c r="A47" s="1572" t="s">
        <v>67</v>
      </c>
      <c r="B47" s="1573"/>
      <c r="C47" s="1573"/>
      <c r="D47" s="1573"/>
      <c r="E47" s="1573"/>
      <c r="F47" s="888">
        <v>0</v>
      </c>
      <c r="G47" s="1506"/>
    </row>
    <row r="48" spans="1:7">
      <c r="A48" s="1572" t="s">
        <v>69</v>
      </c>
      <c r="B48" s="1573"/>
      <c r="C48" s="1573"/>
      <c r="D48" s="1573"/>
      <c r="E48" s="1573"/>
      <c r="F48" s="888">
        <v>357395.85</v>
      </c>
      <c r="G48" s="1506"/>
    </row>
    <row r="49" spans="1:9" ht="15.75" thickBot="1">
      <c r="A49" s="1574" t="s">
        <v>70</v>
      </c>
      <c r="B49" s="1575"/>
      <c r="C49" s="1575"/>
      <c r="D49" s="1575"/>
      <c r="E49" s="1575"/>
      <c r="F49" s="888">
        <v>1358484.8375371799</v>
      </c>
      <c r="G49" s="1507"/>
    </row>
    <row r="50" spans="1:9" ht="31.5" customHeight="1">
      <c r="A50" s="1578" t="s">
        <v>725</v>
      </c>
      <c r="B50" s="1579"/>
      <c r="C50" s="1579"/>
      <c r="D50" s="1579"/>
      <c r="E50" s="1579"/>
      <c r="F50" s="1580"/>
      <c r="G50" s="1587" t="s">
        <v>1271</v>
      </c>
      <c r="H50" s="167"/>
      <c r="I50" s="167"/>
    </row>
    <row r="51" spans="1:9" ht="15" customHeight="1">
      <c r="A51" s="1581" t="s">
        <v>857</v>
      </c>
      <c r="B51" s="1582"/>
      <c r="C51" s="1523" t="s">
        <v>665</v>
      </c>
      <c r="D51" s="1523" t="s">
        <v>858</v>
      </c>
      <c r="E51" s="1523" t="s">
        <v>665</v>
      </c>
      <c r="F51" s="1523" t="s">
        <v>211</v>
      </c>
      <c r="G51" s="1588"/>
      <c r="H51" s="167"/>
      <c r="I51" s="167"/>
    </row>
    <row r="52" spans="1:9" ht="35.1" customHeight="1">
      <c r="A52" s="1581"/>
      <c r="B52" s="1582"/>
      <c r="C52" s="1524"/>
      <c r="D52" s="1599"/>
      <c r="E52" s="1524"/>
      <c r="F52" s="1599"/>
      <c r="G52" s="1588"/>
      <c r="H52" s="167"/>
      <c r="I52" s="167"/>
    </row>
    <row r="53" spans="1:9">
      <c r="A53" s="1519" t="s">
        <v>1175</v>
      </c>
      <c r="B53" s="1520"/>
      <c r="C53" s="873">
        <f>SUM(E53:E60)</f>
        <v>62309354.261822008</v>
      </c>
      <c r="D53" s="219" t="s">
        <v>1486</v>
      </c>
      <c r="E53" s="873">
        <v>44246618.090719998</v>
      </c>
      <c r="F53" s="220"/>
      <c r="G53" s="1588"/>
      <c r="H53" s="167"/>
      <c r="I53" s="167"/>
    </row>
    <row r="54" spans="1:9">
      <c r="A54" s="1603"/>
      <c r="B54" s="1604"/>
      <c r="C54" s="873"/>
      <c r="D54" s="219" t="s">
        <v>59</v>
      </c>
      <c r="E54" s="873">
        <v>1637742.7662932663</v>
      </c>
      <c r="F54" s="220"/>
      <c r="G54" s="1588"/>
      <c r="H54" s="167"/>
      <c r="I54" s="167"/>
    </row>
    <row r="55" spans="1:9">
      <c r="A55" s="1603"/>
      <c r="B55" s="1604"/>
      <c r="C55" s="873"/>
      <c r="D55" s="219" t="s">
        <v>1487</v>
      </c>
      <c r="E55" s="873">
        <v>2956087.0548899919</v>
      </c>
      <c r="F55" s="220"/>
      <c r="G55" s="1588"/>
      <c r="H55" s="167"/>
      <c r="I55" s="167"/>
    </row>
    <row r="56" spans="1:9">
      <c r="A56" s="1519"/>
      <c r="B56" s="1520"/>
      <c r="C56" s="873"/>
      <c r="D56" s="219" t="s">
        <v>1488</v>
      </c>
      <c r="E56" s="873">
        <v>9956532.0034839995</v>
      </c>
      <c r="F56" s="220"/>
      <c r="G56" s="1588"/>
      <c r="H56" s="167"/>
      <c r="I56" s="167"/>
    </row>
    <row r="57" spans="1:9">
      <c r="A57" s="1519"/>
      <c r="B57" s="1520"/>
      <c r="C57" s="873"/>
      <c r="D57" s="219" t="s">
        <v>62</v>
      </c>
      <c r="E57" s="873">
        <v>343567.39029582398</v>
      </c>
      <c r="F57" s="220"/>
      <c r="G57" s="1588"/>
      <c r="H57" s="167"/>
      <c r="I57" s="167"/>
    </row>
    <row r="58" spans="1:9">
      <c r="A58" s="1519"/>
      <c r="B58" s="1520"/>
      <c r="C58" s="873"/>
      <c r="D58" s="219" t="s">
        <v>63</v>
      </c>
      <c r="E58" s="873">
        <v>337214.49583643005</v>
      </c>
      <c r="F58" s="220"/>
      <c r="G58" s="1588"/>
      <c r="H58" s="167"/>
      <c r="I58" s="167"/>
    </row>
    <row r="59" spans="1:9">
      <c r="A59" s="1519"/>
      <c r="B59" s="1520"/>
      <c r="C59" s="873"/>
      <c r="D59" s="219" t="s">
        <v>1538</v>
      </c>
      <c r="E59" s="895">
        <v>1099228.5745999999</v>
      </c>
      <c r="F59" s="220"/>
      <c r="G59" s="1588"/>
      <c r="H59" s="167"/>
      <c r="I59" s="167"/>
    </row>
    <row r="60" spans="1:9" ht="15.75" thickBot="1">
      <c r="A60" s="1549"/>
      <c r="B60" s="1550"/>
      <c r="C60" s="975"/>
      <c r="D60" s="221" t="s">
        <v>1489</v>
      </c>
      <c r="E60" s="975">
        <v>1732363.8857024999</v>
      </c>
      <c r="F60" s="222"/>
      <c r="G60" s="1588"/>
      <c r="H60" s="167"/>
      <c r="I60" s="167"/>
    </row>
    <row r="61" spans="1:9" ht="15.75" thickBot="1">
      <c r="A61" s="1551" t="s">
        <v>1491</v>
      </c>
      <c r="B61" s="1552"/>
      <c r="C61" s="976">
        <f>E61</f>
        <v>155031.90579999998</v>
      </c>
      <c r="D61" s="977" t="s">
        <v>59</v>
      </c>
      <c r="E61" s="976">
        <v>155031.90579999998</v>
      </c>
      <c r="F61" s="978"/>
      <c r="G61" s="1588"/>
      <c r="H61" s="167"/>
      <c r="I61" s="167"/>
    </row>
    <row r="62" spans="1:9" ht="15.75" thickBot="1">
      <c r="A62" s="1553" t="s">
        <v>1492</v>
      </c>
      <c r="B62" s="1554"/>
      <c r="C62" s="976">
        <f>E62</f>
        <v>661870.78500000003</v>
      </c>
      <c r="D62" s="977" t="s">
        <v>1487</v>
      </c>
      <c r="E62" s="976">
        <v>661870.78500000003</v>
      </c>
      <c r="F62" s="978"/>
      <c r="G62" s="1588"/>
      <c r="H62" s="167"/>
      <c r="I62" s="167"/>
    </row>
    <row r="63" spans="1:9" ht="15.75" thickBot="1">
      <c r="A63" s="1609" t="s">
        <v>1493</v>
      </c>
      <c r="B63" s="1610"/>
      <c r="C63" s="979">
        <f>E63</f>
        <v>992232.73358904116</v>
      </c>
      <c r="D63" s="980" t="s">
        <v>1486</v>
      </c>
      <c r="E63" s="981">
        <v>992232.73358904116</v>
      </c>
      <c r="F63" s="982"/>
      <c r="G63" s="1589"/>
      <c r="H63" s="167"/>
      <c r="I63" s="167"/>
    </row>
    <row r="64" spans="1:9" ht="15.75" outlineLevel="1" thickBot="1">
      <c r="A64" s="1555" t="s">
        <v>1494</v>
      </c>
      <c r="B64" s="1554"/>
      <c r="C64" s="976">
        <f>E64</f>
        <v>1061425.1782200001</v>
      </c>
      <c r="D64" s="977" t="s">
        <v>1538</v>
      </c>
      <c r="E64" s="976">
        <v>1061425.1782200001</v>
      </c>
      <c r="F64" s="978"/>
      <c r="G64" s="1601" t="s">
        <v>713</v>
      </c>
      <c r="H64" s="167"/>
      <c r="I64" s="167"/>
    </row>
    <row r="65" spans="1:9" ht="15.75" outlineLevel="1" thickBot="1">
      <c r="A65" s="1555" t="s">
        <v>1495</v>
      </c>
      <c r="B65" s="1554"/>
      <c r="C65" s="976">
        <f>E65</f>
        <v>2702</v>
      </c>
      <c r="D65" s="977" t="s">
        <v>1487</v>
      </c>
      <c r="E65" s="976">
        <v>2702</v>
      </c>
      <c r="F65" s="978"/>
      <c r="G65" s="1601"/>
      <c r="H65" s="167"/>
      <c r="I65" s="167"/>
    </row>
    <row r="66" spans="1:9" outlineLevel="1">
      <c r="A66" s="1556" t="s">
        <v>1496</v>
      </c>
      <c r="B66" s="1557"/>
      <c r="C66" s="896">
        <f>SUM(E66:E68)</f>
        <v>18992878.701649752</v>
      </c>
      <c r="D66" s="973" t="s">
        <v>59</v>
      </c>
      <c r="E66" s="896">
        <v>253155.61499974903</v>
      </c>
      <c r="F66" s="974"/>
      <c r="G66" s="1601"/>
      <c r="H66" s="167"/>
      <c r="I66" s="167"/>
    </row>
    <row r="67" spans="1:9" outlineLevel="1">
      <c r="A67" s="1558"/>
      <c r="B67" s="1559"/>
      <c r="C67" s="219"/>
      <c r="D67" s="219" t="s">
        <v>1487</v>
      </c>
      <c r="E67" s="873">
        <v>18382327.236650001</v>
      </c>
      <c r="F67" s="220"/>
      <c r="G67" s="1601"/>
      <c r="H67" s="167"/>
      <c r="I67" s="167"/>
    </row>
    <row r="68" spans="1:9" ht="15.75" outlineLevel="1" thickBot="1">
      <c r="A68" s="1560"/>
      <c r="B68" s="1561"/>
      <c r="C68" s="222"/>
      <c r="D68" s="221" t="s">
        <v>1490</v>
      </c>
      <c r="E68" s="975">
        <v>357395.85</v>
      </c>
      <c r="F68" s="222"/>
      <c r="G68" s="1601"/>
      <c r="H68" s="167"/>
      <c r="I68" s="167"/>
    </row>
    <row r="69" spans="1:9" ht="15.75" outlineLevel="1" thickBot="1">
      <c r="A69" s="1562" t="s">
        <v>1497</v>
      </c>
      <c r="B69" s="1563"/>
      <c r="C69" s="976">
        <f>E69</f>
        <v>1805812.0180109588</v>
      </c>
      <c r="D69" s="977" t="s">
        <v>1486</v>
      </c>
      <c r="E69" s="976">
        <v>1805812.0180109588</v>
      </c>
      <c r="F69" s="978"/>
      <c r="G69" s="1601"/>
      <c r="H69" s="167"/>
      <c r="I69" s="167"/>
    </row>
    <row r="70" spans="1:9" ht="15.75" outlineLevel="1" thickBot="1">
      <c r="A70" s="1562" t="s">
        <v>1498</v>
      </c>
      <c r="B70" s="1563"/>
      <c r="C70" s="976">
        <f>E70</f>
        <v>802983.73077999998</v>
      </c>
      <c r="D70" s="977" t="s">
        <v>1487</v>
      </c>
      <c r="E70" s="976">
        <v>802983.73077999998</v>
      </c>
      <c r="F70" s="978"/>
      <c r="G70" s="1601"/>
      <c r="H70" s="167"/>
      <c r="I70" s="167"/>
    </row>
    <row r="71" spans="1:9" outlineLevel="1">
      <c r="A71" s="1564"/>
      <c r="B71" s="1565"/>
      <c r="C71" s="896"/>
      <c r="D71" s="973"/>
      <c r="E71" s="896"/>
      <c r="F71" s="974"/>
      <c r="G71" s="1601"/>
      <c r="H71" s="167"/>
      <c r="I71" s="167"/>
    </row>
    <row r="72" spans="1:9" outlineLevel="1">
      <c r="A72" s="1566"/>
      <c r="B72" s="1567"/>
      <c r="C72" s="219"/>
      <c r="D72" s="219"/>
      <c r="E72" s="220"/>
      <c r="F72" s="220"/>
      <c r="G72" s="1601"/>
      <c r="H72" s="167"/>
      <c r="I72" s="167"/>
    </row>
    <row r="73" spans="1:9" ht="15.75" outlineLevel="1" thickBot="1">
      <c r="A73" s="1568"/>
      <c r="B73" s="1569"/>
      <c r="C73" s="221"/>
      <c r="D73" s="221"/>
      <c r="E73" s="222"/>
      <c r="F73" s="222"/>
      <c r="G73" s="1602"/>
      <c r="H73" s="167"/>
      <c r="I73" s="167"/>
    </row>
    <row r="74" spans="1:9" outlineLevel="1">
      <c r="A74" s="1570"/>
      <c r="B74" s="1571"/>
      <c r="C74" s="223"/>
      <c r="D74" s="223"/>
      <c r="E74" s="224"/>
      <c r="F74" s="224"/>
      <c r="G74" s="1594" t="s">
        <v>713</v>
      </c>
      <c r="H74" s="167"/>
      <c r="I74" s="167"/>
    </row>
    <row r="75" spans="1:9" outlineLevel="1">
      <c r="A75" s="1566"/>
      <c r="B75" s="1567"/>
      <c r="C75" s="219"/>
      <c r="D75" s="219"/>
      <c r="E75" s="220"/>
      <c r="F75" s="220"/>
      <c r="G75" s="1595"/>
      <c r="H75" s="167"/>
      <c r="I75" s="167"/>
    </row>
    <row r="76" spans="1:9" outlineLevel="1">
      <c r="A76" s="1566"/>
      <c r="B76" s="1567"/>
      <c r="C76" s="219"/>
      <c r="D76" s="219"/>
      <c r="E76" s="220"/>
      <c r="F76" s="220"/>
      <c r="G76" s="1595"/>
      <c r="H76" s="167"/>
      <c r="I76" s="167"/>
    </row>
    <row r="77" spans="1:9" outlineLevel="1">
      <c r="A77" s="1566"/>
      <c r="B77" s="1567"/>
      <c r="C77" s="219"/>
      <c r="D77" s="219"/>
      <c r="E77" s="220"/>
      <c r="F77" s="220"/>
      <c r="G77" s="1595"/>
      <c r="H77" s="167"/>
      <c r="I77" s="167"/>
    </row>
    <row r="78" spans="1:9" outlineLevel="1">
      <c r="A78" s="1566"/>
      <c r="B78" s="1567"/>
      <c r="C78" s="219"/>
      <c r="D78" s="219"/>
      <c r="E78" s="220"/>
      <c r="F78" s="220"/>
      <c r="G78" s="1595"/>
      <c r="H78" s="167"/>
      <c r="I78" s="167"/>
    </row>
    <row r="79" spans="1:9" outlineLevel="1">
      <c r="A79" s="1566"/>
      <c r="B79" s="1567"/>
      <c r="C79" s="219"/>
      <c r="D79" s="219"/>
      <c r="E79" s="220"/>
      <c r="F79" s="220"/>
      <c r="G79" s="1595"/>
      <c r="H79" s="167"/>
      <c r="I79" s="167"/>
    </row>
    <row r="80" spans="1:9" outlineLevel="1">
      <c r="A80" s="1566"/>
      <c r="B80" s="1567"/>
      <c r="C80" s="219"/>
      <c r="D80" s="219"/>
      <c r="E80" s="220"/>
      <c r="F80" s="220"/>
      <c r="G80" s="1595"/>
      <c r="H80" s="167"/>
      <c r="I80" s="167"/>
    </row>
    <row r="81" spans="1:9" outlineLevel="1">
      <c r="A81" s="1566"/>
      <c r="B81" s="1567"/>
      <c r="C81" s="219"/>
      <c r="D81" s="219"/>
      <c r="E81" s="220"/>
      <c r="F81" s="220"/>
      <c r="G81" s="1595"/>
      <c r="H81" s="167"/>
      <c r="I81" s="167"/>
    </row>
    <row r="82" spans="1:9" outlineLevel="1">
      <c r="A82" s="1566"/>
      <c r="B82" s="1567"/>
      <c r="C82" s="219"/>
      <c r="D82" s="219"/>
      <c r="E82" s="220"/>
      <c r="F82" s="220"/>
      <c r="G82" s="1595"/>
      <c r="H82" s="167"/>
      <c r="I82" s="167"/>
    </row>
    <row r="83" spans="1:9" ht="15.75" outlineLevel="1" thickBot="1">
      <c r="A83" s="1568"/>
      <c r="B83" s="1569"/>
      <c r="C83" s="221"/>
      <c r="D83" s="221"/>
      <c r="E83" s="222"/>
      <c r="F83" s="222"/>
      <c r="G83" s="1596"/>
      <c r="H83" s="167"/>
      <c r="I83" s="167"/>
    </row>
    <row r="84" spans="1:9" outlineLevel="1">
      <c r="A84" s="1570"/>
      <c r="B84" s="1571"/>
      <c r="C84" s="223"/>
      <c r="D84" s="223"/>
      <c r="E84" s="224"/>
      <c r="F84" s="224"/>
      <c r="G84" s="1600" t="s">
        <v>713</v>
      </c>
      <c r="H84" s="167"/>
      <c r="I84" s="167"/>
    </row>
    <row r="85" spans="1:9" outlineLevel="1">
      <c r="A85" s="1566"/>
      <c r="B85" s="1567"/>
      <c r="C85" s="219"/>
      <c r="D85" s="219"/>
      <c r="E85" s="220"/>
      <c r="F85" s="220"/>
      <c r="G85" s="1601"/>
      <c r="H85" s="167"/>
      <c r="I85" s="167"/>
    </row>
    <row r="86" spans="1:9" outlineLevel="1">
      <c r="A86" s="1566"/>
      <c r="B86" s="1567"/>
      <c r="C86" s="219"/>
      <c r="D86" s="219"/>
      <c r="E86" s="220"/>
      <c r="F86" s="220"/>
      <c r="G86" s="1601"/>
      <c r="H86" s="167"/>
      <c r="I86" s="167"/>
    </row>
    <row r="87" spans="1:9" outlineLevel="1">
      <c r="A87" s="1566"/>
      <c r="B87" s="1567"/>
      <c r="C87" s="219"/>
      <c r="D87" s="219"/>
      <c r="E87" s="220"/>
      <c r="F87" s="220"/>
      <c r="G87" s="1601"/>
      <c r="H87" s="167"/>
      <c r="I87" s="167"/>
    </row>
    <row r="88" spans="1:9" outlineLevel="1">
      <c r="A88" s="1566"/>
      <c r="B88" s="1567"/>
      <c r="C88" s="219"/>
      <c r="D88" s="219"/>
      <c r="E88" s="220"/>
      <c r="F88" s="220"/>
      <c r="G88" s="1601"/>
      <c r="H88" s="167"/>
      <c r="I88" s="167"/>
    </row>
    <row r="89" spans="1:9" outlineLevel="1">
      <c r="A89" s="1566"/>
      <c r="B89" s="1567"/>
      <c r="C89" s="219"/>
      <c r="D89" s="219"/>
      <c r="E89" s="220"/>
      <c r="F89" s="220"/>
      <c r="G89" s="1601"/>
      <c r="H89" s="167"/>
      <c r="I89" s="167"/>
    </row>
    <row r="90" spans="1:9" outlineLevel="1">
      <c r="A90" s="1566"/>
      <c r="B90" s="1567"/>
      <c r="C90" s="219"/>
      <c r="D90" s="219"/>
      <c r="E90" s="220"/>
      <c r="F90" s="220"/>
      <c r="G90" s="1601"/>
      <c r="H90" s="167"/>
      <c r="I90" s="167"/>
    </row>
    <row r="91" spans="1:9" outlineLevel="1">
      <c r="A91" s="1566"/>
      <c r="B91" s="1567"/>
      <c r="C91" s="219"/>
      <c r="D91" s="219"/>
      <c r="E91" s="220"/>
      <c r="F91" s="220"/>
      <c r="G91" s="1601"/>
      <c r="H91" s="167"/>
      <c r="I91" s="167"/>
    </row>
    <row r="92" spans="1:9" outlineLevel="1">
      <c r="A92" s="1566"/>
      <c r="B92" s="1567"/>
      <c r="C92" s="219"/>
      <c r="D92" s="219"/>
      <c r="E92" s="220"/>
      <c r="F92" s="220"/>
      <c r="G92" s="1601"/>
      <c r="H92" s="167"/>
      <c r="I92" s="167"/>
    </row>
    <row r="93" spans="1:9" ht="15.75" outlineLevel="1" thickBot="1">
      <c r="A93" s="1568"/>
      <c r="B93" s="1569"/>
      <c r="C93" s="221"/>
      <c r="D93" s="221"/>
      <c r="E93" s="222"/>
      <c r="F93" s="222"/>
      <c r="G93" s="1602"/>
      <c r="H93" s="167"/>
      <c r="I93" s="167"/>
    </row>
    <row r="94" spans="1:9" outlineLevel="1">
      <c r="A94" s="1570"/>
      <c r="B94" s="1571"/>
      <c r="C94" s="223"/>
      <c r="D94" s="223"/>
      <c r="E94" s="224"/>
      <c r="F94" s="224"/>
      <c r="G94" s="1594" t="s">
        <v>713</v>
      </c>
      <c r="H94" s="167"/>
      <c r="I94" s="167"/>
    </row>
    <row r="95" spans="1:9" outlineLevel="1">
      <c r="A95" s="1566"/>
      <c r="B95" s="1567"/>
      <c r="C95" s="219"/>
      <c r="D95" s="219"/>
      <c r="E95" s="220"/>
      <c r="F95" s="220"/>
      <c r="G95" s="1595"/>
      <c r="H95" s="167"/>
      <c r="I95" s="167"/>
    </row>
    <row r="96" spans="1:9" outlineLevel="1">
      <c r="A96" s="1566"/>
      <c r="B96" s="1567"/>
      <c r="C96" s="219"/>
      <c r="D96" s="219"/>
      <c r="E96" s="220"/>
      <c r="F96" s="220"/>
      <c r="G96" s="1595"/>
      <c r="H96" s="167"/>
      <c r="I96" s="167"/>
    </row>
    <row r="97" spans="1:9" outlineLevel="1">
      <c r="A97" s="1566"/>
      <c r="B97" s="1567"/>
      <c r="C97" s="219"/>
      <c r="D97" s="219"/>
      <c r="E97" s="220"/>
      <c r="F97" s="220"/>
      <c r="G97" s="1595"/>
      <c r="H97" s="167"/>
      <c r="I97" s="167"/>
    </row>
    <row r="98" spans="1:9" outlineLevel="1">
      <c r="A98" s="1566"/>
      <c r="B98" s="1567"/>
      <c r="C98" s="219"/>
      <c r="D98" s="219"/>
      <c r="E98" s="220"/>
      <c r="F98" s="220"/>
      <c r="G98" s="1595"/>
      <c r="H98" s="167"/>
      <c r="I98" s="167"/>
    </row>
    <row r="99" spans="1:9" outlineLevel="1">
      <c r="A99" s="1566"/>
      <c r="B99" s="1567"/>
      <c r="C99" s="219"/>
      <c r="D99" s="219"/>
      <c r="E99" s="220"/>
      <c r="F99" s="220"/>
      <c r="G99" s="1595"/>
      <c r="H99" s="167"/>
      <c r="I99" s="167"/>
    </row>
    <row r="100" spans="1:9" outlineLevel="1">
      <c r="A100" s="1566"/>
      <c r="B100" s="1567"/>
      <c r="C100" s="219"/>
      <c r="D100" s="219"/>
      <c r="E100" s="220"/>
      <c r="F100" s="220"/>
      <c r="G100" s="1595"/>
      <c r="H100" s="167"/>
      <c r="I100" s="167"/>
    </row>
    <row r="101" spans="1:9" outlineLevel="1">
      <c r="A101" s="1566"/>
      <c r="B101" s="1567"/>
      <c r="C101" s="219"/>
      <c r="D101" s="219"/>
      <c r="E101" s="220"/>
      <c r="F101" s="220"/>
      <c r="G101" s="1595"/>
      <c r="H101" s="167"/>
      <c r="I101" s="167"/>
    </row>
    <row r="102" spans="1:9" outlineLevel="1">
      <c r="A102" s="1566"/>
      <c r="B102" s="1567"/>
      <c r="C102" s="219"/>
      <c r="D102" s="219"/>
      <c r="E102" s="220"/>
      <c r="F102" s="220"/>
      <c r="G102" s="1595"/>
      <c r="H102" s="167"/>
      <c r="I102" s="167"/>
    </row>
    <row r="103" spans="1:9" ht="15.75" outlineLevel="1" thickBot="1">
      <c r="A103" s="1568"/>
      <c r="B103" s="1569"/>
      <c r="C103" s="221"/>
      <c r="D103" s="221"/>
      <c r="E103" s="222"/>
      <c r="F103" s="222"/>
      <c r="G103" s="1596"/>
      <c r="H103" s="167"/>
      <c r="I103" s="167"/>
    </row>
    <row r="104" spans="1:9" ht="28.5" customHeight="1">
      <c r="A104" s="1578" t="s">
        <v>726</v>
      </c>
      <c r="B104" s="1579"/>
      <c r="C104" s="1579"/>
      <c r="D104" s="1579"/>
      <c r="E104" s="1579"/>
      <c r="F104" s="1580"/>
      <c r="G104" s="1505" t="s">
        <v>1250</v>
      </c>
      <c r="H104" s="167"/>
      <c r="I104" s="167"/>
    </row>
    <row r="105" spans="1:9" ht="43.5" customHeight="1">
      <c r="A105" s="1581" t="s">
        <v>727</v>
      </c>
      <c r="B105" s="1582"/>
      <c r="C105" s="1523" t="s">
        <v>665</v>
      </c>
      <c r="D105" s="1523" t="s">
        <v>728</v>
      </c>
      <c r="E105" s="1523" t="s">
        <v>665</v>
      </c>
      <c r="F105" s="1523" t="s">
        <v>211</v>
      </c>
      <c r="G105" s="1605"/>
      <c r="H105" s="167"/>
      <c r="I105" s="167"/>
    </row>
    <row r="106" spans="1:9" ht="51.75" customHeight="1">
      <c r="A106" s="1581"/>
      <c r="B106" s="1582"/>
      <c r="C106" s="1524"/>
      <c r="D106" s="1599"/>
      <c r="E106" s="1524"/>
      <c r="F106" s="1599"/>
      <c r="G106" s="1605"/>
      <c r="H106" s="167"/>
      <c r="I106" s="167"/>
    </row>
    <row r="107" spans="1:9" ht="15" customHeight="1">
      <c r="A107" s="1521" t="s">
        <v>1503</v>
      </c>
      <c r="B107" s="1522"/>
      <c r="C107" s="898">
        <v>60000</v>
      </c>
      <c r="D107" s="219" t="s">
        <v>1499</v>
      </c>
      <c r="E107" s="898">
        <v>60000</v>
      </c>
      <c r="F107" s="220"/>
      <c r="G107" s="1605"/>
      <c r="H107" s="167"/>
      <c r="I107" s="167"/>
    </row>
    <row r="108" spans="1:9" ht="15" customHeight="1">
      <c r="A108" s="1521" t="s">
        <v>1504</v>
      </c>
      <c r="B108" s="1522"/>
      <c r="C108" s="888">
        <f>4978.13388+2.24707</f>
        <v>4980.3809500000007</v>
      </c>
      <c r="D108" s="219" t="s">
        <v>1499</v>
      </c>
      <c r="E108" s="888">
        <v>4980.3809500000007</v>
      </c>
      <c r="F108" s="220"/>
      <c r="G108" s="1605"/>
      <c r="H108" s="167"/>
      <c r="I108" s="167"/>
    </row>
    <row r="109" spans="1:9" ht="15" customHeight="1">
      <c r="A109" s="1521" t="s">
        <v>1504</v>
      </c>
      <c r="B109" s="1522"/>
      <c r="C109" s="897">
        <v>874500.00000333297</v>
      </c>
      <c r="D109" s="219" t="s">
        <v>1541</v>
      </c>
      <c r="E109" s="897">
        <v>874500.00000333297</v>
      </c>
      <c r="F109" s="220"/>
      <c r="G109" s="1605"/>
      <c r="H109" s="167"/>
      <c r="I109" s="167"/>
    </row>
    <row r="110" spans="1:9" ht="15" customHeight="1">
      <c r="A110" s="935" t="s">
        <v>1542</v>
      </c>
      <c r="B110" s="936"/>
      <c r="C110" s="897">
        <v>140235.27778</v>
      </c>
      <c r="D110" s="219" t="s">
        <v>1541</v>
      </c>
      <c r="E110" s="897">
        <v>140235.27778</v>
      </c>
      <c r="F110" s="220"/>
      <c r="G110" s="1605"/>
      <c r="H110" s="167"/>
      <c r="I110" s="167"/>
    </row>
    <row r="111" spans="1:9">
      <c r="A111" s="1521" t="s">
        <v>1505</v>
      </c>
      <c r="B111" s="1522"/>
      <c r="C111" s="897">
        <f>E111+E112+E113</f>
        <v>22783732.987066668</v>
      </c>
      <c r="D111" s="219" t="s">
        <v>1500</v>
      </c>
      <c r="E111" s="897">
        <v>20265683.384246666</v>
      </c>
      <c r="F111" s="220"/>
      <c r="G111" s="1605"/>
      <c r="H111" s="167"/>
      <c r="I111" s="167"/>
    </row>
    <row r="112" spans="1:9">
      <c r="A112" s="1545"/>
      <c r="B112" s="1546"/>
      <c r="C112" s="898"/>
      <c r="D112" s="219" t="s">
        <v>69</v>
      </c>
      <c r="E112" s="898">
        <v>357395.85</v>
      </c>
      <c r="F112" s="220"/>
      <c r="G112" s="1605"/>
      <c r="H112" s="167"/>
      <c r="I112" s="167"/>
    </row>
    <row r="113" spans="1:9">
      <c r="A113" s="933"/>
      <c r="B113" s="934"/>
      <c r="C113" s="898"/>
      <c r="D113" s="219" t="s">
        <v>1538</v>
      </c>
      <c r="E113" s="898">
        <v>2160653.7528200001</v>
      </c>
      <c r="F113" s="220"/>
      <c r="G113" s="1605"/>
      <c r="H113" s="167"/>
      <c r="I113" s="167"/>
    </row>
    <row r="114" spans="1:9">
      <c r="A114" s="1521" t="s">
        <v>1506</v>
      </c>
      <c r="B114" s="1522"/>
      <c r="C114" s="888">
        <f>SUM(E114:E116)</f>
        <v>28240782.178453021</v>
      </c>
      <c r="D114" s="219" t="s">
        <v>1501</v>
      </c>
      <c r="E114" s="888">
        <v>24734280.096719999</v>
      </c>
      <c r="F114" s="220"/>
      <c r="G114" s="1605"/>
      <c r="H114" s="167"/>
      <c r="I114" s="167"/>
    </row>
    <row r="115" spans="1:9">
      <c r="A115" s="1545"/>
      <c r="B115" s="1546"/>
      <c r="C115" s="918"/>
      <c r="D115" s="219" t="s">
        <v>1502</v>
      </c>
      <c r="E115" s="888">
        <v>2045930.28709302</v>
      </c>
      <c r="F115" s="220"/>
      <c r="G115" s="1605"/>
      <c r="H115" s="167"/>
      <c r="I115" s="167"/>
    </row>
    <row r="116" spans="1:9">
      <c r="A116" s="1545"/>
      <c r="B116" s="1546"/>
      <c r="C116" s="918"/>
      <c r="D116" s="219" t="s">
        <v>1500</v>
      </c>
      <c r="E116" s="888">
        <v>1460571.79464</v>
      </c>
      <c r="F116" s="220"/>
      <c r="G116" s="1605"/>
      <c r="H116" s="167"/>
      <c r="I116" s="167"/>
    </row>
    <row r="117" spans="1:9" ht="15.75" thickBot="1">
      <c r="A117" s="1521" t="s">
        <v>1507</v>
      </c>
      <c r="B117" s="1522"/>
      <c r="C117" s="888">
        <f>E117</f>
        <v>22310382.7456</v>
      </c>
      <c r="D117" s="225" t="s">
        <v>1501</v>
      </c>
      <c r="E117" s="898">
        <v>22310382.7456</v>
      </c>
      <c r="F117" s="226"/>
      <c r="G117" s="1605"/>
      <c r="H117" s="167"/>
      <c r="I117" s="167"/>
    </row>
    <row r="118" spans="1:9" outlineLevel="1">
      <c r="A118" s="1521" t="s">
        <v>1508</v>
      </c>
      <c r="B118" s="1522"/>
      <c r="C118" s="897">
        <f>SUM(E118:E120)</f>
        <v>10637313.889616253</v>
      </c>
      <c r="D118" s="220" t="s">
        <v>61</v>
      </c>
      <c r="E118" s="888">
        <v>9956532.0034839995</v>
      </c>
      <c r="F118" s="220"/>
      <c r="G118" s="1600" t="s">
        <v>714</v>
      </c>
      <c r="H118" s="167"/>
      <c r="I118" s="167"/>
    </row>
    <row r="119" spans="1:9" outlineLevel="1">
      <c r="A119" s="1545"/>
      <c r="B119" s="1546"/>
      <c r="C119" s="219"/>
      <c r="D119" s="219" t="s">
        <v>63</v>
      </c>
      <c r="E119" s="888">
        <v>337214.49583643</v>
      </c>
      <c r="F119" s="220"/>
      <c r="G119" s="1605"/>
      <c r="H119" s="167"/>
      <c r="I119" s="167"/>
    </row>
    <row r="120" spans="1:9" outlineLevel="1">
      <c r="A120" s="1545"/>
      <c r="B120" s="1546"/>
      <c r="C120" s="219"/>
      <c r="D120" s="219" t="s">
        <v>62</v>
      </c>
      <c r="E120" s="888">
        <v>343567.39029582398</v>
      </c>
      <c r="F120" s="220"/>
      <c r="G120" s="1605"/>
      <c r="H120" s="167"/>
      <c r="I120" s="167"/>
    </row>
    <row r="121" spans="1:9" ht="15" customHeight="1" outlineLevel="1">
      <c r="A121" s="1521" t="s">
        <v>1509</v>
      </c>
      <c r="B121" s="1522"/>
      <c r="C121" s="888">
        <f>E121</f>
        <v>1732363.8857024999</v>
      </c>
      <c r="D121" s="219" t="s">
        <v>1489</v>
      </c>
      <c r="E121" s="888">
        <v>1732363.8857024999</v>
      </c>
      <c r="F121" s="220"/>
      <c r="G121" s="1605"/>
      <c r="H121" s="167"/>
      <c r="I121" s="167"/>
    </row>
    <row r="122" spans="1:9" ht="15" customHeight="1" outlineLevel="1">
      <c r="A122" s="1547"/>
      <c r="B122" s="1548"/>
      <c r="C122" s="918"/>
      <c r="D122" s="918"/>
      <c r="E122" s="917"/>
      <c r="F122" s="220"/>
      <c r="G122" s="1605"/>
      <c r="H122" s="167"/>
      <c r="I122" s="167"/>
    </row>
    <row r="123" spans="1:9" outlineLevel="1">
      <c r="A123" s="1528"/>
      <c r="B123" s="1529"/>
      <c r="C123" s="219"/>
      <c r="D123" s="219"/>
      <c r="E123" s="220"/>
      <c r="F123" s="220"/>
      <c r="G123" s="1605"/>
      <c r="H123" s="167"/>
      <c r="I123" s="167"/>
    </row>
    <row r="124" spans="1:9" outlineLevel="1">
      <c r="A124" s="1528"/>
      <c r="B124" s="1529"/>
      <c r="C124" s="219"/>
      <c r="D124" s="219"/>
      <c r="E124" s="220"/>
      <c r="F124" s="220"/>
      <c r="G124" s="1605"/>
      <c r="H124" s="167"/>
      <c r="I124" s="167"/>
    </row>
    <row r="125" spans="1:9" outlineLevel="1">
      <c r="A125" s="1528"/>
      <c r="B125" s="1529"/>
      <c r="C125" s="219"/>
      <c r="D125" s="219"/>
      <c r="E125" s="220"/>
      <c r="F125" s="220"/>
      <c r="G125" s="1605"/>
      <c r="H125" s="167"/>
      <c r="I125" s="167"/>
    </row>
    <row r="126" spans="1:9" outlineLevel="1">
      <c r="A126" s="1528"/>
      <c r="B126" s="1529"/>
      <c r="C126" s="219"/>
      <c r="D126" s="219"/>
      <c r="E126" s="220"/>
      <c r="F126" s="220"/>
      <c r="G126" s="1605"/>
      <c r="H126" s="170"/>
    </row>
    <row r="127" spans="1:9" ht="15.75" outlineLevel="1" thickBot="1">
      <c r="A127" s="1530"/>
      <c r="B127" s="1531"/>
      <c r="C127" s="221"/>
      <c r="D127" s="221"/>
      <c r="E127" s="222"/>
      <c r="F127" s="222"/>
      <c r="G127" s="1606"/>
      <c r="H127" s="170"/>
    </row>
    <row r="128" spans="1:9" outlineLevel="1">
      <c r="A128" s="1543"/>
      <c r="B128" s="1544"/>
      <c r="C128" s="223"/>
      <c r="D128" s="223"/>
      <c r="E128" s="224"/>
      <c r="F128" s="224"/>
      <c r="G128" s="1600" t="s">
        <v>714</v>
      </c>
      <c r="H128" s="170"/>
    </row>
    <row r="129" spans="1:9" outlineLevel="1">
      <c r="A129" s="1528"/>
      <c r="B129" s="1529"/>
      <c r="C129" s="219"/>
      <c r="D129" s="219"/>
      <c r="E129" s="220"/>
      <c r="F129" s="220"/>
      <c r="G129" s="1605"/>
      <c r="H129" s="170"/>
    </row>
    <row r="130" spans="1:9" outlineLevel="1">
      <c r="A130" s="1528"/>
      <c r="B130" s="1529"/>
      <c r="C130" s="219"/>
      <c r="D130" s="219"/>
      <c r="E130" s="220"/>
      <c r="F130" s="220"/>
      <c r="G130" s="1605"/>
      <c r="H130" s="170"/>
    </row>
    <row r="131" spans="1:9" outlineLevel="1">
      <c r="A131" s="1528"/>
      <c r="B131" s="1529"/>
      <c r="C131" s="219"/>
      <c r="D131" s="219"/>
      <c r="E131" s="220"/>
      <c r="F131" s="220"/>
      <c r="G131" s="1605"/>
      <c r="H131" s="170"/>
    </row>
    <row r="132" spans="1:9" outlineLevel="1">
      <c r="A132" s="1528"/>
      <c r="B132" s="1529"/>
      <c r="C132" s="219"/>
      <c r="D132" s="219"/>
      <c r="E132" s="220"/>
      <c r="F132" s="220"/>
      <c r="G132" s="1605"/>
      <c r="H132" s="170"/>
    </row>
    <row r="133" spans="1:9" outlineLevel="1">
      <c r="A133" s="1528"/>
      <c r="B133" s="1529"/>
      <c r="C133" s="219"/>
      <c r="D133" s="219"/>
      <c r="E133" s="220"/>
      <c r="F133" s="220"/>
      <c r="G133" s="1605"/>
      <c r="H133" s="170"/>
    </row>
    <row r="134" spans="1:9" outlineLevel="1">
      <c r="A134" s="1528"/>
      <c r="B134" s="1529"/>
      <c r="C134" s="219"/>
      <c r="D134" s="219"/>
      <c r="E134" s="220"/>
      <c r="F134" s="220"/>
      <c r="G134" s="1605"/>
      <c r="H134" s="170"/>
    </row>
    <row r="135" spans="1:9" outlineLevel="1">
      <c r="A135" s="1528"/>
      <c r="B135" s="1529"/>
      <c r="C135" s="219"/>
      <c r="D135" s="219"/>
      <c r="E135" s="220"/>
      <c r="F135" s="220"/>
      <c r="G135" s="1605"/>
      <c r="H135" s="170"/>
    </row>
    <row r="136" spans="1:9" outlineLevel="1">
      <c r="A136" s="1528"/>
      <c r="B136" s="1529"/>
      <c r="C136" s="219"/>
      <c r="D136" s="219"/>
      <c r="E136" s="220"/>
      <c r="F136" s="220"/>
      <c r="G136" s="1605"/>
      <c r="H136" s="170"/>
    </row>
    <row r="137" spans="1:9" ht="15.75" outlineLevel="1" thickBot="1">
      <c r="A137" s="1530"/>
      <c r="B137" s="1531"/>
      <c r="C137" s="221"/>
      <c r="D137" s="221"/>
      <c r="E137" s="222"/>
      <c r="F137" s="222"/>
      <c r="G137" s="1606"/>
      <c r="H137" s="170"/>
    </row>
    <row r="138" spans="1:9" outlineLevel="1">
      <c r="A138" s="1543"/>
      <c r="B138" s="1544"/>
      <c r="C138" s="223"/>
      <c r="D138" s="223"/>
      <c r="E138" s="224"/>
      <c r="F138" s="224"/>
      <c r="G138" s="1600" t="s">
        <v>714</v>
      </c>
      <c r="H138" s="167"/>
      <c r="I138" s="167"/>
    </row>
    <row r="139" spans="1:9" outlineLevel="1">
      <c r="A139" s="1528"/>
      <c r="B139" s="1529"/>
      <c r="C139" s="219"/>
      <c r="D139" s="219"/>
      <c r="E139" s="220"/>
      <c r="F139" s="220"/>
      <c r="G139" s="1605"/>
      <c r="H139" s="167"/>
      <c r="I139" s="167"/>
    </row>
    <row r="140" spans="1:9" outlineLevel="1">
      <c r="A140" s="1528"/>
      <c r="B140" s="1529"/>
      <c r="C140" s="219"/>
      <c r="D140" s="219"/>
      <c r="E140" s="220"/>
      <c r="F140" s="220"/>
      <c r="G140" s="1605"/>
      <c r="H140" s="167"/>
      <c r="I140" s="167"/>
    </row>
    <row r="141" spans="1:9" ht="15" customHeight="1" outlineLevel="1">
      <c r="A141" s="1528"/>
      <c r="B141" s="1529"/>
      <c r="C141" s="219"/>
      <c r="D141" s="219"/>
      <c r="E141" s="220"/>
      <c r="F141" s="220"/>
      <c r="G141" s="1605"/>
      <c r="H141" s="167"/>
      <c r="I141" s="167"/>
    </row>
    <row r="142" spans="1:9" ht="15" customHeight="1" outlineLevel="1">
      <c r="A142" s="1528"/>
      <c r="B142" s="1529"/>
      <c r="C142" s="219"/>
      <c r="D142" s="219"/>
      <c r="E142" s="220"/>
      <c r="F142" s="220"/>
      <c r="G142" s="1605"/>
      <c r="H142" s="167"/>
      <c r="I142" s="167"/>
    </row>
    <row r="143" spans="1:9" outlineLevel="1">
      <c r="A143" s="1528"/>
      <c r="B143" s="1529"/>
      <c r="C143" s="219"/>
      <c r="D143" s="219"/>
      <c r="E143" s="220"/>
      <c r="F143" s="220"/>
      <c r="G143" s="1605"/>
      <c r="H143" s="167"/>
      <c r="I143" s="167"/>
    </row>
    <row r="144" spans="1:9" outlineLevel="1">
      <c r="A144" s="1528"/>
      <c r="B144" s="1529"/>
      <c r="C144" s="219"/>
      <c r="D144" s="219"/>
      <c r="E144" s="220"/>
      <c r="F144" s="220"/>
      <c r="G144" s="1605"/>
      <c r="H144" s="167"/>
      <c r="I144" s="167"/>
    </row>
    <row r="145" spans="1:9" outlineLevel="1">
      <c r="A145" s="1528"/>
      <c r="B145" s="1529"/>
      <c r="C145" s="219"/>
      <c r="D145" s="219"/>
      <c r="E145" s="220"/>
      <c r="F145" s="220"/>
      <c r="G145" s="1605"/>
      <c r="H145" s="167"/>
      <c r="I145" s="167"/>
    </row>
    <row r="146" spans="1:9" outlineLevel="1">
      <c r="A146" s="1528"/>
      <c r="B146" s="1529"/>
      <c r="C146" s="219"/>
      <c r="D146" s="219"/>
      <c r="E146" s="220"/>
      <c r="F146" s="220"/>
      <c r="G146" s="1605"/>
      <c r="H146" s="170"/>
    </row>
    <row r="147" spans="1:9" ht="15.75" outlineLevel="1" thickBot="1">
      <c r="A147" s="1530"/>
      <c r="B147" s="1531"/>
      <c r="C147" s="221"/>
      <c r="D147" s="221"/>
      <c r="E147" s="222"/>
      <c r="F147" s="222"/>
      <c r="G147" s="1606"/>
      <c r="H147" s="170"/>
    </row>
    <row r="148" spans="1:9" outlineLevel="1">
      <c r="A148" s="1543"/>
      <c r="B148" s="1544"/>
      <c r="C148" s="223"/>
      <c r="D148" s="223"/>
      <c r="E148" s="224"/>
      <c r="F148" s="224"/>
      <c r="G148" s="1600" t="s">
        <v>714</v>
      </c>
      <c r="H148" s="170"/>
    </row>
    <row r="149" spans="1:9" outlineLevel="1">
      <c r="A149" s="1528"/>
      <c r="B149" s="1529"/>
      <c r="C149" s="219"/>
      <c r="D149" s="219"/>
      <c r="E149" s="220"/>
      <c r="F149" s="220"/>
      <c r="G149" s="1605"/>
      <c r="H149" s="170"/>
    </row>
    <row r="150" spans="1:9" outlineLevel="1">
      <c r="A150" s="1528"/>
      <c r="B150" s="1529"/>
      <c r="C150" s="219"/>
      <c r="D150" s="219"/>
      <c r="E150" s="220"/>
      <c r="F150" s="220"/>
      <c r="G150" s="1605"/>
      <c r="H150" s="170"/>
    </row>
    <row r="151" spans="1:9" outlineLevel="1">
      <c r="A151" s="1528"/>
      <c r="B151" s="1529"/>
      <c r="C151" s="219"/>
      <c r="D151" s="219"/>
      <c r="E151" s="220"/>
      <c r="F151" s="220"/>
      <c r="G151" s="1605"/>
      <c r="H151" s="170"/>
    </row>
    <row r="152" spans="1:9" outlineLevel="1">
      <c r="A152" s="1528"/>
      <c r="B152" s="1529"/>
      <c r="C152" s="219"/>
      <c r="D152" s="219"/>
      <c r="E152" s="220"/>
      <c r="F152" s="220"/>
      <c r="G152" s="1605"/>
      <c r="H152" s="170"/>
    </row>
    <row r="153" spans="1:9" outlineLevel="1">
      <c r="A153" s="1528"/>
      <c r="B153" s="1529"/>
      <c r="C153" s="219"/>
      <c r="D153" s="219"/>
      <c r="E153" s="220"/>
      <c r="F153" s="220"/>
      <c r="G153" s="1605"/>
      <c r="H153" s="170"/>
    </row>
    <row r="154" spans="1:9" outlineLevel="1">
      <c r="A154" s="1528"/>
      <c r="B154" s="1529"/>
      <c r="C154" s="219"/>
      <c r="D154" s="219"/>
      <c r="E154" s="220"/>
      <c r="F154" s="220"/>
      <c r="G154" s="1605"/>
      <c r="H154" s="170"/>
    </row>
    <row r="155" spans="1:9" outlineLevel="1">
      <c r="A155" s="1528"/>
      <c r="B155" s="1529"/>
      <c r="C155" s="219"/>
      <c r="D155" s="219"/>
      <c r="E155" s="220"/>
      <c r="F155" s="220"/>
      <c r="G155" s="1605"/>
      <c r="H155" s="170"/>
    </row>
    <row r="156" spans="1:9" outlineLevel="1">
      <c r="A156" s="1528"/>
      <c r="B156" s="1529"/>
      <c r="C156" s="219"/>
      <c r="D156" s="219"/>
      <c r="E156" s="220"/>
      <c r="F156" s="220"/>
      <c r="G156" s="1605"/>
      <c r="H156" s="170"/>
    </row>
    <row r="157" spans="1:9" ht="15.75" outlineLevel="1" thickBot="1">
      <c r="A157" s="1530"/>
      <c r="B157" s="1531"/>
      <c r="C157" s="221"/>
      <c r="D157" s="221"/>
      <c r="E157" s="222"/>
      <c r="F157" s="222"/>
      <c r="G157" s="1606"/>
      <c r="H157" s="170"/>
    </row>
    <row r="158" spans="1:9" ht="29.25" customHeight="1">
      <c r="A158" s="1532" t="s">
        <v>729</v>
      </c>
      <c r="B158" s="1533"/>
      <c r="C158" s="1533"/>
      <c r="D158" s="1533"/>
      <c r="E158" s="1533"/>
      <c r="F158" s="1534"/>
      <c r="G158" s="1537" t="s">
        <v>1272</v>
      </c>
      <c r="H158" s="170"/>
    </row>
    <row r="159" spans="1:9" ht="20.100000000000001" customHeight="1">
      <c r="A159" s="1535" t="s">
        <v>864</v>
      </c>
      <c r="B159" s="1607" t="s">
        <v>862</v>
      </c>
      <c r="C159" s="1523" t="s">
        <v>665</v>
      </c>
      <c r="D159" s="1608" t="s">
        <v>667</v>
      </c>
      <c r="E159" s="1523" t="s">
        <v>665</v>
      </c>
      <c r="F159" s="1597" t="s">
        <v>211</v>
      </c>
      <c r="G159" s="1538"/>
      <c r="H159" s="170"/>
    </row>
    <row r="160" spans="1:9" ht="29.25" customHeight="1">
      <c r="A160" s="1536"/>
      <c r="B160" s="1599"/>
      <c r="C160" s="1524"/>
      <c r="D160" s="1599"/>
      <c r="E160" s="1524"/>
      <c r="F160" s="1598"/>
      <c r="G160" s="1538"/>
      <c r="H160" s="170"/>
    </row>
    <row r="161" spans="1:8" ht="63.75">
      <c r="A161" s="949" t="s">
        <v>1510</v>
      </c>
      <c r="B161" s="228" t="s">
        <v>1486</v>
      </c>
      <c r="C161" s="888">
        <v>24734280.096719999</v>
      </c>
      <c r="D161" s="227"/>
      <c r="E161" s="228"/>
      <c r="F161" s="291"/>
      <c r="G161" s="1538"/>
      <c r="H161" s="170"/>
    </row>
    <row r="162" spans="1:8" ht="25.5">
      <c r="A162" s="949"/>
      <c r="B162" s="228" t="s">
        <v>59</v>
      </c>
      <c r="C162" s="888">
        <v>788768.10613798152</v>
      </c>
      <c r="D162" s="227"/>
      <c r="E162" s="228"/>
      <c r="F162" s="291"/>
      <c r="G162" s="1538"/>
      <c r="H162" s="170"/>
    </row>
    <row r="163" spans="1:8" ht="25.5">
      <c r="A163" s="949"/>
      <c r="B163" s="228" t="s">
        <v>60</v>
      </c>
      <c r="C163" s="888">
        <v>1086078.0411439699</v>
      </c>
      <c r="D163" s="227"/>
      <c r="E163" s="228"/>
      <c r="F163" s="291"/>
      <c r="G163" s="1538"/>
      <c r="H163" s="170"/>
    </row>
    <row r="164" spans="1:8" ht="25.5">
      <c r="A164" s="949"/>
      <c r="B164" s="228" t="s">
        <v>1543</v>
      </c>
      <c r="C164" s="950">
        <v>434852.1612214339</v>
      </c>
      <c r="D164" s="227"/>
      <c r="E164" s="228"/>
      <c r="F164" s="291"/>
      <c r="G164" s="1538"/>
      <c r="H164" s="170"/>
    </row>
    <row r="165" spans="1:8" ht="38.25">
      <c r="A165" s="949"/>
      <c r="B165" s="228" t="s">
        <v>62</v>
      </c>
      <c r="C165" s="951">
        <v>2802.3247964035318</v>
      </c>
      <c r="D165" s="227"/>
      <c r="E165" s="228"/>
      <c r="F165" s="291"/>
      <c r="G165" s="1538"/>
      <c r="H165" s="170"/>
    </row>
    <row r="166" spans="1:8" ht="25.5">
      <c r="A166" s="949"/>
      <c r="B166" s="228" t="s">
        <v>63</v>
      </c>
      <c r="C166" s="951">
        <v>16535.294717616049</v>
      </c>
      <c r="D166" s="227"/>
      <c r="E166" s="228"/>
      <c r="F166" s="291"/>
      <c r="G166" s="1538"/>
      <c r="H166" s="170"/>
    </row>
    <row r="167" spans="1:8" ht="25.5">
      <c r="A167" s="949"/>
      <c r="B167" s="228" t="s">
        <v>1544</v>
      </c>
      <c r="C167" s="951">
        <v>-1.7328300000372109E-6</v>
      </c>
      <c r="D167" s="227"/>
      <c r="E167" s="228"/>
      <c r="F167" s="291"/>
      <c r="G167" s="1538"/>
      <c r="H167" s="170"/>
    </row>
    <row r="168" spans="1:8">
      <c r="A168" s="949"/>
      <c r="B168" s="228" t="s">
        <v>69</v>
      </c>
      <c r="C168" s="951">
        <v>0</v>
      </c>
      <c r="D168" s="227"/>
      <c r="E168" s="228"/>
      <c r="F168" s="291"/>
      <c r="G168" s="1538"/>
      <c r="H168" s="170"/>
    </row>
    <row r="169" spans="1:8">
      <c r="A169" s="949"/>
      <c r="B169" s="228" t="s">
        <v>70</v>
      </c>
      <c r="C169" s="951">
        <v>1355867.101219997</v>
      </c>
      <c r="D169" s="227"/>
      <c r="E169" s="228"/>
      <c r="F169" s="291"/>
      <c r="G169" s="1538"/>
      <c r="H169" s="170"/>
    </row>
    <row r="170" spans="1:8" ht="15.75" thickBot="1">
      <c r="A170" s="952"/>
      <c r="B170" s="230"/>
      <c r="C170" s="229"/>
      <c r="D170" s="229"/>
      <c r="E170" s="230"/>
      <c r="F170" s="292"/>
      <c r="G170" s="1539"/>
      <c r="H170" s="170"/>
    </row>
    <row r="171" spans="1:8" ht="63.75" outlineLevel="1">
      <c r="A171" s="953" t="s">
        <v>1511</v>
      </c>
      <c r="B171" s="954" t="s">
        <v>1486</v>
      </c>
      <c r="C171" s="888">
        <v>0</v>
      </c>
      <c r="D171" s="206"/>
      <c r="E171" s="175"/>
      <c r="F171" s="175"/>
      <c r="G171" s="1540" t="s">
        <v>715</v>
      </c>
      <c r="H171" s="170"/>
    </row>
    <row r="172" spans="1:8" ht="25.5" outlineLevel="1">
      <c r="A172" s="949"/>
      <c r="B172" s="916" t="s">
        <v>59</v>
      </c>
      <c r="C172" s="888">
        <v>73741.824152115936</v>
      </c>
      <c r="D172" s="204"/>
      <c r="E172" s="171"/>
      <c r="F172" s="171"/>
      <c r="G172" s="1541"/>
      <c r="H172" s="170"/>
    </row>
    <row r="173" spans="1:8" ht="25.5" outlineLevel="1">
      <c r="A173" s="949"/>
      <c r="B173" s="916" t="s">
        <v>60</v>
      </c>
      <c r="C173" s="888">
        <v>1869000.2842267684</v>
      </c>
      <c r="D173" s="204"/>
      <c r="E173" s="171"/>
      <c r="F173" s="171"/>
      <c r="G173" s="1541"/>
      <c r="H173" s="170"/>
    </row>
    <row r="174" spans="1:8" ht="25.5" outlineLevel="1">
      <c r="A174" s="949"/>
      <c r="B174" s="916" t="s">
        <v>1543</v>
      </c>
      <c r="C174" s="950">
        <v>797918.27711947472</v>
      </c>
      <c r="D174" s="204"/>
      <c r="E174" s="171"/>
      <c r="F174" s="171"/>
      <c r="G174" s="1541"/>
      <c r="H174" s="170"/>
    </row>
    <row r="175" spans="1:8" ht="38.25" outlineLevel="1">
      <c r="A175" s="949"/>
      <c r="B175" s="916" t="s">
        <v>62</v>
      </c>
      <c r="C175" s="951">
        <v>5618.3883403692571</v>
      </c>
      <c r="D175" s="204"/>
      <c r="E175" s="171"/>
      <c r="F175" s="171"/>
      <c r="G175" s="1541"/>
      <c r="H175" s="170"/>
    </row>
    <row r="176" spans="1:8" ht="25.5" outlineLevel="1">
      <c r="A176" s="949"/>
      <c r="B176" s="916" t="s">
        <v>63</v>
      </c>
      <c r="C176" s="951">
        <v>30257.391320365605</v>
      </c>
      <c r="D176" s="204"/>
      <c r="E176" s="171"/>
      <c r="F176" s="171"/>
      <c r="G176" s="1541"/>
      <c r="H176" s="170"/>
    </row>
    <row r="177" spans="1:8" ht="25.5" outlineLevel="1">
      <c r="A177" s="949"/>
      <c r="B177" s="916" t="s">
        <v>1544</v>
      </c>
      <c r="C177" s="951">
        <v>0</v>
      </c>
      <c r="D177" s="204"/>
      <c r="E177" s="171"/>
      <c r="F177" s="171"/>
      <c r="G177" s="1541"/>
      <c r="H177" s="170"/>
    </row>
    <row r="178" spans="1:8" outlineLevel="1">
      <c r="A178" s="949"/>
      <c r="B178" s="916" t="s">
        <v>69</v>
      </c>
      <c r="C178" s="951">
        <v>0</v>
      </c>
      <c r="D178" s="204"/>
      <c r="E178" s="171"/>
      <c r="F178" s="171"/>
      <c r="G178" s="1541"/>
      <c r="H178" s="170"/>
    </row>
    <row r="179" spans="1:8" outlineLevel="1">
      <c r="A179" s="949"/>
      <c r="B179" s="916" t="s">
        <v>70</v>
      </c>
      <c r="C179" s="951">
        <v>0</v>
      </c>
      <c r="D179" s="204"/>
      <c r="E179" s="171"/>
      <c r="F179" s="171"/>
      <c r="G179" s="1541"/>
      <c r="H179" s="170"/>
    </row>
    <row r="180" spans="1:8" ht="15.75" outlineLevel="1" thickBot="1">
      <c r="A180" s="952"/>
      <c r="B180" s="955"/>
      <c r="C180" s="956"/>
      <c r="D180" s="205"/>
      <c r="E180" s="174"/>
      <c r="F180" s="174"/>
      <c r="G180" s="1542"/>
      <c r="H180" s="170"/>
    </row>
    <row r="181" spans="1:8" ht="63.75" outlineLevel="1">
      <c r="A181" s="953" t="s">
        <v>1512</v>
      </c>
      <c r="B181" s="954" t="s">
        <v>1486</v>
      </c>
      <c r="C181" s="888">
        <v>1118497.2145030443</v>
      </c>
      <c r="D181" s="206"/>
      <c r="E181" s="175"/>
      <c r="F181" s="175"/>
      <c r="G181" s="1540" t="s">
        <v>715</v>
      </c>
      <c r="H181" s="170"/>
    </row>
    <row r="182" spans="1:8" ht="25.5" outlineLevel="1">
      <c r="A182" s="949"/>
      <c r="B182" s="916" t="s">
        <v>59</v>
      </c>
      <c r="C182" s="888">
        <v>412736.55519409332</v>
      </c>
      <c r="D182" s="204"/>
      <c r="E182" s="171"/>
      <c r="F182" s="171"/>
      <c r="G182" s="1541"/>
      <c r="H182" s="170"/>
    </row>
    <row r="183" spans="1:8" ht="25.5" outlineLevel="1">
      <c r="A183" s="949"/>
      <c r="B183" s="916" t="s">
        <v>60</v>
      </c>
      <c r="C183" s="888">
        <v>6769999.4175745407</v>
      </c>
      <c r="D183" s="204"/>
      <c r="E183" s="171"/>
      <c r="F183" s="171"/>
      <c r="G183" s="1541"/>
      <c r="H183" s="170"/>
    </row>
    <row r="184" spans="1:8" ht="25.5" outlineLevel="1">
      <c r="A184" s="949"/>
      <c r="B184" s="916" t="s">
        <v>1543</v>
      </c>
      <c r="C184" s="950">
        <v>2857107.0803911779</v>
      </c>
      <c r="D184" s="204"/>
      <c r="E184" s="171"/>
      <c r="F184" s="171"/>
      <c r="G184" s="1541"/>
      <c r="H184" s="170"/>
    </row>
    <row r="185" spans="1:8" ht="38.25" outlineLevel="1">
      <c r="A185" s="949"/>
      <c r="B185" s="916" t="s">
        <v>62</v>
      </c>
      <c r="C185" s="951">
        <v>25507.380349750845</v>
      </c>
      <c r="D185" s="204"/>
      <c r="E185" s="171"/>
      <c r="F185" s="171"/>
      <c r="G185" s="1541"/>
      <c r="H185" s="170"/>
    </row>
    <row r="186" spans="1:8" ht="25.5" outlineLevel="1">
      <c r="A186" s="949"/>
      <c r="B186" s="916" t="s">
        <v>63</v>
      </c>
      <c r="C186" s="951">
        <v>107383.51828595511</v>
      </c>
      <c r="D186" s="204"/>
      <c r="E186" s="171"/>
      <c r="F186" s="171"/>
      <c r="G186" s="1541"/>
      <c r="H186" s="170"/>
    </row>
    <row r="187" spans="1:8" ht="25.5" outlineLevel="1">
      <c r="A187" s="949"/>
      <c r="B187" s="916" t="s">
        <v>1544</v>
      </c>
      <c r="C187" s="951">
        <v>604949.35282999987</v>
      </c>
      <c r="D187" s="204"/>
      <c r="E187" s="171"/>
      <c r="F187" s="171"/>
      <c r="G187" s="1541"/>
      <c r="H187" s="170"/>
    </row>
    <row r="188" spans="1:8" outlineLevel="1">
      <c r="A188" s="949"/>
      <c r="B188" s="916" t="s">
        <v>69</v>
      </c>
      <c r="C188" s="951">
        <v>0</v>
      </c>
      <c r="D188" s="204"/>
      <c r="E188" s="171"/>
      <c r="F188" s="171"/>
      <c r="G188" s="1541"/>
      <c r="H188" s="170"/>
    </row>
    <row r="189" spans="1:8" outlineLevel="1">
      <c r="A189" s="949"/>
      <c r="B189" s="916" t="s">
        <v>70</v>
      </c>
      <c r="C189" s="951">
        <v>42182.617379999996</v>
      </c>
      <c r="D189" s="204"/>
      <c r="E189" s="171"/>
      <c r="F189" s="171"/>
      <c r="G189" s="1541"/>
      <c r="H189" s="170"/>
    </row>
    <row r="190" spans="1:8" ht="15.75" outlineLevel="1" thickBot="1">
      <c r="A190" s="952"/>
      <c r="B190" s="955"/>
      <c r="C190" s="956"/>
      <c r="D190" s="205"/>
      <c r="E190" s="174"/>
      <c r="F190" s="174"/>
      <c r="G190" s="1542"/>
      <c r="H190" s="170"/>
    </row>
    <row r="191" spans="1:8" ht="63.75" outlineLevel="1">
      <c r="A191" s="953" t="s">
        <v>1513</v>
      </c>
      <c r="B191" s="954" t="s">
        <v>1486</v>
      </c>
      <c r="C191" s="888">
        <v>1794176.7711</v>
      </c>
      <c r="D191" s="206"/>
      <c r="E191" s="175"/>
      <c r="F191" s="175"/>
      <c r="G191" s="1540" t="s">
        <v>715</v>
      </c>
      <c r="H191" s="170"/>
    </row>
    <row r="192" spans="1:8" ht="25.5" outlineLevel="1">
      <c r="A192" s="949"/>
      <c r="B192" s="916" t="s">
        <v>59</v>
      </c>
      <c r="C192" s="888">
        <v>574727.74988075998</v>
      </c>
      <c r="D192" s="204"/>
      <c r="E192" s="171"/>
      <c r="F192" s="171"/>
      <c r="G192" s="1541"/>
      <c r="H192" s="170"/>
    </row>
    <row r="193" spans="1:8" ht="25.5" outlineLevel="1">
      <c r="A193" s="949"/>
      <c r="B193" s="916" t="s">
        <v>60</v>
      </c>
      <c r="C193" s="888">
        <v>11311471.354793286</v>
      </c>
      <c r="D193" s="204"/>
      <c r="E193" s="171"/>
      <c r="F193" s="171"/>
      <c r="G193" s="1541"/>
      <c r="H193" s="170"/>
    </row>
    <row r="194" spans="1:8" ht="25.5" outlineLevel="1">
      <c r="A194" s="949"/>
      <c r="B194" s="916" t="s">
        <v>1543</v>
      </c>
      <c r="C194" s="950">
        <v>5137705.8892690847</v>
      </c>
      <c r="D194" s="204"/>
      <c r="E194" s="171"/>
      <c r="F194" s="171"/>
      <c r="G194" s="1541"/>
      <c r="H194" s="170"/>
    </row>
    <row r="195" spans="1:8" ht="38.25" outlineLevel="1">
      <c r="A195" s="949"/>
      <c r="B195" s="916" t="s">
        <v>62</v>
      </c>
      <c r="C195" s="951">
        <v>142448.73040611963</v>
      </c>
      <c r="D195" s="204"/>
      <c r="E195" s="171"/>
      <c r="F195" s="171"/>
      <c r="G195" s="1541"/>
      <c r="H195" s="170"/>
    </row>
    <row r="196" spans="1:8" ht="25.5" outlineLevel="1">
      <c r="A196" s="949"/>
      <c r="B196" s="916" t="s">
        <v>63</v>
      </c>
      <c r="C196" s="951">
        <v>176119.32376704333</v>
      </c>
      <c r="D196" s="204"/>
      <c r="E196" s="171"/>
      <c r="F196" s="171"/>
      <c r="G196" s="1541"/>
      <c r="H196" s="170"/>
    </row>
    <row r="197" spans="1:8" ht="25.5" outlineLevel="1">
      <c r="A197" s="949"/>
      <c r="B197" s="916" t="s">
        <v>1544</v>
      </c>
      <c r="C197" s="951">
        <v>1339544.3999999997</v>
      </c>
      <c r="D197" s="204"/>
      <c r="E197" s="171"/>
      <c r="F197" s="171"/>
      <c r="G197" s="1541"/>
      <c r="H197" s="170"/>
    </row>
    <row r="198" spans="1:8" outlineLevel="1">
      <c r="A198" s="949"/>
      <c r="B198" s="916" t="s">
        <v>69</v>
      </c>
      <c r="C198" s="951">
        <v>0</v>
      </c>
      <c r="D198" s="204"/>
      <c r="E198" s="171"/>
      <c r="F198" s="171"/>
      <c r="G198" s="1541"/>
      <c r="H198" s="170"/>
    </row>
    <row r="199" spans="1:8" outlineLevel="1">
      <c r="A199" s="949"/>
      <c r="B199" s="916" t="s">
        <v>70</v>
      </c>
      <c r="C199" s="951">
        <v>0</v>
      </c>
      <c r="D199" s="204"/>
      <c r="E199" s="171"/>
      <c r="F199" s="171"/>
      <c r="G199" s="1541"/>
      <c r="H199" s="170"/>
    </row>
    <row r="200" spans="1:8" ht="15.75" outlineLevel="1" thickBot="1">
      <c r="A200" s="952"/>
      <c r="B200" s="955"/>
      <c r="C200" s="956"/>
      <c r="D200" s="205"/>
      <c r="E200" s="174"/>
      <c r="F200" s="174"/>
      <c r="G200" s="1542"/>
      <c r="H200" s="170"/>
    </row>
    <row r="201" spans="1:8" ht="63.75" outlineLevel="1">
      <c r="A201" s="957" t="s">
        <v>1514</v>
      </c>
      <c r="B201" s="958" t="s">
        <v>1486</v>
      </c>
      <c r="C201" s="888">
        <v>19397708.760000002</v>
      </c>
      <c r="D201" s="900"/>
      <c r="E201" s="899"/>
      <c r="F201" s="899"/>
      <c r="G201" s="859"/>
      <c r="H201" s="170"/>
    </row>
    <row r="202" spans="1:8" ht="25.5" outlineLevel="1">
      <c r="A202" s="959"/>
      <c r="B202" s="916" t="s">
        <v>59</v>
      </c>
      <c r="C202" s="888">
        <v>140091.52235343659</v>
      </c>
      <c r="D202" s="861"/>
      <c r="E202" s="861"/>
      <c r="F202" s="861"/>
      <c r="G202" s="859"/>
      <c r="H202" s="170"/>
    </row>
    <row r="203" spans="1:8" ht="25.5" outlineLevel="1">
      <c r="A203" s="959"/>
      <c r="B203" s="916" t="s">
        <v>60</v>
      </c>
      <c r="C203" s="888">
        <v>1104848.9245768203</v>
      </c>
      <c r="D203" s="861"/>
      <c r="E203" s="861"/>
      <c r="F203" s="861"/>
      <c r="G203" s="859"/>
      <c r="H203" s="170"/>
    </row>
    <row r="204" spans="1:8" ht="25.5" outlineLevel="1">
      <c r="A204" s="959"/>
      <c r="B204" s="916" t="s">
        <v>1543</v>
      </c>
      <c r="C204" s="950">
        <v>728948.59548282914</v>
      </c>
      <c r="D204" s="861"/>
      <c r="E204" s="861"/>
      <c r="F204" s="861"/>
      <c r="G204" s="859"/>
      <c r="H204" s="170"/>
    </row>
    <row r="205" spans="1:8" ht="38.25" outlineLevel="1">
      <c r="A205" s="959"/>
      <c r="B205" s="916" t="s">
        <v>62</v>
      </c>
      <c r="C205" s="951">
        <v>167190.56640318077</v>
      </c>
      <c r="D205" s="861"/>
      <c r="E205" s="861"/>
      <c r="F205" s="861"/>
      <c r="G205" s="859"/>
      <c r="H205" s="170"/>
    </row>
    <row r="206" spans="1:8" ht="25.5" outlineLevel="1">
      <c r="A206" s="959"/>
      <c r="B206" s="916" t="s">
        <v>63</v>
      </c>
      <c r="C206" s="951">
        <v>6918.9677454500288</v>
      </c>
      <c r="D206" s="861"/>
      <c r="E206" s="861"/>
      <c r="F206" s="861"/>
      <c r="G206" s="859"/>
      <c r="H206" s="170"/>
    </row>
    <row r="207" spans="1:8" ht="25.5" outlineLevel="1">
      <c r="A207" s="959"/>
      <c r="B207" s="916" t="s">
        <v>1544</v>
      </c>
      <c r="C207" s="951">
        <v>216159.99999173306</v>
      </c>
      <c r="D207" s="861"/>
      <c r="E207" s="861"/>
      <c r="F207" s="861"/>
      <c r="G207" s="859"/>
      <c r="H207" s="170"/>
    </row>
    <row r="208" spans="1:8" outlineLevel="1">
      <c r="A208" s="959"/>
      <c r="B208" s="916" t="s">
        <v>69</v>
      </c>
      <c r="C208" s="951">
        <v>0</v>
      </c>
      <c r="D208" s="861"/>
      <c r="E208" s="861"/>
      <c r="F208" s="861"/>
      <c r="G208" s="859"/>
      <c r="H208" s="170"/>
    </row>
    <row r="209" spans="1:8" outlineLevel="1">
      <c r="A209" s="959"/>
      <c r="B209" s="916" t="s">
        <v>70</v>
      </c>
      <c r="C209" s="951">
        <v>0</v>
      </c>
      <c r="D209" s="861"/>
      <c r="E209" s="861"/>
      <c r="F209" s="861"/>
      <c r="G209" s="859"/>
      <c r="H209" s="170"/>
    </row>
    <row r="210" spans="1:8" ht="15.75" outlineLevel="1" thickBot="1">
      <c r="A210" s="919"/>
      <c r="B210" s="920"/>
      <c r="C210" s="983"/>
      <c r="D210" s="900"/>
      <c r="E210" s="899"/>
      <c r="F210" s="899"/>
      <c r="G210" s="859"/>
      <c r="H210" s="170"/>
    </row>
    <row r="211" spans="1:8" ht="63.75" outlineLevel="1">
      <c r="A211" s="953" t="s">
        <v>1515</v>
      </c>
      <c r="B211" s="954" t="s">
        <v>1486</v>
      </c>
      <c r="C211" s="897">
        <v>0</v>
      </c>
      <c r="D211" s="206"/>
      <c r="E211" s="175"/>
      <c r="F211" s="175"/>
      <c r="G211" s="1540" t="s">
        <v>715</v>
      </c>
      <c r="H211" s="170"/>
    </row>
    <row r="212" spans="1:8" ht="25.5" outlineLevel="1">
      <c r="A212" s="949"/>
      <c r="B212" s="916" t="s">
        <v>59</v>
      </c>
      <c r="C212" s="888">
        <v>55864.529371718469</v>
      </c>
      <c r="D212" s="204"/>
      <c r="E212" s="171"/>
      <c r="F212" s="171"/>
      <c r="G212" s="1541"/>
      <c r="H212" s="170"/>
    </row>
    <row r="213" spans="1:8" ht="25.5" outlineLevel="1">
      <c r="A213" s="949"/>
      <c r="B213" s="916" t="s">
        <v>60</v>
      </c>
      <c r="C213" s="888">
        <v>664572.78500000003</v>
      </c>
      <c r="D213" s="204"/>
      <c r="E213" s="171"/>
      <c r="F213" s="171"/>
      <c r="G213" s="1541"/>
      <c r="H213" s="170"/>
    </row>
    <row r="214" spans="1:8" ht="25.5" outlineLevel="1">
      <c r="A214" s="949"/>
      <c r="B214" s="916" t="s">
        <v>1543</v>
      </c>
      <c r="C214" s="950">
        <v>0</v>
      </c>
      <c r="D214" s="204"/>
      <c r="E214" s="171"/>
      <c r="F214" s="171"/>
      <c r="G214" s="1541"/>
      <c r="H214" s="170"/>
    </row>
    <row r="215" spans="1:8" ht="38.25" outlineLevel="1">
      <c r="A215" s="949"/>
      <c r="B215" s="916" t="s">
        <v>62</v>
      </c>
      <c r="C215" s="951">
        <v>0</v>
      </c>
      <c r="D215" s="204"/>
      <c r="E215" s="171"/>
      <c r="F215" s="171"/>
      <c r="G215" s="1541"/>
      <c r="H215" s="170"/>
    </row>
    <row r="216" spans="1:8" ht="25.5" outlineLevel="1">
      <c r="A216" s="949"/>
      <c r="B216" s="916" t="s">
        <v>63</v>
      </c>
      <c r="C216" s="951">
        <v>0</v>
      </c>
      <c r="D216" s="204"/>
      <c r="E216" s="171"/>
      <c r="F216" s="171"/>
      <c r="G216" s="1541"/>
      <c r="H216" s="170"/>
    </row>
    <row r="217" spans="1:8" ht="25.5" outlineLevel="1">
      <c r="A217" s="949"/>
      <c r="B217" s="916" t="s">
        <v>1544</v>
      </c>
      <c r="C217" s="951">
        <v>0</v>
      </c>
      <c r="D217" s="204"/>
      <c r="E217" s="171"/>
      <c r="F217" s="171"/>
      <c r="G217" s="1541"/>
      <c r="H217" s="170"/>
    </row>
    <row r="218" spans="1:8" outlineLevel="1">
      <c r="A218" s="949"/>
      <c r="B218" s="916" t="s">
        <v>69</v>
      </c>
      <c r="C218" s="951">
        <v>357395.85</v>
      </c>
      <c r="D218" s="204"/>
      <c r="E218" s="171"/>
      <c r="F218" s="171"/>
      <c r="G218" s="1541"/>
      <c r="H218" s="170"/>
    </row>
    <row r="219" spans="1:8" outlineLevel="1">
      <c r="A219" s="949"/>
      <c r="B219" s="916" t="s">
        <v>70</v>
      </c>
      <c r="C219" s="951">
        <v>334314.16710249998</v>
      </c>
      <c r="D219" s="204"/>
      <c r="E219" s="171"/>
      <c r="F219" s="171"/>
      <c r="G219" s="1541"/>
      <c r="H219" s="170"/>
    </row>
    <row r="220" spans="1:8" ht="15.75" outlineLevel="1" thickBot="1">
      <c r="A220" s="94"/>
      <c r="B220" s="174"/>
      <c r="C220" s="205"/>
      <c r="D220" s="205"/>
      <c r="E220" s="174"/>
      <c r="F220" s="174"/>
      <c r="G220" s="1542"/>
      <c r="H220" s="170"/>
    </row>
    <row r="221" spans="1:8" s="199" customFormat="1" ht="16.5" customHeight="1" thickBot="1">
      <c r="A221" s="1525" t="s">
        <v>863</v>
      </c>
      <c r="B221" s="1526"/>
      <c r="C221" s="1526"/>
      <c r="D221" s="1526"/>
      <c r="E221" s="1526"/>
      <c r="F221" s="1526"/>
      <c r="G221" s="1527"/>
      <c r="H221" s="218"/>
    </row>
    <row r="222" spans="1:8" s="199" customFormat="1"/>
    <row r="223" spans="1:8">
      <c r="B223" s="176"/>
      <c r="C223" s="176"/>
      <c r="D223" s="176"/>
      <c r="E223" s="176"/>
      <c r="F223" s="176"/>
      <c r="G223" s="176"/>
      <c r="H223" s="176"/>
    </row>
    <row r="224" spans="1:8">
      <c r="B224" s="176"/>
      <c r="C224" s="176"/>
      <c r="D224" s="176"/>
      <c r="E224" s="176"/>
      <c r="F224" s="176"/>
      <c r="G224" s="176"/>
      <c r="H224" s="176"/>
    </row>
    <row r="225" spans="2:8">
      <c r="B225" s="169"/>
      <c r="C225" s="169"/>
      <c r="D225" s="169"/>
      <c r="E225" s="169"/>
      <c r="F225" s="169"/>
      <c r="G225" s="169"/>
      <c r="H225" s="176"/>
    </row>
    <row r="226" spans="2:8">
      <c r="B226" s="169"/>
      <c r="C226" s="169"/>
      <c r="D226" s="169"/>
      <c r="E226" s="169"/>
      <c r="F226" s="169"/>
      <c r="G226" s="169"/>
      <c r="H226" s="176"/>
    </row>
    <row r="227" spans="2:8">
      <c r="B227" s="169"/>
      <c r="C227" s="169"/>
      <c r="D227" s="169"/>
      <c r="E227" s="169"/>
      <c r="F227" s="169"/>
      <c r="G227" s="169"/>
      <c r="H227" s="176"/>
    </row>
    <row r="228" spans="2:8">
      <c r="B228" s="169"/>
      <c r="C228" s="169"/>
      <c r="D228" s="169"/>
      <c r="E228" s="169"/>
      <c r="F228" s="169"/>
      <c r="G228" s="169"/>
      <c r="H228" s="176"/>
    </row>
    <row r="229" spans="2:8">
      <c r="B229" s="169"/>
      <c r="C229" s="169"/>
      <c r="D229" s="169"/>
      <c r="E229" s="169"/>
      <c r="F229" s="169"/>
      <c r="G229" s="169"/>
      <c r="H229" s="176"/>
    </row>
    <row r="230" spans="2:8">
      <c r="B230" s="169"/>
      <c r="C230" s="169"/>
      <c r="D230" s="169"/>
      <c r="E230" s="169"/>
      <c r="F230" s="169"/>
      <c r="G230" s="169"/>
      <c r="H230" s="176"/>
    </row>
    <row r="231" spans="2:8">
      <c r="B231" s="169"/>
      <c r="C231" s="169"/>
      <c r="D231" s="169"/>
      <c r="E231" s="169"/>
      <c r="F231" s="169"/>
      <c r="G231" s="169"/>
      <c r="H231" s="176"/>
    </row>
    <row r="232" spans="2:8">
      <c r="B232" s="169"/>
      <c r="C232" s="169"/>
      <c r="D232" s="169"/>
      <c r="E232" s="169"/>
      <c r="F232" s="169"/>
      <c r="G232" s="169"/>
      <c r="H232" s="176"/>
    </row>
    <row r="233" spans="2:8">
      <c r="B233" s="169"/>
      <c r="C233" s="169"/>
      <c r="D233" s="169"/>
      <c r="E233" s="169"/>
      <c r="F233" s="169"/>
      <c r="G233" s="169"/>
      <c r="H233" s="176"/>
    </row>
    <row r="234" spans="2:8">
      <c r="B234" s="169"/>
      <c r="C234" s="169"/>
      <c r="D234" s="169"/>
      <c r="E234" s="169"/>
      <c r="F234" s="169"/>
      <c r="G234" s="169"/>
      <c r="H234" s="176"/>
    </row>
    <row r="235" spans="2:8">
      <c r="B235" s="169"/>
      <c r="C235" s="169"/>
      <c r="D235" s="169"/>
      <c r="E235" s="169"/>
      <c r="F235" s="169"/>
      <c r="G235" s="169"/>
      <c r="H235" s="176"/>
    </row>
    <row r="236" spans="2:8">
      <c r="B236" s="169"/>
      <c r="C236" s="169"/>
      <c r="D236" s="169"/>
      <c r="E236" s="169"/>
      <c r="F236" s="169"/>
      <c r="G236" s="169"/>
      <c r="H236" s="176"/>
    </row>
    <row r="237" spans="2:8">
      <c r="B237" s="169"/>
      <c r="C237" s="169"/>
      <c r="D237" s="169"/>
      <c r="E237" s="169"/>
      <c r="F237" s="169"/>
      <c r="G237" s="169"/>
      <c r="H237" s="176"/>
    </row>
    <row r="238" spans="2:8">
      <c r="B238" s="169"/>
      <c r="C238" s="169"/>
      <c r="D238" s="169"/>
      <c r="E238" s="169"/>
      <c r="F238" s="169"/>
      <c r="G238" s="169"/>
      <c r="H238" s="176"/>
    </row>
    <row r="239" spans="2:8">
      <c r="B239" s="169"/>
      <c r="C239" s="169"/>
      <c r="D239" s="169"/>
      <c r="E239" s="169"/>
      <c r="F239" s="169"/>
      <c r="G239" s="169"/>
      <c r="H239" s="176"/>
    </row>
    <row r="240" spans="2:8">
      <c r="B240" s="176"/>
      <c r="C240" s="176"/>
      <c r="D240" s="176"/>
      <c r="E240" s="176"/>
      <c r="F240" s="176"/>
      <c r="G240" s="176"/>
      <c r="H240" s="176"/>
    </row>
    <row r="241" spans="2:8">
      <c r="B241" s="176"/>
      <c r="C241" s="176"/>
      <c r="D241" s="176"/>
      <c r="E241" s="176"/>
      <c r="F241" s="176"/>
      <c r="G241" s="176"/>
      <c r="H241" s="176"/>
    </row>
    <row r="242" spans="2:8">
      <c r="B242" s="176"/>
      <c r="C242" s="176"/>
      <c r="D242" s="176"/>
      <c r="E242" s="176"/>
      <c r="F242" s="176"/>
      <c r="G242" s="176"/>
      <c r="H242" s="176"/>
    </row>
    <row r="243" spans="2:8">
      <c r="B243" s="176"/>
      <c r="C243" s="176"/>
      <c r="D243" s="176"/>
      <c r="E243" s="176"/>
      <c r="F243" s="176"/>
      <c r="G243" s="176"/>
      <c r="H243" s="176"/>
    </row>
    <row r="244" spans="2:8">
      <c r="B244" s="176"/>
      <c r="C244" s="176"/>
      <c r="D244" s="176"/>
      <c r="E244" s="176"/>
      <c r="F244" s="176"/>
      <c r="G244" s="176"/>
      <c r="H244" s="176"/>
    </row>
    <row r="245" spans="2:8">
      <c r="B245" s="176"/>
      <c r="C245" s="176"/>
      <c r="D245" s="176"/>
      <c r="E245" s="176"/>
      <c r="F245" s="176"/>
      <c r="G245" s="176"/>
      <c r="H245" s="176"/>
    </row>
    <row r="246" spans="2:8">
      <c r="B246" s="176"/>
      <c r="C246" s="176"/>
      <c r="D246" s="176"/>
      <c r="E246" s="176"/>
      <c r="F246" s="176"/>
      <c r="G246" s="176"/>
      <c r="H246" s="176"/>
    </row>
    <row r="247" spans="2:8">
      <c r="B247" s="176"/>
      <c r="C247" s="176"/>
      <c r="D247" s="176"/>
      <c r="E247" s="176"/>
      <c r="F247" s="176"/>
      <c r="G247" s="176"/>
      <c r="H247" s="176"/>
    </row>
    <row r="248" spans="2:8">
      <c r="B248" s="176"/>
      <c r="C248" s="176"/>
      <c r="D248" s="176"/>
      <c r="E248" s="176"/>
      <c r="F248" s="176"/>
      <c r="G248" s="176"/>
      <c r="H248" s="176"/>
    </row>
    <row r="249" spans="2:8">
      <c r="B249" s="176"/>
      <c r="C249" s="176"/>
      <c r="D249" s="176"/>
      <c r="E249" s="176"/>
      <c r="F249" s="176"/>
      <c r="G249" s="176"/>
      <c r="H249" s="176"/>
    </row>
    <row r="250" spans="2:8">
      <c r="B250" s="176"/>
      <c r="C250" s="176"/>
      <c r="D250" s="176"/>
      <c r="E250" s="176"/>
      <c r="F250" s="176"/>
      <c r="G250" s="176"/>
      <c r="H250" s="176"/>
    </row>
    <row r="251" spans="2:8">
      <c r="B251" s="176"/>
      <c r="C251" s="176"/>
      <c r="D251" s="176"/>
      <c r="E251" s="176"/>
      <c r="F251" s="176"/>
      <c r="G251" s="176"/>
      <c r="H251" s="176"/>
    </row>
    <row r="252" spans="2:8">
      <c r="B252" s="176"/>
      <c r="C252" s="176"/>
      <c r="D252" s="176"/>
      <c r="E252" s="176"/>
      <c r="F252" s="176"/>
      <c r="G252" s="176"/>
      <c r="H252" s="176"/>
    </row>
    <row r="253" spans="2:8">
      <c r="B253" s="176"/>
      <c r="C253" s="176"/>
      <c r="D253" s="176"/>
      <c r="E253" s="176"/>
      <c r="F253" s="176"/>
      <c r="G253" s="176"/>
      <c r="H253" s="176"/>
    </row>
    <row r="254" spans="2:8">
      <c r="B254" s="176"/>
      <c r="C254" s="176"/>
      <c r="D254" s="176"/>
      <c r="E254" s="176"/>
      <c r="F254" s="176"/>
      <c r="G254" s="176"/>
      <c r="H254" s="176"/>
    </row>
    <row r="255" spans="2:8">
      <c r="B255" s="176"/>
      <c r="C255" s="176"/>
      <c r="D255" s="176"/>
      <c r="E255" s="176"/>
      <c r="F255" s="176"/>
      <c r="G255" s="176"/>
      <c r="H255" s="176"/>
    </row>
    <row r="256" spans="2:8">
      <c r="B256" s="176"/>
      <c r="C256" s="176"/>
      <c r="D256" s="176"/>
      <c r="E256" s="176"/>
      <c r="F256" s="176"/>
      <c r="G256" s="176"/>
      <c r="H256" s="176"/>
    </row>
    <row r="257" spans="2:8">
      <c r="B257" s="176"/>
      <c r="C257" s="176"/>
      <c r="D257" s="176"/>
      <c r="E257" s="176"/>
      <c r="F257" s="176"/>
      <c r="G257" s="176"/>
      <c r="H257" s="176"/>
    </row>
    <row r="258" spans="2:8">
      <c r="B258" s="176"/>
      <c r="C258" s="176"/>
      <c r="D258" s="176"/>
      <c r="E258" s="176"/>
      <c r="F258" s="176"/>
      <c r="G258" s="176"/>
      <c r="H258" s="176"/>
    </row>
  </sheetData>
  <mergeCells count="187">
    <mergeCell ref="A97:B97"/>
    <mergeCell ref="A98:B98"/>
    <mergeCell ref="A99:B99"/>
    <mergeCell ref="A100:B100"/>
    <mergeCell ref="A101:B101"/>
    <mergeCell ref="A102:B102"/>
    <mergeCell ref="A103:B103"/>
    <mergeCell ref="A88:B88"/>
    <mergeCell ref="A89:B89"/>
    <mergeCell ref="A90:B90"/>
    <mergeCell ref="A91:B91"/>
    <mergeCell ref="A92:B92"/>
    <mergeCell ref="A93:B93"/>
    <mergeCell ref="A94:B94"/>
    <mergeCell ref="A95:B95"/>
    <mergeCell ref="A96:B96"/>
    <mergeCell ref="A79:B79"/>
    <mergeCell ref="A80:B80"/>
    <mergeCell ref="A81:B81"/>
    <mergeCell ref="A82:B82"/>
    <mergeCell ref="A83:B83"/>
    <mergeCell ref="A84:B84"/>
    <mergeCell ref="A85:B85"/>
    <mergeCell ref="A86:B86"/>
    <mergeCell ref="A87:B87"/>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4:G103"/>
    <mergeCell ref="F159:F160"/>
    <mergeCell ref="F51:F52"/>
    <mergeCell ref="G84:G93"/>
    <mergeCell ref="D105:D106"/>
    <mergeCell ref="D51:D52"/>
    <mergeCell ref="A54:B54"/>
    <mergeCell ref="A55:B55"/>
    <mergeCell ref="A56:B56"/>
    <mergeCell ref="G104:G117"/>
    <mergeCell ref="G118:G127"/>
    <mergeCell ref="G128:G137"/>
    <mergeCell ref="G138:G147"/>
    <mergeCell ref="G148:G157"/>
    <mergeCell ref="G64:G73"/>
    <mergeCell ref="G74:G83"/>
    <mergeCell ref="B159:B160"/>
    <mergeCell ref="D159:D160"/>
    <mergeCell ref="F105:F106"/>
    <mergeCell ref="A63:B63"/>
    <mergeCell ref="A104:F104"/>
    <mergeCell ref="A105:B106"/>
    <mergeCell ref="A107:B107"/>
    <mergeCell ref="A53:B53"/>
    <mergeCell ref="A21:F21"/>
    <mergeCell ref="A22:F22"/>
    <mergeCell ref="A23:F23"/>
    <mergeCell ref="A24:F24"/>
    <mergeCell ref="A25:F25"/>
    <mergeCell ref="G50:G6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8:B108"/>
    <mergeCell ref="A57:B57"/>
    <mergeCell ref="A58:B58"/>
    <mergeCell ref="A60:B60"/>
    <mergeCell ref="A61:B61"/>
    <mergeCell ref="A62:B62"/>
    <mergeCell ref="A115:B115"/>
    <mergeCell ref="A116:B116"/>
    <mergeCell ref="A117:B117"/>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135:B135"/>
    <mergeCell ref="A118:B118"/>
    <mergeCell ref="A119:B119"/>
    <mergeCell ref="A111:B111"/>
    <mergeCell ref="A112:B112"/>
    <mergeCell ref="A114:B114"/>
    <mergeCell ref="A125:B125"/>
    <mergeCell ref="A126:B126"/>
    <mergeCell ref="A130:B130"/>
    <mergeCell ref="A131:B131"/>
    <mergeCell ref="A132:B132"/>
    <mergeCell ref="A133:B133"/>
    <mergeCell ref="A134:B134"/>
    <mergeCell ref="A127:B127"/>
    <mergeCell ref="A128:B128"/>
    <mergeCell ref="A129:B129"/>
    <mergeCell ref="A120:B120"/>
    <mergeCell ref="A121:B121"/>
    <mergeCell ref="A122:B122"/>
    <mergeCell ref="A123:B123"/>
    <mergeCell ref="A124:B124"/>
    <mergeCell ref="A147:B147"/>
    <mergeCell ref="A148:B148"/>
    <mergeCell ref="A149:B149"/>
    <mergeCell ref="A140:B140"/>
    <mergeCell ref="A141:B141"/>
    <mergeCell ref="A142:B142"/>
    <mergeCell ref="A143:B143"/>
    <mergeCell ref="A144:B144"/>
    <mergeCell ref="A136:B136"/>
    <mergeCell ref="A137:B137"/>
    <mergeCell ref="A138:B138"/>
    <mergeCell ref="A139:B139"/>
    <mergeCell ref="A59:B59"/>
    <mergeCell ref="A109:B109"/>
    <mergeCell ref="C105:C106"/>
    <mergeCell ref="E105:E106"/>
    <mergeCell ref="C159:C160"/>
    <mergeCell ref="E159:E160"/>
    <mergeCell ref="A221:G221"/>
    <mergeCell ref="A155:B155"/>
    <mergeCell ref="A156:B156"/>
    <mergeCell ref="A157:B157"/>
    <mergeCell ref="A158:F158"/>
    <mergeCell ref="A159:A160"/>
    <mergeCell ref="A150:B150"/>
    <mergeCell ref="A151:B151"/>
    <mergeCell ref="A152:B152"/>
    <mergeCell ref="A153:B153"/>
    <mergeCell ref="A154:B154"/>
    <mergeCell ref="G158:G170"/>
    <mergeCell ref="G211:G220"/>
    <mergeCell ref="G191:G200"/>
    <mergeCell ref="G171:G180"/>
    <mergeCell ref="G181:G190"/>
    <mergeCell ref="A145:B145"/>
    <mergeCell ref="A146:B146"/>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zoomScaleNormal="100" zoomScaleSheetLayoutView="100" workbookViewId="0">
      <selection sqref="A1:D1"/>
    </sheetView>
  </sheetViews>
  <sheetFormatPr defaultRowHeight="15" outlineLevelCol="1"/>
  <cols>
    <col min="1" max="1" width="45.7109375" customWidth="1"/>
    <col min="2" max="2" width="20.85546875" customWidth="1"/>
    <col min="3" max="3" width="24" customWidth="1"/>
    <col min="4" max="5" width="20.85546875" customWidth="1"/>
    <col min="6" max="53" width="20.85546875" hidden="1" customWidth="1" outlineLevel="1"/>
    <col min="54" max="54" width="9.140625" collapsed="1"/>
  </cols>
  <sheetData>
    <row r="1" spans="1:53">
      <c r="A1" s="1171" t="s">
        <v>685</v>
      </c>
      <c r="B1" s="1172"/>
      <c r="C1" s="1172"/>
      <c r="D1" s="1172"/>
      <c r="E1" s="761"/>
      <c r="F1" s="199"/>
    </row>
    <row r="2" spans="1:53">
      <c r="A2" s="1173" t="s">
        <v>234</v>
      </c>
      <c r="B2" s="1174"/>
      <c r="C2" s="1174"/>
      <c r="D2" s="1174"/>
      <c r="E2" s="762"/>
      <c r="F2" s="199"/>
    </row>
    <row r="3" spans="1:53" ht="15.75" thickBot="1">
      <c r="A3" s="1435" t="s">
        <v>969</v>
      </c>
      <c r="B3" s="1436"/>
      <c r="C3" s="1436"/>
      <c r="D3" s="1436"/>
      <c r="E3" s="1437"/>
    </row>
    <row r="4" spans="1:53">
      <c r="A4" s="1178" t="s">
        <v>737</v>
      </c>
      <c r="B4" s="1179"/>
      <c r="C4" s="1179"/>
      <c r="D4" s="1179"/>
      <c r="E4" s="1661"/>
    </row>
    <row r="5" spans="1:53" ht="15.75" thickBot="1">
      <c r="A5" s="1181"/>
      <c r="B5" s="1182"/>
      <c r="C5" s="1182"/>
      <c r="D5" s="1182"/>
      <c r="E5" s="1662"/>
    </row>
    <row r="6" spans="1:53" ht="15.75" thickBot="1">
      <c r="A6" s="624" t="s">
        <v>1173</v>
      </c>
      <c r="B6" s="901">
        <f>Obsah!C4</f>
        <v>42735</v>
      </c>
      <c r="C6" s="617"/>
      <c r="D6" s="617"/>
      <c r="E6" s="619"/>
    </row>
    <row r="7" spans="1:53" ht="15.75" thickBot="1">
      <c r="A7" s="1649" t="s">
        <v>930</v>
      </c>
      <c r="B7" s="1663" t="s">
        <v>716</v>
      </c>
      <c r="C7" s="1664"/>
      <c r="D7" s="1664"/>
      <c r="E7" s="1665"/>
      <c r="F7" s="1641" t="s">
        <v>219</v>
      </c>
      <c r="G7" s="1644"/>
      <c r="H7" s="1644"/>
      <c r="I7" s="1645"/>
      <c r="J7" s="1639" t="s">
        <v>219</v>
      </c>
      <c r="K7" s="1644"/>
      <c r="L7" s="1644"/>
      <c r="M7" s="1645"/>
      <c r="N7" s="1639" t="s">
        <v>219</v>
      </c>
      <c r="O7" s="1644"/>
      <c r="P7" s="1644"/>
      <c r="Q7" s="1645"/>
      <c r="R7" s="1639" t="s">
        <v>219</v>
      </c>
      <c r="S7" s="1644"/>
      <c r="T7" s="1644"/>
      <c r="U7" s="1645"/>
      <c r="V7" s="1639" t="s">
        <v>219</v>
      </c>
      <c r="W7" s="1644"/>
      <c r="X7" s="1644"/>
      <c r="Y7" s="1645"/>
      <c r="Z7" s="1639" t="s">
        <v>219</v>
      </c>
      <c r="AA7" s="1644"/>
      <c r="AB7" s="1644"/>
      <c r="AC7" s="1645"/>
      <c r="AD7" s="1639" t="s">
        <v>219</v>
      </c>
      <c r="AE7" s="1644"/>
      <c r="AF7" s="1644"/>
      <c r="AG7" s="1645"/>
      <c r="AH7" s="1639" t="s">
        <v>219</v>
      </c>
      <c r="AI7" s="1644"/>
      <c r="AJ7" s="1644"/>
      <c r="AK7" s="1645"/>
      <c r="AL7" s="1639" t="s">
        <v>219</v>
      </c>
      <c r="AM7" s="1644"/>
      <c r="AN7" s="1644"/>
      <c r="AO7" s="1645"/>
      <c r="AP7" s="1639" t="s">
        <v>219</v>
      </c>
      <c r="AQ7" s="1644"/>
      <c r="AR7" s="1644"/>
      <c r="AS7" s="1645"/>
      <c r="AT7" s="1639" t="s">
        <v>219</v>
      </c>
      <c r="AU7" s="1644"/>
      <c r="AV7" s="1644"/>
      <c r="AW7" s="1644"/>
      <c r="AX7" s="1639" t="s">
        <v>219</v>
      </c>
      <c r="AY7" s="1644"/>
      <c r="AZ7" s="1644"/>
      <c r="BA7" s="1645"/>
    </row>
    <row r="8" spans="1:53" ht="15.75" thickBot="1">
      <c r="A8" s="1650"/>
      <c r="B8" s="1653" t="s">
        <v>213</v>
      </c>
      <c r="C8" s="1654"/>
      <c r="D8" s="1654"/>
      <c r="E8" s="1654"/>
      <c r="F8" s="1642" t="s">
        <v>213</v>
      </c>
      <c r="G8" s="1660"/>
      <c r="H8" s="1660"/>
      <c r="I8" s="1660"/>
      <c r="J8" s="1647" t="s">
        <v>213</v>
      </c>
      <c r="K8" s="1660"/>
      <c r="L8" s="1660"/>
      <c r="M8" s="1660"/>
      <c r="N8" s="1647" t="s">
        <v>213</v>
      </c>
      <c r="O8" s="1660"/>
      <c r="P8" s="1660"/>
      <c r="Q8" s="1660"/>
      <c r="R8" s="1647" t="s">
        <v>213</v>
      </c>
      <c r="S8" s="1660"/>
      <c r="T8" s="1660"/>
      <c r="U8" s="1660"/>
      <c r="V8" s="1647" t="s">
        <v>213</v>
      </c>
      <c r="W8" s="1660"/>
      <c r="X8" s="1660"/>
      <c r="Y8" s="1660"/>
      <c r="Z8" s="1647" t="s">
        <v>213</v>
      </c>
      <c r="AA8" s="1660"/>
      <c r="AB8" s="1660"/>
      <c r="AC8" s="1660"/>
      <c r="AD8" s="1647" t="s">
        <v>213</v>
      </c>
      <c r="AE8" s="1660"/>
      <c r="AF8" s="1660"/>
      <c r="AG8" s="1660"/>
      <c r="AH8" s="1647" t="s">
        <v>213</v>
      </c>
      <c r="AI8" s="1660"/>
      <c r="AJ8" s="1660"/>
      <c r="AK8" s="1660"/>
      <c r="AL8" s="1647" t="s">
        <v>213</v>
      </c>
      <c r="AM8" s="1660"/>
      <c r="AN8" s="1660"/>
      <c r="AO8" s="1660"/>
      <c r="AP8" s="1647" t="s">
        <v>213</v>
      </c>
      <c r="AQ8" s="1660"/>
      <c r="AR8" s="1660"/>
      <c r="AS8" s="1660"/>
      <c r="AT8" s="1647" t="s">
        <v>213</v>
      </c>
      <c r="AU8" s="1660"/>
      <c r="AV8" s="1660"/>
      <c r="AW8" s="1666"/>
      <c r="AX8" s="1647" t="s">
        <v>213</v>
      </c>
      <c r="AY8" s="1660"/>
      <c r="AZ8" s="1660"/>
      <c r="BA8" s="1660"/>
    </row>
    <row r="9" spans="1:53" ht="15.75" thickBot="1">
      <c r="A9" s="216" t="s">
        <v>669</v>
      </c>
      <c r="B9" s="262" t="s">
        <v>1516</v>
      </c>
      <c r="C9" s="214"/>
      <c r="D9" s="214"/>
      <c r="E9" s="214"/>
      <c r="F9" s="261"/>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470"/>
      <c r="AX9" s="262"/>
      <c r="AY9" s="262"/>
      <c r="AZ9" s="262"/>
      <c r="BA9" s="262"/>
    </row>
    <row r="10" spans="1:53">
      <c r="A10" s="195" t="s">
        <v>214</v>
      </c>
      <c r="B10" s="902">
        <v>10637313.889616299</v>
      </c>
      <c r="C10" s="902"/>
      <c r="D10" s="207"/>
      <c r="E10" s="208"/>
      <c r="F10" s="263"/>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471"/>
      <c r="AX10" s="477"/>
      <c r="AY10" s="264"/>
      <c r="AZ10" s="264"/>
      <c r="BA10" s="264"/>
    </row>
    <row r="11" spans="1:53">
      <c r="A11" s="178" t="s">
        <v>215</v>
      </c>
      <c r="B11" s="902">
        <v>686737.30642661999</v>
      </c>
      <c r="C11" s="902"/>
      <c r="D11" s="731"/>
      <c r="E11" s="732"/>
      <c r="F11" s="265"/>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472"/>
      <c r="AX11" s="478"/>
      <c r="AY11" s="266"/>
      <c r="AZ11" s="266"/>
      <c r="BA11" s="266"/>
    </row>
    <row r="12" spans="1:53">
      <c r="A12" s="178" t="s">
        <v>218</v>
      </c>
      <c r="B12" s="902">
        <v>436703.654620177</v>
      </c>
      <c r="C12" s="902"/>
      <c r="D12" s="731"/>
      <c r="E12" s="732"/>
      <c r="F12" s="265"/>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472"/>
      <c r="AX12" s="478"/>
      <c r="AY12" s="266"/>
      <c r="AZ12" s="266"/>
      <c r="BA12" s="266"/>
    </row>
    <row r="13" spans="1:53">
      <c r="A13" s="178" t="s">
        <v>212</v>
      </c>
      <c r="B13" s="902">
        <v>0</v>
      </c>
      <c r="C13" s="902"/>
      <c r="D13" s="731"/>
      <c r="E13" s="732"/>
      <c r="F13" s="265"/>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472"/>
      <c r="AX13" s="478"/>
      <c r="AY13" s="266"/>
      <c r="AZ13" s="266"/>
      <c r="BA13" s="266"/>
    </row>
    <row r="14" spans="1:53" ht="26.25">
      <c r="A14" s="178" t="s">
        <v>216</v>
      </c>
      <c r="B14" s="944">
        <v>227959.33600000001</v>
      </c>
      <c r="C14" s="944"/>
      <c r="D14" s="731"/>
      <c r="E14" s="732"/>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472"/>
      <c r="AX14" s="478"/>
      <c r="AY14" s="266"/>
      <c r="AZ14" s="266"/>
      <c r="BA14" s="266"/>
    </row>
    <row r="15" spans="1:53" ht="27" thickBot="1">
      <c r="A15" s="179" t="s">
        <v>217</v>
      </c>
      <c r="B15" s="902">
        <v>0</v>
      </c>
      <c r="C15" s="174"/>
      <c r="D15" s="174"/>
      <c r="E15" s="191"/>
      <c r="F15" s="267"/>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473"/>
      <c r="AX15" s="479"/>
      <c r="AY15" s="268"/>
      <c r="AZ15" s="268"/>
      <c r="BA15" s="268"/>
    </row>
    <row r="16" spans="1:53" ht="15.75" thickBot="1">
      <c r="A16" s="1651" t="s">
        <v>930</v>
      </c>
      <c r="B16" s="1663" t="s">
        <v>717</v>
      </c>
      <c r="C16" s="1664"/>
      <c r="D16" s="1664"/>
      <c r="E16" s="1665"/>
      <c r="F16" s="1641" t="s">
        <v>220</v>
      </c>
      <c r="G16" s="1644"/>
      <c r="H16" s="1644"/>
      <c r="I16" s="1645"/>
      <c r="J16" s="1639" t="s">
        <v>220</v>
      </c>
      <c r="K16" s="1644"/>
      <c r="L16" s="1644"/>
      <c r="M16" s="1645"/>
      <c r="N16" s="1639" t="s">
        <v>220</v>
      </c>
      <c r="O16" s="1644"/>
      <c r="P16" s="1644"/>
      <c r="Q16" s="1645"/>
      <c r="R16" s="1639" t="s">
        <v>220</v>
      </c>
      <c r="S16" s="1644"/>
      <c r="T16" s="1644"/>
      <c r="U16" s="1645"/>
      <c r="V16" s="1639" t="s">
        <v>220</v>
      </c>
      <c r="W16" s="1644"/>
      <c r="X16" s="1644"/>
      <c r="Y16" s="1645"/>
      <c r="Z16" s="1639" t="s">
        <v>220</v>
      </c>
      <c r="AA16" s="1644"/>
      <c r="AB16" s="1644"/>
      <c r="AC16" s="1645"/>
      <c r="AD16" s="1639" t="s">
        <v>220</v>
      </c>
      <c r="AE16" s="1644"/>
      <c r="AF16" s="1644"/>
      <c r="AG16" s="1645"/>
      <c r="AH16" s="1639" t="s">
        <v>220</v>
      </c>
      <c r="AI16" s="1644"/>
      <c r="AJ16" s="1644"/>
      <c r="AK16" s="1645"/>
      <c r="AL16" s="1639" t="s">
        <v>220</v>
      </c>
      <c r="AM16" s="1644"/>
      <c r="AN16" s="1644"/>
      <c r="AO16" s="1645"/>
      <c r="AP16" s="1639" t="s">
        <v>220</v>
      </c>
      <c r="AQ16" s="1644"/>
      <c r="AR16" s="1644"/>
      <c r="AS16" s="1645"/>
      <c r="AT16" s="1639" t="s">
        <v>220</v>
      </c>
      <c r="AU16" s="1644"/>
      <c r="AV16" s="1644"/>
      <c r="AW16" s="1644"/>
      <c r="AX16" s="1639" t="s">
        <v>220</v>
      </c>
      <c r="AY16" s="1644"/>
      <c r="AZ16" s="1644"/>
      <c r="BA16" s="1645"/>
    </row>
    <row r="17" spans="1:58" ht="15.75" thickBot="1">
      <c r="A17" s="1652"/>
      <c r="B17" s="1653" t="s">
        <v>221</v>
      </c>
      <c r="C17" s="1655"/>
      <c r="D17" s="1655"/>
      <c r="E17" s="1655"/>
      <c r="F17" s="1642" t="s">
        <v>221</v>
      </c>
      <c r="G17" s="1660"/>
      <c r="H17" s="1660"/>
      <c r="I17" s="1660"/>
      <c r="J17" s="1647" t="s">
        <v>221</v>
      </c>
      <c r="K17" s="1660"/>
      <c r="L17" s="1660"/>
      <c r="M17" s="1660"/>
      <c r="N17" s="1647" t="s">
        <v>221</v>
      </c>
      <c r="O17" s="1660"/>
      <c r="P17" s="1660"/>
      <c r="Q17" s="1660"/>
      <c r="R17" s="1647" t="s">
        <v>221</v>
      </c>
      <c r="S17" s="1660"/>
      <c r="T17" s="1660"/>
      <c r="U17" s="1660"/>
      <c r="V17" s="1647" t="s">
        <v>221</v>
      </c>
      <c r="W17" s="1660"/>
      <c r="X17" s="1660"/>
      <c r="Y17" s="1660"/>
      <c r="Z17" s="1647" t="s">
        <v>221</v>
      </c>
      <c r="AA17" s="1660"/>
      <c r="AB17" s="1660"/>
      <c r="AC17" s="1660"/>
      <c r="AD17" s="1647" t="s">
        <v>221</v>
      </c>
      <c r="AE17" s="1660"/>
      <c r="AF17" s="1660"/>
      <c r="AG17" s="1660"/>
      <c r="AH17" s="1647" t="s">
        <v>221</v>
      </c>
      <c r="AI17" s="1660"/>
      <c r="AJ17" s="1660"/>
      <c r="AK17" s="1660"/>
      <c r="AL17" s="1647" t="s">
        <v>221</v>
      </c>
      <c r="AM17" s="1660"/>
      <c r="AN17" s="1660"/>
      <c r="AO17" s="1660"/>
      <c r="AP17" s="1647" t="s">
        <v>221</v>
      </c>
      <c r="AQ17" s="1660"/>
      <c r="AR17" s="1660"/>
      <c r="AS17" s="1660"/>
      <c r="AT17" s="1647" t="s">
        <v>221</v>
      </c>
      <c r="AU17" s="1660"/>
      <c r="AV17" s="1660"/>
      <c r="AW17" s="1666"/>
      <c r="AX17" s="1647" t="s">
        <v>221</v>
      </c>
      <c r="AY17" s="1660"/>
      <c r="AZ17" s="1660"/>
      <c r="BA17" s="1660"/>
    </row>
    <row r="18" spans="1:58" ht="15.75" thickBot="1">
      <c r="A18" s="216" t="s">
        <v>668</v>
      </c>
      <c r="B18" s="213" t="s">
        <v>1175</v>
      </c>
      <c r="C18" s="213"/>
      <c r="D18" s="213"/>
      <c r="E18" s="213"/>
      <c r="F18" s="269"/>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474"/>
      <c r="AX18" s="270"/>
      <c r="AY18" s="270"/>
      <c r="AZ18" s="270"/>
      <c r="BA18" s="270"/>
    </row>
    <row r="19" spans="1:58">
      <c r="A19" s="195" t="s">
        <v>224</v>
      </c>
      <c r="B19" s="903">
        <f>B10</f>
        <v>10637313.889616299</v>
      </c>
      <c r="C19" s="903"/>
      <c r="D19" s="903"/>
      <c r="E19" s="231"/>
      <c r="F19" s="271"/>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475"/>
      <c r="AX19" s="480"/>
      <c r="AY19" s="272"/>
      <c r="AZ19" s="272"/>
      <c r="BA19" s="481"/>
    </row>
    <row r="20" spans="1:58">
      <c r="A20" s="178" t="s">
        <v>225</v>
      </c>
      <c r="B20" s="903">
        <f>B11</f>
        <v>686737.30642661999</v>
      </c>
      <c r="C20" s="903"/>
      <c r="D20" s="947"/>
      <c r="E20" s="232"/>
      <c r="F20" s="273"/>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476"/>
      <c r="AX20" s="234"/>
      <c r="AY20" s="274"/>
      <c r="AZ20" s="274"/>
      <c r="BA20" s="482"/>
    </row>
    <row r="21" spans="1:58" ht="25.5">
      <c r="A21" s="730" t="s">
        <v>222</v>
      </c>
      <c r="B21" s="903">
        <f>B12</f>
        <v>436703.654620177</v>
      </c>
      <c r="C21" s="903"/>
      <c r="D21" s="903"/>
      <c r="E21" s="232"/>
      <c r="F21" s="273"/>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476"/>
      <c r="AX21" s="234"/>
      <c r="AY21" s="274"/>
      <c r="AZ21" s="274"/>
      <c r="BA21" s="482"/>
      <c r="BF21" s="945"/>
    </row>
    <row r="22" spans="1:58" ht="26.25" thickBot="1">
      <c r="A22" s="173" t="s">
        <v>223</v>
      </c>
      <c r="B22" s="904" t="s">
        <v>1473</v>
      </c>
      <c r="C22" s="946"/>
      <c r="D22" s="948"/>
      <c r="E22" s="232"/>
      <c r="F22" s="273"/>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476"/>
      <c r="AX22" s="234"/>
      <c r="AY22" s="274"/>
      <c r="AZ22" s="274"/>
      <c r="BA22" s="482"/>
    </row>
    <row r="23" spans="1:58" ht="15.75" thickBot="1">
      <c r="A23" s="1651" t="s">
        <v>930</v>
      </c>
      <c r="B23" s="1639" t="s">
        <v>718</v>
      </c>
      <c r="C23" s="1644"/>
      <c r="D23" s="1644"/>
      <c r="E23" s="1645"/>
      <c r="F23" s="1641" t="s">
        <v>718</v>
      </c>
      <c r="G23" s="1644"/>
      <c r="H23" s="1644"/>
      <c r="I23" s="1645"/>
      <c r="J23" s="1639" t="s">
        <v>718</v>
      </c>
      <c r="K23" s="1644"/>
      <c r="L23" s="1644"/>
      <c r="M23" s="1645"/>
      <c r="N23" s="1639" t="s">
        <v>718</v>
      </c>
      <c r="O23" s="1644"/>
      <c r="P23" s="1644"/>
      <c r="Q23" s="1645"/>
      <c r="R23" s="1639" t="s">
        <v>718</v>
      </c>
      <c r="S23" s="1644"/>
      <c r="T23" s="1644"/>
      <c r="U23" s="1645"/>
      <c r="V23" s="1639" t="s">
        <v>718</v>
      </c>
      <c r="W23" s="1644"/>
      <c r="X23" s="1644"/>
      <c r="Y23" s="1645"/>
      <c r="Z23" s="1639" t="s">
        <v>718</v>
      </c>
      <c r="AA23" s="1644"/>
      <c r="AB23" s="1644"/>
      <c r="AC23" s="1645"/>
      <c r="AD23" s="1639" t="s">
        <v>718</v>
      </c>
      <c r="AE23" s="1644"/>
      <c r="AF23" s="1644"/>
      <c r="AG23" s="1645"/>
      <c r="AH23" s="1639" t="s">
        <v>718</v>
      </c>
      <c r="AI23" s="1644"/>
      <c r="AJ23" s="1644"/>
      <c r="AK23" s="1645"/>
      <c r="AL23" s="1639" t="s">
        <v>718</v>
      </c>
      <c r="AM23" s="1644"/>
      <c r="AN23" s="1644"/>
      <c r="AO23" s="1645"/>
      <c r="AP23" s="1639" t="s">
        <v>718</v>
      </c>
      <c r="AQ23" s="1644"/>
      <c r="AR23" s="1644"/>
      <c r="AS23" s="1645"/>
      <c r="AT23" s="1639" t="s">
        <v>718</v>
      </c>
      <c r="AU23" s="1644"/>
      <c r="AV23" s="1644"/>
      <c r="AW23" s="1644"/>
      <c r="AX23" s="1639" t="s">
        <v>718</v>
      </c>
      <c r="AY23" s="1644"/>
      <c r="AZ23" s="1644"/>
      <c r="BA23" s="1645"/>
    </row>
    <row r="24" spans="1:58" ht="31.5" customHeight="1" thickBot="1">
      <c r="A24" s="1652"/>
      <c r="B24" s="1647" t="s">
        <v>671</v>
      </c>
      <c r="C24" s="1646"/>
      <c r="D24" s="1646"/>
      <c r="E24" s="1646"/>
      <c r="F24" s="1642" t="s">
        <v>671</v>
      </c>
      <c r="G24" s="1646"/>
      <c r="H24" s="1646"/>
      <c r="I24" s="1646"/>
      <c r="J24" s="1647" t="s">
        <v>671</v>
      </c>
      <c r="K24" s="1646"/>
      <c r="L24" s="1646"/>
      <c r="M24" s="1646"/>
      <c r="N24" s="1647" t="s">
        <v>671</v>
      </c>
      <c r="O24" s="1646"/>
      <c r="P24" s="1646"/>
      <c r="Q24" s="1646"/>
      <c r="R24" s="1647" t="s">
        <v>671</v>
      </c>
      <c r="S24" s="1646"/>
      <c r="T24" s="1646"/>
      <c r="U24" s="1646"/>
      <c r="V24" s="1647" t="s">
        <v>671</v>
      </c>
      <c r="W24" s="1646"/>
      <c r="X24" s="1646"/>
      <c r="Y24" s="1646"/>
      <c r="Z24" s="1647" t="s">
        <v>671</v>
      </c>
      <c r="AA24" s="1646"/>
      <c r="AB24" s="1646"/>
      <c r="AC24" s="1646"/>
      <c r="AD24" s="1647" t="s">
        <v>671</v>
      </c>
      <c r="AE24" s="1646"/>
      <c r="AF24" s="1646"/>
      <c r="AG24" s="1646"/>
      <c r="AH24" s="1647" t="s">
        <v>671</v>
      </c>
      <c r="AI24" s="1646"/>
      <c r="AJ24" s="1646"/>
      <c r="AK24" s="1646"/>
      <c r="AL24" s="1647" t="s">
        <v>671</v>
      </c>
      <c r="AM24" s="1646"/>
      <c r="AN24" s="1646"/>
      <c r="AO24" s="1646"/>
      <c r="AP24" s="1647" t="s">
        <v>671</v>
      </c>
      <c r="AQ24" s="1646"/>
      <c r="AR24" s="1646"/>
      <c r="AS24" s="1646"/>
      <c r="AT24" s="1647" t="s">
        <v>671</v>
      </c>
      <c r="AU24" s="1646"/>
      <c r="AV24" s="1646"/>
      <c r="AW24" s="1648"/>
      <c r="AX24" s="1647" t="s">
        <v>671</v>
      </c>
      <c r="AY24" s="1646"/>
      <c r="AZ24" s="1646"/>
      <c r="BA24" s="1646"/>
    </row>
    <row r="25" spans="1:58" ht="31.5" customHeight="1" thickBot="1">
      <c r="A25" s="215"/>
      <c r="B25" s="1639" t="s">
        <v>866</v>
      </c>
      <c r="C25" s="1640"/>
      <c r="D25" s="1639" t="s">
        <v>670</v>
      </c>
      <c r="E25" s="1642"/>
      <c r="F25" s="1641" t="s">
        <v>866</v>
      </c>
      <c r="G25" s="1640"/>
      <c r="H25" s="1639" t="s">
        <v>670</v>
      </c>
      <c r="I25" s="1642"/>
      <c r="J25" s="1639" t="s">
        <v>866</v>
      </c>
      <c r="K25" s="1640"/>
      <c r="L25" s="1639" t="s">
        <v>670</v>
      </c>
      <c r="M25" s="1642"/>
      <c r="N25" s="1639" t="s">
        <v>866</v>
      </c>
      <c r="O25" s="1640"/>
      <c r="P25" s="1639" t="s">
        <v>670</v>
      </c>
      <c r="Q25" s="1642"/>
      <c r="R25" s="1639" t="s">
        <v>866</v>
      </c>
      <c r="S25" s="1640"/>
      <c r="T25" s="1639" t="s">
        <v>670</v>
      </c>
      <c r="U25" s="1642"/>
      <c r="V25" s="1639" t="s">
        <v>866</v>
      </c>
      <c r="W25" s="1640"/>
      <c r="X25" s="1639" t="s">
        <v>670</v>
      </c>
      <c r="Y25" s="1642"/>
      <c r="Z25" s="1639" t="s">
        <v>866</v>
      </c>
      <c r="AA25" s="1640"/>
      <c r="AB25" s="1639" t="s">
        <v>670</v>
      </c>
      <c r="AC25" s="1642"/>
      <c r="AD25" s="1639" t="s">
        <v>866</v>
      </c>
      <c r="AE25" s="1640"/>
      <c r="AF25" s="1639" t="s">
        <v>670</v>
      </c>
      <c r="AG25" s="1642"/>
      <c r="AH25" s="1639" t="s">
        <v>866</v>
      </c>
      <c r="AI25" s="1640"/>
      <c r="AJ25" s="1639" t="s">
        <v>670</v>
      </c>
      <c r="AK25" s="1642"/>
      <c r="AL25" s="1639" t="s">
        <v>866</v>
      </c>
      <c r="AM25" s="1640"/>
      <c r="AN25" s="1639" t="s">
        <v>670</v>
      </c>
      <c r="AO25" s="1642"/>
      <c r="AP25" s="1639" t="s">
        <v>866</v>
      </c>
      <c r="AQ25" s="1640"/>
      <c r="AR25" s="1639" t="s">
        <v>670</v>
      </c>
      <c r="AS25" s="1642"/>
      <c r="AT25" s="1639" t="s">
        <v>866</v>
      </c>
      <c r="AU25" s="1640"/>
      <c r="AV25" s="1639" t="s">
        <v>670</v>
      </c>
      <c r="AW25" s="1641"/>
      <c r="AX25" s="1639" t="s">
        <v>866</v>
      </c>
      <c r="AY25" s="1640"/>
      <c r="AZ25" s="1639" t="s">
        <v>670</v>
      </c>
      <c r="BA25" s="1642"/>
      <c r="BE25" s="945"/>
    </row>
    <row r="26" spans="1:58" ht="25.5">
      <c r="A26" s="233" t="s">
        <v>672</v>
      </c>
      <c r="B26" s="1636"/>
      <c r="C26" s="1635"/>
      <c r="D26" s="1636"/>
      <c r="E26" s="1637"/>
      <c r="F26" s="1643"/>
      <c r="G26" s="1635"/>
      <c r="H26" s="1636"/>
      <c r="I26" s="1637"/>
      <c r="J26" s="1636"/>
      <c r="K26" s="1635"/>
      <c r="L26" s="1636"/>
      <c r="M26" s="1637"/>
      <c r="N26" s="1636"/>
      <c r="O26" s="1635"/>
      <c r="P26" s="1636"/>
      <c r="Q26" s="1637"/>
      <c r="R26" s="1636"/>
      <c r="S26" s="1635"/>
      <c r="T26" s="1636"/>
      <c r="U26" s="1637"/>
      <c r="V26" s="1636"/>
      <c r="W26" s="1635"/>
      <c r="X26" s="1636"/>
      <c r="Y26" s="1637"/>
      <c r="Z26" s="1636"/>
      <c r="AA26" s="1635"/>
      <c r="AB26" s="1636"/>
      <c r="AC26" s="1637"/>
      <c r="AD26" s="1636"/>
      <c r="AE26" s="1635"/>
      <c r="AF26" s="1636"/>
      <c r="AG26" s="1637"/>
      <c r="AH26" s="1636"/>
      <c r="AI26" s="1635"/>
      <c r="AJ26" s="1636"/>
      <c r="AK26" s="1637"/>
      <c r="AL26" s="1636"/>
      <c r="AM26" s="1635"/>
      <c r="AN26" s="1636"/>
      <c r="AO26" s="1637"/>
      <c r="AP26" s="1636"/>
      <c r="AQ26" s="1635"/>
      <c r="AR26" s="1636"/>
      <c r="AS26" s="1637"/>
      <c r="AT26" s="1636"/>
      <c r="AU26" s="1635"/>
      <c r="AV26" s="1636"/>
      <c r="AW26" s="1638"/>
      <c r="AX26" s="1634"/>
      <c r="AY26" s="1635"/>
      <c r="AZ26" s="1636"/>
      <c r="BA26" s="1637"/>
    </row>
    <row r="27" spans="1:58">
      <c r="A27" s="730" t="s">
        <v>226</v>
      </c>
      <c r="B27" s="1658">
        <v>286075.11794999999</v>
      </c>
      <c r="C27" s="1659"/>
      <c r="D27" s="1629"/>
      <c r="E27" s="1630"/>
      <c r="F27" s="1633"/>
      <c r="G27" s="1628"/>
      <c r="H27" s="1629"/>
      <c r="I27" s="1630"/>
      <c r="J27" s="1629"/>
      <c r="K27" s="1628"/>
      <c r="L27" s="1629"/>
      <c r="M27" s="1630"/>
      <c r="N27" s="1629"/>
      <c r="O27" s="1628"/>
      <c r="P27" s="1629"/>
      <c r="Q27" s="1630"/>
      <c r="R27" s="1629"/>
      <c r="S27" s="1628"/>
      <c r="T27" s="1629"/>
      <c r="U27" s="1630"/>
      <c r="V27" s="1629"/>
      <c r="W27" s="1628"/>
      <c r="X27" s="1629"/>
      <c r="Y27" s="1630"/>
      <c r="Z27" s="1629"/>
      <c r="AA27" s="1628"/>
      <c r="AB27" s="1629"/>
      <c r="AC27" s="1630"/>
      <c r="AD27" s="1629"/>
      <c r="AE27" s="1628"/>
      <c r="AF27" s="1629"/>
      <c r="AG27" s="1630"/>
      <c r="AH27" s="1629"/>
      <c r="AI27" s="1628"/>
      <c r="AJ27" s="1629"/>
      <c r="AK27" s="1630"/>
      <c r="AL27" s="1629"/>
      <c r="AM27" s="1628"/>
      <c r="AN27" s="1629"/>
      <c r="AO27" s="1630"/>
      <c r="AP27" s="1629"/>
      <c r="AQ27" s="1628"/>
      <c r="AR27" s="1629"/>
      <c r="AS27" s="1630"/>
      <c r="AT27" s="1629"/>
      <c r="AU27" s="1628"/>
      <c r="AV27" s="1629"/>
      <c r="AW27" s="1632"/>
      <c r="AX27" s="1627"/>
      <c r="AY27" s="1628"/>
      <c r="AZ27" s="1629"/>
      <c r="BA27" s="1630"/>
    </row>
    <row r="28" spans="1:58">
      <c r="A28" s="730" t="s">
        <v>228</v>
      </c>
      <c r="B28" s="1658">
        <f>B30-B27</f>
        <v>150628.53667017701</v>
      </c>
      <c r="C28" s="1659"/>
      <c r="D28" s="1629"/>
      <c r="E28" s="1630"/>
      <c r="F28" s="1633"/>
      <c r="G28" s="1628"/>
      <c r="H28" s="1629"/>
      <c r="I28" s="1630"/>
      <c r="J28" s="1629"/>
      <c r="K28" s="1628"/>
      <c r="L28" s="1629"/>
      <c r="M28" s="1630"/>
      <c r="N28" s="1629"/>
      <c r="O28" s="1628"/>
      <c r="P28" s="1629"/>
      <c r="Q28" s="1630"/>
      <c r="R28" s="1629"/>
      <c r="S28" s="1628"/>
      <c r="T28" s="1629"/>
      <c r="U28" s="1630"/>
      <c r="V28" s="1629"/>
      <c r="W28" s="1628"/>
      <c r="X28" s="1629"/>
      <c r="Y28" s="1630"/>
      <c r="Z28" s="1629"/>
      <c r="AA28" s="1628"/>
      <c r="AB28" s="1629"/>
      <c r="AC28" s="1630"/>
      <c r="AD28" s="1629"/>
      <c r="AE28" s="1628"/>
      <c r="AF28" s="1629"/>
      <c r="AG28" s="1630"/>
      <c r="AH28" s="1629"/>
      <c r="AI28" s="1628"/>
      <c r="AJ28" s="1629"/>
      <c r="AK28" s="1630"/>
      <c r="AL28" s="1629"/>
      <c r="AM28" s="1628"/>
      <c r="AN28" s="1629"/>
      <c r="AO28" s="1630"/>
      <c r="AP28" s="1629"/>
      <c r="AQ28" s="1628"/>
      <c r="AR28" s="1629"/>
      <c r="AS28" s="1630"/>
      <c r="AT28" s="1629"/>
      <c r="AU28" s="1628"/>
      <c r="AV28" s="1629"/>
      <c r="AW28" s="1632"/>
      <c r="AX28" s="1627"/>
      <c r="AY28" s="1628"/>
      <c r="AZ28" s="1629"/>
      <c r="BA28" s="1630"/>
    </row>
    <row r="29" spans="1:58" ht="76.5">
      <c r="A29" s="730" t="s">
        <v>229</v>
      </c>
      <c r="B29" s="1658"/>
      <c r="C29" s="1659"/>
      <c r="D29" s="1629"/>
      <c r="E29" s="1630"/>
      <c r="F29" s="1633"/>
      <c r="G29" s="1628"/>
      <c r="H29" s="1629"/>
      <c r="I29" s="1630"/>
      <c r="J29" s="1629"/>
      <c r="K29" s="1628"/>
      <c r="L29" s="1629"/>
      <c r="M29" s="1630"/>
      <c r="N29" s="1629"/>
      <c r="O29" s="1628"/>
      <c r="P29" s="1629"/>
      <c r="Q29" s="1630"/>
      <c r="R29" s="1629"/>
      <c r="S29" s="1628"/>
      <c r="T29" s="1629"/>
      <c r="U29" s="1630"/>
      <c r="V29" s="1629"/>
      <c r="W29" s="1628"/>
      <c r="X29" s="1629"/>
      <c r="Y29" s="1630"/>
      <c r="Z29" s="1629"/>
      <c r="AA29" s="1628"/>
      <c r="AB29" s="1629"/>
      <c r="AC29" s="1630"/>
      <c r="AD29" s="1629"/>
      <c r="AE29" s="1628"/>
      <c r="AF29" s="1629"/>
      <c r="AG29" s="1630"/>
      <c r="AH29" s="1629"/>
      <c r="AI29" s="1628"/>
      <c r="AJ29" s="1629"/>
      <c r="AK29" s="1630"/>
      <c r="AL29" s="1629"/>
      <c r="AM29" s="1628"/>
      <c r="AN29" s="1629"/>
      <c r="AO29" s="1630"/>
      <c r="AP29" s="1629"/>
      <c r="AQ29" s="1628"/>
      <c r="AR29" s="1629"/>
      <c r="AS29" s="1630"/>
      <c r="AT29" s="1629"/>
      <c r="AU29" s="1628"/>
      <c r="AV29" s="1629"/>
      <c r="AW29" s="1632"/>
      <c r="AX29" s="1627"/>
      <c r="AY29" s="1628"/>
      <c r="AZ29" s="1629"/>
      <c r="BA29" s="1630"/>
    </row>
    <row r="30" spans="1:58" ht="15.75" thickBot="1">
      <c r="A30" s="173" t="s">
        <v>227</v>
      </c>
      <c r="B30" s="1656">
        <f>B12</f>
        <v>436703.654620177</v>
      </c>
      <c r="C30" s="1657"/>
      <c r="D30" s="1624"/>
      <c r="E30" s="1625"/>
      <c r="F30" s="1631"/>
      <c r="G30" s="1470"/>
      <c r="H30" s="1624"/>
      <c r="I30" s="1625"/>
      <c r="J30" s="1624"/>
      <c r="K30" s="1470"/>
      <c r="L30" s="1624"/>
      <c r="M30" s="1625"/>
      <c r="N30" s="1624"/>
      <c r="O30" s="1470"/>
      <c r="P30" s="1624"/>
      <c r="Q30" s="1625"/>
      <c r="R30" s="1624"/>
      <c r="S30" s="1470"/>
      <c r="T30" s="1624"/>
      <c r="U30" s="1625"/>
      <c r="V30" s="1624"/>
      <c r="W30" s="1470"/>
      <c r="X30" s="1624"/>
      <c r="Y30" s="1625"/>
      <c r="Z30" s="1624"/>
      <c r="AA30" s="1470"/>
      <c r="AB30" s="1624"/>
      <c r="AC30" s="1625"/>
      <c r="AD30" s="1624"/>
      <c r="AE30" s="1470"/>
      <c r="AF30" s="1624"/>
      <c r="AG30" s="1625"/>
      <c r="AH30" s="1624"/>
      <c r="AI30" s="1470"/>
      <c r="AJ30" s="1624"/>
      <c r="AK30" s="1625"/>
      <c r="AL30" s="1624"/>
      <c r="AM30" s="1470"/>
      <c r="AN30" s="1624"/>
      <c r="AO30" s="1625"/>
      <c r="AP30" s="1624"/>
      <c r="AQ30" s="1470"/>
      <c r="AR30" s="1624"/>
      <c r="AS30" s="1625"/>
      <c r="AT30" s="1624"/>
      <c r="AU30" s="1470"/>
      <c r="AV30" s="1624"/>
      <c r="AW30" s="1469"/>
      <c r="AX30" s="1626"/>
      <c r="AY30" s="1470"/>
      <c r="AZ30" s="1624"/>
      <c r="BA30" s="1625"/>
    </row>
    <row r="31" spans="1:58">
      <c r="A31" s="169"/>
      <c r="B31" s="169"/>
      <c r="C31" s="169"/>
      <c r="D31" s="169"/>
      <c r="E31" s="169"/>
      <c r="F31" s="169"/>
    </row>
    <row r="32" spans="1:58">
      <c r="A32" s="169"/>
      <c r="B32" s="169"/>
      <c r="C32" s="169"/>
      <c r="D32" s="169"/>
      <c r="E32" s="169"/>
      <c r="F32" s="169"/>
    </row>
    <row r="33" spans="1:6">
      <c r="A33" s="169"/>
      <c r="B33" s="169"/>
      <c r="C33" s="169"/>
      <c r="D33" s="169"/>
      <c r="E33" s="169"/>
      <c r="F33" s="169"/>
    </row>
    <row r="34" spans="1:6">
      <c r="A34" s="169"/>
      <c r="B34" s="169"/>
      <c r="C34" s="169"/>
      <c r="D34" s="169"/>
      <c r="E34" s="169"/>
      <c r="F34" s="169"/>
    </row>
    <row r="35" spans="1:6">
      <c r="A35" s="169"/>
      <c r="B35" s="169"/>
      <c r="C35" s="169"/>
      <c r="D35" s="169"/>
      <c r="E35" s="169"/>
      <c r="F35" s="169"/>
    </row>
    <row r="36" spans="1:6">
      <c r="A36" s="169"/>
      <c r="B36" s="169"/>
      <c r="C36" s="169"/>
      <c r="D36" s="169"/>
      <c r="E36" s="169"/>
      <c r="F36" s="169"/>
    </row>
    <row r="37" spans="1:6">
      <c r="A37" s="169"/>
      <c r="B37" s="169"/>
      <c r="C37" s="169"/>
      <c r="D37" s="169"/>
      <c r="E37" s="169"/>
      <c r="F37" s="169"/>
    </row>
    <row r="38" spans="1:6">
      <c r="A38" s="169"/>
      <c r="B38" s="169"/>
      <c r="C38" s="169"/>
      <c r="D38" s="169"/>
      <c r="E38" s="169"/>
      <c r="F38" s="169"/>
    </row>
    <row r="39" spans="1:6">
      <c r="A39" s="169"/>
      <c r="B39" s="169"/>
      <c r="C39" s="169"/>
      <c r="D39" s="169"/>
      <c r="E39" s="169"/>
      <c r="F39" s="169"/>
    </row>
    <row r="40" spans="1:6">
      <c r="A40" s="169"/>
      <c r="B40" s="169"/>
      <c r="C40" s="169"/>
      <c r="D40" s="169"/>
      <c r="E40" s="169"/>
      <c r="F40" s="169"/>
    </row>
    <row r="41" spans="1:6">
      <c r="A41" s="169"/>
      <c r="B41" s="169"/>
      <c r="C41" s="169"/>
      <c r="D41" s="169"/>
      <c r="E41" s="169"/>
      <c r="F41" s="169"/>
    </row>
    <row r="42" spans="1:6">
      <c r="A42" s="169"/>
      <c r="B42" s="169"/>
      <c r="C42" s="169"/>
      <c r="D42" s="169"/>
      <c r="E42" s="169"/>
      <c r="F42" s="169"/>
    </row>
    <row r="43" spans="1:6">
      <c r="A43" s="169"/>
      <c r="B43" s="169"/>
      <c r="C43" s="169"/>
      <c r="D43" s="169"/>
      <c r="E43" s="169"/>
      <c r="F43" s="169"/>
    </row>
    <row r="44" spans="1:6">
      <c r="A44" s="169"/>
      <c r="B44" s="169"/>
      <c r="C44" s="169"/>
      <c r="D44" s="169"/>
      <c r="E44" s="169"/>
      <c r="F44" s="169"/>
    </row>
    <row r="45" spans="1:6">
      <c r="A45" s="169"/>
      <c r="B45" s="169"/>
      <c r="C45" s="169"/>
      <c r="D45" s="169"/>
      <c r="E45" s="169"/>
      <c r="F45" s="169"/>
    </row>
    <row r="46" spans="1:6">
      <c r="A46" s="169"/>
      <c r="B46" s="169"/>
      <c r="C46" s="169"/>
      <c r="D46" s="169"/>
      <c r="E46" s="169"/>
      <c r="F46" s="169"/>
    </row>
    <row r="47" spans="1:6">
      <c r="A47" s="169"/>
      <c r="B47" s="169"/>
      <c r="C47" s="169"/>
      <c r="D47" s="169"/>
      <c r="E47" s="169"/>
      <c r="F47" s="169"/>
    </row>
    <row r="48" spans="1:6">
      <c r="A48" s="169"/>
      <c r="B48" s="169"/>
      <c r="C48" s="169"/>
      <c r="D48" s="169"/>
      <c r="E48" s="169"/>
      <c r="F48" s="169"/>
    </row>
    <row r="49" spans="1:6">
      <c r="A49" s="169"/>
      <c r="B49" s="169"/>
      <c r="C49" s="169"/>
      <c r="D49" s="169"/>
      <c r="E49" s="169"/>
      <c r="F49" s="169"/>
    </row>
    <row r="50" spans="1:6">
      <c r="A50" s="169"/>
      <c r="B50" s="169"/>
      <c r="C50" s="169"/>
      <c r="D50" s="169"/>
      <c r="E50" s="169"/>
      <c r="F50" s="169"/>
    </row>
    <row r="51" spans="1:6">
      <c r="A51" s="169"/>
      <c r="B51" s="169"/>
      <c r="C51" s="169"/>
      <c r="D51" s="169"/>
      <c r="E51" s="169"/>
      <c r="F51" s="169"/>
    </row>
    <row r="52" spans="1:6">
      <c r="A52" s="169"/>
      <c r="B52" s="169"/>
      <c r="C52" s="169"/>
      <c r="D52" s="169"/>
      <c r="E52" s="169"/>
      <c r="F52" s="169"/>
    </row>
    <row r="53" spans="1:6">
      <c r="A53" s="169"/>
      <c r="B53" s="169"/>
      <c r="C53" s="169"/>
      <c r="D53" s="169"/>
      <c r="E53" s="169"/>
      <c r="F53" s="169"/>
    </row>
    <row r="54" spans="1:6">
      <c r="A54" s="169"/>
      <c r="B54" s="169"/>
      <c r="C54" s="169"/>
      <c r="D54" s="169"/>
      <c r="E54" s="169"/>
      <c r="F54" s="169"/>
    </row>
    <row r="55" spans="1:6">
      <c r="A55" s="169"/>
      <c r="B55" s="169"/>
      <c r="C55" s="169"/>
      <c r="D55" s="169"/>
      <c r="E55" s="169"/>
      <c r="F55" s="169"/>
    </row>
    <row r="56" spans="1:6">
      <c r="A56" s="169"/>
      <c r="B56" s="169"/>
      <c r="C56" s="169"/>
      <c r="D56" s="169"/>
      <c r="E56" s="169"/>
      <c r="F56" s="169"/>
    </row>
    <row r="57" spans="1:6">
      <c r="A57" s="169"/>
      <c r="B57" s="169"/>
      <c r="C57" s="169"/>
      <c r="D57" s="169"/>
      <c r="E57" s="169"/>
      <c r="F57" s="169"/>
    </row>
    <row r="58" spans="1:6">
      <c r="A58" s="169"/>
      <c r="B58" s="169"/>
      <c r="C58" s="169"/>
      <c r="D58" s="169"/>
      <c r="E58" s="169"/>
      <c r="F58" s="169"/>
    </row>
    <row r="59" spans="1:6">
      <c r="A59" s="169"/>
      <c r="B59" s="169"/>
      <c r="C59" s="169"/>
      <c r="D59" s="169"/>
      <c r="E59" s="169"/>
      <c r="F59" s="169"/>
    </row>
    <row r="60" spans="1:6">
      <c r="A60" s="169"/>
      <c r="B60" s="169"/>
      <c r="C60" s="169"/>
      <c r="D60" s="169"/>
      <c r="E60" s="169"/>
      <c r="F60" s="169"/>
    </row>
    <row r="61" spans="1:6">
      <c r="A61" s="169"/>
      <c r="B61" s="169"/>
      <c r="C61" s="169"/>
      <c r="D61" s="169"/>
      <c r="E61" s="169"/>
      <c r="F61" s="169"/>
    </row>
    <row r="62" spans="1:6">
      <c r="A62" s="169"/>
      <c r="B62" s="169"/>
      <c r="C62" s="169"/>
      <c r="D62" s="169"/>
      <c r="E62" s="169"/>
      <c r="F62" s="169"/>
    </row>
    <row r="63" spans="1:6">
      <c r="A63" s="169"/>
      <c r="B63" s="169"/>
      <c r="C63" s="169"/>
      <c r="D63" s="169"/>
      <c r="E63" s="169"/>
      <c r="F63" s="169"/>
    </row>
    <row r="64" spans="1:6">
      <c r="A64" s="169"/>
      <c r="B64" s="169"/>
      <c r="C64" s="169"/>
      <c r="D64" s="169"/>
      <c r="E64" s="169"/>
      <c r="F64" s="169"/>
    </row>
    <row r="65" spans="1:6">
      <c r="A65" s="169"/>
      <c r="B65" s="169"/>
      <c r="C65" s="169"/>
      <c r="D65" s="169"/>
      <c r="E65" s="169"/>
      <c r="F65" s="169"/>
    </row>
    <row r="66" spans="1:6">
      <c r="A66" s="169"/>
      <c r="B66" s="169"/>
      <c r="C66" s="169"/>
      <c r="D66" s="169"/>
      <c r="E66" s="169"/>
      <c r="F66" s="169"/>
    </row>
    <row r="67" spans="1:6">
      <c r="A67" s="169"/>
      <c r="B67" s="169"/>
      <c r="C67" s="169"/>
      <c r="D67" s="169"/>
      <c r="E67" s="169"/>
      <c r="F67" s="169"/>
    </row>
    <row r="68" spans="1:6">
      <c r="A68" s="169"/>
      <c r="B68" s="169"/>
      <c r="C68" s="169"/>
      <c r="D68" s="169"/>
      <c r="E68" s="169"/>
      <c r="F68" s="169"/>
    </row>
    <row r="69" spans="1:6">
      <c r="A69" s="169"/>
      <c r="B69" s="169"/>
      <c r="C69" s="169"/>
      <c r="D69" s="169"/>
      <c r="E69" s="169"/>
      <c r="F69" s="169"/>
    </row>
    <row r="70" spans="1:6">
      <c r="A70" s="169"/>
      <c r="B70" s="169"/>
      <c r="C70" s="169"/>
      <c r="D70" s="169"/>
      <c r="E70" s="169"/>
      <c r="F70" s="169"/>
    </row>
    <row r="71" spans="1:6">
      <c r="A71" s="169"/>
      <c r="B71" s="169"/>
      <c r="C71" s="169"/>
      <c r="D71" s="169"/>
      <c r="E71" s="169"/>
      <c r="F71" s="169"/>
    </row>
    <row r="72" spans="1:6">
      <c r="A72" s="169"/>
      <c r="B72" s="169"/>
      <c r="C72" s="169"/>
      <c r="D72" s="169"/>
      <c r="E72" s="169"/>
      <c r="F72" s="169"/>
    </row>
    <row r="73" spans="1:6">
      <c r="A73" s="169"/>
      <c r="B73" s="169"/>
      <c r="C73" s="169"/>
      <c r="D73" s="169"/>
      <c r="E73" s="169"/>
      <c r="F73" s="169"/>
    </row>
    <row r="74" spans="1:6">
      <c r="A74" s="169"/>
      <c r="B74" s="169"/>
      <c r="C74" s="169"/>
      <c r="D74" s="169"/>
      <c r="E74" s="169"/>
      <c r="F74" s="169"/>
    </row>
    <row r="75" spans="1:6">
      <c r="A75" s="169"/>
      <c r="B75" s="169"/>
      <c r="C75" s="169"/>
      <c r="D75" s="169"/>
      <c r="E75" s="169"/>
      <c r="F75" s="169"/>
    </row>
    <row r="76" spans="1:6">
      <c r="A76" s="169"/>
      <c r="B76" s="169"/>
      <c r="C76" s="169"/>
      <c r="D76" s="169"/>
      <c r="E76" s="169"/>
      <c r="F76" s="169"/>
    </row>
    <row r="77" spans="1:6">
      <c r="A77" s="169"/>
      <c r="B77" s="169"/>
      <c r="C77" s="169"/>
      <c r="D77" s="169"/>
      <c r="E77" s="169"/>
      <c r="F77" s="169"/>
    </row>
    <row r="78" spans="1:6">
      <c r="A78" s="169"/>
      <c r="B78" s="169"/>
      <c r="C78" s="169"/>
      <c r="D78" s="169"/>
      <c r="E78" s="169"/>
      <c r="F78" s="169"/>
    </row>
    <row r="79" spans="1:6">
      <c r="A79" s="169"/>
      <c r="B79" s="169"/>
      <c r="C79" s="169"/>
      <c r="D79" s="169"/>
      <c r="E79" s="169"/>
      <c r="F79" s="169"/>
    </row>
    <row r="80" spans="1:6">
      <c r="A80" s="169"/>
      <c r="B80" s="169"/>
      <c r="C80" s="169"/>
      <c r="D80" s="169"/>
      <c r="E80" s="169"/>
      <c r="F80" s="169"/>
    </row>
    <row r="81" spans="1:6">
      <c r="A81" s="169"/>
      <c r="B81" s="169"/>
      <c r="C81" s="169"/>
      <c r="D81" s="169"/>
      <c r="E81" s="169"/>
      <c r="F81" s="169"/>
    </row>
    <row r="82" spans="1:6">
      <c r="A82" s="169"/>
      <c r="B82" s="169"/>
      <c r="C82" s="169"/>
      <c r="D82" s="169"/>
      <c r="E82" s="169"/>
      <c r="F82" s="169"/>
    </row>
    <row r="83" spans="1:6">
      <c r="A83" s="169"/>
      <c r="B83" s="169"/>
      <c r="C83" s="169"/>
      <c r="D83" s="169"/>
      <c r="E83" s="169"/>
      <c r="F83" s="169"/>
    </row>
    <row r="84" spans="1:6">
      <c r="A84" s="169"/>
      <c r="B84" s="169"/>
      <c r="C84" s="169"/>
      <c r="D84" s="169"/>
      <c r="E84" s="169"/>
      <c r="F84" s="169"/>
    </row>
    <row r="85" spans="1:6">
      <c r="A85" s="169"/>
      <c r="B85" s="169"/>
      <c r="C85" s="169"/>
      <c r="D85" s="169"/>
      <c r="E85" s="169"/>
      <c r="F85" s="169"/>
    </row>
    <row r="86" spans="1:6">
      <c r="A86" s="169"/>
      <c r="B86" s="169"/>
      <c r="C86" s="169"/>
      <c r="D86" s="169"/>
      <c r="E86" s="169"/>
      <c r="F86" s="169"/>
    </row>
    <row r="87" spans="1:6">
      <c r="A87" s="169"/>
      <c r="B87" s="169"/>
      <c r="C87" s="169"/>
      <c r="D87" s="169"/>
      <c r="E87" s="169"/>
      <c r="F87" s="169"/>
    </row>
    <row r="88" spans="1:6">
      <c r="A88" s="169"/>
      <c r="B88" s="169"/>
      <c r="C88" s="169"/>
      <c r="D88" s="169"/>
      <c r="E88" s="169"/>
      <c r="F88" s="169"/>
    </row>
    <row r="89" spans="1:6">
      <c r="A89" s="169"/>
      <c r="B89" s="169"/>
      <c r="C89" s="169"/>
      <c r="D89" s="169"/>
      <c r="E89" s="169"/>
      <c r="F89" s="169"/>
    </row>
    <row r="90" spans="1:6">
      <c r="A90" s="169"/>
      <c r="B90" s="169"/>
      <c r="C90" s="169"/>
      <c r="D90" s="169"/>
      <c r="E90" s="169"/>
      <c r="F90" s="169"/>
    </row>
    <row r="91" spans="1:6">
      <c r="A91" s="169"/>
      <c r="B91" s="169"/>
      <c r="C91" s="169"/>
      <c r="D91" s="169"/>
      <c r="E91" s="169"/>
      <c r="F91" s="169"/>
    </row>
    <row r="92" spans="1:6">
      <c r="A92" s="169"/>
      <c r="B92" s="169"/>
      <c r="C92" s="169"/>
      <c r="D92" s="169"/>
      <c r="E92" s="169"/>
      <c r="F92" s="169"/>
    </row>
    <row r="93" spans="1:6">
      <c r="A93" s="169"/>
      <c r="B93" s="169"/>
      <c r="C93" s="169"/>
      <c r="D93" s="169"/>
      <c r="E93" s="169"/>
      <c r="F93" s="16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election sqref="A1:D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775" t="s">
        <v>686</v>
      </c>
      <c r="B1" s="776"/>
      <c r="C1" s="776" t="s">
        <v>1111</v>
      </c>
      <c r="D1" s="776"/>
      <c r="E1" s="776"/>
      <c r="F1" s="776"/>
      <c r="G1" s="776"/>
      <c r="H1" s="761"/>
    </row>
    <row r="2" spans="1:8">
      <c r="A2" s="777" t="s">
        <v>23</v>
      </c>
      <c r="B2" s="778"/>
      <c r="C2" s="778"/>
      <c r="D2" s="778"/>
      <c r="E2" s="779"/>
      <c r="F2" s="779"/>
      <c r="G2" s="779"/>
      <c r="H2" s="762"/>
    </row>
    <row r="3" spans="1:8" ht="15.75" thickBot="1">
      <c r="A3" s="1175"/>
      <c r="B3" s="1176"/>
      <c r="C3" s="1176"/>
      <c r="D3" s="1176"/>
      <c r="E3" s="1176"/>
      <c r="F3" s="1176"/>
      <c r="G3" s="1176"/>
      <c r="H3" s="1177"/>
    </row>
    <row r="4" spans="1:8">
      <c r="A4" s="1178" t="s">
        <v>941</v>
      </c>
      <c r="B4" s="1179"/>
      <c r="C4" s="1179"/>
      <c r="D4" s="1179"/>
      <c r="E4" s="1179"/>
      <c r="F4" s="1179"/>
      <c r="G4" s="1179"/>
      <c r="H4" s="1184" t="s">
        <v>1376</v>
      </c>
    </row>
    <row r="5" spans="1:8" ht="21" customHeight="1" thickBot="1">
      <c r="A5" s="1181"/>
      <c r="B5" s="1182"/>
      <c r="C5" s="1182"/>
      <c r="D5" s="1182"/>
      <c r="E5" s="1182"/>
      <c r="F5" s="1182"/>
      <c r="G5" s="1182"/>
      <c r="H5" s="1185"/>
    </row>
    <row r="6" spans="1:8" s="217" customFormat="1" ht="15.75" thickBot="1">
      <c r="A6" s="624" t="s">
        <v>1173</v>
      </c>
      <c r="B6" s="738"/>
      <c r="C6" s="891"/>
      <c r="D6" s="865">
        <f>Obsah!C4</f>
        <v>42735</v>
      </c>
      <c r="E6" s="1675"/>
      <c r="F6" s="1676"/>
      <c r="G6" s="1676"/>
      <c r="H6" s="829"/>
    </row>
    <row r="7" spans="1:8" s="217" customFormat="1" ht="15.75" customHeight="1">
      <c r="A7" s="504" t="s">
        <v>944</v>
      </c>
      <c r="B7" s="505"/>
      <c r="C7" s="505"/>
      <c r="D7" s="505"/>
      <c r="E7" s="505"/>
      <c r="F7" s="505"/>
      <c r="G7" s="506"/>
      <c r="H7" s="1673" t="s">
        <v>929</v>
      </c>
    </row>
    <row r="8" spans="1:8" s="217" customFormat="1" ht="15.95" customHeight="1">
      <c r="A8" s="504"/>
      <c r="B8" s="484"/>
      <c r="C8" s="507"/>
      <c r="D8" s="1670" t="s">
        <v>921</v>
      </c>
      <c r="E8" s="1670" t="s">
        <v>922</v>
      </c>
      <c r="F8" s="1670" t="s">
        <v>923</v>
      </c>
      <c r="G8" s="1667" t="s">
        <v>924</v>
      </c>
      <c r="H8" s="1673"/>
    </row>
    <row r="9" spans="1:8" s="217" customFormat="1" ht="15.95" customHeight="1">
      <c r="A9" s="508"/>
      <c r="B9" s="509"/>
      <c r="C9" s="485"/>
      <c r="D9" s="1671"/>
      <c r="E9" s="1671"/>
      <c r="F9" s="1671"/>
      <c r="G9" s="1668"/>
      <c r="H9" s="1673"/>
    </row>
    <row r="10" spans="1:8" s="217" customFormat="1" ht="15.95" customHeight="1">
      <c r="A10" s="508"/>
      <c r="B10" s="509"/>
      <c r="C10" s="486"/>
      <c r="D10" s="1672"/>
      <c r="E10" s="1672"/>
      <c r="F10" s="1672"/>
      <c r="G10" s="1669"/>
      <c r="H10" s="1673"/>
    </row>
    <row r="11" spans="1:8" s="217" customFormat="1" ht="12.75">
      <c r="A11" s="508"/>
      <c r="B11" s="509"/>
      <c r="C11" s="485"/>
      <c r="D11" s="684" t="s">
        <v>898</v>
      </c>
      <c r="E11" s="684" t="s">
        <v>899</v>
      </c>
      <c r="F11" s="684" t="s">
        <v>900</v>
      </c>
      <c r="G11" s="685" t="s">
        <v>901</v>
      </c>
      <c r="H11" s="1673"/>
    </row>
    <row r="12" spans="1:8" s="217" customFormat="1" ht="12.75">
      <c r="A12" s="508"/>
      <c r="B12" s="510" t="s">
        <v>898</v>
      </c>
      <c r="C12" s="511" t="s">
        <v>942</v>
      </c>
      <c r="D12" s="905">
        <v>2796570050.5889587</v>
      </c>
      <c r="E12" s="849"/>
      <c r="F12" s="905">
        <v>83997747197.569901</v>
      </c>
      <c r="G12" s="849"/>
      <c r="H12" s="1673"/>
    </row>
    <row r="13" spans="1:8" s="217" customFormat="1" ht="12.75">
      <c r="A13" s="508"/>
      <c r="B13" s="513" t="s">
        <v>902</v>
      </c>
      <c r="C13" s="487" t="s">
        <v>925</v>
      </c>
      <c r="D13" s="512"/>
      <c r="E13" s="512"/>
      <c r="F13" s="512"/>
      <c r="G13" s="514"/>
      <c r="H13" s="1673"/>
    </row>
    <row r="14" spans="1:8" s="217" customFormat="1" ht="12.75">
      <c r="A14" s="508"/>
      <c r="B14" s="513" t="s">
        <v>899</v>
      </c>
      <c r="C14" s="488" t="s">
        <v>926</v>
      </c>
      <c r="D14" s="905">
        <v>1400691718.8889585</v>
      </c>
      <c r="E14" s="905">
        <v>1400691718.8889585</v>
      </c>
      <c r="F14" s="905">
        <v>22511276039.413242</v>
      </c>
      <c r="G14" s="905">
        <v>22511276039.413242</v>
      </c>
      <c r="H14" s="1673"/>
    </row>
    <row r="15" spans="1:8" s="217" customFormat="1" ht="12.75">
      <c r="A15" s="508"/>
      <c r="B15" s="513" t="s">
        <v>903</v>
      </c>
      <c r="C15" s="488" t="s">
        <v>927</v>
      </c>
      <c r="D15" s="905">
        <v>1395878331.7</v>
      </c>
      <c r="E15" s="849"/>
      <c r="F15" s="905">
        <v>61486471158.15667</v>
      </c>
      <c r="G15" s="849"/>
      <c r="H15" s="1673"/>
    </row>
    <row r="16" spans="1:8" s="217" customFormat="1" ht="12.75">
      <c r="A16" s="508"/>
      <c r="B16" s="515"/>
      <c r="C16" s="489"/>
      <c r="D16" s="516"/>
      <c r="E16" s="516"/>
      <c r="F16" s="517"/>
      <c r="G16" s="518"/>
      <c r="H16" s="1673"/>
    </row>
    <row r="17" spans="1:8" s="217" customFormat="1" ht="12.75">
      <c r="A17" s="508"/>
      <c r="B17" s="519"/>
      <c r="C17" s="490"/>
      <c r="D17" s="517"/>
      <c r="E17" s="517"/>
      <c r="F17" s="517"/>
      <c r="G17" s="518"/>
      <c r="H17" s="1673"/>
    </row>
    <row r="18" spans="1:8" s="217" customFormat="1" ht="15" customHeight="1">
      <c r="A18" s="504" t="s">
        <v>943</v>
      </c>
      <c r="B18" s="520"/>
      <c r="C18" s="520"/>
      <c r="D18" s="520"/>
      <c r="E18" s="520"/>
      <c r="F18" s="520"/>
      <c r="G18" s="521"/>
      <c r="H18" s="1673"/>
    </row>
    <row r="19" spans="1:8" s="217" customFormat="1" ht="35.1" customHeight="1">
      <c r="A19" s="508"/>
      <c r="B19" s="522"/>
      <c r="C19" s="491"/>
      <c r="D19" s="1670" t="s">
        <v>948</v>
      </c>
      <c r="E19" s="1670" t="s">
        <v>951</v>
      </c>
      <c r="F19" s="492"/>
      <c r="G19" s="493"/>
      <c r="H19" s="1673"/>
    </row>
    <row r="20" spans="1:8" s="217" customFormat="1" ht="30" customHeight="1">
      <c r="A20" s="508"/>
      <c r="B20" s="523"/>
      <c r="C20" s="494"/>
      <c r="D20" s="1671"/>
      <c r="E20" s="1671"/>
      <c r="F20" s="495"/>
      <c r="G20" s="493"/>
      <c r="H20" s="1673"/>
    </row>
    <row r="21" spans="1:8" s="217" customFormat="1" ht="50.25" customHeight="1">
      <c r="A21" s="508"/>
      <c r="B21" s="496"/>
      <c r="C21" s="497"/>
      <c r="D21" s="1672"/>
      <c r="E21" s="1672"/>
      <c r="F21" s="498"/>
      <c r="G21" s="499"/>
      <c r="H21" s="1673"/>
    </row>
    <row r="22" spans="1:8" s="217" customFormat="1" ht="12.75">
      <c r="A22" s="508"/>
      <c r="B22" s="496"/>
      <c r="C22" s="497"/>
      <c r="D22" s="684" t="s">
        <v>898</v>
      </c>
      <c r="E22" s="684" t="s">
        <v>899</v>
      </c>
      <c r="F22" s="498"/>
      <c r="G22" s="499"/>
      <c r="H22" s="1673"/>
    </row>
    <row r="23" spans="1:8" s="217" customFormat="1" ht="25.5">
      <c r="A23" s="524"/>
      <c r="B23" s="510" t="s">
        <v>904</v>
      </c>
      <c r="C23" s="525" t="s">
        <v>945</v>
      </c>
      <c r="D23" s="905"/>
      <c r="E23" s="512"/>
      <c r="F23" s="498"/>
      <c r="G23" s="499"/>
      <c r="H23" s="1673"/>
    </row>
    <row r="24" spans="1:8" s="217" customFormat="1" ht="12.75">
      <c r="A24" s="524"/>
      <c r="B24" s="513" t="s">
        <v>905</v>
      </c>
      <c r="C24" s="500" t="s">
        <v>925</v>
      </c>
      <c r="D24" s="512"/>
      <c r="E24" s="512"/>
      <c r="F24" s="498"/>
      <c r="G24" s="499"/>
      <c r="H24" s="1673"/>
    </row>
    <row r="25" spans="1:8" s="217" customFormat="1" ht="12.75">
      <c r="A25" s="524"/>
      <c r="B25" s="513" t="s">
        <v>906</v>
      </c>
      <c r="C25" s="501" t="s">
        <v>926</v>
      </c>
      <c r="D25" s="512"/>
      <c r="E25" s="512"/>
      <c r="F25" s="498"/>
      <c r="G25" s="499"/>
      <c r="H25" s="1673"/>
    </row>
    <row r="26" spans="1:8" s="217" customFormat="1" ht="12.75">
      <c r="A26" s="502"/>
      <c r="B26" s="513" t="s">
        <v>907</v>
      </c>
      <c r="C26" s="503" t="s">
        <v>946</v>
      </c>
      <c r="D26" s="526"/>
      <c r="E26" s="526"/>
      <c r="F26" s="495"/>
      <c r="G26" s="493"/>
      <c r="H26" s="1673"/>
    </row>
    <row r="27" spans="1:8" s="217" customFormat="1" ht="38.25">
      <c r="A27" s="508"/>
      <c r="B27" s="510" t="s">
        <v>908</v>
      </c>
      <c r="C27" s="527" t="s">
        <v>947</v>
      </c>
      <c r="D27" s="526"/>
      <c r="E27" s="526"/>
      <c r="F27" s="495"/>
      <c r="G27" s="493"/>
      <c r="H27" s="1673"/>
    </row>
    <row r="28" spans="1:8" s="217" customFormat="1" ht="12.75">
      <c r="A28" s="508"/>
      <c r="B28" s="515"/>
      <c r="C28" s="489"/>
      <c r="D28" s="516"/>
      <c r="E28" s="516"/>
      <c r="F28" s="517"/>
      <c r="G28" s="518"/>
      <c r="H28" s="1673"/>
    </row>
    <row r="29" spans="1:8" s="217" customFormat="1" ht="12.75">
      <c r="A29" s="508"/>
      <c r="B29" s="519"/>
      <c r="C29" s="490"/>
      <c r="D29" s="517"/>
      <c r="E29" s="517"/>
      <c r="F29" s="517"/>
      <c r="G29" s="518"/>
      <c r="H29" s="1673"/>
    </row>
    <row r="30" spans="1:8" s="217" customFormat="1" ht="12.75">
      <c r="A30" s="504" t="s">
        <v>954</v>
      </c>
      <c r="B30" s="528"/>
      <c r="C30" s="545"/>
      <c r="D30" s="546"/>
      <c r="E30" s="547"/>
      <c r="F30" s="547"/>
      <c r="G30" s="499"/>
      <c r="H30" s="1673"/>
    </row>
    <row r="31" spans="1:8" s="217" customFormat="1" ht="165.75" customHeight="1">
      <c r="A31" s="508"/>
      <c r="B31" s="529"/>
      <c r="C31" s="548"/>
      <c r="D31" s="686" t="s">
        <v>949</v>
      </c>
      <c r="E31" s="686" t="s">
        <v>952</v>
      </c>
      <c r="F31" s="498"/>
      <c r="G31" s="499"/>
      <c r="H31" s="1673"/>
    </row>
    <row r="32" spans="1:8" s="217" customFormat="1" ht="3.75" customHeight="1">
      <c r="A32" s="524"/>
      <c r="B32" s="530"/>
      <c r="C32" s="531"/>
      <c r="D32" s="687"/>
      <c r="E32" s="687"/>
      <c r="F32" s="498"/>
      <c r="G32" s="493"/>
      <c r="H32" s="1673"/>
    </row>
    <row r="33" spans="1:8" s="217" customFormat="1" ht="12.75">
      <c r="A33" s="524"/>
      <c r="B33" s="530"/>
      <c r="C33" s="549"/>
      <c r="D33" s="688" t="s">
        <v>898</v>
      </c>
      <c r="E33" s="688" t="s">
        <v>902</v>
      </c>
      <c r="F33" s="498"/>
      <c r="G33" s="493"/>
      <c r="H33" s="1673"/>
    </row>
    <row r="34" spans="1:8" s="217" customFormat="1" ht="25.5">
      <c r="A34" s="524"/>
      <c r="B34" s="550" t="s">
        <v>898</v>
      </c>
      <c r="C34" s="551" t="s">
        <v>928</v>
      </c>
      <c r="D34" s="914">
        <v>675437741.56117272</v>
      </c>
      <c r="E34" s="914">
        <v>2131997265.5889585</v>
      </c>
      <c r="F34" s="498"/>
      <c r="G34" s="493"/>
      <c r="H34" s="1673"/>
    </row>
    <row r="35" spans="1:8" s="217" customFormat="1" ht="12.75">
      <c r="A35" s="552"/>
      <c r="B35" s="553"/>
      <c r="C35" s="532"/>
      <c r="D35" s="531"/>
      <c r="E35" s="531"/>
      <c r="F35" s="531"/>
      <c r="G35" s="499"/>
      <c r="H35" s="1673"/>
    </row>
    <row r="36" spans="1:8" s="217" customFormat="1" ht="12.75">
      <c r="A36" s="552"/>
      <c r="B36" s="531"/>
      <c r="C36" s="532"/>
      <c r="D36" s="554"/>
      <c r="E36" s="533"/>
      <c r="F36" s="531"/>
      <c r="G36" s="534"/>
      <c r="H36" s="1673"/>
    </row>
    <row r="37" spans="1:8" s="217" customFormat="1" ht="12.75">
      <c r="A37" s="555"/>
      <c r="B37" s="531"/>
      <c r="C37" s="532"/>
      <c r="D37" s="849"/>
      <c r="E37" s="562" t="s">
        <v>953</v>
      </c>
      <c r="F37" s="531"/>
      <c r="G37" s="534"/>
      <c r="H37" s="1673"/>
    </row>
    <row r="38" spans="1:8" s="217" customFormat="1" ht="12.75">
      <c r="A38" s="555"/>
      <c r="B38" s="531"/>
      <c r="C38" s="532"/>
      <c r="D38" s="531"/>
      <c r="E38" s="247"/>
      <c r="F38" s="531"/>
      <c r="G38" s="534"/>
      <c r="H38" s="1673"/>
    </row>
    <row r="39" spans="1:8" s="217" customFormat="1" ht="12.75">
      <c r="A39" s="555"/>
      <c r="B39" s="498"/>
      <c r="C39" s="498"/>
      <c r="D39" s="498"/>
      <c r="E39" s="498"/>
      <c r="F39" s="498"/>
      <c r="G39" s="499"/>
      <c r="H39" s="1673"/>
    </row>
    <row r="40" spans="1:8" s="217" customFormat="1" ht="12.75">
      <c r="A40" s="504" t="s">
        <v>950</v>
      </c>
      <c r="B40" s="498"/>
      <c r="C40" s="498"/>
      <c r="D40" s="547"/>
      <c r="E40" s="546"/>
      <c r="F40" s="546"/>
      <c r="G40" s="499"/>
      <c r="H40" s="1673"/>
    </row>
    <row r="41" spans="1:8" s="217" customFormat="1" ht="12.75">
      <c r="A41" s="555"/>
      <c r="B41" s="535"/>
      <c r="C41" s="536"/>
      <c r="D41" s="537"/>
      <c r="E41" s="537"/>
      <c r="F41" s="538"/>
      <c r="G41" s="499"/>
      <c r="H41" s="1673"/>
    </row>
    <row r="42" spans="1:8" s="217" customFormat="1" ht="12.75">
      <c r="A42" s="555"/>
      <c r="B42" s="496"/>
      <c r="C42" s="498"/>
      <c r="D42" s="495"/>
      <c r="E42" s="495"/>
      <c r="F42" s="539"/>
      <c r="G42" s="499"/>
      <c r="H42" s="1673"/>
    </row>
    <row r="43" spans="1:8" s="217" customFormat="1" ht="12.75">
      <c r="A43" s="555"/>
      <c r="B43" s="496"/>
      <c r="C43" s="498"/>
      <c r="D43" s="495"/>
      <c r="E43" s="495"/>
      <c r="F43" s="539"/>
      <c r="G43" s="499"/>
      <c r="H43" s="1673"/>
    </row>
    <row r="44" spans="1:8" s="217" customFormat="1" ht="12.75">
      <c r="A44" s="555"/>
      <c r="B44" s="496"/>
      <c r="C44" s="498"/>
      <c r="D44" s="498"/>
      <c r="E44" s="498"/>
      <c r="F44" s="486"/>
      <c r="G44" s="499"/>
      <c r="H44" s="1673"/>
    </row>
    <row r="45" spans="1:8" s="217" customFormat="1" ht="12.75">
      <c r="A45" s="555"/>
      <c r="B45" s="496"/>
      <c r="C45" s="498"/>
      <c r="D45" s="517"/>
      <c r="E45" s="517"/>
      <c r="F45" s="556"/>
      <c r="G45" s="499"/>
      <c r="H45" s="1673"/>
    </row>
    <row r="46" spans="1:8" s="217" customFormat="1" ht="12.75">
      <c r="A46" s="555"/>
      <c r="B46" s="496"/>
      <c r="C46" s="498"/>
      <c r="D46" s="546"/>
      <c r="E46" s="546"/>
      <c r="F46" s="557"/>
      <c r="G46" s="499"/>
      <c r="H46" s="1673"/>
    </row>
    <row r="47" spans="1:8" s="217" customFormat="1" ht="12.75">
      <c r="A47" s="555"/>
      <c r="B47" s="496"/>
      <c r="C47" s="498"/>
      <c r="D47" s="498"/>
      <c r="E47" s="498"/>
      <c r="F47" s="486"/>
      <c r="G47" s="499"/>
      <c r="H47" s="1673"/>
    </row>
    <row r="48" spans="1:8" s="217" customFormat="1" ht="12.75">
      <c r="A48" s="555"/>
      <c r="B48" s="496"/>
      <c r="C48" s="498"/>
      <c r="D48" s="498"/>
      <c r="E48" s="498"/>
      <c r="F48" s="486"/>
      <c r="G48" s="499"/>
      <c r="H48" s="1673"/>
    </row>
    <row r="49" spans="1:8" s="217" customFormat="1" ht="12.75">
      <c r="A49" s="555"/>
      <c r="B49" s="496"/>
      <c r="C49" s="531"/>
      <c r="D49" s="531"/>
      <c r="E49" s="498"/>
      <c r="F49" s="486"/>
      <c r="G49" s="499"/>
      <c r="H49" s="1673"/>
    </row>
    <row r="50" spans="1:8" s="217" customFormat="1" ht="12.75">
      <c r="A50" s="555"/>
      <c r="B50" s="540"/>
      <c r="C50" s="541"/>
      <c r="D50" s="541"/>
      <c r="E50" s="541"/>
      <c r="F50" s="542"/>
      <c r="G50" s="499"/>
      <c r="H50" s="1673"/>
    </row>
    <row r="51" spans="1:8" s="217" customFormat="1" ht="13.5" thickBot="1">
      <c r="A51" s="558"/>
      <c r="B51" s="543"/>
      <c r="C51" s="543"/>
      <c r="D51" s="543"/>
      <c r="E51" s="543"/>
      <c r="F51" s="543"/>
      <c r="G51" s="544"/>
      <c r="H51" s="1674"/>
    </row>
    <row r="52" spans="1:8" s="217" customFormat="1" ht="12.75"/>
  </sheetData>
  <mergeCells count="12">
    <mergeCell ref="A3:H3"/>
    <mergeCell ref="G8:G10"/>
    <mergeCell ref="D19:D21"/>
    <mergeCell ref="E19:E21"/>
    <mergeCell ref="F4:G5"/>
    <mergeCell ref="H7:H51"/>
    <mergeCell ref="D8:D10"/>
    <mergeCell ref="E8:E10"/>
    <mergeCell ref="F8:F10"/>
    <mergeCell ref="H4:H5"/>
    <mergeCell ref="A4:E5"/>
    <mergeCell ref="E6:G6"/>
  </mergeCells>
  <phoneticPr fontId="9" type="noConversion"/>
  <conditionalFormatting sqref="D40 D36 D45:F45 G28:G29 D19:E19 F23:F30 D12:G17 D22:E34">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headerFooter>
    <oddHeader xml:space="preserve">&amp;R&amp;10&amp;"Arial"Air Bank / interní
&amp;"Arial"&amp;06 </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171" t="s">
        <v>687</v>
      </c>
      <c r="B1" s="1172"/>
      <c r="C1" s="1172"/>
      <c r="D1" s="780"/>
      <c r="E1" s="761"/>
      <c r="F1" s="199"/>
    </row>
    <row r="2" spans="1:7">
      <c r="A2" s="1173" t="s">
        <v>24</v>
      </c>
      <c r="B2" s="1174"/>
      <c r="C2" s="1174"/>
      <c r="D2" s="781"/>
      <c r="E2" s="762"/>
      <c r="F2" s="199"/>
    </row>
    <row r="3" spans="1:7" ht="15.75" thickBot="1">
      <c r="A3" s="1175"/>
      <c r="B3" s="1176"/>
      <c r="C3" s="1176"/>
      <c r="D3" s="1176"/>
      <c r="E3" s="1177"/>
    </row>
    <row r="4" spans="1:7" ht="15" customHeight="1">
      <c r="A4" s="1178" t="s">
        <v>24</v>
      </c>
      <c r="B4" s="1179"/>
      <c r="C4" s="1179"/>
      <c r="D4" s="1180"/>
      <c r="E4" s="1184" t="s">
        <v>1376</v>
      </c>
      <c r="F4" s="5"/>
      <c r="G4" s="5"/>
    </row>
    <row r="5" spans="1:7" ht="21" customHeight="1" thickBot="1">
      <c r="A5" s="1181"/>
      <c r="B5" s="1182"/>
      <c r="C5" s="1182"/>
      <c r="D5" s="1183"/>
      <c r="E5" s="1197"/>
      <c r="F5" s="5"/>
      <c r="G5" s="5"/>
    </row>
    <row r="6" spans="1:7" ht="15.75" thickBot="1">
      <c r="A6" s="624" t="s">
        <v>1173</v>
      </c>
      <c r="B6" s="738"/>
      <c r="C6" s="890">
        <f>Obsah!C4</f>
        <v>42735</v>
      </c>
      <c r="D6" s="617"/>
      <c r="E6" s="619"/>
      <c r="F6" s="5"/>
      <c r="G6" s="5"/>
    </row>
    <row r="7" spans="1:7" ht="30" customHeight="1">
      <c r="A7" s="1253" t="s">
        <v>47</v>
      </c>
      <c r="B7" s="1477" t="s">
        <v>54</v>
      </c>
      <c r="C7" s="18" t="s">
        <v>49</v>
      </c>
      <c r="D7" s="20" t="s">
        <v>1517</v>
      </c>
      <c r="E7" s="1198" t="s">
        <v>1249</v>
      </c>
      <c r="F7" s="5"/>
      <c r="G7" s="5"/>
    </row>
    <row r="8" spans="1:7" ht="30" customHeight="1">
      <c r="A8" s="1677"/>
      <c r="B8" s="1461"/>
      <c r="C8" s="17" t="s">
        <v>53</v>
      </c>
      <c r="D8" s="21" t="s">
        <v>1517</v>
      </c>
      <c r="E8" s="1190"/>
      <c r="F8" s="5"/>
      <c r="G8" s="5"/>
    </row>
    <row r="9" spans="1:7" ht="45" customHeight="1">
      <c r="A9" s="1677"/>
      <c r="B9" s="1461"/>
      <c r="C9" s="17" t="s">
        <v>52</v>
      </c>
      <c r="D9" s="21" t="s">
        <v>1517</v>
      </c>
      <c r="E9" s="1190"/>
      <c r="F9" s="5"/>
      <c r="G9" s="5"/>
    </row>
    <row r="10" spans="1:7" ht="76.5">
      <c r="A10" s="1677"/>
      <c r="B10" s="1461"/>
      <c r="C10" s="17" t="s">
        <v>51</v>
      </c>
      <c r="D10" s="21" t="s">
        <v>1517</v>
      </c>
      <c r="E10" s="1190"/>
      <c r="F10" s="5"/>
      <c r="G10" s="5"/>
    </row>
    <row r="11" spans="1:7" ht="60" customHeight="1" thickBot="1">
      <c r="A11" s="1677"/>
      <c r="B11" s="1459"/>
      <c r="C11" s="19" t="s">
        <v>200</v>
      </c>
      <c r="D11" s="48" t="s">
        <v>1517</v>
      </c>
      <c r="E11" s="1199"/>
      <c r="F11" s="5"/>
      <c r="G11" s="5"/>
    </row>
    <row r="12" spans="1:7" ht="30" customHeight="1">
      <c r="A12" s="1677"/>
      <c r="B12" s="1477" t="s">
        <v>55</v>
      </c>
      <c r="C12" s="18" t="s">
        <v>49</v>
      </c>
      <c r="D12" s="20" t="s">
        <v>1517</v>
      </c>
      <c r="E12" s="1198" t="s">
        <v>1249</v>
      </c>
      <c r="F12" s="5"/>
      <c r="G12" s="5"/>
    </row>
    <row r="13" spans="1:7" ht="30" customHeight="1">
      <c r="A13" s="1677"/>
      <c r="B13" s="1461"/>
      <c r="C13" s="17" t="s">
        <v>53</v>
      </c>
      <c r="D13" s="21" t="s">
        <v>1517</v>
      </c>
      <c r="E13" s="1190"/>
      <c r="F13" s="5"/>
      <c r="G13" s="5"/>
    </row>
    <row r="14" spans="1:7" ht="38.25">
      <c r="A14" s="1677"/>
      <c r="B14" s="1461"/>
      <c r="C14" s="17" t="s">
        <v>52</v>
      </c>
      <c r="D14" s="21" t="s">
        <v>1517</v>
      </c>
      <c r="E14" s="1190"/>
      <c r="F14" s="5"/>
      <c r="G14" s="5"/>
    </row>
    <row r="15" spans="1:7" ht="76.5">
      <c r="A15" s="1677"/>
      <c r="B15" s="1461"/>
      <c r="C15" s="17" t="s">
        <v>51</v>
      </c>
      <c r="D15" s="21" t="s">
        <v>1517</v>
      </c>
      <c r="E15" s="1190"/>
      <c r="F15" s="5"/>
      <c r="G15" s="5"/>
    </row>
    <row r="16" spans="1:7" ht="60" customHeight="1" thickBot="1">
      <c r="A16" s="1677"/>
      <c r="B16" s="1459"/>
      <c r="C16" s="19" t="s">
        <v>50</v>
      </c>
      <c r="D16" s="48" t="s">
        <v>1517</v>
      </c>
      <c r="E16" s="1199"/>
      <c r="F16" s="5"/>
      <c r="G16" s="5"/>
    </row>
    <row r="17" spans="1:7" ht="25.5">
      <c r="A17" s="1677"/>
      <c r="B17" s="1477" t="s">
        <v>56</v>
      </c>
      <c r="C17" s="18" t="s">
        <v>49</v>
      </c>
      <c r="D17" s="20" t="s">
        <v>1517</v>
      </c>
      <c r="E17" s="1198" t="s">
        <v>1249</v>
      </c>
      <c r="F17" s="5"/>
      <c r="G17" s="5"/>
    </row>
    <row r="18" spans="1:7" ht="38.25">
      <c r="A18" s="1677"/>
      <c r="B18" s="1461"/>
      <c r="C18" s="17" t="s">
        <v>53</v>
      </c>
      <c r="D18" s="21" t="s">
        <v>1517</v>
      </c>
      <c r="E18" s="1190"/>
      <c r="F18" s="5"/>
      <c r="G18" s="5"/>
    </row>
    <row r="19" spans="1:7" ht="38.25">
      <c r="A19" s="1677"/>
      <c r="B19" s="1461"/>
      <c r="C19" s="17" t="s">
        <v>52</v>
      </c>
      <c r="D19" s="21" t="s">
        <v>1517</v>
      </c>
      <c r="E19" s="1190"/>
      <c r="F19" s="5"/>
      <c r="G19" s="5"/>
    </row>
    <row r="20" spans="1:7" ht="76.5">
      <c r="A20" s="1677"/>
      <c r="B20" s="1461"/>
      <c r="C20" s="17" t="s">
        <v>51</v>
      </c>
      <c r="D20" s="21" t="s">
        <v>1517</v>
      </c>
      <c r="E20" s="1190"/>
      <c r="F20" s="5"/>
      <c r="G20" s="5"/>
    </row>
    <row r="21" spans="1:7" ht="51.75" thickBot="1">
      <c r="A21" s="1677"/>
      <c r="B21" s="1459"/>
      <c r="C21" s="19" t="s">
        <v>200</v>
      </c>
      <c r="D21" s="48" t="s">
        <v>1517</v>
      </c>
      <c r="E21" s="1199"/>
      <c r="F21" s="5"/>
      <c r="G21" s="5"/>
    </row>
    <row r="22" spans="1:7" ht="30" customHeight="1">
      <c r="A22" s="1677"/>
      <c r="B22" s="1477" t="s">
        <v>57</v>
      </c>
      <c r="C22" s="18" t="s">
        <v>49</v>
      </c>
      <c r="D22" s="20" t="s">
        <v>1517</v>
      </c>
      <c r="E22" s="1198" t="s">
        <v>1249</v>
      </c>
      <c r="F22" s="5"/>
      <c r="G22" s="5"/>
    </row>
    <row r="23" spans="1:7" ht="30" customHeight="1">
      <c r="A23" s="1677"/>
      <c r="B23" s="1461"/>
      <c r="C23" s="17" t="s">
        <v>53</v>
      </c>
      <c r="D23" s="21" t="s">
        <v>1517</v>
      </c>
      <c r="E23" s="1190"/>
      <c r="F23" s="5"/>
      <c r="G23" s="5"/>
    </row>
    <row r="24" spans="1:7" ht="38.25">
      <c r="A24" s="1677"/>
      <c r="B24" s="1461"/>
      <c r="C24" s="17" t="s">
        <v>52</v>
      </c>
      <c r="D24" s="21" t="s">
        <v>1517</v>
      </c>
      <c r="E24" s="1190"/>
      <c r="F24" s="5"/>
      <c r="G24" s="5"/>
    </row>
    <row r="25" spans="1:7" ht="76.5">
      <c r="A25" s="1677"/>
      <c r="B25" s="1461"/>
      <c r="C25" s="17" t="s">
        <v>51</v>
      </c>
      <c r="D25" s="21" t="s">
        <v>1517</v>
      </c>
      <c r="E25" s="1190"/>
      <c r="F25" s="5"/>
      <c r="G25" s="5"/>
    </row>
    <row r="26" spans="1:7" ht="51.75" thickBot="1">
      <c r="A26" s="1677"/>
      <c r="B26" s="1459"/>
      <c r="C26" s="19" t="s">
        <v>200</v>
      </c>
      <c r="D26" s="48" t="s">
        <v>1517</v>
      </c>
      <c r="E26" s="1199"/>
      <c r="F26" s="5"/>
      <c r="G26" s="5"/>
    </row>
    <row r="27" spans="1:7" ht="30" customHeight="1">
      <c r="A27" s="1677"/>
      <c r="B27" s="1477" t="s">
        <v>58</v>
      </c>
      <c r="C27" s="18" t="s">
        <v>49</v>
      </c>
      <c r="D27" s="20" t="s">
        <v>1517</v>
      </c>
      <c r="E27" s="1198" t="s">
        <v>1249</v>
      </c>
      <c r="F27" s="5"/>
      <c r="G27" s="5"/>
    </row>
    <row r="28" spans="1:7" ht="30" customHeight="1">
      <c r="A28" s="1677"/>
      <c r="B28" s="1461"/>
      <c r="C28" s="17" t="s">
        <v>53</v>
      </c>
      <c r="D28" s="21" t="s">
        <v>1517</v>
      </c>
      <c r="E28" s="1190"/>
      <c r="F28" s="5"/>
      <c r="G28" s="5"/>
    </row>
    <row r="29" spans="1:7" ht="38.25">
      <c r="A29" s="1677"/>
      <c r="B29" s="1461"/>
      <c r="C29" s="17" t="s">
        <v>52</v>
      </c>
      <c r="D29" s="21" t="s">
        <v>1517</v>
      </c>
      <c r="E29" s="1190"/>
      <c r="F29" s="5"/>
      <c r="G29" s="5"/>
    </row>
    <row r="30" spans="1:7" ht="76.5">
      <c r="A30" s="1677"/>
      <c r="B30" s="1461"/>
      <c r="C30" s="17" t="s">
        <v>51</v>
      </c>
      <c r="D30" s="21" t="s">
        <v>1517</v>
      </c>
      <c r="E30" s="1190"/>
      <c r="F30" s="5"/>
      <c r="G30" s="5"/>
    </row>
    <row r="31" spans="1:7" ht="51.75" thickBot="1">
      <c r="A31" s="1677"/>
      <c r="B31" s="1459"/>
      <c r="C31" s="19" t="s">
        <v>200</v>
      </c>
      <c r="D31" s="48" t="s">
        <v>1517</v>
      </c>
      <c r="E31" s="1199"/>
      <c r="F31" s="5"/>
      <c r="G31" s="5"/>
    </row>
    <row r="32" spans="1:7" ht="30" customHeight="1">
      <c r="A32" s="1677"/>
      <c r="B32" s="1477" t="s">
        <v>59</v>
      </c>
      <c r="C32" s="18" t="s">
        <v>49</v>
      </c>
      <c r="D32" s="20" t="s">
        <v>1518</v>
      </c>
      <c r="E32" s="1198" t="s">
        <v>1249</v>
      </c>
      <c r="F32" s="5"/>
      <c r="G32" s="5"/>
    </row>
    <row r="33" spans="1:7" ht="30" customHeight="1">
      <c r="A33" s="1677"/>
      <c r="B33" s="1461"/>
      <c r="C33" s="17" t="s">
        <v>53</v>
      </c>
      <c r="D33" s="21" t="s">
        <v>1519</v>
      </c>
      <c r="E33" s="1190"/>
      <c r="F33" s="5"/>
      <c r="G33" s="5"/>
    </row>
    <row r="34" spans="1:7" ht="38.25">
      <c r="A34" s="1677"/>
      <c r="B34" s="1461"/>
      <c r="C34" s="17" t="s">
        <v>52</v>
      </c>
      <c r="D34" s="21" t="s">
        <v>1587</v>
      </c>
      <c r="E34" s="1190"/>
      <c r="F34" s="5"/>
      <c r="G34" s="5"/>
    </row>
    <row r="35" spans="1:7" ht="76.5">
      <c r="A35" s="1677"/>
      <c r="B35" s="1461"/>
      <c r="C35" s="17" t="s">
        <v>51</v>
      </c>
      <c r="D35" s="21" t="s">
        <v>1520</v>
      </c>
      <c r="E35" s="1190"/>
      <c r="F35" s="5"/>
      <c r="G35" s="5"/>
    </row>
    <row r="36" spans="1:7" ht="51.75" thickBot="1">
      <c r="A36" s="1677"/>
      <c r="B36" s="1459"/>
      <c r="C36" s="19" t="s">
        <v>50</v>
      </c>
      <c r="D36" s="971" t="s">
        <v>1555</v>
      </c>
      <c r="E36" s="1199"/>
      <c r="F36" s="5"/>
      <c r="G36" s="938"/>
    </row>
    <row r="37" spans="1:7" ht="30" customHeight="1">
      <c r="A37" s="1681" t="s">
        <v>47</v>
      </c>
      <c r="B37" s="1477" t="s">
        <v>60</v>
      </c>
      <c r="C37" s="18" t="s">
        <v>49</v>
      </c>
      <c r="D37" s="20" t="s">
        <v>1518</v>
      </c>
      <c r="E37" s="1198" t="s">
        <v>1249</v>
      </c>
      <c r="F37" s="5"/>
      <c r="G37" s="5"/>
    </row>
    <row r="38" spans="1:7" ht="30" customHeight="1">
      <c r="A38" s="1681"/>
      <c r="B38" s="1461"/>
      <c r="C38" s="17" t="s">
        <v>53</v>
      </c>
      <c r="D38" s="21" t="s">
        <v>1521</v>
      </c>
      <c r="E38" s="1190"/>
      <c r="F38" s="5"/>
      <c r="G38" s="5"/>
    </row>
    <row r="39" spans="1:7" ht="38.25">
      <c r="A39" s="1681"/>
      <c r="B39" s="1461"/>
      <c r="C39" s="17" t="s">
        <v>52</v>
      </c>
      <c r="D39" s="21" t="s">
        <v>1588</v>
      </c>
      <c r="E39" s="1190"/>
      <c r="F39" s="5"/>
      <c r="G39" s="5"/>
    </row>
    <row r="40" spans="1:7" ht="76.5">
      <c r="A40" s="1681"/>
      <c r="B40" s="1461"/>
      <c r="C40" s="17" t="s">
        <v>51</v>
      </c>
      <c r="D40" s="21" t="s">
        <v>1520</v>
      </c>
      <c r="E40" s="1190"/>
      <c r="F40" s="5"/>
      <c r="G40" s="5"/>
    </row>
    <row r="41" spans="1:7" ht="51.75" thickBot="1">
      <c r="A41" s="1681"/>
      <c r="B41" s="1459"/>
      <c r="C41" s="19" t="s">
        <v>200</v>
      </c>
      <c r="D41" s="971" t="s">
        <v>1545</v>
      </c>
      <c r="E41" s="1199"/>
      <c r="F41" s="5"/>
      <c r="G41" s="5"/>
    </row>
    <row r="42" spans="1:7" ht="30" customHeight="1">
      <c r="A42" s="1681"/>
      <c r="B42" s="1477" t="s">
        <v>60</v>
      </c>
      <c r="C42" s="18" t="s">
        <v>49</v>
      </c>
      <c r="D42" s="20" t="s">
        <v>1517</v>
      </c>
      <c r="E42" s="1198" t="s">
        <v>1249</v>
      </c>
      <c r="F42" s="5"/>
      <c r="G42" s="5"/>
    </row>
    <row r="43" spans="1:7" ht="30" customHeight="1">
      <c r="A43" s="1681"/>
      <c r="B43" s="1461"/>
      <c r="C43" s="17" t="s">
        <v>53</v>
      </c>
      <c r="D43" s="21" t="s">
        <v>1517</v>
      </c>
      <c r="E43" s="1190"/>
      <c r="F43" s="5"/>
      <c r="G43" s="5"/>
    </row>
    <row r="44" spans="1:7" ht="38.25">
      <c r="A44" s="1681"/>
      <c r="B44" s="1461"/>
      <c r="C44" s="17" t="s">
        <v>52</v>
      </c>
      <c r="D44" s="21" t="s">
        <v>1517</v>
      </c>
      <c r="E44" s="1190"/>
      <c r="F44" s="5"/>
      <c r="G44" s="5"/>
    </row>
    <row r="45" spans="1:7" ht="76.5">
      <c r="A45" s="1681"/>
      <c r="B45" s="1461"/>
      <c r="C45" s="17" t="s">
        <v>51</v>
      </c>
      <c r="D45" s="21" t="s">
        <v>1517</v>
      </c>
      <c r="E45" s="1190"/>
      <c r="F45" s="5"/>
      <c r="G45" s="5"/>
    </row>
    <row r="46" spans="1:7" ht="51.75" thickBot="1">
      <c r="A46" s="1681"/>
      <c r="B46" s="1459"/>
      <c r="C46" s="19" t="s">
        <v>200</v>
      </c>
      <c r="D46" s="48" t="s">
        <v>1517</v>
      </c>
      <c r="E46" s="1199"/>
      <c r="F46" s="5"/>
      <c r="G46" s="5"/>
    </row>
    <row r="47" spans="1:7" ht="30" customHeight="1">
      <c r="A47" s="1681"/>
      <c r="B47" s="1477" t="s">
        <v>61</v>
      </c>
      <c r="C47" s="18" t="s">
        <v>49</v>
      </c>
      <c r="D47" s="20" t="s">
        <v>1517</v>
      </c>
      <c r="E47" s="1198" t="s">
        <v>1249</v>
      </c>
      <c r="F47" s="5"/>
      <c r="G47" s="5"/>
    </row>
    <row r="48" spans="1:7" ht="30" customHeight="1">
      <c r="A48" s="1681"/>
      <c r="B48" s="1461"/>
      <c r="C48" s="17" t="s">
        <v>53</v>
      </c>
      <c r="D48" s="21" t="s">
        <v>1517</v>
      </c>
      <c r="E48" s="1190"/>
      <c r="F48" s="5"/>
      <c r="G48" s="5"/>
    </row>
    <row r="49" spans="1:7" ht="38.25">
      <c r="A49" s="1681"/>
      <c r="B49" s="1461"/>
      <c r="C49" s="17" t="s">
        <v>52</v>
      </c>
      <c r="D49" s="21" t="s">
        <v>1517</v>
      </c>
      <c r="E49" s="1190"/>
      <c r="F49" s="5"/>
      <c r="G49" s="5"/>
    </row>
    <row r="50" spans="1:7" ht="76.5">
      <c r="A50" s="1681"/>
      <c r="B50" s="1461"/>
      <c r="C50" s="17" t="s">
        <v>51</v>
      </c>
      <c r="D50" s="21" t="s">
        <v>1517</v>
      </c>
      <c r="E50" s="1190"/>
      <c r="F50" s="5"/>
      <c r="G50" s="5"/>
    </row>
    <row r="51" spans="1:7" ht="51.75" thickBot="1">
      <c r="A51" s="1681"/>
      <c r="B51" s="1459"/>
      <c r="C51" s="19" t="s">
        <v>50</v>
      </c>
      <c r="D51" s="48" t="s">
        <v>1517</v>
      </c>
      <c r="E51" s="1199"/>
      <c r="F51" s="5"/>
      <c r="G51" s="5"/>
    </row>
    <row r="52" spans="1:7" ht="30" customHeight="1">
      <c r="A52" s="1681"/>
      <c r="B52" s="1477" t="s">
        <v>62</v>
      </c>
      <c r="C52" s="18" t="s">
        <v>49</v>
      </c>
      <c r="D52" s="20" t="s">
        <v>1517</v>
      </c>
      <c r="E52" s="1198" t="s">
        <v>1249</v>
      </c>
      <c r="F52" s="5"/>
      <c r="G52" s="5"/>
    </row>
    <row r="53" spans="1:7" ht="30" customHeight="1">
      <c r="A53" s="1681"/>
      <c r="B53" s="1461"/>
      <c r="C53" s="17" t="s">
        <v>53</v>
      </c>
      <c r="D53" s="21" t="s">
        <v>1517</v>
      </c>
      <c r="E53" s="1190"/>
      <c r="F53" s="5"/>
      <c r="G53" s="5"/>
    </row>
    <row r="54" spans="1:7" ht="38.25">
      <c r="A54" s="1681"/>
      <c r="B54" s="1461"/>
      <c r="C54" s="17" t="s">
        <v>52</v>
      </c>
      <c r="D54" s="21" t="s">
        <v>1517</v>
      </c>
      <c r="E54" s="1190"/>
      <c r="F54" s="5"/>
      <c r="G54" s="5"/>
    </row>
    <row r="55" spans="1:7" ht="76.5">
      <c r="A55" s="1681"/>
      <c r="B55" s="1461"/>
      <c r="C55" s="17" t="s">
        <v>51</v>
      </c>
      <c r="D55" s="21" t="s">
        <v>1517</v>
      </c>
      <c r="E55" s="1190"/>
      <c r="F55" s="5"/>
      <c r="G55" s="5"/>
    </row>
    <row r="56" spans="1:7" ht="51.75" thickBot="1">
      <c r="A56" s="1681"/>
      <c r="B56" s="1459"/>
      <c r="C56" s="19" t="s">
        <v>200</v>
      </c>
      <c r="D56" s="48" t="s">
        <v>1517</v>
      </c>
      <c r="E56" s="1199"/>
      <c r="F56" s="5"/>
      <c r="G56" s="5"/>
    </row>
    <row r="57" spans="1:7" ht="30" customHeight="1">
      <c r="A57" s="1681"/>
      <c r="B57" s="1477" t="s">
        <v>63</v>
      </c>
      <c r="C57" s="18" t="s">
        <v>49</v>
      </c>
      <c r="D57" s="20" t="s">
        <v>1517</v>
      </c>
      <c r="E57" s="1198" t="s">
        <v>1249</v>
      </c>
      <c r="F57" s="5"/>
      <c r="G57" s="5"/>
    </row>
    <row r="58" spans="1:7" ht="30" customHeight="1">
      <c r="A58" s="1681"/>
      <c r="B58" s="1461"/>
      <c r="C58" s="17" t="s">
        <v>53</v>
      </c>
      <c r="D58" s="21" t="s">
        <v>1517</v>
      </c>
      <c r="E58" s="1190"/>
      <c r="F58" s="5"/>
      <c r="G58" s="5"/>
    </row>
    <row r="59" spans="1:7" ht="38.25">
      <c r="A59" s="1681"/>
      <c r="B59" s="1461"/>
      <c r="C59" s="17" t="s">
        <v>52</v>
      </c>
      <c r="D59" s="21" t="s">
        <v>1517</v>
      </c>
      <c r="E59" s="1190"/>
      <c r="F59" s="5"/>
      <c r="G59" s="5"/>
    </row>
    <row r="60" spans="1:7" ht="76.5">
      <c r="A60" s="1681"/>
      <c r="B60" s="1461"/>
      <c r="C60" s="17" t="s">
        <v>51</v>
      </c>
      <c r="D60" s="21" t="s">
        <v>1517</v>
      </c>
      <c r="E60" s="1190"/>
      <c r="F60" s="5"/>
      <c r="G60" s="5"/>
    </row>
    <row r="61" spans="1:7" ht="51.75" thickBot="1">
      <c r="A61" s="1681"/>
      <c r="B61" s="1459"/>
      <c r="C61" s="19" t="s">
        <v>50</v>
      </c>
      <c r="D61" s="48" t="s">
        <v>1517</v>
      </c>
      <c r="E61" s="1199"/>
      <c r="F61" s="5"/>
      <c r="G61" s="5"/>
    </row>
    <row r="62" spans="1:7" ht="30" customHeight="1">
      <c r="A62" s="1681"/>
      <c r="B62" s="1477" t="s">
        <v>64</v>
      </c>
      <c r="C62" s="18" t="s">
        <v>49</v>
      </c>
      <c r="D62" s="20" t="s">
        <v>1517</v>
      </c>
      <c r="E62" s="1198" t="s">
        <v>1249</v>
      </c>
      <c r="F62" s="5"/>
      <c r="G62" s="5"/>
    </row>
    <row r="63" spans="1:7" ht="30" customHeight="1">
      <c r="A63" s="1681"/>
      <c r="B63" s="1461"/>
      <c r="C63" s="17" t="s">
        <v>53</v>
      </c>
      <c r="D63" s="21" t="s">
        <v>1517</v>
      </c>
      <c r="E63" s="1190"/>
      <c r="F63" s="5"/>
      <c r="G63" s="5"/>
    </row>
    <row r="64" spans="1:7" ht="38.25">
      <c r="A64" s="1681"/>
      <c r="B64" s="1461"/>
      <c r="C64" s="17" t="s">
        <v>52</v>
      </c>
      <c r="D64" s="21" t="s">
        <v>1517</v>
      </c>
      <c r="E64" s="1190"/>
      <c r="F64" s="5"/>
      <c r="G64" s="5"/>
    </row>
    <row r="65" spans="1:7" ht="76.5">
      <c r="A65" s="1681"/>
      <c r="B65" s="1461"/>
      <c r="C65" s="17" t="s">
        <v>51</v>
      </c>
      <c r="D65" s="21" t="s">
        <v>1517</v>
      </c>
      <c r="E65" s="1190"/>
      <c r="F65" s="5"/>
      <c r="G65" s="5"/>
    </row>
    <row r="66" spans="1:7" ht="51.75" thickBot="1">
      <c r="A66" s="1681"/>
      <c r="B66" s="1459"/>
      <c r="C66" s="19" t="s">
        <v>200</v>
      </c>
      <c r="D66" s="971" t="s">
        <v>1517</v>
      </c>
      <c r="E66" s="1199"/>
      <c r="F66" s="5"/>
      <c r="G66" s="5"/>
    </row>
    <row r="67" spans="1:7" ht="30" customHeight="1">
      <c r="A67" s="1677" t="s">
        <v>47</v>
      </c>
      <c r="B67" s="1477" t="s">
        <v>66</v>
      </c>
      <c r="C67" s="18" t="s">
        <v>49</v>
      </c>
      <c r="D67" s="20" t="s">
        <v>1517</v>
      </c>
      <c r="E67" s="1198" t="s">
        <v>1249</v>
      </c>
      <c r="F67" s="5"/>
      <c r="G67" s="5"/>
    </row>
    <row r="68" spans="1:7" ht="30" customHeight="1">
      <c r="A68" s="1677"/>
      <c r="B68" s="1461"/>
      <c r="C68" s="17" t="s">
        <v>53</v>
      </c>
      <c r="D68" s="21" t="s">
        <v>1517</v>
      </c>
      <c r="E68" s="1190"/>
      <c r="F68" s="5"/>
      <c r="G68" s="5"/>
    </row>
    <row r="69" spans="1:7" ht="38.25">
      <c r="A69" s="1677"/>
      <c r="B69" s="1461"/>
      <c r="C69" s="17" t="s">
        <v>52</v>
      </c>
      <c r="D69" s="21" t="s">
        <v>1517</v>
      </c>
      <c r="E69" s="1190"/>
      <c r="F69" s="5"/>
      <c r="G69" s="5"/>
    </row>
    <row r="70" spans="1:7" ht="76.5">
      <c r="A70" s="1677"/>
      <c r="B70" s="1461"/>
      <c r="C70" s="17" t="s">
        <v>51</v>
      </c>
      <c r="D70" s="21" t="s">
        <v>1517</v>
      </c>
      <c r="E70" s="1190"/>
      <c r="F70" s="5"/>
      <c r="G70" s="5"/>
    </row>
    <row r="71" spans="1:7" ht="51.75" thickBot="1">
      <c r="A71" s="1677"/>
      <c r="B71" s="1459"/>
      <c r="C71" s="19" t="s">
        <v>200</v>
      </c>
      <c r="D71" s="48" t="s">
        <v>1517</v>
      </c>
      <c r="E71" s="1199"/>
      <c r="F71" s="5"/>
      <c r="G71" s="5"/>
    </row>
    <row r="72" spans="1:7" ht="30" customHeight="1">
      <c r="A72" s="1677"/>
      <c r="B72" s="1477" t="s">
        <v>65</v>
      </c>
      <c r="C72" s="18" t="s">
        <v>49</v>
      </c>
      <c r="D72" s="20" t="s">
        <v>1517</v>
      </c>
      <c r="E72" s="1198" t="s">
        <v>1249</v>
      </c>
      <c r="F72" s="5"/>
      <c r="G72" s="5"/>
    </row>
    <row r="73" spans="1:7" ht="30" customHeight="1">
      <c r="A73" s="1677"/>
      <c r="B73" s="1461"/>
      <c r="C73" s="17" t="s">
        <v>53</v>
      </c>
      <c r="D73" s="21" t="s">
        <v>1517</v>
      </c>
      <c r="E73" s="1190"/>
      <c r="F73" s="5"/>
      <c r="G73" s="5"/>
    </row>
    <row r="74" spans="1:7" ht="38.25">
      <c r="A74" s="1677"/>
      <c r="B74" s="1461"/>
      <c r="C74" s="17" t="s">
        <v>52</v>
      </c>
      <c r="D74" s="21" t="s">
        <v>1517</v>
      </c>
      <c r="E74" s="1190"/>
      <c r="F74" s="5"/>
      <c r="G74" s="5"/>
    </row>
    <row r="75" spans="1:7" ht="76.5">
      <c r="A75" s="1677"/>
      <c r="B75" s="1461"/>
      <c r="C75" s="17" t="s">
        <v>51</v>
      </c>
      <c r="D75" s="21" t="s">
        <v>1517</v>
      </c>
      <c r="E75" s="1190"/>
      <c r="F75" s="5"/>
      <c r="G75" s="5"/>
    </row>
    <row r="76" spans="1:7" ht="51.75" thickBot="1">
      <c r="A76" s="1677"/>
      <c r="B76" s="1459"/>
      <c r="C76" s="19" t="s">
        <v>50</v>
      </c>
      <c r="D76" s="48" t="s">
        <v>1517</v>
      </c>
      <c r="E76" s="1199"/>
      <c r="F76" s="5"/>
      <c r="G76" s="5"/>
    </row>
    <row r="77" spans="1:7" ht="30" customHeight="1">
      <c r="A77" s="1677"/>
      <c r="B77" s="1477" t="s">
        <v>68</v>
      </c>
      <c r="C77" s="18" t="s">
        <v>49</v>
      </c>
      <c r="D77" s="20" t="s">
        <v>1517</v>
      </c>
      <c r="E77" s="1198" t="s">
        <v>195</v>
      </c>
      <c r="F77" s="5"/>
      <c r="G77" s="5"/>
    </row>
    <row r="78" spans="1:7" ht="30" customHeight="1">
      <c r="A78" s="1677"/>
      <c r="B78" s="1461"/>
      <c r="C78" s="17" t="s">
        <v>53</v>
      </c>
      <c r="D78" s="21" t="s">
        <v>1517</v>
      </c>
      <c r="E78" s="1190"/>
      <c r="F78" s="5"/>
      <c r="G78" s="5"/>
    </row>
    <row r="79" spans="1:7" ht="38.25">
      <c r="A79" s="1677"/>
      <c r="B79" s="1461"/>
      <c r="C79" s="17" t="s">
        <v>52</v>
      </c>
      <c r="D79" s="21" t="s">
        <v>1517</v>
      </c>
      <c r="E79" s="1190"/>
      <c r="F79" s="5"/>
      <c r="G79" s="5"/>
    </row>
    <row r="80" spans="1:7" ht="76.5">
      <c r="A80" s="1677"/>
      <c r="B80" s="1461"/>
      <c r="C80" s="17" t="s">
        <v>51</v>
      </c>
      <c r="D80" s="21" t="s">
        <v>1517</v>
      </c>
      <c r="E80" s="1190"/>
      <c r="F80" s="5"/>
      <c r="G80" s="5"/>
    </row>
    <row r="81" spans="1:7" ht="51.75" thickBot="1">
      <c r="A81" s="1677"/>
      <c r="B81" s="1459"/>
      <c r="C81" s="19" t="s">
        <v>50</v>
      </c>
      <c r="D81" s="48" t="s">
        <v>1517</v>
      </c>
      <c r="E81" s="1199"/>
      <c r="F81" s="5"/>
      <c r="G81" s="5"/>
    </row>
    <row r="82" spans="1:7" ht="30" customHeight="1">
      <c r="A82" s="1677"/>
      <c r="B82" s="1477" t="s">
        <v>67</v>
      </c>
      <c r="C82" s="18" t="s">
        <v>49</v>
      </c>
      <c r="D82" s="20" t="s">
        <v>1517</v>
      </c>
      <c r="E82" s="1198" t="s">
        <v>195</v>
      </c>
      <c r="F82" s="5"/>
      <c r="G82" s="5"/>
    </row>
    <row r="83" spans="1:7" ht="30" customHeight="1">
      <c r="A83" s="1677"/>
      <c r="B83" s="1461"/>
      <c r="C83" s="17" t="s">
        <v>53</v>
      </c>
      <c r="D83" s="21" t="s">
        <v>1517</v>
      </c>
      <c r="E83" s="1190"/>
      <c r="F83" s="5"/>
      <c r="G83" s="5"/>
    </row>
    <row r="84" spans="1:7" ht="38.25">
      <c r="A84" s="1677"/>
      <c r="B84" s="1461"/>
      <c r="C84" s="17" t="s">
        <v>52</v>
      </c>
      <c r="D84" s="21" t="s">
        <v>1517</v>
      </c>
      <c r="E84" s="1190"/>
      <c r="F84" s="5"/>
      <c r="G84" s="5"/>
    </row>
    <row r="85" spans="1:7" ht="76.5">
      <c r="A85" s="1677"/>
      <c r="B85" s="1461"/>
      <c r="C85" s="17" t="s">
        <v>51</v>
      </c>
      <c r="D85" s="21" t="s">
        <v>1517</v>
      </c>
      <c r="E85" s="1190"/>
      <c r="F85" s="5"/>
      <c r="G85" s="5"/>
    </row>
    <row r="86" spans="1:7" ht="51.75" thickBot="1">
      <c r="A86" s="1677"/>
      <c r="B86" s="1459"/>
      <c r="C86" s="19" t="s">
        <v>50</v>
      </c>
      <c r="D86" s="48" t="s">
        <v>1517</v>
      </c>
      <c r="E86" s="1199"/>
      <c r="F86" s="5"/>
      <c r="G86" s="5"/>
    </row>
    <row r="87" spans="1:7" ht="30" customHeight="1">
      <c r="A87" s="1677"/>
      <c r="B87" s="1477" t="s">
        <v>69</v>
      </c>
      <c r="C87" s="18" t="s">
        <v>49</v>
      </c>
      <c r="D87" s="20" t="s">
        <v>1517</v>
      </c>
      <c r="E87" s="1198" t="s">
        <v>1249</v>
      </c>
      <c r="F87" s="5"/>
      <c r="G87" s="5"/>
    </row>
    <row r="88" spans="1:7" ht="30" customHeight="1">
      <c r="A88" s="1677"/>
      <c r="B88" s="1461"/>
      <c r="C88" s="17" t="s">
        <v>53</v>
      </c>
      <c r="D88" s="21" t="s">
        <v>1517</v>
      </c>
      <c r="E88" s="1190"/>
      <c r="F88" s="5"/>
      <c r="G88" s="5"/>
    </row>
    <row r="89" spans="1:7" ht="38.25">
      <c r="A89" s="1677"/>
      <c r="B89" s="1461"/>
      <c r="C89" s="17" t="s">
        <v>52</v>
      </c>
      <c r="D89" s="21" t="s">
        <v>1517</v>
      </c>
      <c r="E89" s="1190"/>
      <c r="F89" s="5"/>
      <c r="G89" s="5"/>
    </row>
    <row r="90" spans="1:7" ht="76.5">
      <c r="A90" s="1677"/>
      <c r="B90" s="1461"/>
      <c r="C90" s="17" t="s">
        <v>51</v>
      </c>
      <c r="D90" s="21" t="s">
        <v>1517</v>
      </c>
      <c r="E90" s="1190"/>
      <c r="F90" s="5"/>
      <c r="G90" s="5"/>
    </row>
    <row r="91" spans="1:7" ht="51.75" thickBot="1">
      <c r="A91" s="1677"/>
      <c r="B91" s="1459"/>
      <c r="C91" s="19" t="s">
        <v>200</v>
      </c>
      <c r="D91" s="48" t="s">
        <v>1517</v>
      </c>
      <c r="E91" s="1199"/>
      <c r="F91" s="5"/>
      <c r="G91" s="5"/>
    </row>
    <row r="92" spans="1:7" ht="38.25">
      <c r="A92" s="1677"/>
      <c r="B92" s="1678" t="s">
        <v>70</v>
      </c>
      <c r="C92" s="968" t="s">
        <v>49</v>
      </c>
      <c r="D92" s="1023" t="s">
        <v>1517</v>
      </c>
      <c r="E92" s="1198" t="s">
        <v>1249</v>
      </c>
      <c r="F92" s="5"/>
      <c r="G92" s="5"/>
    </row>
    <row r="93" spans="1:7" ht="30" customHeight="1">
      <c r="A93" s="1677"/>
      <c r="B93" s="1679"/>
      <c r="C93" s="969" t="s">
        <v>53</v>
      </c>
      <c r="D93" s="1024" t="s">
        <v>1517</v>
      </c>
      <c r="E93" s="1190"/>
      <c r="F93" s="5"/>
      <c r="G93" s="5"/>
    </row>
    <row r="94" spans="1:7" ht="38.25">
      <c r="A94" s="1677"/>
      <c r="B94" s="1679"/>
      <c r="C94" s="969" t="s">
        <v>52</v>
      </c>
      <c r="D94" s="1024" t="s">
        <v>1517</v>
      </c>
      <c r="E94" s="1190"/>
      <c r="F94" s="5"/>
      <c r="G94" s="5"/>
    </row>
    <row r="95" spans="1:7" ht="75" customHeight="1">
      <c r="A95" s="1677"/>
      <c r="B95" s="1679"/>
      <c r="C95" s="969" t="s">
        <v>51</v>
      </c>
      <c r="D95" s="1024" t="s">
        <v>1517</v>
      </c>
      <c r="E95" s="1190"/>
      <c r="F95" s="5"/>
      <c r="G95" s="5"/>
    </row>
    <row r="96" spans="1:7" ht="60" customHeight="1" thickBot="1">
      <c r="A96" s="1418"/>
      <c r="B96" s="1680"/>
      <c r="C96" s="970" t="s">
        <v>200</v>
      </c>
      <c r="D96" s="1025" t="s">
        <v>1517</v>
      </c>
      <c r="E96" s="119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sqref="A1:D1"/>
    </sheetView>
  </sheetViews>
  <sheetFormatPr defaultRowHeight="15"/>
  <cols>
    <col min="1" max="3" width="26.7109375" customWidth="1"/>
    <col min="4" max="4" width="34" customWidth="1"/>
    <col min="5" max="5" width="16.7109375" customWidth="1"/>
  </cols>
  <sheetData>
    <row r="1" spans="1:6">
      <c r="A1" s="1171" t="s">
        <v>688</v>
      </c>
      <c r="B1" s="1172"/>
      <c r="C1" s="1172"/>
      <c r="D1" s="780"/>
      <c r="E1" s="761"/>
      <c r="F1" s="199"/>
    </row>
    <row r="2" spans="1:6">
      <c r="A2" s="1173" t="s">
        <v>25</v>
      </c>
      <c r="B2" s="1174"/>
      <c r="C2" s="1174"/>
      <c r="D2" s="781"/>
      <c r="E2" s="762"/>
      <c r="F2" s="199"/>
    </row>
    <row r="3" spans="1:6" ht="15.75" thickBot="1">
      <c r="A3" s="1175"/>
      <c r="B3" s="1176"/>
      <c r="C3" s="1176"/>
      <c r="D3" s="1176"/>
      <c r="E3" s="1177"/>
    </row>
    <row r="4" spans="1:6">
      <c r="A4" s="1178" t="s">
        <v>25</v>
      </c>
      <c r="B4" s="1179"/>
      <c r="C4" s="1179"/>
      <c r="D4" s="702"/>
      <c r="E4" s="1184" t="s">
        <v>1376</v>
      </c>
    </row>
    <row r="5" spans="1:6" ht="15.75" thickBot="1">
      <c r="A5" s="1181"/>
      <c r="B5" s="1182"/>
      <c r="C5" s="1182"/>
      <c r="D5" s="703"/>
      <c r="E5" s="1197"/>
    </row>
    <row r="6" spans="1:6" ht="15.75" thickBot="1">
      <c r="A6" s="624" t="s">
        <v>1173</v>
      </c>
      <c r="B6" s="891">
        <f>Obsah!C4</f>
        <v>42735</v>
      </c>
      <c r="C6" s="617"/>
      <c r="D6" s="617"/>
      <c r="E6" s="619"/>
    </row>
    <row r="7" spans="1:6" ht="54" customHeight="1">
      <c r="A7" s="1477" t="s">
        <v>41</v>
      </c>
      <c r="B7" s="1478" t="s">
        <v>658</v>
      </c>
      <c r="C7" s="12" t="s">
        <v>45</v>
      </c>
      <c r="D7" s="906" t="s">
        <v>1480</v>
      </c>
      <c r="E7" s="1682" t="s">
        <v>48</v>
      </c>
    </row>
    <row r="8" spans="1:6" ht="30" customHeight="1">
      <c r="A8" s="1461"/>
      <c r="B8" s="1462"/>
      <c r="C8" s="1" t="s">
        <v>46</v>
      </c>
      <c r="D8" s="907" t="s">
        <v>1480</v>
      </c>
      <c r="E8" s="1683"/>
    </row>
    <row r="9" spans="1:6">
      <c r="A9" s="1461"/>
      <c r="B9" s="1462" t="s">
        <v>40</v>
      </c>
      <c r="C9" s="11" t="s">
        <v>44</v>
      </c>
      <c r="D9" s="908">
        <v>21648.883313434198</v>
      </c>
      <c r="E9" s="1683"/>
    </row>
    <row r="10" spans="1:6">
      <c r="A10" s="1461"/>
      <c r="B10" s="1462"/>
      <c r="C10" s="11" t="s">
        <v>43</v>
      </c>
      <c r="D10" s="907" t="s">
        <v>1473</v>
      </c>
      <c r="E10" s="1683"/>
    </row>
    <row r="11" spans="1:6" ht="36.75" customHeight="1" thickBot="1">
      <c r="A11" s="1459"/>
      <c r="B11" s="1460"/>
      <c r="C11" s="13" t="s">
        <v>42</v>
      </c>
      <c r="D11" s="909" t="s">
        <v>1473</v>
      </c>
      <c r="E11" s="1683"/>
    </row>
    <row r="12" spans="1:6" ht="26.25" customHeight="1" thickBot="1">
      <c r="A12" s="1685" t="s">
        <v>39</v>
      </c>
      <c r="B12" s="1686"/>
      <c r="C12" s="1687"/>
      <c r="D12" s="910" t="s">
        <v>1473</v>
      </c>
      <c r="E12" s="168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Normal="100" zoomScaleSheetLayoutView="100" workbookViewId="0">
      <selection sqref="A1:D1"/>
    </sheetView>
  </sheetViews>
  <sheetFormatPr defaultRowHeight="15" outlineLevelRow="1"/>
  <cols>
    <col min="1" max="3" width="38.85546875" customWidth="1"/>
    <col min="4" max="4" width="11.42578125" customWidth="1"/>
  </cols>
  <sheetData>
    <row r="1" spans="1:5">
      <c r="A1" s="1171" t="s">
        <v>689</v>
      </c>
      <c r="B1" s="1172"/>
      <c r="C1" s="1172"/>
      <c r="D1" s="761"/>
      <c r="E1" s="199"/>
    </row>
    <row r="2" spans="1:5">
      <c r="A2" s="1173" t="s">
        <v>26</v>
      </c>
      <c r="B2" s="1174"/>
      <c r="C2" s="1174"/>
      <c r="D2" s="762"/>
      <c r="E2" s="199"/>
    </row>
    <row r="3" spans="1:5" ht="15.75" thickBot="1">
      <c r="A3" s="1175"/>
      <c r="B3" s="1176"/>
      <c r="C3" s="1176"/>
      <c r="D3" s="1177"/>
    </row>
    <row r="4" spans="1:5" ht="17.25" customHeight="1">
      <c r="A4" s="1178" t="s">
        <v>26</v>
      </c>
      <c r="B4" s="1179"/>
      <c r="C4" s="1179"/>
      <c r="D4" s="1184" t="s">
        <v>1376</v>
      </c>
    </row>
    <row r="5" spans="1:5" ht="22.5" customHeight="1" thickBot="1">
      <c r="A5" s="1181"/>
      <c r="B5" s="1182"/>
      <c r="C5" s="1182"/>
      <c r="D5" s="1185"/>
    </row>
    <row r="6" spans="1:5" ht="15.75" thickBot="1">
      <c r="A6" s="624" t="s">
        <v>1173</v>
      </c>
      <c r="B6" s="891">
        <f>Obsah!C4</f>
        <v>42735</v>
      </c>
      <c r="C6" s="617"/>
      <c r="D6" s="629"/>
    </row>
    <row r="7" spans="1:5" ht="15" customHeight="1">
      <c r="A7" s="1477" t="s">
        <v>86</v>
      </c>
      <c r="B7" s="1691"/>
      <c r="C7" s="1493"/>
      <c r="D7" s="1682" t="s">
        <v>38</v>
      </c>
    </row>
    <row r="8" spans="1:5">
      <c r="A8" s="1692" t="s">
        <v>1522</v>
      </c>
      <c r="B8" s="1693"/>
      <c r="C8" s="1694"/>
      <c r="D8" s="1683"/>
    </row>
    <row r="9" spans="1:5">
      <c r="A9" s="1692" t="s">
        <v>1523</v>
      </c>
      <c r="B9" s="1693"/>
      <c r="C9" s="1694"/>
      <c r="D9" s="1683"/>
    </row>
    <row r="10" spans="1:5">
      <c r="A10" s="1692" t="s">
        <v>1524</v>
      </c>
      <c r="B10" s="1693"/>
      <c r="C10" s="1694"/>
      <c r="D10" s="1683"/>
    </row>
    <row r="11" spans="1:5" ht="15.75" thickBot="1">
      <c r="A11" s="1695"/>
      <c r="B11" s="1696"/>
      <c r="C11" s="1697"/>
      <c r="D11" s="1684"/>
    </row>
    <row r="12" spans="1:5" ht="15.75" hidden="1" customHeight="1" outlineLevel="1">
      <c r="A12" s="1698"/>
      <c r="B12" s="1699"/>
      <c r="C12" s="1699"/>
      <c r="D12" s="1683" t="s">
        <v>38</v>
      </c>
    </row>
    <row r="13" spans="1:5" ht="15.75" hidden="1" customHeight="1" outlineLevel="1">
      <c r="A13" s="1700"/>
      <c r="B13" s="1701"/>
      <c r="C13" s="1701"/>
      <c r="D13" s="1683"/>
    </row>
    <row r="14" spans="1:5" ht="15.75" hidden="1" customHeight="1" outlineLevel="1">
      <c r="A14" s="1700"/>
      <c r="B14" s="1701"/>
      <c r="C14" s="1701"/>
      <c r="D14" s="1683"/>
    </row>
    <row r="15" spans="1:5" ht="15.75" hidden="1" customHeight="1" outlineLevel="1">
      <c r="A15" s="1700"/>
      <c r="B15" s="1701"/>
      <c r="C15" s="1701"/>
      <c r="D15" s="1683"/>
    </row>
    <row r="16" spans="1:5" ht="15.75" hidden="1" customHeight="1" outlineLevel="1">
      <c r="A16" s="1700"/>
      <c r="B16" s="1701"/>
      <c r="C16" s="1701"/>
      <c r="D16" s="1683"/>
    </row>
    <row r="17" spans="1:4" ht="15.75" hidden="1" customHeight="1" outlineLevel="1">
      <c r="A17" s="1700"/>
      <c r="B17" s="1701"/>
      <c r="C17" s="1701"/>
      <c r="D17" s="1683"/>
    </row>
    <row r="18" spans="1:4" ht="15.75" hidden="1" customHeight="1" outlineLevel="1" thickBot="1">
      <c r="A18" s="1702"/>
      <c r="B18" s="1703"/>
      <c r="C18" s="1703"/>
      <c r="D18" s="1684"/>
    </row>
    <row r="19" spans="1:4" s="5" customFormat="1" ht="35.25" customHeight="1" collapsed="1">
      <c r="A19" s="39" t="s">
        <v>87</v>
      </c>
      <c r="B19" s="714" t="s">
        <v>88</v>
      </c>
      <c r="C19" s="715" t="s">
        <v>89</v>
      </c>
      <c r="D19" s="1682" t="s">
        <v>38</v>
      </c>
    </row>
    <row r="20" spans="1:4">
      <c r="A20" s="7" t="s">
        <v>1480</v>
      </c>
      <c r="B20" s="6"/>
      <c r="C20" s="85"/>
      <c r="D20" s="1683"/>
    </row>
    <row r="21" spans="1:4">
      <c r="A21" s="40"/>
      <c r="B21" s="37"/>
      <c r="C21" s="86"/>
      <c r="D21" s="1683"/>
    </row>
    <row r="22" spans="1:4">
      <c r="A22" s="40"/>
      <c r="B22" s="37"/>
      <c r="C22" s="86"/>
      <c r="D22" s="1683"/>
    </row>
    <row r="23" spans="1:4" ht="15.75" thickBot="1">
      <c r="A23" s="41"/>
      <c r="B23" s="42"/>
      <c r="C23" s="87"/>
      <c r="D23" s="1684"/>
    </row>
    <row r="24" spans="1:4" hidden="1" outlineLevel="1">
      <c r="A24" s="43"/>
      <c r="B24" s="38"/>
      <c r="C24" s="38"/>
      <c r="D24" s="1688" t="s">
        <v>38</v>
      </c>
    </row>
    <row r="25" spans="1:4" hidden="1" outlineLevel="1">
      <c r="A25" s="40"/>
      <c r="B25" s="37"/>
      <c r="C25" s="37"/>
      <c r="D25" s="1689"/>
    </row>
    <row r="26" spans="1:4" hidden="1" outlineLevel="1">
      <c r="A26" s="40"/>
      <c r="B26" s="37"/>
      <c r="C26" s="37"/>
      <c r="D26" s="1689"/>
    </row>
    <row r="27" spans="1:4" hidden="1" outlineLevel="1">
      <c r="A27" s="40"/>
      <c r="B27" s="37"/>
      <c r="C27" s="37"/>
      <c r="D27" s="1689"/>
    </row>
    <row r="28" spans="1:4" hidden="1" outlineLevel="1">
      <c r="A28" s="40"/>
      <c r="B28" s="37"/>
      <c r="C28" s="37"/>
      <c r="D28" s="1689"/>
    </row>
    <row r="29" spans="1:4" hidden="1" outlineLevel="1">
      <c r="A29" s="40"/>
      <c r="B29" s="37"/>
      <c r="C29" s="37"/>
      <c r="D29" s="1689"/>
    </row>
    <row r="30" spans="1:4" hidden="1" outlineLevel="1">
      <c r="A30" s="40"/>
      <c r="B30" s="37"/>
      <c r="C30" s="37"/>
      <c r="D30" s="1689"/>
    </row>
    <row r="31" spans="1:4" hidden="1" outlineLevel="1">
      <c r="A31" s="40"/>
      <c r="B31" s="37"/>
      <c r="C31" s="37"/>
      <c r="D31" s="1689"/>
    </row>
    <row r="32" spans="1:4" hidden="1" outlineLevel="1">
      <c r="A32" s="40"/>
      <c r="B32" s="37"/>
      <c r="C32" s="37"/>
      <c r="D32" s="1689"/>
    </row>
    <row r="33" spans="1:4" hidden="1" outlineLevel="1">
      <c r="A33" s="40"/>
      <c r="B33" s="37"/>
      <c r="C33" s="37"/>
      <c r="D33" s="1689"/>
    </row>
    <row r="34" spans="1:4" hidden="1" outlineLevel="1">
      <c r="A34" s="40"/>
      <c r="B34" s="37"/>
      <c r="C34" s="37"/>
      <c r="D34" s="1689"/>
    </row>
    <row r="35" spans="1:4" hidden="1" outlineLevel="1">
      <c r="A35" s="40"/>
      <c r="B35" s="37"/>
      <c r="C35" s="37"/>
      <c r="D35" s="1689"/>
    </row>
    <row r="36" spans="1:4" hidden="1" outlineLevel="1">
      <c r="A36" s="40"/>
      <c r="B36" s="37"/>
      <c r="C36" s="37"/>
      <c r="D36" s="1689"/>
    </row>
    <row r="37" spans="1:4" hidden="1" outlineLevel="1">
      <c r="A37" s="40"/>
      <c r="B37" s="37"/>
      <c r="C37" s="37"/>
      <c r="D37" s="1689"/>
    </row>
    <row r="38" spans="1:4" hidden="1" outlineLevel="1">
      <c r="A38" s="40"/>
      <c r="B38" s="37"/>
      <c r="C38" s="37"/>
      <c r="D38" s="1689"/>
    </row>
    <row r="39" spans="1:4" hidden="1" outlineLevel="1">
      <c r="A39" s="40"/>
      <c r="B39" s="37"/>
      <c r="C39" s="37"/>
      <c r="D39" s="1689"/>
    </row>
    <row r="40" spans="1:4" hidden="1" outlineLevel="1">
      <c r="A40" s="40"/>
      <c r="B40" s="37"/>
      <c r="C40" s="37"/>
      <c r="D40" s="1689"/>
    </row>
    <row r="41" spans="1:4" ht="15.75" hidden="1" outlineLevel="1" thickBot="1">
      <c r="A41" s="41"/>
      <c r="B41" s="42"/>
      <c r="C41" s="42"/>
      <c r="D41" s="169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171" t="s">
        <v>690</v>
      </c>
      <c r="B1" s="1172"/>
      <c r="C1" s="1172"/>
      <c r="D1" s="761"/>
      <c r="E1" s="199"/>
    </row>
    <row r="2" spans="1:5">
      <c r="A2" s="1173" t="s">
        <v>27</v>
      </c>
      <c r="B2" s="1174"/>
      <c r="C2" s="1174"/>
      <c r="D2" s="762"/>
      <c r="E2" s="199"/>
    </row>
    <row r="3" spans="1:5" ht="15.75" thickBot="1">
      <c r="A3" s="1175"/>
      <c r="B3" s="1176"/>
      <c r="C3" s="1176"/>
      <c r="D3" s="1177"/>
    </row>
    <row r="4" spans="1:5">
      <c r="A4" s="1178" t="s">
        <v>27</v>
      </c>
      <c r="B4" s="1179"/>
      <c r="C4" s="1179"/>
      <c r="D4" s="1184" t="s">
        <v>1376</v>
      </c>
    </row>
    <row r="5" spans="1:5" ht="22.5" customHeight="1" thickBot="1">
      <c r="A5" s="1181"/>
      <c r="B5" s="1182"/>
      <c r="C5" s="1182"/>
      <c r="D5" s="1197"/>
    </row>
    <row r="6" spans="1:5" ht="15.75" thickBot="1">
      <c r="A6" s="624" t="s">
        <v>1173</v>
      </c>
      <c r="B6" s="891">
        <f>Obsah!C4</f>
        <v>42735</v>
      </c>
      <c r="C6" s="617"/>
      <c r="D6" s="619"/>
    </row>
    <row r="7" spans="1:5" ht="15" customHeight="1">
      <c r="A7" s="1243" t="s">
        <v>84</v>
      </c>
      <c r="B7" s="1244"/>
      <c r="C7" s="1245"/>
      <c r="D7" s="1198" t="s">
        <v>1245</v>
      </c>
    </row>
    <row r="8" spans="1:5" ht="15" customHeight="1">
      <c r="A8" s="26" t="s">
        <v>1525</v>
      </c>
      <c r="B8" s="27" t="s">
        <v>1526</v>
      </c>
      <c r="C8" s="110"/>
      <c r="D8" s="1704"/>
    </row>
    <row r="9" spans="1:5">
      <c r="A9" s="22"/>
      <c r="B9" s="11"/>
      <c r="C9" s="15"/>
      <c r="D9" s="1704"/>
    </row>
    <row r="10" spans="1:5" ht="15" customHeight="1">
      <c r="A10" s="7"/>
      <c r="B10" s="6"/>
      <c r="C10" s="85"/>
      <c r="D10" s="1704"/>
    </row>
    <row r="11" spans="1:5">
      <c r="A11" s="22"/>
      <c r="B11" s="11"/>
      <c r="C11" s="15"/>
      <c r="D11" s="1704"/>
    </row>
    <row r="12" spans="1:5" ht="15" customHeight="1" thickBot="1">
      <c r="A12" s="22"/>
      <c r="B12" s="11"/>
      <c r="C12" s="15"/>
      <c r="D12" s="1704"/>
    </row>
    <row r="13" spans="1:5" ht="15.75" hidden="1" outlineLevel="1" thickBot="1">
      <c r="A13" s="22"/>
      <c r="B13" s="11"/>
      <c r="C13" s="15"/>
      <c r="D13" s="1704"/>
    </row>
    <row r="14" spans="1:5" ht="15" hidden="1" customHeight="1" outlineLevel="1">
      <c r="A14" s="7"/>
      <c r="B14" s="6"/>
      <c r="C14" s="85"/>
      <c r="D14" s="1704"/>
    </row>
    <row r="15" spans="1:5" ht="15.75" hidden="1" outlineLevel="1" thickBot="1">
      <c r="A15" s="22"/>
      <c r="B15" s="11"/>
      <c r="C15" s="15"/>
      <c r="D15" s="1704"/>
    </row>
    <row r="16" spans="1:5" ht="15.75" hidden="1" outlineLevel="1" thickBot="1">
      <c r="A16" s="22"/>
      <c r="B16" s="11"/>
      <c r="C16" s="15"/>
      <c r="D16" s="1704"/>
    </row>
    <row r="17" spans="1:4" ht="15.75" hidden="1" outlineLevel="1" thickBot="1">
      <c r="A17" s="22"/>
      <c r="B17" s="11"/>
      <c r="C17" s="15"/>
      <c r="D17" s="1704"/>
    </row>
    <row r="18" spans="1:4" ht="15.75" hidden="1" outlineLevel="1" thickBot="1">
      <c r="A18" s="22"/>
      <c r="B18" s="11"/>
      <c r="C18" s="15"/>
      <c r="D18" s="1704"/>
    </row>
    <row r="19" spans="1:4" ht="15.75" hidden="1" outlineLevel="1" thickBot="1">
      <c r="A19" s="22"/>
      <c r="B19" s="11"/>
      <c r="C19" s="15"/>
      <c r="D19" s="1704"/>
    </row>
    <row r="20" spans="1:4" ht="15.75" hidden="1" outlineLevel="1" thickBot="1">
      <c r="A20" s="22"/>
      <c r="B20" s="11"/>
      <c r="C20" s="15"/>
      <c r="D20" s="1704"/>
    </row>
    <row r="21" spans="1:4" ht="15.75" hidden="1" outlineLevel="1" thickBot="1">
      <c r="A21" s="22"/>
      <c r="B21" s="11"/>
      <c r="C21" s="15"/>
      <c r="D21" s="1704"/>
    </row>
    <row r="22" spans="1:4" ht="15.75" hidden="1" outlineLevel="1" thickBot="1">
      <c r="A22" s="22"/>
      <c r="B22" s="11"/>
      <c r="C22" s="15"/>
      <c r="D22" s="1704"/>
    </row>
    <row r="23" spans="1:4" ht="15.75" hidden="1" outlineLevel="1" thickBot="1">
      <c r="A23" s="22"/>
      <c r="B23" s="11"/>
      <c r="C23" s="15"/>
      <c r="D23" s="1704"/>
    </row>
    <row r="24" spans="1:4" ht="15.75" hidden="1" outlineLevel="1" thickBot="1">
      <c r="A24" s="22"/>
      <c r="B24" s="11"/>
      <c r="C24" s="15"/>
      <c r="D24" s="1704"/>
    </row>
    <row r="25" spans="1:4" ht="15.75" hidden="1" outlineLevel="1" thickBot="1">
      <c r="A25" s="22"/>
      <c r="B25" s="11"/>
      <c r="C25" s="15"/>
      <c r="D25" s="1704"/>
    </row>
    <row r="26" spans="1:4" ht="15.75" hidden="1" outlineLevel="1" thickBot="1">
      <c r="A26" s="22"/>
      <c r="B26" s="11"/>
      <c r="C26" s="15"/>
      <c r="D26" s="1704"/>
    </row>
    <row r="27" spans="1:4" ht="15.75" hidden="1" outlineLevel="1" thickBot="1">
      <c r="A27" s="24"/>
      <c r="B27" s="25"/>
      <c r="C27" s="140"/>
      <c r="D27" s="1704"/>
    </row>
    <row r="28" spans="1:4" ht="30" customHeight="1" collapsed="1">
      <c r="A28" s="1271" t="s">
        <v>859</v>
      </c>
      <c r="B28" s="1272"/>
      <c r="C28" s="1272"/>
      <c r="D28" s="1198" t="s">
        <v>1245</v>
      </c>
    </row>
    <row r="29" spans="1:4" ht="26.25">
      <c r="A29" s="28" t="s">
        <v>1525</v>
      </c>
      <c r="B29" s="29" t="s">
        <v>1527</v>
      </c>
      <c r="C29" s="128"/>
      <c r="D29" s="1704"/>
    </row>
    <row r="30" spans="1:4">
      <c r="A30" s="22"/>
      <c r="B30" s="11"/>
      <c r="C30" s="15"/>
      <c r="D30" s="1704"/>
    </row>
    <row r="31" spans="1:4">
      <c r="A31" s="22"/>
      <c r="B31" s="11"/>
      <c r="C31" s="15"/>
      <c r="D31" s="1704"/>
    </row>
    <row r="32" spans="1:4">
      <c r="A32" s="22"/>
      <c r="B32" s="11"/>
      <c r="C32" s="15"/>
      <c r="D32" s="1704"/>
    </row>
    <row r="33" spans="1:4" ht="15.75" thickBot="1">
      <c r="A33" s="22"/>
      <c r="B33" s="11"/>
      <c r="C33" s="15"/>
      <c r="D33" s="1704"/>
    </row>
    <row r="34" spans="1:4" ht="15.75" hidden="1" outlineLevel="1" thickBot="1">
      <c r="A34" s="22"/>
      <c r="B34" s="11"/>
      <c r="C34" s="15"/>
      <c r="D34" s="1704"/>
    </row>
    <row r="35" spans="1:4" ht="15.75" hidden="1" outlineLevel="1" thickBot="1">
      <c r="A35" s="22"/>
      <c r="B35" s="11"/>
      <c r="C35" s="15"/>
      <c r="D35" s="1704"/>
    </row>
    <row r="36" spans="1:4" ht="15.75" hidden="1" outlineLevel="1" thickBot="1">
      <c r="A36" s="22"/>
      <c r="B36" s="11"/>
      <c r="C36" s="15"/>
      <c r="D36" s="1704"/>
    </row>
    <row r="37" spans="1:4" ht="15.75" hidden="1" outlineLevel="1" thickBot="1">
      <c r="A37" s="22"/>
      <c r="B37" s="11"/>
      <c r="C37" s="15"/>
      <c r="D37" s="1704"/>
    </row>
    <row r="38" spans="1:4" ht="15.75" hidden="1" outlineLevel="1" thickBot="1">
      <c r="A38" s="22"/>
      <c r="B38" s="11"/>
      <c r="C38" s="15"/>
      <c r="D38" s="1704"/>
    </row>
    <row r="39" spans="1:4" ht="15" hidden="1" customHeight="1" outlineLevel="1">
      <c r="A39" s="7"/>
      <c r="B39" s="11"/>
      <c r="C39" s="15"/>
      <c r="D39" s="1704"/>
    </row>
    <row r="40" spans="1:4" ht="15.75" hidden="1" outlineLevel="1" thickBot="1">
      <c r="A40" s="22"/>
      <c r="B40" s="11"/>
      <c r="C40" s="15"/>
      <c r="D40" s="1704"/>
    </row>
    <row r="41" spans="1:4" ht="15.75" hidden="1" outlineLevel="1" thickBot="1">
      <c r="A41" s="22"/>
      <c r="B41" s="11"/>
      <c r="C41" s="15"/>
      <c r="D41" s="1704"/>
    </row>
    <row r="42" spans="1:4" ht="15.75" hidden="1" outlineLevel="1" thickBot="1">
      <c r="A42" s="22"/>
      <c r="B42" s="11"/>
      <c r="C42" s="15"/>
      <c r="D42" s="1704"/>
    </row>
    <row r="43" spans="1:4" ht="15.75" hidden="1" outlineLevel="1" thickBot="1">
      <c r="A43" s="23"/>
      <c r="B43" s="13"/>
      <c r="C43" s="16"/>
      <c r="D43" s="1705"/>
    </row>
    <row r="44" spans="1:4" ht="50.25" customHeight="1" collapsed="1">
      <c r="A44" s="713" t="s">
        <v>71</v>
      </c>
      <c r="B44" s="714" t="s">
        <v>18</v>
      </c>
      <c r="C44" s="715" t="s">
        <v>72</v>
      </c>
      <c r="D44" s="1198" t="s">
        <v>1246</v>
      </c>
    </row>
    <row r="45" spans="1:4">
      <c r="A45" s="31" t="s">
        <v>1528</v>
      </c>
      <c r="B45" s="32" t="s">
        <v>1528</v>
      </c>
      <c r="C45" s="141"/>
      <c r="D45" s="1704"/>
    </row>
    <row r="46" spans="1:4">
      <c r="A46" s="33"/>
      <c r="B46" s="34"/>
      <c r="C46" s="142"/>
      <c r="D46" s="1704"/>
    </row>
    <row r="47" spans="1:4">
      <c r="A47" s="35"/>
      <c r="B47" s="36"/>
      <c r="C47" s="143"/>
      <c r="D47" s="1704"/>
    </row>
    <row r="48" spans="1:4">
      <c r="A48" s="35"/>
      <c r="B48" s="36"/>
      <c r="C48" s="143"/>
      <c r="D48" s="1704"/>
    </row>
    <row r="49" spans="1:6" ht="15.75" thickBot="1">
      <c r="A49" s="35"/>
      <c r="B49" s="36"/>
      <c r="C49" s="143"/>
      <c r="D49" s="1704"/>
    </row>
    <row r="50" spans="1:6" ht="15.75" hidden="1" outlineLevel="1" thickBot="1">
      <c r="A50" s="35"/>
      <c r="B50" s="36"/>
      <c r="C50" s="143"/>
      <c r="D50" s="1704"/>
    </row>
    <row r="51" spans="1:6" ht="15.75" hidden="1" outlineLevel="1" thickBot="1">
      <c r="A51" s="35"/>
      <c r="B51" s="36"/>
      <c r="C51" s="143"/>
      <c r="D51" s="1704"/>
    </row>
    <row r="52" spans="1:6" ht="15.75" hidden="1" outlineLevel="1" thickBot="1">
      <c r="A52" s="35"/>
      <c r="B52" s="36"/>
      <c r="C52" s="143"/>
      <c r="D52" s="1704"/>
    </row>
    <row r="53" spans="1:6" ht="15.75" hidden="1" outlineLevel="1" thickBot="1">
      <c r="A53" s="35"/>
      <c r="B53" s="36"/>
      <c r="C53" s="143"/>
      <c r="D53" s="1704"/>
    </row>
    <row r="54" spans="1:6" ht="15.75" hidden="1" outlineLevel="1" thickBot="1">
      <c r="A54" s="35"/>
      <c r="B54" s="36"/>
      <c r="C54" s="143"/>
      <c r="D54" s="1704"/>
    </row>
    <row r="55" spans="1:6" ht="15.75" hidden="1" outlineLevel="1" thickBot="1">
      <c r="A55" s="35"/>
      <c r="B55" s="36"/>
      <c r="C55" s="143"/>
      <c r="D55" s="1704"/>
    </row>
    <row r="56" spans="1:6" ht="15.75" hidden="1" outlineLevel="1" thickBot="1">
      <c r="A56" s="35"/>
      <c r="B56" s="36"/>
      <c r="C56" s="143"/>
      <c r="D56" s="1704"/>
    </row>
    <row r="57" spans="1:6" ht="15.75" hidden="1" outlineLevel="1" thickBot="1">
      <c r="A57" s="35"/>
      <c r="B57" s="36"/>
      <c r="C57" s="143"/>
      <c r="D57" s="1704"/>
    </row>
    <row r="58" spans="1:6" ht="15.75" hidden="1" outlineLevel="1" thickBot="1">
      <c r="A58" s="35"/>
      <c r="B58" s="36"/>
      <c r="C58" s="143"/>
      <c r="D58" s="1704"/>
    </row>
    <row r="59" spans="1:6" ht="15.75" hidden="1" outlineLevel="1" thickBot="1">
      <c r="A59" s="202"/>
      <c r="B59" s="203"/>
      <c r="C59" s="144"/>
      <c r="D59" s="1705"/>
    </row>
    <row r="60" spans="1:6" collapsed="1">
      <c r="A60" s="1477" t="s">
        <v>75</v>
      </c>
      <c r="B60" s="1478"/>
      <c r="C60" s="1493"/>
      <c r="D60" s="1421" t="s">
        <v>1247</v>
      </c>
      <c r="E60" s="30"/>
      <c r="F60" s="30"/>
    </row>
    <row r="61" spans="1:6">
      <c r="A61" s="1714" t="s">
        <v>1529</v>
      </c>
      <c r="B61" s="1715"/>
      <c r="C61" s="1716"/>
      <c r="D61" s="1422"/>
    </row>
    <row r="62" spans="1:6">
      <c r="A62" s="1711"/>
      <c r="B62" s="1712"/>
      <c r="C62" s="1713"/>
      <c r="D62" s="1422"/>
    </row>
    <row r="63" spans="1:6">
      <c r="A63" s="1711"/>
      <c r="B63" s="1712"/>
      <c r="C63" s="1713"/>
      <c r="D63" s="1422"/>
    </row>
    <row r="64" spans="1:6">
      <c r="A64" s="1711"/>
      <c r="B64" s="1712"/>
      <c r="C64" s="1713"/>
      <c r="D64" s="1422"/>
    </row>
    <row r="65" spans="1:4" ht="15.75" thickBot="1">
      <c r="A65" s="1706"/>
      <c r="B65" s="1707"/>
      <c r="C65" s="1708"/>
      <c r="D65" s="1492"/>
    </row>
    <row r="66" spans="1:4" ht="15.75" hidden="1" outlineLevel="1" thickBot="1">
      <c r="A66" s="1714"/>
      <c r="B66" s="1715"/>
      <c r="C66" s="1716"/>
      <c r="D66" s="1422" t="s">
        <v>759</v>
      </c>
    </row>
    <row r="67" spans="1:4" ht="15.75" hidden="1" outlineLevel="1" thickBot="1">
      <c r="A67" s="1711"/>
      <c r="B67" s="1712"/>
      <c r="C67" s="1713"/>
      <c r="D67" s="1422"/>
    </row>
    <row r="68" spans="1:4" ht="15.75" hidden="1" outlineLevel="1" thickBot="1">
      <c r="A68" s="1711"/>
      <c r="B68" s="1712"/>
      <c r="C68" s="1713"/>
      <c r="D68" s="1422"/>
    </row>
    <row r="69" spans="1:4" ht="15.75" hidden="1" outlineLevel="1" thickBot="1">
      <c r="A69" s="1711"/>
      <c r="B69" s="1712"/>
      <c r="C69" s="1713"/>
      <c r="D69" s="1422"/>
    </row>
    <row r="70" spans="1:4" ht="15.75" hidden="1" outlineLevel="1" thickBot="1">
      <c r="A70" s="1229"/>
      <c r="B70" s="1230"/>
      <c r="C70" s="1231"/>
      <c r="D70" s="1422"/>
    </row>
    <row r="71" spans="1:4" ht="15.75" hidden="1" outlineLevel="1" thickBot="1">
      <c r="A71" s="1229"/>
      <c r="B71" s="1230"/>
      <c r="C71" s="1231"/>
      <c r="D71" s="1422"/>
    </row>
    <row r="72" spans="1:4" ht="15.75" hidden="1" outlineLevel="1" thickBot="1">
      <c r="A72" s="1229"/>
      <c r="B72" s="1230"/>
      <c r="C72" s="1231"/>
      <c r="D72" s="1422"/>
    </row>
    <row r="73" spans="1:4" ht="15.75" hidden="1" outlineLevel="1" thickBot="1">
      <c r="A73" s="1711"/>
      <c r="B73" s="1712"/>
      <c r="C73" s="1713"/>
      <c r="D73" s="1422"/>
    </row>
    <row r="74" spans="1:4" ht="15.75" hidden="1" outlineLevel="1" thickBot="1">
      <c r="A74" s="1700"/>
      <c r="B74" s="1717"/>
      <c r="C74" s="1701"/>
      <c r="D74" s="1422"/>
    </row>
    <row r="75" spans="1:4" ht="15.75" hidden="1" outlineLevel="1" thickBot="1">
      <c r="A75" s="1240"/>
      <c r="B75" s="1241"/>
      <c r="C75" s="1242"/>
      <c r="D75" s="1422"/>
    </row>
    <row r="76" spans="1:4" collapsed="1">
      <c r="A76" s="1709" t="s">
        <v>74</v>
      </c>
      <c r="B76" s="1710"/>
      <c r="C76" s="1031">
        <v>0</v>
      </c>
      <c r="D76" s="1198" t="s">
        <v>1247</v>
      </c>
    </row>
    <row r="77" spans="1:4">
      <c r="A77" s="1722" t="s">
        <v>860</v>
      </c>
      <c r="B77" s="1723"/>
      <c r="C77" s="1032">
        <v>0</v>
      </c>
      <c r="D77" s="1704"/>
    </row>
    <row r="78" spans="1:4" ht="15.75" thickBot="1">
      <c r="A78" s="1724" t="s">
        <v>73</v>
      </c>
      <c r="B78" s="1725"/>
      <c r="C78" s="911" t="s">
        <v>1530</v>
      </c>
      <c r="D78" s="1705"/>
    </row>
    <row r="79" spans="1:4">
      <c r="A79" s="1718" t="s">
        <v>76</v>
      </c>
      <c r="B79" s="1719"/>
      <c r="C79" s="1033">
        <v>0</v>
      </c>
      <c r="D79" s="1190" t="s">
        <v>1248</v>
      </c>
    </row>
    <row r="80" spans="1:4">
      <c r="A80" s="1726" t="s">
        <v>77</v>
      </c>
      <c r="B80" s="1727"/>
      <c r="C80" s="1034">
        <v>0</v>
      </c>
      <c r="D80" s="1704"/>
    </row>
    <row r="81" spans="1:4" ht="15.75" thickBot="1">
      <c r="A81" s="1720" t="s">
        <v>78</v>
      </c>
      <c r="B81" s="1721"/>
      <c r="C81" s="1035">
        <v>0</v>
      </c>
      <c r="D81" s="170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J42"/>
  <sheetViews>
    <sheetView zoomScale="85" zoomScaleNormal="85" zoomScaleSheetLayoutView="100" workbookViewId="0"/>
  </sheetViews>
  <sheetFormatPr defaultRowHeight="14.25" outlineLevelRow="1"/>
  <cols>
    <col min="1" max="6" width="19.28515625" style="1043" customWidth="1"/>
    <col min="7" max="7" width="11.85546875" style="1043" customWidth="1"/>
    <col min="8" max="16384" width="9.140625" style="1043"/>
  </cols>
  <sheetData>
    <row r="1" spans="1:10">
      <c r="A1" s="775" t="s">
        <v>691</v>
      </c>
      <c r="B1" s="782"/>
      <c r="C1" s="782"/>
      <c r="D1" s="782"/>
      <c r="E1" s="782"/>
      <c r="F1" s="782"/>
      <c r="G1" s="783"/>
      <c r="H1" s="1057"/>
    </row>
    <row r="2" spans="1:10">
      <c r="A2" s="777" t="s">
        <v>28</v>
      </c>
      <c r="B2" s="637"/>
      <c r="C2" s="637"/>
      <c r="D2" s="637"/>
      <c r="E2" s="637"/>
      <c r="F2" s="637"/>
      <c r="G2" s="784"/>
      <c r="H2" s="1057"/>
    </row>
    <row r="3" spans="1:10" ht="15" thickBot="1">
      <c r="A3" s="1056"/>
      <c r="B3" s="1742"/>
      <c r="C3" s="1742"/>
      <c r="D3" s="1742"/>
      <c r="E3" s="1742"/>
      <c r="F3" s="1742"/>
      <c r="G3" s="1177"/>
    </row>
    <row r="4" spans="1:10" ht="18.75" customHeight="1">
      <c r="A4" s="1178" t="s">
        <v>861</v>
      </c>
      <c r="B4" s="1179"/>
      <c r="C4" s="1179"/>
      <c r="D4" s="1179"/>
      <c r="E4" s="1179"/>
      <c r="F4" s="1179"/>
      <c r="G4" s="1184" t="s">
        <v>1376</v>
      </c>
    </row>
    <row r="5" spans="1:10" ht="20.25" customHeight="1" thickBot="1">
      <c r="A5" s="1181"/>
      <c r="B5" s="1182"/>
      <c r="C5" s="1182"/>
      <c r="D5" s="1182"/>
      <c r="E5" s="1182"/>
      <c r="F5" s="1182"/>
      <c r="G5" s="1185"/>
    </row>
    <row r="6" spans="1:10" ht="15.75" customHeight="1" thickBot="1">
      <c r="A6" s="624" t="s">
        <v>1173</v>
      </c>
      <c r="B6" s="738"/>
      <c r="C6" s="891">
        <f>Obsah!C4</f>
        <v>42735</v>
      </c>
      <c r="D6" s="284"/>
      <c r="E6" s="284"/>
      <c r="F6" s="617"/>
      <c r="G6" s="278"/>
    </row>
    <row r="7" spans="1:10" ht="43.5" customHeight="1">
      <c r="A7" s="1477" t="s">
        <v>80</v>
      </c>
      <c r="B7" s="1478"/>
      <c r="C7" s="1493"/>
      <c r="D7" s="1493" t="s">
        <v>81</v>
      </c>
      <c r="E7" s="1743"/>
      <c r="F7" s="1019" t="s">
        <v>79</v>
      </c>
      <c r="G7" s="1198" t="s">
        <v>1243</v>
      </c>
      <c r="J7" s="1042"/>
    </row>
    <row r="8" spans="1:10">
      <c r="A8" s="1603" t="s">
        <v>1562</v>
      </c>
      <c r="B8" s="1744"/>
      <c r="C8" s="1744"/>
      <c r="D8" s="1745" t="s">
        <v>1564</v>
      </c>
      <c r="E8" s="1746"/>
      <c r="F8" s="1041" t="s">
        <v>1563</v>
      </c>
      <c r="G8" s="1704"/>
    </row>
    <row r="9" spans="1:10">
      <c r="A9" s="1736"/>
      <c r="B9" s="1737"/>
      <c r="C9" s="1737"/>
      <c r="D9" s="1733"/>
      <c r="E9" s="1734"/>
      <c r="F9" s="1040"/>
      <c r="G9" s="1704"/>
    </row>
    <row r="10" spans="1:10">
      <c r="A10" s="1736"/>
      <c r="B10" s="1737"/>
      <c r="C10" s="1737"/>
      <c r="D10" s="1733"/>
      <c r="E10" s="1734"/>
      <c r="F10" s="1040"/>
      <c r="G10" s="1704"/>
    </row>
    <row r="11" spans="1:10">
      <c r="A11" s="1736"/>
      <c r="B11" s="1737"/>
      <c r="C11" s="1737"/>
      <c r="D11" s="1733"/>
      <c r="E11" s="1734"/>
      <c r="F11" s="1040"/>
      <c r="G11" s="1704"/>
    </row>
    <row r="12" spans="1:10" ht="15" thickBot="1">
      <c r="A12" s="1738"/>
      <c r="B12" s="1739"/>
      <c r="C12" s="1739"/>
      <c r="D12" s="1730"/>
      <c r="E12" s="1731"/>
      <c r="F12" s="1058"/>
      <c r="G12" s="1705"/>
    </row>
    <row r="13" spans="1:10" hidden="1" outlineLevel="1">
      <c r="A13" s="1740"/>
      <c r="B13" s="1741"/>
      <c r="C13" s="1741"/>
      <c r="D13" s="1732"/>
      <c r="E13" s="1255"/>
      <c r="F13" s="1039"/>
      <c r="G13" s="1735" t="s">
        <v>760</v>
      </c>
    </row>
    <row r="14" spans="1:10" hidden="1" outlineLevel="1">
      <c r="A14" s="1736"/>
      <c r="B14" s="1737"/>
      <c r="C14" s="1737"/>
      <c r="D14" s="1733"/>
      <c r="E14" s="1734"/>
      <c r="F14" s="1040"/>
      <c r="G14" s="1704"/>
    </row>
    <row r="15" spans="1:10" hidden="1" outlineLevel="1">
      <c r="A15" s="1736"/>
      <c r="B15" s="1737"/>
      <c r="C15" s="1737"/>
      <c r="D15" s="1733"/>
      <c r="E15" s="1734"/>
      <c r="F15" s="1040"/>
      <c r="G15" s="1704"/>
    </row>
    <row r="16" spans="1:10" hidden="1" outlineLevel="1">
      <c r="A16" s="1736"/>
      <c r="B16" s="1737"/>
      <c r="C16" s="1737"/>
      <c r="D16" s="1733"/>
      <c r="E16" s="1734"/>
      <c r="F16" s="1040"/>
      <c r="G16" s="1704"/>
    </row>
    <row r="17" spans="1:7" hidden="1" outlineLevel="1">
      <c r="A17" s="1736"/>
      <c r="B17" s="1737"/>
      <c r="C17" s="1737"/>
      <c r="D17" s="1733"/>
      <c r="E17" s="1734"/>
      <c r="F17" s="1040"/>
      <c r="G17" s="1704"/>
    </row>
    <row r="18" spans="1:7" hidden="1" outlineLevel="1">
      <c r="A18" s="1736"/>
      <c r="B18" s="1737"/>
      <c r="C18" s="1737"/>
      <c r="D18" s="1733"/>
      <c r="E18" s="1734"/>
      <c r="F18" s="1040"/>
      <c r="G18" s="1704"/>
    </row>
    <row r="19" spans="1:7" hidden="1" outlineLevel="1">
      <c r="A19" s="1736"/>
      <c r="B19" s="1737"/>
      <c r="C19" s="1737"/>
      <c r="D19" s="1733"/>
      <c r="E19" s="1734"/>
      <c r="F19" s="1040"/>
      <c r="G19" s="1704"/>
    </row>
    <row r="20" spans="1:7" hidden="1" outlineLevel="1">
      <c r="A20" s="1736"/>
      <c r="B20" s="1737"/>
      <c r="C20" s="1737"/>
      <c r="D20" s="1733"/>
      <c r="E20" s="1734"/>
      <c r="F20" s="1040"/>
      <c r="G20" s="1704"/>
    </row>
    <row r="21" spans="1:7" hidden="1" outlineLevel="1">
      <c r="A21" s="1736"/>
      <c r="B21" s="1737"/>
      <c r="C21" s="1737"/>
      <c r="D21" s="1728"/>
      <c r="E21" s="1729"/>
      <c r="F21" s="1040"/>
      <c r="G21" s="1704"/>
    </row>
    <row r="22" spans="1:7" ht="15" hidden="1" outlineLevel="1" thickBot="1">
      <c r="A22" s="1738"/>
      <c r="B22" s="1739"/>
      <c r="C22" s="1739"/>
      <c r="D22" s="1730"/>
      <c r="E22" s="1731"/>
      <c r="F22" s="1058"/>
      <c r="G22" s="1705"/>
    </row>
    <row r="23" spans="1:7" ht="144.75" customHeight="1" collapsed="1">
      <c r="A23" s="320" t="s">
        <v>28</v>
      </c>
      <c r="B23" s="1018" t="s">
        <v>90</v>
      </c>
      <c r="C23" s="1020" t="s">
        <v>28</v>
      </c>
      <c r="D23" s="1018" t="s">
        <v>91</v>
      </c>
      <c r="E23" s="1019" t="s">
        <v>28</v>
      </c>
      <c r="F23" s="1019" t="s">
        <v>659</v>
      </c>
      <c r="G23" s="1198" t="s">
        <v>1244</v>
      </c>
    </row>
    <row r="24" spans="1:7">
      <c r="A24" s="288" t="s">
        <v>1565</v>
      </c>
      <c r="B24" s="1055" t="s">
        <v>1567</v>
      </c>
      <c r="C24" s="1038">
        <v>-70954.553483351585</v>
      </c>
      <c r="D24" s="1054" t="s">
        <v>1567</v>
      </c>
      <c r="E24" s="1038">
        <v>100445.56200293289</v>
      </c>
      <c r="F24" s="135"/>
      <c r="G24" s="1704"/>
    </row>
    <row r="25" spans="1:7">
      <c r="A25" s="288"/>
      <c r="B25" s="1053" t="s">
        <v>82</v>
      </c>
      <c r="C25" s="1038">
        <v>6295.0505647618793</v>
      </c>
      <c r="D25" s="1052" t="s">
        <v>82</v>
      </c>
      <c r="E25" s="1038">
        <v>36056.03812767427</v>
      </c>
      <c r="F25" s="136"/>
      <c r="G25" s="1704"/>
    </row>
    <row r="26" spans="1:7">
      <c r="A26" s="288"/>
      <c r="B26" s="1051" t="s">
        <v>83</v>
      </c>
      <c r="C26" s="1038">
        <v>-14361.48245578658</v>
      </c>
      <c r="D26" s="1050" t="s">
        <v>83</v>
      </c>
      <c r="E26" s="1038">
        <v>-21956.944643491177</v>
      </c>
      <c r="F26" s="137"/>
      <c r="G26" s="1704"/>
    </row>
    <row r="27" spans="1:7" ht="15" customHeight="1">
      <c r="A27" s="288"/>
      <c r="B27" s="1049" t="s">
        <v>1556</v>
      </c>
      <c r="C27" s="1038">
        <f>-68325.0727667717-SUM(C24:C26)</f>
        <v>10695.912607604594</v>
      </c>
      <c r="D27" s="1037" t="s">
        <v>1556</v>
      </c>
      <c r="E27" s="1038">
        <f>116611.114113374-SUM(E24:E26)</f>
        <v>2066.4586262580415</v>
      </c>
      <c r="F27" s="138"/>
      <c r="G27" s="1704"/>
    </row>
    <row r="28" spans="1:7" ht="15" thickBot="1">
      <c r="A28" s="289"/>
      <c r="B28" s="1059"/>
      <c r="C28" s="1048"/>
      <c r="D28" s="1047"/>
      <c r="E28" s="1048"/>
      <c r="F28" s="139"/>
      <c r="G28" s="1705"/>
    </row>
    <row r="29" spans="1:7" outlineLevel="1">
      <c r="A29" s="288" t="s">
        <v>1566</v>
      </c>
      <c r="B29" s="1055" t="s">
        <v>1567</v>
      </c>
      <c r="C29" s="1046">
        <v>3157.2274741789101</v>
      </c>
      <c r="D29" s="1045" t="s">
        <v>1567</v>
      </c>
      <c r="E29" s="1046">
        <v>45398.869335944139</v>
      </c>
      <c r="F29" s="290"/>
      <c r="G29" s="1735" t="s">
        <v>761</v>
      </c>
    </row>
    <row r="30" spans="1:7" outlineLevel="1">
      <c r="A30" s="288"/>
      <c r="B30" s="1053" t="s">
        <v>82</v>
      </c>
      <c r="C30" s="1038">
        <v>0</v>
      </c>
      <c r="D30" s="1044" t="s">
        <v>82</v>
      </c>
      <c r="E30" s="1038">
        <v>0</v>
      </c>
      <c r="F30" s="287"/>
      <c r="G30" s="1704"/>
    </row>
    <row r="31" spans="1:7" outlineLevel="1">
      <c r="A31" s="288"/>
      <c r="B31" s="1051" t="s">
        <v>83</v>
      </c>
      <c r="C31" s="1038">
        <v>13501.780256063203</v>
      </c>
      <c r="D31" s="1044" t="s">
        <v>83</v>
      </c>
      <c r="E31" s="1038">
        <v>14878.555479723807</v>
      </c>
      <c r="F31" s="287"/>
      <c r="G31" s="1704"/>
    </row>
    <row r="32" spans="1:7" outlineLevel="1">
      <c r="A32" s="288"/>
      <c r="B32" s="1049" t="s">
        <v>1556</v>
      </c>
      <c r="C32" s="1038">
        <f>5963.09512263755-SUM(C29:C31)</f>
        <v>-10695.912607604561</v>
      </c>
      <c r="D32" s="1044" t="s">
        <v>1556</v>
      </c>
      <c r="E32" s="1038">
        <f>58210.9661894095-SUM(E29:E31)</f>
        <v>-2066.4586262584489</v>
      </c>
      <c r="F32" s="287"/>
      <c r="G32" s="1704"/>
    </row>
    <row r="33" spans="1:7" outlineLevel="1">
      <c r="A33" s="288"/>
      <c r="B33" s="286"/>
      <c r="C33" s="286"/>
      <c r="D33" s="46"/>
      <c r="E33" s="287"/>
      <c r="F33" s="287"/>
      <c r="G33" s="1704"/>
    </row>
    <row r="34" spans="1:7" outlineLevel="1">
      <c r="A34" s="288"/>
      <c r="B34" s="286"/>
      <c r="C34" s="286"/>
      <c r="D34" s="46"/>
      <c r="E34" s="287"/>
      <c r="F34" s="287"/>
      <c r="G34" s="1704"/>
    </row>
    <row r="35" spans="1:7" outlineLevel="1">
      <c r="A35" s="288"/>
      <c r="B35" s="286"/>
      <c r="C35" s="286"/>
      <c r="D35" s="46"/>
      <c r="E35" s="287"/>
      <c r="F35" s="287"/>
      <c r="G35" s="1704"/>
    </row>
    <row r="36" spans="1:7" outlineLevel="1">
      <c r="A36" s="288"/>
      <c r="B36" s="286"/>
      <c r="C36" s="286"/>
      <c r="D36" s="46"/>
      <c r="E36" s="287"/>
      <c r="F36" s="287"/>
      <c r="G36" s="1704"/>
    </row>
    <row r="37" spans="1:7" ht="15" outlineLevel="1" thickBot="1">
      <c r="A37" s="289"/>
      <c r="B37" s="285"/>
      <c r="C37" s="285"/>
      <c r="D37" s="47"/>
      <c r="E37" s="139"/>
      <c r="F37" s="139"/>
      <c r="G37" s="1705"/>
    </row>
    <row r="38" spans="1:7">
      <c r="B38" s="5"/>
      <c r="C38" s="5"/>
    </row>
    <row r="39" spans="1:7">
      <c r="B39" s="5"/>
      <c r="C39" s="5"/>
    </row>
    <row r="40" spans="1:7">
      <c r="B40" s="5"/>
      <c r="C40" s="5"/>
    </row>
    <row r="41" spans="1:7">
      <c r="B41" s="5"/>
      <c r="C41" s="5"/>
    </row>
    <row r="42" spans="1:7">
      <c r="C42" s="1036"/>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5"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171" t="s">
        <v>692</v>
      </c>
      <c r="B1" s="1172"/>
      <c r="C1" s="1172"/>
      <c r="D1" s="1172"/>
      <c r="E1" s="1172"/>
      <c r="F1" s="1172"/>
      <c r="G1" s="761"/>
      <c r="H1" s="199"/>
    </row>
    <row r="2" spans="1:8">
      <c r="A2" s="1173" t="s">
        <v>235</v>
      </c>
      <c r="B2" s="1174"/>
      <c r="C2" s="1174"/>
      <c r="D2" s="1174"/>
      <c r="E2" s="1174"/>
      <c r="F2" s="1174"/>
      <c r="G2" s="762"/>
      <c r="H2" s="199"/>
    </row>
    <row r="3" spans="1:8" ht="15.75" thickBot="1">
      <c r="A3" s="1175"/>
      <c r="B3" s="1176"/>
      <c r="C3" s="1176"/>
      <c r="D3" s="1176"/>
      <c r="E3" s="1176"/>
      <c r="F3" s="1176"/>
      <c r="G3" s="1177"/>
    </row>
    <row r="4" spans="1:8">
      <c r="A4" s="1178" t="s">
        <v>92</v>
      </c>
      <c r="B4" s="1179"/>
      <c r="C4" s="1179"/>
      <c r="D4" s="1179"/>
      <c r="E4" s="1179"/>
      <c r="F4" s="1179"/>
      <c r="G4" s="1184" t="s">
        <v>1376</v>
      </c>
    </row>
    <row r="5" spans="1:8" ht="30" customHeight="1" thickBot="1">
      <c r="A5" s="1181"/>
      <c r="B5" s="1182"/>
      <c r="C5" s="1182"/>
      <c r="D5" s="1182"/>
      <c r="E5" s="1182"/>
      <c r="F5" s="1182"/>
      <c r="G5" s="1197"/>
    </row>
    <row r="6" spans="1:8" ht="18.75" customHeight="1" thickBot="1">
      <c r="A6" s="624" t="s">
        <v>1173</v>
      </c>
      <c r="B6" s="738"/>
      <c r="C6" s="891">
        <f>Obsah!C4</f>
        <v>42735</v>
      </c>
      <c r="D6" s="440"/>
      <c r="E6" s="617"/>
      <c r="F6" s="617"/>
      <c r="G6" s="619"/>
      <c r="H6" s="5"/>
    </row>
    <row r="7" spans="1:8">
      <c r="A7" s="1761" t="s">
        <v>93</v>
      </c>
      <c r="B7" s="1762"/>
      <c r="C7" s="1762"/>
      <c r="D7" s="1763"/>
      <c r="E7" s="1763"/>
      <c r="F7" s="1764"/>
      <c r="G7" s="1198" t="s">
        <v>1232</v>
      </c>
      <c r="H7" s="5"/>
    </row>
    <row r="8" spans="1:8">
      <c r="A8" s="1765" t="s">
        <v>1480</v>
      </c>
      <c r="B8" s="1766"/>
      <c r="C8" s="1766"/>
      <c r="D8" s="1766"/>
      <c r="E8" s="1766"/>
      <c r="F8" s="1767"/>
      <c r="G8" s="1190"/>
      <c r="H8" s="5"/>
    </row>
    <row r="9" spans="1:8">
      <c r="A9" s="1768"/>
      <c r="B9" s="1769"/>
      <c r="C9" s="1769"/>
      <c r="D9" s="1769"/>
      <c r="E9" s="1769"/>
      <c r="F9" s="1770"/>
      <c r="G9" s="1190"/>
      <c r="H9" s="5"/>
    </row>
    <row r="10" spans="1:8">
      <c r="A10" s="1768"/>
      <c r="B10" s="1769"/>
      <c r="C10" s="1769"/>
      <c r="D10" s="1769"/>
      <c r="E10" s="1769"/>
      <c r="F10" s="1770"/>
      <c r="G10" s="1190"/>
      <c r="H10" s="5"/>
    </row>
    <row r="11" spans="1:8">
      <c r="A11" s="1768"/>
      <c r="B11" s="1769"/>
      <c r="C11" s="1769"/>
      <c r="D11" s="1769"/>
      <c r="E11" s="1769"/>
      <c r="F11" s="1770"/>
      <c r="G11" s="1190"/>
      <c r="H11" s="5"/>
    </row>
    <row r="12" spans="1:8" ht="15.75" thickBot="1">
      <c r="A12" s="1771"/>
      <c r="B12" s="1772"/>
      <c r="C12" s="1772"/>
      <c r="D12" s="1772"/>
      <c r="E12" s="1772"/>
      <c r="F12" s="1773"/>
      <c r="G12" s="1199"/>
      <c r="H12" s="5"/>
    </row>
    <row r="13" spans="1:8">
      <c r="A13" s="1761" t="s">
        <v>94</v>
      </c>
      <c r="B13" s="1762"/>
      <c r="C13" s="1762"/>
      <c r="D13" s="1763"/>
      <c r="E13" s="1763"/>
      <c r="F13" s="1764"/>
      <c r="G13" s="1198" t="s">
        <v>1233</v>
      </c>
      <c r="H13" s="5"/>
    </row>
    <row r="14" spans="1:8">
      <c r="A14" s="1784"/>
      <c r="B14" s="1785"/>
      <c r="C14" s="1785"/>
      <c r="D14" s="1785"/>
      <c r="E14" s="1785"/>
      <c r="F14" s="1785"/>
      <c r="G14" s="1190"/>
      <c r="H14" s="5"/>
    </row>
    <row r="15" spans="1:8">
      <c r="A15" s="1790"/>
      <c r="B15" s="1791"/>
      <c r="C15" s="1791"/>
      <c r="D15" s="1791"/>
      <c r="E15" s="1791"/>
      <c r="F15" s="1791"/>
      <c r="G15" s="1190"/>
      <c r="H15" s="5"/>
    </row>
    <row r="16" spans="1:8">
      <c r="A16" s="1790"/>
      <c r="B16" s="1791"/>
      <c r="C16" s="1791"/>
      <c r="D16" s="1791"/>
      <c r="E16" s="1791"/>
      <c r="F16" s="1791"/>
      <c r="G16" s="1190"/>
      <c r="H16" s="5"/>
    </row>
    <row r="17" spans="1:8">
      <c r="A17" s="1790"/>
      <c r="B17" s="1791"/>
      <c r="C17" s="1791"/>
      <c r="D17" s="1791"/>
      <c r="E17" s="1791"/>
      <c r="F17" s="1791"/>
      <c r="G17" s="1190"/>
      <c r="H17" s="5"/>
    </row>
    <row r="18" spans="1:8" ht="15" customHeight="1" thickBot="1">
      <c r="A18" s="1792"/>
      <c r="B18" s="1793"/>
      <c r="C18" s="1793"/>
      <c r="D18" s="1793"/>
      <c r="E18" s="1793"/>
      <c r="F18" s="1793"/>
      <c r="G18" s="1199"/>
      <c r="H18" s="5"/>
    </row>
    <row r="19" spans="1:8" ht="45" customHeight="1">
      <c r="A19" s="1761" t="s">
        <v>95</v>
      </c>
      <c r="B19" s="1762"/>
      <c r="C19" s="1762"/>
      <c r="D19" s="1763"/>
      <c r="E19" s="1763" t="s">
        <v>96</v>
      </c>
      <c r="F19" s="1764"/>
      <c r="G19" s="1198" t="s">
        <v>1234</v>
      </c>
      <c r="H19" s="5"/>
    </row>
    <row r="20" spans="1:8">
      <c r="A20" s="1747"/>
      <c r="B20" s="1748"/>
      <c r="C20" s="1748"/>
      <c r="D20" s="1749"/>
      <c r="E20" s="1751"/>
      <c r="F20" s="1752"/>
      <c r="G20" s="1190"/>
      <c r="H20" s="5"/>
    </row>
    <row r="21" spans="1:8">
      <c r="A21" s="1747"/>
      <c r="B21" s="1748"/>
      <c r="C21" s="1748"/>
      <c r="D21" s="1749"/>
      <c r="E21" s="1751"/>
      <c r="F21" s="1752"/>
      <c r="G21" s="1190"/>
      <c r="H21" s="5"/>
    </row>
    <row r="22" spans="1:8">
      <c r="A22" s="1747"/>
      <c r="B22" s="1748"/>
      <c r="C22" s="1748"/>
      <c r="D22" s="1749"/>
      <c r="E22" s="1751"/>
      <c r="F22" s="1752"/>
      <c r="G22" s="1190"/>
      <c r="H22" s="5"/>
    </row>
    <row r="23" spans="1:8">
      <c r="A23" s="1753"/>
      <c r="B23" s="1754"/>
      <c r="C23" s="1754"/>
      <c r="D23" s="1752"/>
      <c r="E23" s="1751"/>
      <c r="F23" s="1752"/>
      <c r="G23" s="1190"/>
      <c r="H23" s="5"/>
    </row>
    <row r="24" spans="1:8" ht="15.75" thickBot="1">
      <c r="A24" s="1755"/>
      <c r="B24" s="1756"/>
      <c r="C24" s="1756"/>
      <c r="D24" s="1757"/>
      <c r="E24" s="1776"/>
      <c r="F24" s="1777"/>
      <c r="G24" s="1199"/>
      <c r="H24" s="5"/>
    </row>
    <row r="25" spans="1:8" ht="15.75" hidden="1" outlineLevel="1" thickBot="1">
      <c r="A25" s="1758"/>
      <c r="B25" s="1759"/>
      <c r="C25" s="1759"/>
      <c r="D25" s="1760"/>
      <c r="E25" s="1778"/>
      <c r="F25" s="1779"/>
      <c r="G25" s="1198" t="s">
        <v>738</v>
      </c>
      <c r="H25" s="5"/>
    </row>
    <row r="26" spans="1:8" ht="15.75" hidden="1" outlineLevel="1" thickBot="1">
      <c r="A26" s="1747"/>
      <c r="B26" s="1748"/>
      <c r="C26" s="1748"/>
      <c r="D26" s="1749"/>
      <c r="E26" s="1751"/>
      <c r="F26" s="1752"/>
      <c r="G26" s="1190"/>
      <c r="H26" s="5"/>
    </row>
    <row r="27" spans="1:8" ht="15.75" hidden="1" outlineLevel="1" thickBot="1">
      <c r="A27" s="1747"/>
      <c r="B27" s="1748"/>
      <c r="C27" s="1748"/>
      <c r="D27" s="1749"/>
      <c r="E27" s="1751"/>
      <c r="F27" s="1752"/>
      <c r="G27" s="1190"/>
      <c r="H27" s="5"/>
    </row>
    <row r="28" spans="1:8" ht="15.75" hidden="1" outlineLevel="1" thickBot="1">
      <c r="A28" s="1747"/>
      <c r="B28" s="1748"/>
      <c r="C28" s="1748"/>
      <c r="D28" s="1749"/>
      <c r="E28" s="1751"/>
      <c r="F28" s="1752"/>
      <c r="G28" s="1190"/>
      <c r="H28" s="5"/>
    </row>
    <row r="29" spans="1:8" ht="15.75" hidden="1" outlineLevel="1" thickBot="1">
      <c r="A29" s="1784"/>
      <c r="B29" s="1785"/>
      <c r="C29" s="1785"/>
      <c r="D29" s="1786"/>
      <c r="E29" s="1751"/>
      <c r="F29" s="1752"/>
      <c r="G29" s="1190"/>
      <c r="H29" s="5"/>
    </row>
    <row r="30" spans="1:8" ht="15.75" hidden="1" outlineLevel="1" thickBot="1">
      <c r="A30" s="1747"/>
      <c r="B30" s="1748"/>
      <c r="C30" s="1748"/>
      <c r="D30" s="1749"/>
      <c r="E30" s="1751"/>
      <c r="F30" s="1752"/>
      <c r="G30" s="1190"/>
      <c r="H30" s="5"/>
    </row>
    <row r="31" spans="1:8" ht="15.75" hidden="1" outlineLevel="1" thickBot="1">
      <c r="A31" s="1747"/>
      <c r="B31" s="1748"/>
      <c r="C31" s="1748"/>
      <c r="D31" s="1749"/>
      <c r="E31" s="1751"/>
      <c r="F31" s="1752"/>
      <c r="G31" s="1190"/>
      <c r="H31" s="5"/>
    </row>
    <row r="32" spans="1:8" ht="15.75" hidden="1" outlineLevel="1" thickBot="1">
      <c r="A32" s="1747"/>
      <c r="B32" s="1748"/>
      <c r="C32" s="1748"/>
      <c r="D32" s="1749"/>
      <c r="E32" s="1751"/>
      <c r="F32" s="1752"/>
      <c r="G32" s="1190"/>
      <c r="H32" s="5"/>
    </row>
    <row r="33" spans="1:8" ht="15.75" hidden="1" outlineLevel="1" thickBot="1">
      <c r="A33" s="1747"/>
      <c r="B33" s="1748"/>
      <c r="C33" s="1748"/>
      <c r="D33" s="1749"/>
      <c r="E33" s="1751"/>
      <c r="F33" s="1752"/>
      <c r="G33" s="1190"/>
      <c r="H33" s="5"/>
    </row>
    <row r="34" spans="1:8" ht="15.75" hidden="1" outlineLevel="1" thickBot="1">
      <c r="A34" s="1755"/>
      <c r="B34" s="1756"/>
      <c r="C34" s="1756"/>
      <c r="D34" s="1757"/>
      <c r="E34" s="1776"/>
      <c r="F34" s="1777"/>
      <c r="G34" s="1199"/>
      <c r="H34" s="5"/>
    </row>
    <row r="35" spans="1:8" ht="24.75" customHeight="1" collapsed="1">
      <c r="A35" s="1761" t="s">
        <v>97</v>
      </c>
      <c r="B35" s="1762"/>
      <c r="C35" s="1762"/>
      <c r="D35" s="1763"/>
      <c r="E35" s="1763" t="s">
        <v>106</v>
      </c>
      <c r="F35" s="1764"/>
      <c r="G35" s="1198" t="s">
        <v>1235</v>
      </c>
      <c r="H35" s="5"/>
    </row>
    <row r="36" spans="1:8">
      <c r="A36" s="1747"/>
      <c r="B36" s="1748"/>
      <c r="C36" s="1748"/>
      <c r="D36" s="1749"/>
      <c r="E36" s="1750"/>
      <c r="F36" s="1748"/>
      <c r="G36" s="1190"/>
      <c r="H36" s="5"/>
    </row>
    <row r="37" spans="1:8">
      <c r="A37" s="1747"/>
      <c r="B37" s="1748"/>
      <c r="C37" s="1748"/>
      <c r="D37" s="1749"/>
      <c r="E37" s="1750"/>
      <c r="F37" s="1748"/>
      <c r="G37" s="1190"/>
      <c r="H37" s="5"/>
    </row>
    <row r="38" spans="1:8">
      <c r="A38" s="1747"/>
      <c r="B38" s="1748"/>
      <c r="C38" s="1748"/>
      <c r="D38" s="1749"/>
      <c r="E38" s="1750"/>
      <c r="F38" s="1748"/>
      <c r="G38" s="1190"/>
      <c r="H38" s="5"/>
    </row>
    <row r="39" spans="1:8">
      <c r="A39" s="1747"/>
      <c r="B39" s="1748"/>
      <c r="C39" s="1748"/>
      <c r="D39" s="1749"/>
      <c r="E39" s="1750"/>
      <c r="F39" s="1748"/>
      <c r="G39" s="1190"/>
      <c r="H39" s="5"/>
    </row>
    <row r="40" spans="1:8" ht="15.75" thickBot="1">
      <c r="A40" s="1755"/>
      <c r="B40" s="1756"/>
      <c r="C40" s="1756"/>
      <c r="D40" s="1757"/>
      <c r="E40" s="1780"/>
      <c r="F40" s="1756"/>
      <c r="G40" s="1199"/>
      <c r="H40" s="5"/>
    </row>
    <row r="41" spans="1:8" ht="30" customHeight="1">
      <c r="A41" s="1761" t="s">
        <v>98</v>
      </c>
      <c r="B41" s="1762"/>
      <c r="C41" s="1762"/>
      <c r="D41" s="1763"/>
      <c r="E41" s="1763"/>
      <c r="F41" s="1764"/>
      <c r="G41" s="1198" t="s">
        <v>1236</v>
      </c>
      <c r="H41" s="5"/>
    </row>
    <row r="42" spans="1:8">
      <c r="A42" s="350"/>
      <c r="B42" s="351"/>
      <c r="C42" s="351"/>
      <c r="D42" s="351"/>
      <c r="E42" s="351"/>
      <c r="F42" s="352"/>
      <c r="G42" s="1190"/>
      <c r="H42" s="5"/>
    </row>
    <row r="43" spans="1:8">
      <c r="A43" s="353"/>
      <c r="B43" s="354"/>
      <c r="C43" s="354"/>
      <c r="D43" s="354"/>
      <c r="E43" s="354"/>
      <c r="F43" s="355"/>
      <c r="G43" s="1190"/>
      <c r="H43" s="5"/>
    </row>
    <row r="44" spans="1:8">
      <c r="A44" s="353"/>
      <c r="B44" s="354"/>
      <c r="C44" s="354"/>
      <c r="D44" s="354"/>
      <c r="E44" s="354"/>
      <c r="F44" s="355"/>
      <c r="G44" s="1190"/>
      <c r="H44" s="5"/>
    </row>
    <row r="45" spans="1:8">
      <c r="A45" s="353"/>
      <c r="B45" s="354"/>
      <c r="C45" s="354"/>
      <c r="D45" s="354"/>
      <c r="E45" s="354"/>
      <c r="F45" s="355"/>
      <c r="G45" s="1190"/>
      <c r="H45" s="5"/>
    </row>
    <row r="46" spans="1:8" ht="15.75" thickBot="1">
      <c r="A46" s="356"/>
      <c r="B46" s="357"/>
      <c r="C46" s="357"/>
      <c r="D46" s="357"/>
      <c r="E46" s="357"/>
      <c r="F46" s="358"/>
      <c r="G46" s="1199"/>
      <c r="H46" s="5"/>
    </row>
    <row r="47" spans="1:8" ht="15" hidden="1" customHeight="1" outlineLevel="1">
      <c r="A47" s="359"/>
      <c r="B47" s="360"/>
      <c r="C47" s="360"/>
      <c r="D47" s="360"/>
      <c r="E47" s="360"/>
      <c r="F47" s="361"/>
      <c r="G47" s="1198" t="s">
        <v>740</v>
      </c>
      <c r="H47" s="5"/>
    </row>
    <row r="48" spans="1:8" ht="15" hidden="1" customHeight="1" outlineLevel="1">
      <c r="A48" s="353"/>
      <c r="B48" s="354"/>
      <c r="C48" s="354"/>
      <c r="D48" s="354"/>
      <c r="E48" s="354"/>
      <c r="F48" s="355"/>
      <c r="G48" s="1190"/>
      <c r="H48" s="5"/>
    </row>
    <row r="49" spans="1:8" hidden="1" outlineLevel="1">
      <c r="A49" s="353"/>
      <c r="B49" s="354"/>
      <c r="C49" s="354"/>
      <c r="D49" s="354"/>
      <c r="E49" s="354"/>
      <c r="F49" s="355"/>
      <c r="G49" s="1190"/>
      <c r="H49" s="5"/>
    </row>
    <row r="50" spans="1:8" hidden="1" outlineLevel="1">
      <c r="A50" s="353"/>
      <c r="B50" s="354"/>
      <c r="C50" s="354"/>
      <c r="D50" s="354"/>
      <c r="E50" s="354"/>
      <c r="F50" s="355"/>
      <c r="G50" s="1190"/>
      <c r="H50" s="5"/>
    </row>
    <row r="51" spans="1:8" ht="15.75" hidden="1" outlineLevel="1" thickBot="1">
      <c r="A51" s="356"/>
      <c r="B51" s="357"/>
      <c r="C51" s="357"/>
      <c r="D51" s="357"/>
      <c r="E51" s="357"/>
      <c r="F51" s="358"/>
      <c r="G51" s="1199"/>
      <c r="H51" s="5"/>
    </row>
    <row r="52" spans="1:8" ht="39.75" customHeight="1" collapsed="1">
      <c r="A52" s="1787" t="s">
        <v>102</v>
      </c>
      <c r="B52" s="1774"/>
      <c r="C52" s="1774"/>
      <c r="D52" s="1774"/>
      <c r="E52" s="1774" t="s">
        <v>99</v>
      </c>
      <c r="F52" s="1775"/>
      <c r="G52" s="1190" t="s">
        <v>1237</v>
      </c>
      <c r="H52" s="5"/>
    </row>
    <row r="53" spans="1:8" ht="24.75" customHeight="1">
      <c r="A53" s="1788"/>
      <c r="B53" s="1789"/>
      <c r="C53" s="1789"/>
      <c r="D53" s="1789"/>
      <c r="E53" s="721" t="s">
        <v>100</v>
      </c>
      <c r="F53" s="55" t="s">
        <v>101</v>
      </c>
      <c r="G53" s="1190"/>
      <c r="H53" s="5"/>
    </row>
    <row r="54" spans="1:8">
      <c r="A54" s="786"/>
      <c r="B54" s="362"/>
      <c r="C54" s="362"/>
      <c r="D54" s="363"/>
      <c r="E54" s="50"/>
      <c r="F54" s="54"/>
      <c r="G54" s="1190"/>
      <c r="H54" s="5"/>
    </row>
    <row r="55" spans="1:8">
      <c r="A55" s="371"/>
      <c r="B55" s="364"/>
      <c r="C55" s="364"/>
      <c r="D55" s="365"/>
      <c r="E55" s="50"/>
      <c r="F55" s="54"/>
      <c r="G55" s="1190"/>
      <c r="H55" s="5"/>
    </row>
    <row r="56" spans="1:8">
      <c r="A56" s="371"/>
      <c r="B56" s="364"/>
      <c r="C56" s="364"/>
      <c r="D56" s="365"/>
      <c r="E56" s="50"/>
      <c r="F56" s="54"/>
      <c r="G56" s="1190"/>
      <c r="H56" s="5"/>
    </row>
    <row r="57" spans="1:8">
      <c r="A57" s="371"/>
      <c r="B57" s="364"/>
      <c r="C57" s="364"/>
      <c r="D57" s="365"/>
      <c r="E57" s="50"/>
      <c r="F57" s="54"/>
      <c r="G57" s="1190"/>
      <c r="H57" s="5"/>
    </row>
    <row r="58" spans="1:8" ht="15.75" thickBot="1">
      <c r="A58" s="372"/>
      <c r="B58" s="366"/>
      <c r="C58" s="366"/>
      <c r="D58" s="367"/>
      <c r="E58" s="52"/>
      <c r="F58" s="53"/>
      <c r="G58" s="1190"/>
      <c r="H58" s="5"/>
    </row>
    <row r="59" spans="1:8" ht="15.75" hidden="1" outlineLevel="1" thickBot="1">
      <c r="A59" s="368"/>
      <c r="B59" s="369"/>
      <c r="C59" s="369"/>
      <c r="D59" s="370"/>
      <c r="E59" s="58"/>
      <c r="F59" s="59"/>
      <c r="G59" s="1198" t="s">
        <v>739</v>
      </c>
      <c r="H59" s="5"/>
    </row>
    <row r="60" spans="1:8" ht="15.75" hidden="1" outlineLevel="1" thickBot="1">
      <c r="A60" s="371"/>
      <c r="B60" s="364"/>
      <c r="C60" s="364"/>
      <c r="D60" s="365"/>
      <c r="E60" s="50"/>
      <c r="F60" s="54"/>
      <c r="G60" s="1190"/>
      <c r="H60" s="5"/>
    </row>
    <row r="61" spans="1:8" ht="15.75" hidden="1" outlineLevel="1" thickBot="1">
      <c r="A61" s="371"/>
      <c r="B61" s="364"/>
      <c r="C61" s="364"/>
      <c r="D61" s="365"/>
      <c r="E61" s="50"/>
      <c r="F61" s="54"/>
      <c r="G61" s="1190"/>
      <c r="H61" s="5"/>
    </row>
    <row r="62" spans="1:8" ht="15.75" hidden="1" outlineLevel="1" thickBot="1">
      <c r="A62" s="371"/>
      <c r="B62" s="364"/>
      <c r="C62" s="364"/>
      <c r="D62" s="365"/>
      <c r="E62" s="50"/>
      <c r="F62" s="54"/>
      <c r="G62" s="1190"/>
      <c r="H62" s="5"/>
    </row>
    <row r="63" spans="1:8" ht="15.75" hidden="1" outlineLevel="1" thickBot="1">
      <c r="A63" s="371"/>
      <c r="B63" s="364"/>
      <c r="C63" s="364"/>
      <c r="D63" s="365"/>
      <c r="E63" s="50"/>
      <c r="F63" s="54"/>
      <c r="G63" s="1190"/>
      <c r="H63" s="5"/>
    </row>
    <row r="64" spans="1:8" ht="15.75" hidden="1" outlineLevel="1" thickBot="1">
      <c r="A64" s="371"/>
      <c r="B64" s="364"/>
      <c r="C64" s="364"/>
      <c r="D64" s="365"/>
      <c r="E64" s="50"/>
      <c r="F64" s="54"/>
      <c r="G64" s="1190"/>
      <c r="H64" s="5"/>
    </row>
    <row r="65" spans="1:8" ht="15.75" hidden="1" outlineLevel="1" thickBot="1">
      <c r="A65" s="371"/>
      <c r="B65" s="364"/>
      <c r="C65" s="364"/>
      <c r="D65" s="365"/>
      <c r="E65" s="50"/>
      <c r="F65" s="54"/>
      <c r="G65" s="1190"/>
      <c r="H65" s="5"/>
    </row>
    <row r="66" spans="1:8" ht="15.75" hidden="1" outlineLevel="1" thickBot="1">
      <c r="A66" s="371"/>
      <c r="B66" s="364"/>
      <c r="C66" s="364"/>
      <c r="D66" s="365"/>
      <c r="E66" s="50"/>
      <c r="F66" s="54"/>
      <c r="G66" s="1190"/>
      <c r="H66" s="5"/>
    </row>
    <row r="67" spans="1:8" ht="15.75" hidden="1" outlineLevel="1" thickBot="1">
      <c r="A67" s="371"/>
      <c r="B67" s="364"/>
      <c r="C67" s="364"/>
      <c r="D67" s="365"/>
      <c r="E67" s="50"/>
      <c r="F67" s="54"/>
      <c r="G67" s="1190"/>
      <c r="H67" s="5"/>
    </row>
    <row r="68" spans="1:8" ht="15.75" hidden="1" outlineLevel="1" thickBot="1">
      <c r="A68" s="371"/>
      <c r="B68" s="364"/>
      <c r="C68" s="364"/>
      <c r="D68" s="365"/>
      <c r="E68" s="50"/>
      <c r="F68" s="54"/>
      <c r="G68" s="1190"/>
      <c r="H68" s="5"/>
    </row>
    <row r="69" spans="1:8" ht="15" hidden="1" customHeight="1" outlineLevel="1">
      <c r="A69" s="371"/>
      <c r="B69" s="364"/>
      <c r="C69" s="364"/>
      <c r="D69" s="365"/>
      <c r="E69" s="50"/>
      <c r="F69" s="54"/>
      <c r="G69" s="1190"/>
      <c r="H69" s="5"/>
    </row>
    <row r="70" spans="1:8" ht="15.75" hidden="1" outlineLevel="1" thickBot="1">
      <c r="A70" s="371"/>
      <c r="B70" s="364"/>
      <c r="C70" s="364"/>
      <c r="D70" s="365"/>
      <c r="E70" s="50"/>
      <c r="F70" s="54"/>
      <c r="G70" s="1190"/>
      <c r="H70" s="5"/>
    </row>
    <row r="71" spans="1:8" ht="15.75" hidden="1" outlineLevel="1" thickBot="1">
      <c r="A71" s="371"/>
      <c r="B71" s="364"/>
      <c r="C71" s="364"/>
      <c r="D71" s="365"/>
      <c r="E71" s="51"/>
      <c r="F71" s="56"/>
      <c r="G71" s="1190"/>
      <c r="H71" s="5"/>
    </row>
    <row r="72" spans="1:8" ht="15.75" hidden="1" outlineLevel="1" thickBot="1">
      <c r="A72" s="371"/>
      <c r="B72" s="364"/>
      <c r="C72" s="364"/>
      <c r="D72" s="365"/>
      <c r="E72" s="51"/>
      <c r="F72" s="56"/>
      <c r="G72" s="1190"/>
      <c r="H72" s="5"/>
    </row>
    <row r="73" spans="1:8" ht="15.75" hidden="1" outlineLevel="1" thickBot="1">
      <c r="A73" s="372"/>
      <c r="B73" s="366"/>
      <c r="C73" s="366"/>
      <c r="D73" s="367"/>
      <c r="E73" s="60"/>
      <c r="F73" s="61"/>
      <c r="G73" s="1199"/>
      <c r="H73" s="5"/>
    </row>
    <row r="74" spans="1:8" ht="51" collapsed="1">
      <c r="A74" s="1477" t="s">
        <v>104</v>
      </c>
      <c r="B74" s="1743"/>
      <c r="C74" s="1743"/>
      <c r="D74" s="1478"/>
      <c r="E74" s="714" t="s">
        <v>105</v>
      </c>
      <c r="F74" s="715" t="s">
        <v>103</v>
      </c>
      <c r="G74" s="1198" t="s">
        <v>1238</v>
      </c>
      <c r="H74" s="5"/>
    </row>
    <row r="75" spans="1:8">
      <c r="A75" s="1485"/>
      <c r="B75" s="1486"/>
      <c r="C75" s="1486"/>
      <c r="D75" s="1781"/>
      <c r="E75" s="49"/>
      <c r="F75" s="57"/>
      <c r="G75" s="1190"/>
      <c r="H75" s="5"/>
    </row>
    <row r="76" spans="1:8">
      <c r="A76" s="1485"/>
      <c r="B76" s="1486"/>
      <c r="C76" s="1486"/>
      <c r="D76" s="1781"/>
      <c r="E76" s="49"/>
      <c r="F76" s="57"/>
      <c r="G76" s="1190"/>
      <c r="H76" s="5"/>
    </row>
    <row r="77" spans="1:8">
      <c r="A77" s="1485"/>
      <c r="B77" s="1486"/>
      <c r="C77" s="1486"/>
      <c r="D77" s="1781"/>
      <c r="E77" s="49"/>
      <c r="F77" s="57"/>
      <c r="G77" s="1190"/>
      <c r="H77" s="5"/>
    </row>
    <row r="78" spans="1:8">
      <c r="A78" s="1485"/>
      <c r="B78" s="1486"/>
      <c r="C78" s="1486"/>
      <c r="D78" s="1781"/>
      <c r="E78" s="49"/>
      <c r="F78" s="57"/>
      <c r="G78" s="1190"/>
      <c r="H78" s="5"/>
    </row>
    <row r="79" spans="1:8" ht="15.75" thickBot="1">
      <c r="A79" s="1499"/>
      <c r="B79" s="1500"/>
      <c r="C79" s="1500"/>
      <c r="D79" s="1783"/>
      <c r="E79" s="64"/>
      <c r="F79" s="65"/>
      <c r="G79" s="1199"/>
      <c r="H79" s="5"/>
    </row>
    <row r="80" spans="1:8" ht="15.75" hidden="1" outlineLevel="1" thickBot="1">
      <c r="A80" s="1271"/>
      <c r="B80" s="1272"/>
      <c r="C80" s="1272"/>
      <c r="D80" s="1273"/>
      <c r="E80" s="62"/>
      <c r="F80" s="63"/>
      <c r="G80" s="1190" t="s">
        <v>741</v>
      </c>
      <c r="H80" s="5"/>
    </row>
    <row r="81" spans="1:8" ht="15.75" hidden="1" outlineLevel="1" thickBot="1">
      <c r="A81" s="1485"/>
      <c r="B81" s="1486"/>
      <c r="C81" s="1486"/>
      <c r="D81" s="1781"/>
      <c r="E81" s="49"/>
      <c r="F81" s="57"/>
      <c r="G81" s="1190"/>
      <c r="H81" s="5"/>
    </row>
    <row r="82" spans="1:8" ht="15.75" hidden="1" outlineLevel="1" thickBot="1">
      <c r="A82" s="1485"/>
      <c r="B82" s="1486"/>
      <c r="C82" s="1486"/>
      <c r="D82" s="1781"/>
      <c r="E82" s="49"/>
      <c r="F82" s="57"/>
      <c r="G82" s="1190"/>
      <c r="H82" s="5"/>
    </row>
    <row r="83" spans="1:8" ht="15.75" hidden="1" outlineLevel="1" thickBot="1">
      <c r="A83" s="1485"/>
      <c r="B83" s="1486"/>
      <c r="C83" s="1486"/>
      <c r="D83" s="1781"/>
      <c r="E83" s="49"/>
      <c r="F83" s="57"/>
      <c r="G83" s="1190"/>
      <c r="H83" s="5"/>
    </row>
    <row r="84" spans="1:8" ht="15.75" hidden="1" outlineLevel="1" thickBot="1">
      <c r="A84" s="1485"/>
      <c r="B84" s="1486"/>
      <c r="C84" s="1486"/>
      <c r="D84" s="1781"/>
      <c r="E84" s="49"/>
      <c r="F84" s="57"/>
      <c r="G84" s="1190"/>
      <c r="H84" s="5"/>
    </row>
    <row r="85" spans="1:8" ht="15.75" hidden="1" outlineLevel="1" thickBot="1">
      <c r="A85" s="1485"/>
      <c r="B85" s="1486"/>
      <c r="C85" s="1486"/>
      <c r="D85" s="1781"/>
      <c r="E85" s="49"/>
      <c r="F85" s="57"/>
      <c r="G85" s="1190"/>
      <c r="H85" s="5"/>
    </row>
    <row r="86" spans="1:8" ht="15.75" hidden="1" outlineLevel="1" thickBot="1">
      <c r="A86" s="1485"/>
      <c r="B86" s="1486"/>
      <c r="C86" s="1486"/>
      <c r="D86" s="1781"/>
      <c r="E86" s="49"/>
      <c r="F86" s="57"/>
      <c r="G86" s="1190"/>
      <c r="H86" s="5"/>
    </row>
    <row r="87" spans="1:8" ht="15.75" hidden="1" outlineLevel="1" thickBot="1">
      <c r="A87" s="1485"/>
      <c r="B87" s="1486"/>
      <c r="C87" s="1486"/>
      <c r="D87" s="1781"/>
      <c r="E87" s="49"/>
      <c r="F87" s="57"/>
      <c r="G87" s="1190"/>
      <c r="H87" s="5"/>
    </row>
    <row r="88" spans="1:8" ht="15.75" hidden="1" outlineLevel="1" thickBot="1">
      <c r="A88" s="1485"/>
      <c r="B88" s="1486"/>
      <c r="C88" s="1486"/>
      <c r="D88" s="1781"/>
      <c r="E88" s="49"/>
      <c r="F88" s="57"/>
      <c r="G88" s="1190"/>
      <c r="H88" s="5"/>
    </row>
    <row r="89" spans="1:8" ht="15.75" hidden="1" outlineLevel="1" thickBot="1">
      <c r="A89" s="1481"/>
      <c r="B89" s="1482"/>
      <c r="C89" s="1482"/>
      <c r="D89" s="1782"/>
      <c r="E89" s="67"/>
      <c r="F89" s="68"/>
      <c r="G89" s="1190"/>
      <c r="H89" s="5"/>
    </row>
    <row r="90" spans="1:8" ht="76.5" customHeight="1" collapsed="1">
      <c r="A90" s="1477" t="s">
        <v>107</v>
      </c>
      <c r="B90" s="1478" t="s">
        <v>108</v>
      </c>
      <c r="C90" s="1478"/>
      <c r="D90" s="1478" t="s">
        <v>109</v>
      </c>
      <c r="E90" s="1478"/>
      <c r="F90" s="1493" t="s">
        <v>110</v>
      </c>
      <c r="G90" s="1421" t="s">
        <v>1239</v>
      </c>
      <c r="H90" s="5"/>
    </row>
    <row r="91" spans="1:8" ht="84.75" customHeight="1">
      <c r="A91" s="1461"/>
      <c r="B91" s="718" t="s">
        <v>111</v>
      </c>
      <c r="C91" s="718" t="s">
        <v>112</v>
      </c>
      <c r="D91" s="718" t="s">
        <v>111</v>
      </c>
      <c r="E91" s="718" t="s">
        <v>112</v>
      </c>
      <c r="F91" s="1728"/>
      <c r="G91" s="1422"/>
      <c r="H91" s="5"/>
    </row>
    <row r="92" spans="1:8">
      <c r="A92" s="22"/>
      <c r="B92" s="72"/>
      <c r="C92" s="72"/>
      <c r="D92" s="66"/>
      <c r="E92" s="66"/>
      <c r="F92" s="75"/>
      <c r="G92" s="1422"/>
      <c r="H92" s="5"/>
    </row>
    <row r="93" spans="1:8">
      <c r="A93" s="22"/>
      <c r="B93" s="72"/>
      <c r="C93" s="72"/>
      <c r="D93" s="66"/>
      <c r="E93" s="66"/>
      <c r="F93" s="75"/>
      <c r="G93" s="1422"/>
      <c r="H93" s="5"/>
    </row>
    <row r="94" spans="1:8">
      <c r="A94" s="22"/>
      <c r="B94" s="72"/>
      <c r="C94" s="72"/>
      <c r="D94" s="66"/>
      <c r="E94" s="66"/>
      <c r="F94" s="75"/>
      <c r="G94" s="1422"/>
      <c r="H94" s="5"/>
    </row>
    <row r="95" spans="1:8">
      <c r="A95" s="22"/>
      <c r="B95" s="72"/>
      <c r="C95" s="72"/>
      <c r="D95" s="66"/>
      <c r="E95" s="66"/>
      <c r="F95" s="75"/>
      <c r="G95" s="1422"/>
      <c r="H95" s="5"/>
    </row>
    <row r="96" spans="1:8" ht="15.75" thickBot="1">
      <c r="A96" s="23"/>
      <c r="B96" s="73"/>
      <c r="C96" s="73"/>
      <c r="D96" s="69"/>
      <c r="E96" s="69"/>
      <c r="F96" s="76"/>
      <c r="G96" s="1492"/>
      <c r="H96" s="5"/>
    </row>
    <row r="97" spans="1:8" ht="15.75" hidden="1" outlineLevel="1" thickBot="1">
      <c r="A97" s="70"/>
      <c r="B97" s="74"/>
      <c r="C97" s="74"/>
      <c r="D97" s="71"/>
      <c r="E97" s="71"/>
      <c r="F97" s="77"/>
      <c r="G97" s="1421" t="s">
        <v>743</v>
      </c>
      <c r="H97" s="5"/>
    </row>
    <row r="98" spans="1:8" ht="15.75" hidden="1" outlineLevel="1" thickBot="1">
      <c r="A98" s="22"/>
      <c r="B98" s="72"/>
      <c r="C98" s="72"/>
      <c r="D98" s="66"/>
      <c r="E98" s="66"/>
      <c r="F98" s="75"/>
      <c r="G98" s="1422"/>
      <c r="H98" s="5"/>
    </row>
    <row r="99" spans="1:8" ht="15.75" hidden="1" outlineLevel="1" thickBot="1">
      <c r="A99" s="22"/>
      <c r="B99" s="72"/>
      <c r="C99" s="72"/>
      <c r="D99" s="66"/>
      <c r="E99" s="66"/>
      <c r="F99" s="75"/>
      <c r="G99" s="1422"/>
      <c r="H99" s="5"/>
    </row>
    <row r="100" spans="1:8" ht="15.75" hidden="1" outlineLevel="1" thickBot="1">
      <c r="A100" s="22"/>
      <c r="B100" s="72"/>
      <c r="C100" s="72"/>
      <c r="D100" s="66"/>
      <c r="E100" s="66"/>
      <c r="F100" s="75"/>
      <c r="G100" s="1422"/>
      <c r="H100" s="5"/>
    </row>
    <row r="101" spans="1:8" ht="15.75" hidden="1" outlineLevel="1" thickBot="1">
      <c r="A101" s="22"/>
      <c r="B101" s="72"/>
      <c r="C101" s="72"/>
      <c r="D101" s="66"/>
      <c r="E101" s="66"/>
      <c r="F101" s="75"/>
      <c r="G101" s="1422"/>
      <c r="H101" s="5"/>
    </row>
    <row r="102" spans="1:8" ht="15.75" hidden="1" outlineLevel="1" thickBot="1">
      <c r="A102" s="22"/>
      <c r="B102" s="72"/>
      <c r="C102" s="72"/>
      <c r="D102" s="66"/>
      <c r="E102" s="66"/>
      <c r="F102" s="75"/>
      <c r="G102" s="1422"/>
      <c r="H102" s="5"/>
    </row>
    <row r="103" spans="1:8" ht="15.75" hidden="1" outlineLevel="1" thickBot="1">
      <c r="A103" s="22"/>
      <c r="B103" s="72"/>
      <c r="C103" s="72"/>
      <c r="D103" s="66"/>
      <c r="E103" s="66"/>
      <c r="F103" s="75"/>
      <c r="G103" s="1422"/>
      <c r="H103" s="5"/>
    </row>
    <row r="104" spans="1:8" ht="15.75" hidden="1" outlineLevel="1" thickBot="1">
      <c r="A104" s="22"/>
      <c r="B104" s="72"/>
      <c r="C104" s="72"/>
      <c r="D104" s="66"/>
      <c r="E104" s="66"/>
      <c r="F104" s="75"/>
      <c r="G104" s="1422"/>
      <c r="H104" s="5"/>
    </row>
    <row r="105" spans="1:8" ht="15.75" hidden="1" outlineLevel="1" thickBot="1">
      <c r="A105" s="22"/>
      <c r="B105" s="72"/>
      <c r="C105" s="72"/>
      <c r="D105" s="66"/>
      <c r="E105" s="66"/>
      <c r="F105" s="75"/>
      <c r="G105" s="1422"/>
      <c r="H105" s="5"/>
    </row>
    <row r="106" spans="1:8" ht="15.75" hidden="1" outlineLevel="1" thickBot="1">
      <c r="A106" s="22"/>
      <c r="B106" s="72"/>
      <c r="C106" s="72"/>
      <c r="D106" s="66"/>
      <c r="E106" s="66"/>
      <c r="F106" s="75"/>
      <c r="G106" s="1422"/>
      <c r="H106" s="5"/>
    </row>
    <row r="107" spans="1:8" ht="15.75" hidden="1" outlineLevel="1" thickBot="1">
      <c r="A107" s="22"/>
      <c r="B107" s="72"/>
      <c r="C107" s="72"/>
      <c r="D107" s="66"/>
      <c r="E107" s="66"/>
      <c r="F107" s="75"/>
      <c r="G107" s="1422"/>
      <c r="H107" s="5"/>
    </row>
    <row r="108" spans="1:8" ht="15.75" hidden="1" outlineLevel="1" thickBot="1">
      <c r="A108" s="22"/>
      <c r="B108" s="72"/>
      <c r="C108" s="72"/>
      <c r="D108" s="66"/>
      <c r="E108" s="66"/>
      <c r="F108" s="75"/>
      <c r="G108" s="1422"/>
      <c r="H108" s="5"/>
    </row>
    <row r="109" spans="1:8" ht="15.75" hidden="1" outlineLevel="1" thickBot="1">
      <c r="A109" s="22"/>
      <c r="B109" s="72"/>
      <c r="C109" s="72"/>
      <c r="D109" s="66"/>
      <c r="E109" s="66"/>
      <c r="F109" s="75"/>
      <c r="G109" s="1422"/>
      <c r="H109" s="5"/>
    </row>
    <row r="110" spans="1:8" ht="15.75" hidden="1" outlineLevel="1" thickBot="1">
      <c r="A110" s="22"/>
      <c r="B110" s="72"/>
      <c r="C110" s="72"/>
      <c r="D110" s="66"/>
      <c r="E110" s="66"/>
      <c r="F110" s="75"/>
      <c r="G110" s="1422"/>
      <c r="H110" s="5"/>
    </row>
    <row r="111" spans="1:8" ht="15.75" hidden="1" outlineLevel="1" thickBot="1">
      <c r="A111" s="22"/>
      <c r="B111" s="72"/>
      <c r="C111" s="72"/>
      <c r="D111" s="66"/>
      <c r="E111" s="66"/>
      <c r="F111" s="75"/>
      <c r="G111" s="1422"/>
      <c r="H111" s="5"/>
    </row>
    <row r="112" spans="1:8" ht="15.75" hidden="1" outlineLevel="1" thickBot="1">
      <c r="A112" s="22"/>
      <c r="B112" s="72"/>
      <c r="C112" s="72"/>
      <c r="D112" s="66"/>
      <c r="E112" s="66"/>
      <c r="F112" s="75"/>
      <c r="G112" s="1422"/>
      <c r="H112" s="5"/>
    </row>
    <row r="113" spans="1:8" ht="15.75" hidden="1" outlineLevel="1" thickBot="1">
      <c r="A113" s="22"/>
      <c r="B113" s="72"/>
      <c r="C113" s="72"/>
      <c r="D113" s="66"/>
      <c r="E113" s="66"/>
      <c r="F113" s="75"/>
      <c r="G113" s="1422"/>
      <c r="H113" s="5"/>
    </row>
    <row r="114" spans="1:8" ht="15.75" hidden="1" outlineLevel="1" thickBot="1">
      <c r="A114" s="22"/>
      <c r="B114" s="72"/>
      <c r="C114" s="72"/>
      <c r="D114" s="66"/>
      <c r="E114" s="66"/>
      <c r="F114" s="75"/>
      <c r="G114" s="1422"/>
      <c r="H114" s="5"/>
    </row>
    <row r="115" spans="1:8" ht="15.75" hidden="1" outlineLevel="1" thickBot="1">
      <c r="A115" s="22"/>
      <c r="B115" s="72"/>
      <c r="C115" s="72"/>
      <c r="D115" s="66"/>
      <c r="E115" s="66"/>
      <c r="F115" s="75"/>
      <c r="G115" s="1422"/>
      <c r="H115" s="5"/>
    </row>
    <row r="116" spans="1:8" ht="15.75" hidden="1" outlineLevel="1" thickBot="1">
      <c r="A116" s="22"/>
      <c r="B116" s="72"/>
      <c r="C116" s="72"/>
      <c r="D116" s="66"/>
      <c r="E116" s="66"/>
      <c r="F116" s="75"/>
      <c r="G116" s="1422"/>
      <c r="H116" s="5"/>
    </row>
    <row r="117" spans="1:8" ht="15.75" hidden="1" outlineLevel="1" thickBot="1">
      <c r="A117" s="22"/>
      <c r="B117" s="72"/>
      <c r="C117" s="72"/>
      <c r="D117" s="66"/>
      <c r="E117" s="66"/>
      <c r="F117" s="75"/>
      <c r="G117" s="1422"/>
      <c r="H117" s="5"/>
    </row>
    <row r="118" spans="1:8" ht="15.75" hidden="1" outlineLevel="1" thickBot="1">
      <c r="A118" s="22"/>
      <c r="B118" s="72"/>
      <c r="C118" s="72"/>
      <c r="D118" s="66"/>
      <c r="E118" s="66"/>
      <c r="F118" s="75"/>
      <c r="G118" s="1422"/>
      <c r="H118" s="5"/>
    </row>
    <row r="119" spans="1:8" ht="15.75" hidden="1" outlineLevel="1" thickBot="1">
      <c r="A119" s="22"/>
      <c r="B119" s="72"/>
      <c r="C119" s="72"/>
      <c r="D119" s="66"/>
      <c r="E119" s="66"/>
      <c r="F119" s="75"/>
      <c r="G119" s="1422"/>
      <c r="H119" s="5"/>
    </row>
    <row r="120" spans="1:8" ht="15.75" hidden="1" outlineLevel="1" thickBot="1">
      <c r="A120" s="22"/>
      <c r="B120" s="72"/>
      <c r="C120" s="72"/>
      <c r="D120" s="66"/>
      <c r="E120" s="66"/>
      <c r="F120" s="75"/>
      <c r="G120" s="1422"/>
      <c r="H120" s="5"/>
    </row>
    <row r="121" spans="1:8" ht="15.75" hidden="1" outlineLevel="1" thickBot="1">
      <c r="A121" s="79"/>
      <c r="B121" s="80"/>
      <c r="C121" s="80"/>
      <c r="D121" s="81"/>
      <c r="E121" s="81"/>
      <c r="F121" s="82"/>
      <c r="G121" s="1422"/>
      <c r="H121" s="5"/>
    </row>
    <row r="122" spans="1:8" s="78" customFormat="1" ht="30" customHeight="1" collapsed="1">
      <c r="A122" s="1477" t="s">
        <v>113</v>
      </c>
      <c r="B122" s="1478"/>
      <c r="C122" s="1478" t="s">
        <v>116</v>
      </c>
      <c r="D122" s="1478"/>
      <c r="E122" s="1478"/>
      <c r="F122" s="1493"/>
      <c r="G122" s="1168" t="s">
        <v>1240</v>
      </c>
      <c r="H122" s="146"/>
    </row>
    <row r="123" spans="1:8">
      <c r="A123" s="1461"/>
      <c r="B123" s="1462"/>
      <c r="C123" s="1462" t="s">
        <v>114</v>
      </c>
      <c r="D123" s="1462"/>
      <c r="E123" s="1233" t="s">
        <v>115</v>
      </c>
      <c r="F123" s="1234"/>
      <c r="G123" s="1169"/>
      <c r="H123" s="5"/>
    </row>
    <row r="124" spans="1:8">
      <c r="A124" s="1794"/>
      <c r="B124" s="1795"/>
      <c r="C124" s="1233"/>
      <c r="D124" s="1233"/>
      <c r="E124" s="1233"/>
      <c r="F124" s="1234"/>
      <c r="G124" s="1169"/>
      <c r="H124" s="5"/>
    </row>
    <row r="125" spans="1:8">
      <c r="A125" s="1794"/>
      <c r="B125" s="1795"/>
      <c r="C125" s="1233"/>
      <c r="D125" s="1233"/>
      <c r="E125" s="1233"/>
      <c r="F125" s="1234"/>
      <c r="G125" s="1169"/>
      <c r="H125" s="5"/>
    </row>
    <row r="126" spans="1:8">
      <c r="A126" s="1794"/>
      <c r="B126" s="1795"/>
      <c r="C126" s="1233"/>
      <c r="D126" s="1233"/>
      <c r="E126" s="1233"/>
      <c r="F126" s="1234"/>
      <c r="G126" s="1169"/>
      <c r="H126" s="5"/>
    </row>
    <row r="127" spans="1:8">
      <c r="A127" s="1794"/>
      <c r="B127" s="1795"/>
      <c r="C127" s="1233"/>
      <c r="D127" s="1233"/>
      <c r="E127" s="1795"/>
      <c r="F127" s="1804"/>
      <c r="G127" s="1169"/>
      <c r="H127" s="5"/>
    </row>
    <row r="128" spans="1:8" ht="15.75" thickBot="1">
      <c r="A128" s="1796"/>
      <c r="B128" s="1797"/>
      <c r="C128" s="1802"/>
      <c r="D128" s="1802"/>
      <c r="E128" s="1802"/>
      <c r="F128" s="1803"/>
      <c r="G128" s="1170"/>
      <c r="H128" s="5"/>
    </row>
    <row r="129" spans="1:8" ht="15.75" hidden="1" outlineLevel="1" thickBot="1">
      <c r="A129" s="1798"/>
      <c r="B129" s="1799"/>
      <c r="C129" s="1800"/>
      <c r="D129" s="1800"/>
      <c r="E129" s="1800"/>
      <c r="F129" s="1801"/>
      <c r="G129" s="1434" t="s">
        <v>742</v>
      </c>
      <c r="H129" s="5"/>
    </row>
    <row r="130" spans="1:8" ht="15.75" hidden="1" outlineLevel="1" thickBot="1">
      <c r="A130" s="1794"/>
      <c r="B130" s="1795"/>
      <c r="C130" s="1233"/>
      <c r="D130" s="1233"/>
      <c r="E130" s="1233"/>
      <c r="F130" s="1234"/>
      <c r="G130" s="1169"/>
      <c r="H130" s="5"/>
    </row>
    <row r="131" spans="1:8" ht="15.75" hidden="1" outlineLevel="1" thickBot="1">
      <c r="A131" s="1794"/>
      <c r="B131" s="1795"/>
      <c r="C131" s="1233"/>
      <c r="D131" s="1233"/>
      <c r="E131" s="1233"/>
      <c r="F131" s="1234"/>
      <c r="G131" s="1169"/>
      <c r="H131" s="5"/>
    </row>
    <row r="132" spans="1:8" ht="15.75" hidden="1" outlineLevel="1" thickBot="1">
      <c r="A132" s="1794"/>
      <c r="B132" s="1795"/>
      <c r="C132" s="1233"/>
      <c r="D132" s="1233"/>
      <c r="E132" s="1233"/>
      <c r="F132" s="1234"/>
      <c r="G132" s="1169"/>
      <c r="H132" s="5"/>
    </row>
    <row r="133" spans="1:8" ht="15.75" hidden="1" outlineLevel="1" thickBot="1">
      <c r="A133" s="1794"/>
      <c r="B133" s="1795"/>
      <c r="C133" s="1233"/>
      <c r="D133" s="1233"/>
      <c r="E133" s="1233"/>
      <c r="F133" s="1234"/>
      <c r="G133" s="1169"/>
      <c r="H133" s="5"/>
    </row>
    <row r="134" spans="1:8" ht="15.75" hidden="1" outlineLevel="1" thickBot="1">
      <c r="A134" s="1794"/>
      <c r="B134" s="1795"/>
      <c r="C134" s="1233"/>
      <c r="D134" s="1233"/>
      <c r="E134" s="1233"/>
      <c r="F134" s="1234"/>
      <c r="G134" s="1169"/>
      <c r="H134" s="5"/>
    </row>
    <row r="135" spans="1:8" ht="15.75" hidden="1" outlineLevel="1" thickBot="1">
      <c r="A135" s="1794"/>
      <c r="B135" s="1795"/>
      <c r="C135" s="1233"/>
      <c r="D135" s="1233"/>
      <c r="E135" s="1233"/>
      <c r="F135" s="1234"/>
      <c r="G135" s="1169"/>
      <c r="H135" s="5"/>
    </row>
    <row r="136" spans="1:8" ht="15.75" hidden="1" outlineLevel="1" thickBot="1">
      <c r="A136" s="1794"/>
      <c r="B136" s="1795"/>
      <c r="C136" s="1233"/>
      <c r="D136" s="1233"/>
      <c r="E136" s="1233"/>
      <c r="F136" s="1234"/>
      <c r="G136" s="1169"/>
      <c r="H136" s="5"/>
    </row>
    <row r="137" spans="1:8" ht="15.75" hidden="1" outlineLevel="1" thickBot="1">
      <c r="A137" s="1794"/>
      <c r="B137" s="1795"/>
      <c r="C137" s="1233"/>
      <c r="D137" s="1233"/>
      <c r="E137" s="1233"/>
      <c r="F137" s="1234"/>
      <c r="G137" s="1169"/>
      <c r="H137" s="5"/>
    </row>
    <row r="138" spans="1:8" ht="15.75" hidden="1" outlineLevel="1" thickBot="1">
      <c r="A138" s="1796"/>
      <c r="B138" s="1797"/>
      <c r="C138" s="1802"/>
      <c r="D138" s="1802"/>
      <c r="E138" s="1802"/>
      <c r="F138" s="1803"/>
      <c r="G138" s="1807"/>
      <c r="H138" s="5"/>
    </row>
    <row r="139" spans="1:8" ht="69" customHeight="1" collapsed="1">
      <c r="A139" s="1271" t="s">
        <v>117</v>
      </c>
      <c r="B139" s="1272"/>
      <c r="C139" s="1272"/>
      <c r="D139" s="1272"/>
      <c r="E139" s="1272"/>
      <c r="F139" s="1272"/>
      <c r="G139" s="1168" t="s">
        <v>1241</v>
      </c>
      <c r="H139" s="5"/>
    </row>
    <row r="140" spans="1:8">
      <c r="A140" s="373"/>
      <c r="B140" s="374"/>
      <c r="C140" s="374"/>
      <c r="D140" s="374"/>
      <c r="E140" s="374"/>
      <c r="F140" s="375"/>
      <c r="G140" s="1169"/>
      <c r="H140" s="5"/>
    </row>
    <row r="141" spans="1:8">
      <c r="A141" s="308"/>
      <c r="B141" s="309"/>
      <c r="C141" s="309"/>
      <c r="D141" s="309"/>
      <c r="E141" s="309"/>
      <c r="F141" s="310"/>
      <c r="G141" s="1169"/>
      <c r="H141" s="5"/>
    </row>
    <row r="142" spans="1:8">
      <c r="A142" s="308"/>
      <c r="B142" s="309"/>
      <c r="C142" s="309"/>
      <c r="D142" s="309"/>
      <c r="E142" s="309"/>
      <c r="F142" s="310"/>
      <c r="G142" s="1169"/>
      <c r="H142" s="5"/>
    </row>
    <row r="143" spans="1:8">
      <c r="A143" s="308"/>
      <c r="B143" s="309"/>
      <c r="C143" s="309"/>
      <c r="D143" s="309"/>
      <c r="E143" s="309"/>
      <c r="F143" s="310"/>
      <c r="G143" s="1169"/>
      <c r="H143" s="5"/>
    </row>
    <row r="144" spans="1:8">
      <c r="A144" s="308"/>
      <c r="B144" s="309"/>
      <c r="C144" s="309"/>
      <c r="D144" s="309"/>
      <c r="E144" s="309"/>
      <c r="F144" s="310"/>
      <c r="G144" s="1169"/>
      <c r="H144" s="5"/>
    </row>
    <row r="145" spans="1:8">
      <c r="A145" s="308"/>
      <c r="B145" s="309"/>
      <c r="C145" s="309"/>
      <c r="D145" s="309"/>
      <c r="E145" s="309"/>
      <c r="F145" s="310"/>
      <c r="G145" s="1169"/>
      <c r="H145" s="5"/>
    </row>
    <row r="146" spans="1:8">
      <c r="A146" s="308"/>
      <c r="B146" s="309"/>
      <c r="C146" s="309"/>
      <c r="D146" s="309"/>
      <c r="E146" s="309"/>
      <c r="F146" s="310"/>
      <c r="G146" s="1169"/>
      <c r="H146" s="5"/>
    </row>
    <row r="147" spans="1:8">
      <c r="A147" s="308"/>
      <c r="B147" s="309"/>
      <c r="C147" s="309"/>
      <c r="D147" s="309"/>
      <c r="E147" s="309"/>
      <c r="F147" s="310"/>
      <c r="G147" s="1169"/>
      <c r="H147" s="5"/>
    </row>
    <row r="148" spans="1:8">
      <c r="A148" s="308"/>
      <c r="B148" s="309"/>
      <c r="C148" s="309"/>
      <c r="D148" s="309"/>
      <c r="E148" s="309"/>
      <c r="F148" s="310"/>
      <c r="G148" s="1169"/>
      <c r="H148" s="5"/>
    </row>
    <row r="149" spans="1:8">
      <c r="A149" s="308"/>
      <c r="B149" s="309"/>
      <c r="C149" s="309"/>
      <c r="D149" s="309"/>
      <c r="E149" s="309"/>
      <c r="F149" s="310"/>
      <c r="G149" s="1169"/>
      <c r="H149" s="5"/>
    </row>
    <row r="150" spans="1:8" ht="15.75" thickBot="1">
      <c r="A150" s="311"/>
      <c r="B150" s="312"/>
      <c r="C150" s="312"/>
      <c r="D150" s="312"/>
      <c r="E150" s="312"/>
      <c r="F150" s="313"/>
      <c r="G150" s="1170"/>
      <c r="H150" s="5"/>
    </row>
    <row r="151" spans="1:8" ht="15.75" hidden="1" outlineLevel="1" thickBot="1">
      <c r="A151" s="305"/>
      <c r="B151" s="306"/>
      <c r="C151" s="306"/>
      <c r="D151" s="306"/>
      <c r="E151" s="306"/>
      <c r="F151" s="307"/>
      <c r="G151" s="1434" t="s">
        <v>744</v>
      </c>
      <c r="H151" s="5"/>
    </row>
    <row r="152" spans="1:8" ht="15.75" hidden="1" outlineLevel="1" thickBot="1">
      <c r="A152" s="308"/>
      <c r="B152" s="309"/>
      <c r="C152" s="309"/>
      <c r="D152" s="309"/>
      <c r="E152" s="309"/>
      <c r="F152" s="310"/>
      <c r="G152" s="1169"/>
      <c r="H152" s="5"/>
    </row>
    <row r="153" spans="1:8" ht="15.75" hidden="1" outlineLevel="1" thickBot="1">
      <c r="A153" s="308"/>
      <c r="B153" s="309"/>
      <c r="C153" s="309"/>
      <c r="D153" s="309"/>
      <c r="E153" s="309"/>
      <c r="F153" s="310"/>
      <c r="G153" s="1169"/>
      <c r="H153" s="5"/>
    </row>
    <row r="154" spans="1:8" ht="15.75" hidden="1" outlineLevel="1" thickBot="1">
      <c r="A154" s="308"/>
      <c r="B154" s="309"/>
      <c r="C154" s="309"/>
      <c r="D154" s="309"/>
      <c r="E154" s="309"/>
      <c r="F154" s="310"/>
      <c r="G154" s="1169"/>
      <c r="H154" s="5"/>
    </row>
    <row r="155" spans="1:8" ht="15.75" hidden="1" outlineLevel="1" thickBot="1">
      <c r="A155" s="308"/>
      <c r="B155" s="309"/>
      <c r="C155" s="309"/>
      <c r="D155" s="309"/>
      <c r="E155" s="309"/>
      <c r="F155" s="310"/>
      <c r="G155" s="1169"/>
      <c r="H155" s="5"/>
    </row>
    <row r="156" spans="1:8" ht="15.75" hidden="1" outlineLevel="1" thickBot="1">
      <c r="A156" s="308"/>
      <c r="B156" s="309"/>
      <c r="C156" s="309"/>
      <c r="D156" s="309"/>
      <c r="E156" s="309"/>
      <c r="F156" s="310"/>
      <c r="G156" s="1169"/>
      <c r="H156" s="5"/>
    </row>
    <row r="157" spans="1:8" ht="15.75" hidden="1" outlineLevel="1" thickBot="1">
      <c r="A157" s="308"/>
      <c r="B157" s="309"/>
      <c r="C157" s="309"/>
      <c r="D157" s="309"/>
      <c r="E157" s="309"/>
      <c r="F157" s="310"/>
      <c r="G157" s="1169"/>
      <c r="H157" s="5"/>
    </row>
    <row r="158" spans="1:8" ht="15.75" hidden="1" outlineLevel="1" thickBot="1">
      <c r="A158" s="308"/>
      <c r="B158" s="309"/>
      <c r="C158" s="309"/>
      <c r="D158" s="309"/>
      <c r="E158" s="309"/>
      <c r="F158" s="310"/>
      <c r="G158" s="1169"/>
      <c r="H158" s="5"/>
    </row>
    <row r="159" spans="1:8" ht="15.75" hidden="1" outlineLevel="1" thickBot="1">
      <c r="A159" s="308"/>
      <c r="B159" s="309"/>
      <c r="C159" s="309"/>
      <c r="D159" s="309"/>
      <c r="E159" s="309"/>
      <c r="F159" s="310"/>
      <c r="G159" s="1169"/>
      <c r="H159" s="5"/>
    </row>
    <row r="160" spans="1:8" ht="15.75" hidden="1" outlineLevel="1" thickBot="1">
      <c r="A160" s="311"/>
      <c r="B160" s="312"/>
      <c r="C160" s="312"/>
      <c r="D160" s="312"/>
      <c r="E160" s="312"/>
      <c r="F160" s="313"/>
      <c r="G160" s="1170"/>
      <c r="H160" s="5"/>
    </row>
    <row r="161" spans="1:11" ht="28.5" customHeight="1" collapsed="1">
      <c r="A161" s="1805" t="s">
        <v>118</v>
      </c>
      <c r="B161" s="1806"/>
      <c r="C161" s="1806"/>
      <c r="D161" s="1806"/>
      <c r="E161" s="1806"/>
      <c r="F161" s="1806"/>
      <c r="G161" s="1198" t="s">
        <v>1242</v>
      </c>
      <c r="H161" s="5"/>
    </row>
    <row r="162" spans="1:11">
      <c r="A162" s="376"/>
      <c r="B162" s="377"/>
      <c r="C162" s="377"/>
      <c r="D162" s="377"/>
      <c r="E162" s="377"/>
      <c r="F162" s="378"/>
      <c r="G162" s="1190"/>
      <c r="H162" s="5"/>
    </row>
    <row r="163" spans="1:11">
      <c r="A163" s="341"/>
      <c r="B163" s="342"/>
      <c r="C163" s="342"/>
      <c r="D163" s="342"/>
      <c r="E163" s="342"/>
      <c r="F163" s="343"/>
      <c r="G163" s="1190"/>
      <c r="H163" s="5"/>
    </row>
    <row r="164" spans="1:11">
      <c r="A164" s="341"/>
      <c r="B164" s="342"/>
      <c r="C164" s="342"/>
      <c r="D164" s="342"/>
      <c r="E164" s="342"/>
      <c r="F164" s="343"/>
      <c r="G164" s="1190"/>
      <c r="H164" s="5"/>
    </row>
    <row r="165" spans="1:11" ht="15" customHeight="1">
      <c r="A165" s="341"/>
      <c r="B165" s="342"/>
      <c r="C165" s="342"/>
      <c r="D165" s="342"/>
      <c r="E165" s="342"/>
      <c r="F165" s="343"/>
      <c r="G165" s="1190"/>
      <c r="H165" s="5"/>
      <c r="I165" s="83"/>
      <c r="J165" s="83"/>
      <c r="K165" s="83"/>
    </row>
    <row r="166" spans="1:11" ht="15" customHeight="1">
      <c r="A166" s="341"/>
      <c r="B166" s="342"/>
      <c r="C166" s="342"/>
      <c r="D166" s="342"/>
      <c r="E166" s="342"/>
      <c r="F166" s="343"/>
      <c r="G166" s="1190"/>
      <c r="H166" s="147"/>
      <c r="I166" s="83"/>
      <c r="J166" s="83"/>
      <c r="K166" s="83"/>
    </row>
    <row r="167" spans="1:11">
      <c r="A167" s="341"/>
      <c r="B167" s="342"/>
      <c r="C167" s="342"/>
      <c r="D167" s="342"/>
      <c r="E167" s="342"/>
      <c r="F167" s="343"/>
      <c r="G167" s="1190"/>
      <c r="H167" s="5"/>
    </row>
    <row r="168" spans="1:11">
      <c r="A168" s="341"/>
      <c r="B168" s="342"/>
      <c r="C168" s="342"/>
      <c r="D168" s="342"/>
      <c r="E168" s="342"/>
      <c r="F168" s="343"/>
      <c r="G168" s="1190"/>
      <c r="H168" s="5"/>
    </row>
    <row r="169" spans="1:11">
      <c r="A169" s="341"/>
      <c r="B169" s="342"/>
      <c r="C169" s="342"/>
      <c r="D169" s="342"/>
      <c r="E169" s="342"/>
      <c r="F169" s="343"/>
      <c r="G169" s="1190"/>
      <c r="H169" s="5"/>
    </row>
    <row r="170" spans="1:11">
      <c r="A170" s="341"/>
      <c r="B170" s="342"/>
      <c r="C170" s="342"/>
      <c r="D170" s="342"/>
      <c r="E170" s="342"/>
      <c r="F170" s="343"/>
      <c r="G170" s="1190"/>
      <c r="H170" s="5"/>
    </row>
    <row r="171" spans="1:11" ht="15.75" thickBot="1">
      <c r="A171" s="344"/>
      <c r="B171" s="345"/>
      <c r="C171" s="345"/>
      <c r="D171" s="345"/>
      <c r="E171" s="345"/>
      <c r="F171" s="346"/>
      <c r="G171" s="1199"/>
      <c r="H171" s="5"/>
    </row>
    <row r="172" spans="1:11" hidden="1" outlineLevel="1">
      <c r="A172" s="338"/>
      <c r="B172" s="339"/>
      <c r="C172" s="339"/>
      <c r="D172" s="339"/>
      <c r="E172" s="339"/>
      <c r="F172" s="339"/>
      <c r="G172" s="1735" t="s">
        <v>745</v>
      </c>
      <c r="H172" s="5"/>
    </row>
    <row r="173" spans="1:11" hidden="1" outlineLevel="1">
      <c r="A173" s="341"/>
      <c r="B173" s="342"/>
      <c r="C173" s="342"/>
      <c r="D173" s="342"/>
      <c r="E173" s="342"/>
      <c r="F173" s="342"/>
      <c r="G173" s="1704"/>
      <c r="H173" s="5"/>
    </row>
    <row r="174" spans="1:11" hidden="1" outlineLevel="1">
      <c r="A174" s="341"/>
      <c r="B174" s="342"/>
      <c r="C174" s="342"/>
      <c r="D174" s="342"/>
      <c r="E174" s="342"/>
      <c r="F174" s="342"/>
      <c r="G174" s="1704"/>
      <c r="H174" s="5"/>
    </row>
    <row r="175" spans="1:11" hidden="1" outlineLevel="1">
      <c r="A175" s="341"/>
      <c r="B175" s="342"/>
      <c r="C175" s="342"/>
      <c r="D175" s="342"/>
      <c r="E175" s="342"/>
      <c r="F175" s="342"/>
      <c r="G175" s="1704"/>
      <c r="H175" s="5"/>
    </row>
    <row r="176" spans="1:11" hidden="1" outlineLevel="1">
      <c r="A176" s="341"/>
      <c r="B176" s="342"/>
      <c r="C176" s="342"/>
      <c r="D176" s="342"/>
      <c r="E176" s="342"/>
      <c r="F176" s="342"/>
      <c r="G176" s="1704"/>
      <c r="H176" s="5"/>
    </row>
    <row r="177" spans="1:8" hidden="1" outlineLevel="1">
      <c r="A177" s="341"/>
      <c r="B177" s="342"/>
      <c r="C177" s="342"/>
      <c r="D177" s="342"/>
      <c r="E177" s="342"/>
      <c r="F177" s="342"/>
      <c r="G177" s="1704"/>
      <c r="H177" s="5"/>
    </row>
    <row r="178" spans="1:8" hidden="1" outlineLevel="1">
      <c r="A178" s="341"/>
      <c r="B178" s="342"/>
      <c r="C178" s="342"/>
      <c r="D178" s="342"/>
      <c r="E178" s="342"/>
      <c r="F178" s="342"/>
      <c r="G178" s="1704"/>
      <c r="H178" s="5"/>
    </row>
    <row r="179" spans="1:8" hidden="1" outlineLevel="1">
      <c r="A179" s="341"/>
      <c r="B179" s="342"/>
      <c r="C179" s="342"/>
      <c r="D179" s="342"/>
      <c r="E179" s="342"/>
      <c r="F179" s="342"/>
      <c r="G179" s="1704"/>
      <c r="H179" s="5"/>
    </row>
    <row r="180" spans="1:8" hidden="1" outlineLevel="1">
      <c r="A180" s="341"/>
      <c r="B180" s="342"/>
      <c r="C180" s="342"/>
      <c r="D180" s="342"/>
      <c r="E180" s="342"/>
      <c r="F180" s="342"/>
      <c r="G180" s="1704"/>
      <c r="H180" s="5"/>
    </row>
    <row r="181" spans="1:8" ht="15.75" hidden="1" outlineLevel="1" thickBot="1">
      <c r="A181" s="344"/>
      <c r="B181" s="345"/>
      <c r="C181" s="345"/>
      <c r="D181" s="345"/>
      <c r="E181" s="345"/>
      <c r="F181" s="345"/>
      <c r="G181" s="170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5"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171" t="s">
        <v>693</v>
      </c>
      <c r="B1" s="1172"/>
      <c r="C1" s="1172"/>
      <c r="D1" s="1172"/>
      <c r="E1" s="1172"/>
      <c r="F1" s="1172"/>
      <c r="G1" s="761"/>
      <c r="H1" s="199"/>
    </row>
    <row r="2" spans="1:8">
      <c r="A2" s="1173" t="s">
        <v>236</v>
      </c>
      <c r="B2" s="1174"/>
      <c r="C2" s="1174"/>
      <c r="D2" s="1174"/>
      <c r="E2" s="1174"/>
      <c r="F2" s="1174"/>
      <c r="G2" s="762"/>
      <c r="H2" s="199"/>
    </row>
    <row r="3" spans="1:8" ht="15.75" thickBot="1">
      <c r="A3" s="1175"/>
      <c r="B3" s="1176"/>
      <c r="C3" s="1176"/>
      <c r="D3" s="1176"/>
      <c r="E3" s="1176"/>
      <c r="F3" s="1176"/>
      <c r="G3" s="1177"/>
    </row>
    <row r="4" spans="1:8" ht="21.75" customHeight="1">
      <c r="A4" s="1178" t="s">
        <v>29</v>
      </c>
      <c r="B4" s="1179"/>
      <c r="C4" s="1179"/>
      <c r="D4" s="1179"/>
      <c r="E4" s="1179"/>
      <c r="F4" s="1179"/>
      <c r="G4" s="843" t="s">
        <v>1378</v>
      </c>
    </row>
    <row r="5" spans="1:8" ht="20.25" customHeight="1" thickBot="1">
      <c r="A5" s="1181"/>
      <c r="B5" s="1182"/>
      <c r="C5" s="1182"/>
      <c r="D5" s="1182"/>
      <c r="E5" s="1182"/>
      <c r="F5" s="1182"/>
      <c r="G5" s="844" t="s">
        <v>1379</v>
      </c>
    </row>
    <row r="6" spans="1:8" ht="15.75" thickBot="1">
      <c r="A6" s="624" t="s">
        <v>1173</v>
      </c>
      <c r="B6" s="738"/>
      <c r="C6" s="891">
        <f>Obsah!C4</f>
        <v>42735</v>
      </c>
      <c r="D6" s="440"/>
      <c r="E6" s="440"/>
      <c r="F6" s="617"/>
      <c r="G6" s="619"/>
    </row>
    <row r="7" spans="1:8" ht="15" customHeight="1">
      <c r="A7" s="1243" t="s">
        <v>119</v>
      </c>
      <c r="B7" s="1244"/>
      <c r="C7" s="1244"/>
      <c r="D7" s="1244"/>
      <c r="E7" s="1244"/>
      <c r="F7" s="1245"/>
      <c r="G7" s="1471" t="s">
        <v>1225</v>
      </c>
    </row>
    <row r="8" spans="1:8">
      <c r="A8" s="1232" t="s">
        <v>1426</v>
      </c>
      <c r="B8" s="1233"/>
      <c r="C8" s="1233"/>
      <c r="D8" s="1233"/>
      <c r="E8" s="1233"/>
      <c r="F8" s="1234"/>
      <c r="G8" s="1472"/>
    </row>
    <row r="9" spans="1:8">
      <c r="A9" s="1232"/>
      <c r="B9" s="1233"/>
      <c r="C9" s="1233"/>
      <c r="D9" s="1233"/>
      <c r="E9" s="1233"/>
      <c r="F9" s="1234"/>
      <c r="G9" s="1472"/>
    </row>
    <row r="10" spans="1:8">
      <c r="A10" s="1232"/>
      <c r="B10" s="1233"/>
      <c r="C10" s="1233"/>
      <c r="D10" s="1233"/>
      <c r="E10" s="1233"/>
      <c r="F10" s="1234"/>
      <c r="G10" s="1472"/>
    </row>
    <row r="11" spans="1:8">
      <c r="A11" s="1232"/>
      <c r="B11" s="1233"/>
      <c r="C11" s="1233"/>
      <c r="D11" s="1233"/>
      <c r="E11" s="1233"/>
      <c r="F11" s="1234"/>
      <c r="G11" s="1472"/>
    </row>
    <row r="12" spans="1:8" ht="15.75" thickBot="1">
      <c r="A12" s="1808"/>
      <c r="B12" s="1802"/>
      <c r="C12" s="1802"/>
      <c r="D12" s="1802"/>
      <c r="E12" s="1802"/>
      <c r="F12" s="1803"/>
      <c r="G12" s="1473"/>
    </row>
    <row r="13" spans="1:8">
      <c r="A13" s="1243" t="s">
        <v>120</v>
      </c>
      <c r="B13" s="1244"/>
      <c r="C13" s="1244"/>
      <c r="D13" s="1244"/>
      <c r="E13" s="1244"/>
      <c r="F13" s="1245"/>
      <c r="G13" s="1421" t="s">
        <v>1226</v>
      </c>
    </row>
    <row r="14" spans="1:8">
      <c r="A14" s="1232"/>
      <c r="B14" s="1233"/>
      <c r="C14" s="1233"/>
      <c r="D14" s="1233"/>
      <c r="E14" s="1233"/>
      <c r="F14" s="1234"/>
      <c r="G14" s="1422"/>
    </row>
    <row r="15" spans="1:8">
      <c r="A15" s="1232"/>
      <c r="B15" s="1233"/>
      <c r="C15" s="1233"/>
      <c r="D15" s="1233"/>
      <c r="E15" s="1233"/>
      <c r="F15" s="1234"/>
      <c r="G15" s="1422"/>
    </row>
    <row r="16" spans="1:8">
      <c r="A16" s="1232"/>
      <c r="B16" s="1233"/>
      <c r="C16" s="1233"/>
      <c r="D16" s="1233"/>
      <c r="E16" s="1233"/>
      <c r="F16" s="1234"/>
      <c r="G16" s="1422"/>
    </row>
    <row r="17" spans="1:7">
      <c r="A17" s="1232"/>
      <c r="B17" s="1233"/>
      <c r="C17" s="1233"/>
      <c r="D17" s="1233"/>
      <c r="E17" s="1233"/>
      <c r="F17" s="1234"/>
      <c r="G17" s="1422"/>
    </row>
    <row r="18" spans="1:7" ht="15.75" thickBot="1">
      <c r="A18" s="1808"/>
      <c r="B18" s="1802"/>
      <c r="C18" s="1802"/>
      <c r="D18" s="1802"/>
      <c r="E18" s="1802"/>
      <c r="F18" s="1803"/>
      <c r="G18" s="1492"/>
    </row>
    <row r="19" spans="1:7">
      <c r="A19" s="1243" t="s">
        <v>121</v>
      </c>
      <c r="B19" s="1244"/>
      <c r="C19" s="1244"/>
      <c r="D19" s="1244"/>
      <c r="E19" s="1244"/>
      <c r="F19" s="1245"/>
      <c r="G19" s="1471" t="s">
        <v>1227</v>
      </c>
    </row>
    <row r="20" spans="1:7">
      <c r="A20" s="1809"/>
      <c r="B20" s="1810"/>
      <c r="C20" s="1810"/>
      <c r="D20" s="1810"/>
      <c r="E20" s="1810"/>
      <c r="F20" s="1811"/>
      <c r="G20" s="1472"/>
    </row>
    <row r="21" spans="1:7">
      <c r="A21" s="1809"/>
      <c r="B21" s="1810"/>
      <c r="C21" s="1810"/>
      <c r="D21" s="1810"/>
      <c r="E21" s="1810"/>
      <c r="F21" s="1811"/>
      <c r="G21" s="1472"/>
    </row>
    <row r="22" spans="1:7">
      <c r="A22" s="1809"/>
      <c r="B22" s="1810"/>
      <c r="C22" s="1810"/>
      <c r="D22" s="1810"/>
      <c r="E22" s="1810"/>
      <c r="F22" s="1811"/>
      <c r="G22" s="1472"/>
    </row>
    <row r="23" spans="1:7">
      <c r="A23" s="1809"/>
      <c r="B23" s="1810"/>
      <c r="C23" s="1810"/>
      <c r="D23" s="1810"/>
      <c r="E23" s="1810"/>
      <c r="F23" s="1811"/>
      <c r="G23" s="1472"/>
    </row>
    <row r="24" spans="1:7" ht="15.75" thickBot="1">
      <c r="A24" s="1814"/>
      <c r="B24" s="1812"/>
      <c r="C24" s="1812"/>
      <c r="D24" s="1812"/>
      <c r="E24" s="1812"/>
      <c r="F24" s="1813"/>
      <c r="G24" s="1473"/>
    </row>
    <row r="25" spans="1:7" ht="16.5" customHeight="1">
      <c r="A25" s="1243" t="s">
        <v>122</v>
      </c>
      <c r="B25" s="1244"/>
      <c r="C25" s="1244"/>
      <c r="D25" s="1244"/>
      <c r="E25" s="1244"/>
      <c r="F25" s="1245"/>
      <c r="G25" s="1168" t="s">
        <v>1228</v>
      </c>
    </row>
    <row r="26" spans="1:7">
      <c r="A26" s="1232" t="s">
        <v>123</v>
      </c>
      <c r="B26" s="1233"/>
      <c r="C26" s="1233" t="s">
        <v>124</v>
      </c>
      <c r="D26" s="1233"/>
      <c r="E26" s="1233" t="s">
        <v>125</v>
      </c>
      <c r="F26" s="1234"/>
      <c r="G26" s="1169"/>
    </row>
    <row r="27" spans="1:7">
      <c r="A27" s="1809"/>
      <c r="B27" s="1810"/>
      <c r="C27" s="1233"/>
      <c r="D27" s="1233"/>
      <c r="E27" s="1810"/>
      <c r="F27" s="1811"/>
      <c r="G27" s="1169"/>
    </row>
    <row r="28" spans="1:7">
      <c r="A28" s="1809"/>
      <c r="B28" s="1810"/>
      <c r="C28" s="1233"/>
      <c r="D28" s="1233"/>
      <c r="E28" s="1810"/>
      <c r="F28" s="1811"/>
      <c r="G28" s="1169"/>
    </row>
    <row r="29" spans="1:7">
      <c r="A29" s="1809"/>
      <c r="B29" s="1810"/>
      <c r="C29" s="1233"/>
      <c r="D29" s="1233"/>
      <c r="E29" s="1810"/>
      <c r="F29" s="1811"/>
      <c r="G29" s="1169"/>
    </row>
    <row r="30" spans="1:7">
      <c r="A30" s="1809"/>
      <c r="B30" s="1810"/>
      <c r="C30" s="1810"/>
      <c r="D30" s="1810"/>
      <c r="E30" s="1810"/>
      <c r="F30" s="1811"/>
      <c r="G30" s="1169"/>
    </row>
    <row r="31" spans="1:7" ht="15.75" thickBot="1">
      <c r="A31" s="1814"/>
      <c r="B31" s="1812"/>
      <c r="C31" s="1812"/>
      <c r="D31" s="1812"/>
      <c r="E31" s="1812"/>
      <c r="F31" s="1813"/>
      <c r="G31" s="1169"/>
    </row>
    <row r="32" spans="1:7" ht="15.75" hidden="1" outlineLevel="1" thickBot="1">
      <c r="A32" s="1817"/>
      <c r="B32" s="1816"/>
      <c r="C32" s="1815"/>
      <c r="D32" s="1816"/>
      <c r="E32" s="1815"/>
      <c r="F32" s="1818"/>
      <c r="G32" s="1169" t="s">
        <v>746</v>
      </c>
    </row>
    <row r="33" spans="1:7" ht="15.75" hidden="1" outlineLevel="1" thickBot="1">
      <c r="A33" s="1485"/>
      <c r="B33" s="1781"/>
      <c r="C33" s="1234"/>
      <c r="D33" s="1781"/>
      <c r="E33" s="1234"/>
      <c r="F33" s="1486"/>
      <c r="G33" s="1169"/>
    </row>
    <row r="34" spans="1:7" ht="15.75" hidden="1" outlineLevel="1" thickBot="1">
      <c r="A34" s="1485"/>
      <c r="B34" s="1781"/>
      <c r="C34" s="1234"/>
      <c r="D34" s="1781"/>
      <c r="E34" s="1234"/>
      <c r="F34" s="1486"/>
      <c r="G34" s="1169"/>
    </row>
    <row r="35" spans="1:7" ht="15.75" hidden="1" outlineLevel="1" thickBot="1">
      <c r="A35" s="1485"/>
      <c r="B35" s="1781"/>
      <c r="C35" s="1234"/>
      <c r="D35" s="1781"/>
      <c r="E35" s="1234"/>
      <c r="F35" s="1486"/>
      <c r="G35" s="1169"/>
    </row>
    <row r="36" spans="1:7" ht="15.75" hidden="1" outlineLevel="1" thickBot="1">
      <c r="A36" s="1485"/>
      <c r="B36" s="1781"/>
      <c r="C36" s="1234"/>
      <c r="D36" s="1781"/>
      <c r="E36" s="1234"/>
      <c r="F36" s="1486"/>
      <c r="G36" s="1169"/>
    </row>
    <row r="37" spans="1:7" ht="15.75" hidden="1" outlineLevel="1" thickBot="1">
      <c r="A37" s="1485"/>
      <c r="B37" s="1781"/>
      <c r="C37" s="1234"/>
      <c r="D37" s="1781"/>
      <c r="E37" s="1234"/>
      <c r="F37" s="1486"/>
      <c r="G37" s="1169"/>
    </row>
    <row r="38" spans="1:7" ht="15.75" hidden="1" outlineLevel="1" thickBot="1">
      <c r="A38" s="1819"/>
      <c r="B38" s="1820"/>
      <c r="C38" s="1234"/>
      <c r="D38" s="1781"/>
      <c r="E38" s="1234"/>
      <c r="F38" s="1486"/>
      <c r="G38" s="1169"/>
    </row>
    <row r="39" spans="1:7" ht="15.75" hidden="1" outlineLevel="1" thickBot="1">
      <c r="A39" s="1485"/>
      <c r="B39" s="1781"/>
      <c r="C39" s="1234"/>
      <c r="D39" s="1781"/>
      <c r="E39" s="1234"/>
      <c r="F39" s="1486"/>
      <c r="G39" s="1169"/>
    </row>
    <row r="40" spans="1:7" ht="15.75" hidden="1" outlineLevel="1" thickBot="1">
      <c r="A40" s="1485"/>
      <c r="B40" s="1781"/>
      <c r="C40" s="1234"/>
      <c r="D40" s="1781"/>
      <c r="E40" s="1234"/>
      <c r="F40" s="1486"/>
      <c r="G40" s="1169"/>
    </row>
    <row r="41" spans="1:7" ht="15.75" hidden="1" outlineLevel="1" thickBot="1">
      <c r="A41" s="1499"/>
      <c r="B41" s="1783"/>
      <c r="C41" s="1803"/>
      <c r="D41" s="1783"/>
      <c r="E41" s="1821"/>
      <c r="F41" s="1822"/>
      <c r="G41" s="1170"/>
    </row>
    <row r="42" spans="1:7" collapsed="1">
      <c r="A42" s="1830" t="s">
        <v>126</v>
      </c>
      <c r="B42" s="1831"/>
      <c r="C42" s="1831"/>
      <c r="D42" s="1831"/>
      <c r="E42" s="1831"/>
      <c r="F42" s="1832"/>
      <c r="G42" s="1168" t="s">
        <v>1229</v>
      </c>
    </row>
    <row r="43" spans="1:7">
      <c r="A43" s="1711"/>
      <c r="B43" s="1712"/>
      <c r="C43" s="1712"/>
      <c r="D43" s="1712"/>
      <c r="E43" s="1712"/>
      <c r="F43" s="1713"/>
      <c r="G43" s="1169"/>
    </row>
    <row r="44" spans="1:7">
      <c r="A44" s="1232"/>
      <c r="B44" s="1233"/>
      <c r="C44" s="1233"/>
      <c r="D44" s="1233"/>
      <c r="E44" s="1233"/>
      <c r="F44" s="1234"/>
      <c r="G44" s="1169"/>
    </row>
    <row r="45" spans="1:7">
      <c r="A45" s="1232"/>
      <c r="B45" s="1233"/>
      <c r="C45" s="1233"/>
      <c r="D45" s="1233"/>
      <c r="E45" s="1233"/>
      <c r="F45" s="1234"/>
      <c r="G45" s="1169"/>
    </row>
    <row r="46" spans="1:7">
      <c r="A46" s="1809"/>
      <c r="B46" s="1810"/>
      <c r="C46" s="1810"/>
      <c r="D46" s="1810"/>
      <c r="E46" s="1810"/>
      <c r="F46" s="1811"/>
      <c r="G46" s="1169"/>
    </row>
    <row r="47" spans="1:7" ht="15.75" thickBot="1">
      <c r="A47" s="1814"/>
      <c r="B47" s="1812"/>
      <c r="C47" s="1812"/>
      <c r="D47" s="1812"/>
      <c r="E47" s="1812"/>
      <c r="F47" s="1813"/>
      <c r="G47" s="1169"/>
    </row>
    <row r="48" spans="1:7" ht="15.75" hidden="1" outlineLevel="1" thickBot="1">
      <c r="A48" s="1828"/>
      <c r="B48" s="1829"/>
      <c r="C48" s="1829"/>
      <c r="D48" s="1829"/>
      <c r="E48" s="1829"/>
      <c r="F48" s="1815"/>
      <c r="G48" s="1169" t="s">
        <v>747</v>
      </c>
    </row>
    <row r="49" spans="1:7" ht="15.75" hidden="1" outlineLevel="1" thickBot="1">
      <c r="A49" s="1809"/>
      <c r="B49" s="1810"/>
      <c r="C49" s="1810"/>
      <c r="D49" s="1810"/>
      <c r="E49" s="1810"/>
      <c r="F49" s="1811"/>
      <c r="G49" s="1169"/>
    </row>
    <row r="50" spans="1:7" ht="15.75" hidden="1" outlineLevel="1" thickBot="1">
      <c r="A50" s="1809"/>
      <c r="B50" s="1810"/>
      <c r="C50" s="1810"/>
      <c r="D50" s="1810"/>
      <c r="E50" s="1810"/>
      <c r="F50" s="1811"/>
      <c r="G50" s="1169"/>
    </row>
    <row r="51" spans="1:7" ht="15.75" hidden="1" outlineLevel="1" thickBot="1">
      <c r="A51" s="1809"/>
      <c r="B51" s="1810"/>
      <c r="C51" s="1810"/>
      <c r="D51" s="1810"/>
      <c r="E51" s="1810"/>
      <c r="F51" s="1811"/>
      <c r="G51" s="1169"/>
    </row>
    <row r="52" spans="1:7" ht="15.75" hidden="1" outlineLevel="1" thickBot="1">
      <c r="A52" s="1814"/>
      <c r="B52" s="1812"/>
      <c r="C52" s="1812"/>
      <c r="D52" s="1812"/>
      <c r="E52" s="1812"/>
      <c r="F52" s="1813"/>
      <c r="G52" s="1170"/>
    </row>
    <row r="53" spans="1:7" ht="21" customHeight="1" collapsed="1">
      <c r="A53" s="1825" t="s">
        <v>127</v>
      </c>
      <c r="B53" s="1826"/>
      <c r="C53" s="1826"/>
      <c r="D53" s="1826"/>
      <c r="E53" s="1826"/>
      <c r="F53" s="1827"/>
      <c r="G53" s="1198" t="s">
        <v>1230</v>
      </c>
    </row>
    <row r="54" spans="1:7">
      <c r="A54" s="1824" t="s">
        <v>128</v>
      </c>
      <c r="B54" s="1823"/>
      <c r="C54" s="1823"/>
      <c r="D54" s="1823" t="s">
        <v>129</v>
      </c>
      <c r="E54" s="1823"/>
      <c r="F54" s="1269"/>
      <c r="G54" s="1190"/>
    </row>
    <row r="55" spans="1:7">
      <c r="A55" s="725" t="s">
        <v>130</v>
      </c>
      <c r="B55" s="1823" t="s">
        <v>131</v>
      </c>
      <c r="C55" s="1823"/>
      <c r="D55" s="723" t="s">
        <v>130</v>
      </c>
      <c r="E55" s="1823" t="s">
        <v>131</v>
      </c>
      <c r="F55" s="1269"/>
      <c r="G55" s="1190"/>
    </row>
    <row r="56" spans="1:7">
      <c r="A56" s="725"/>
      <c r="B56" s="1823"/>
      <c r="C56" s="1823"/>
      <c r="D56" s="723"/>
      <c r="E56" s="1823"/>
      <c r="F56" s="1269"/>
      <c r="G56" s="1190"/>
    </row>
    <row r="57" spans="1:7">
      <c r="A57" s="725"/>
      <c r="B57" s="1823"/>
      <c r="C57" s="1823"/>
      <c r="D57" s="723"/>
      <c r="E57" s="1823"/>
      <c r="F57" s="1269"/>
      <c r="G57" s="1190"/>
    </row>
    <row r="58" spans="1:7">
      <c r="A58" s="725"/>
      <c r="B58" s="1823"/>
      <c r="C58" s="1823"/>
      <c r="D58" s="723"/>
      <c r="E58" s="1823"/>
      <c r="F58" s="1269"/>
      <c r="G58" s="1190"/>
    </row>
    <row r="59" spans="1:7">
      <c r="A59" s="725"/>
      <c r="B59" s="1823"/>
      <c r="C59" s="1823"/>
      <c r="D59" s="723"/>
      <c r="E59" s="1823"/>
      <c r="F59" s="1269"/>
      <c r="G59" s="1190"/>
    </row>
    <row r="60" spans="1:7" ht="15.75" thickBot="1">
      <c r="A60" s="461"/>
      <c r="B60" s="1833"/>
      <c r="C60" s="1833"/>
      <c r="D60" s="722"/>
      <c r="E60" s="1833"/>
      <c r="F60" s="1263"/>
      <c r="G60" s="1434"/>
    </row>
    <row r="61" spans="1:7" ht="15" hidden="1" customHeight="1" outlineLevel="1">
      <c r="A61" s="462"/>
      <c r="B61" s="1834"/>
      <c r="C61" s="1834"/>
      <c r="D61" s="724"/>
      <c r="E61" s="1834"/>
      <c r="F61" s="1835"/>
      <c r="G61" s="1190" t="s">
        <v>748</v>
      </c>
    </row>
    <row r="62" spans="1:7" ht="15" hidden="1" customHeight="1" outlineLevel="1">
      <c r="A62" s="725"/>
      <c r="B62" s="1823"/>
      <c r="C62" s="1823"/>
      <c r="D62" s="723"/>
      <c r="E62" s="1823"/>
      <c r="F62" s="1269"/>
      <c r="G62" s="1190"/>
    </row>
    <row r="63" spans="1:7" ht="15" hidden="1" customHeight="1" outlineLevel="1">
      <c r="A63" s="725"/>
      <c r="B63" s="1823"/>
      <c r="C63" s="1823"/>
      <c r="D63" s="723"/>
      <c r="E63" s="1823"/>
      <c r="F63" s="1269"/>
      <c r="G63" s="1190"/>
    </row>
    <row r="64" spans="1:7" ht="15" hidden="1" customHeight="1" outlineLevel="1">
      <c r="A64" s="725"/>
      <c r="B64" s="1823"/>
      <c r="C64" s="1823"/>
      <c r="D64" s="723"/>
      <c r="E64" s="1823"/>
      <c r="F64" s="1269"/>
      <c r="G64" s="1190"/>
    </row>
    <row r="65" spans="1:7" ht="15" hidden="1" customHeight="1" outlineLevel="1">
      <c r="A65" s="725"/>
      <c r="B65" s="1823"/>
      <c r="C65" s="1823"/>
      <c r="D65" s="723"/>
      <c r="E65" s="1823"/>
      <c r="F65" s="1269"/>
      <c r="G65" s="1190"/>
    </row>
    <row r="66" spans="1:7" ht="15" hidden="1" customHeight="1" outlineLevel="1">
      <c r="A66" s="725"/>
      <c r="B66" s="1823"/>
      <c r="C66" s="1823"/>
      <c r="D66" s="723"/>
      <c r="E66" s="1823"/>
      <c r="F66" s="1269"/>
      <c r="G66" s="1190"/>
    </row>
    <row r="67" spans="1:7" ht="15" hidden="1" customHeight="1" outlineLevel="1">
      <c r="A67" s="725"/>
      <c r="B67" s="1823"/>
      <c r="C67" s="1823"/>
      <c r="D67" s="723"/>
      <c r="E67" s="1823"/>
      <c r="F67" s="1269"/>
      <c r="G67" s="1190"/>
    </row>
    <row r="68" spans="1:7" ht="15" hidden="1" customHeight="1" outlineLevel="1">
      <c r="A68" s="725"/>
      <c r="B68" s="1823"/>
      <c r="C68" s="1823"/>
      <c r="D68" s="723"/>
      <c r="E68" s="1823"/>
      <c r="F68" s="1269"/>
      <c r="G68" s="1190"/>
    </row>
    <row r="69" spans="1:7" ht="15" hidden="1" customHeight="1" outlineLevel="1">
      <c r="A69" s="725"/>
      <c r="B69" s="1823"/>
      <c r="C69" s="1823"/>
      <c r="D69" s="723"/>
      <c r="E69" s="1823"/>
      <c r="F69" s="1269"/>
      <c r="G69" s="1190"/>
    </row>
    <row r="70" spans="1:7" ht="15" hidden="1" customHeight="1" outlineLevel="1">
      <c r="A70" s="725"/>
      <c r="B70" s="1823"/>
      <c r="C70" s="1823"/>
      <c r="D70" s="723"/>
      <c r="E70" s="1823"/>
      <c r="F70" s="1269"/>
      <c r="G70" s="1190"/>
    </row>
    <row r="71" spans="1:7" ht="15" hidden="1" customHeight="1" outlineLevel="1">
      <c r="A71" s="725"/>
      <c r="B71" s="1823"/>
      <c r="C71" s="1823"/>
      <c r="D71" s="723"/>
      <c r="E71" s="1823"/>
      <c r="F71" s="1269"/>
      <c r="G71" s="1190"/>
    </row>
    <row r="72" spans="1:7" ht="15" hidden="1" customHeight="1" outlineLevel="1">
      <c r="A72" s="725"/>
      <c r="B72" s="1823"/>
      <c r="C72" s="1823"/>
      <c r="D72" s="723"/>
      <c r="E72" s="1823"/>
      <c r="F72" s="1269"/>
      <c r="G72" s="1190"/>
    </row>
    <row r="73" spans="1:7" ht="15" hidden="1" customHeight="1" outlineLevel="1">
      <c r="A73" s="725"/>
      <c r="B73" s="1823"/>
      <c r="C73" s="1823"/>
      <c r="D73" s="723"/>
      <c r="E73" s="1823"/>
      <c r="F73" s="1269"/>
      <c r="G73" s="1190"/>
    </row>
    <row r="74" spans="1:7" ht="15" hidden="1" customHeight="1" outlineLevel="1">
      <c r="A74" s="725"/>
      <c r="B74" s="1823"/>
      <c r="C74" s="1823"/>
      <c r="D74" s="723"/>
      <c r="E74" s="1823"/>
      <c r="F74" s="1269"/>
      <c r="G74" s="1190"/>
    </row>
    <row r="75" spans="1:7" ht="15" hidden="1" customHeight="1" outlineLevel="1">
      <c r="A75" s="725"/>
      <c r="B75" s="1823"/>
      <c r="C75" s="1823"/>
      <c r="D75" s="723"/>
      <c r="E75" s="1823"/>
      <c r="F75" s="1269"/>
      <c r="G75" s="1190"/>
    </row>
    <row r="76" spans="1:7" ht="15.75" hidden="1" outlineLevel="1" thickBot="1">
      <c r="A76" s="461"/>
      <c r="B76" s="1833"/>
      <c r="C76" s="1833"/>
      <c r="D76" s="722"/>
      <c r="E76" s="1226"/>
      <c r="F76" s="1839"/>
      <c r="G76" s="1199"/>
    </row>
    <row r="77" spans="1:7" ht="30" customHeight="1" collapsed="1">
      <c r="A77" s="1836" t="s">
        <v>132</v>
      </c>
      <c r="B77" s="1837"/>
      <c r="C77" s="1837"/>
      <c r="D77" s="1837"/>
      <c r="E77" s="1837"/>
      <c r="F77" s="1838"/>
      <c r="G77" s="1198" t="s">
        <v>1231</v>
      </c>
    </row>
    <row r="78" spans="1:7">
      <c r="A78" s="379"/>
      <c r="B78" s="380"/>
      <c r="C78" s="380"/>
      <c r="D78" s="380"/>
      <c r="E78" s="380"/>
      <c r="F78" s="381"/>
      <c r="G78" s="1190"/>
    </row>
    <row r="79" spans="1:7">
      <c r="A79" s="382"/>
      <c r="B79" s="383"/>
      <c r="C79" s="383"/>
      <c r="D79" s="383"/>
      <c r="E79" s="383"/>
      <c r="F79" s="384"/>
      <c r="G79" s="1190"/>
    </row>
    <row r="80" spans="1:7">
      <c r="A80" s="382"/>
      <c r="B80" s="383"/>
      <c r="C80" s="383"/>
      <c r="D80" s="383"/>
      <c r="E80" s="383"/>
      <c r="F80" s="384"/>
      <c r="G80" s="1190"/>
    </row>
    <row r="81" spans="1:7">
      <c r="A81" s="382"/>
      <c r="B81" s="383"/>
      <c r="C81" s="383"/>
      <c r="D81" s="383"/>
      <c r="E81" s="383"/>
      <c r="F81" s="384"/>
      <c r="G81" s="1190"/>
    </row>
    <row r="82" spans="1:7" ht="15.75" thickBot="1">
      <c r="A82" s="385"/>
      <c r="B82" s="386"/>
      <c r="C82" s="386"/>
      <c r="D82" s="386"/>
      <c r="E82" s="386"/>
      <c r="F82" s="387"/>
      <c r="G82" s="1199"/>
    </row>
    <row r="83" spans="1:7" hidden="1" outlineLevel="1">
      <c r="A83" s="382"/>
      <c r="B83" s="383"/>
      <c r="C83" s="383"/>
      <c r="D83" s="383"/>
      <c r="E83" s="383"/>
      <c r="F83" s="384"/>
      <c r="G83" s="1689" t="s">
        <v>133</v>
      </c>
    </row>
    <row r="84" spans="1:7" hidden="1" outlineLevel="1">
      <c r="A84" s="382"/>
      <c r="B84" s="383"/>
      <c r="C84" s="383"/>
      <c r="D84" s="383"/>
      <c r="E84" s="383"/>
      <c r="F84" s="384"/>
      <c r="G84" s="1689"/>
    </row>
    <row r="85" spans="1:7" hidden="1" outlineLevel="1">
      <c r="A85" s="382"/>
      <c r="B85" s="383"/>
      <c r="C85" s="383"/>
      <c r="D85" s="383"/>
      <c r="E85" s="383"/>
      <c r="F85" s="384"/>
      <c r="G85" s="1689"/>
    </row>
    <row r="86" spans="1:7" hidden="1" outlineLevel="1">
      <c r="A86" s="382"/>
      <c r="B86" s="383"/>
      <c r="C86" s="383"/>
      <c r="D86" s="383"/>
      <c r="E86" s="383"/>
      <c r="F86" s="384"/>
      <c r="G86" s="1689"/>
    </row>
    <row r="87" spans="1:7" hidden="1" outlineLevel="1">
      <c r="A87" s="382"/>
      <c r="B87" s="383"/>
      <c r="C87" s="383"/>
      <c r="D87" s="383"/>
      <c r="E87" s="383"/>
      <c r="F87" s="384"/>
      <c r="G87" s="1689"/>
    </row>
    <row r="88" spans="1:7" hidden="1" outlineLevel="1">
      <c r="A88" s="382"/>
      <c r="B88" s="383"/>
      <c r="C88" s="383"/>
      <c r="D88" s="383"/>
      <c r="E88" s="383"/>
      <c r="F88" s="384"/>
      <c r="G88" s="1689"/>
    </row>
    <row r="89" spans="1:7" hidden="1" outlineLevel="1">
      <c r="A89" s="382"/>
      <c r="B89" s="383"/>
      <c r="C89" s="383"/>
      <c r="D89" s="383"/>
      <c r="E89" s="383"/>
      <c r="F89" s="384"/>
      <c r="G89" s="1689"/>
    </row>
    <row r="90" spans="1:7" hidden="1" outlineLevel="1">
      <c r="A90" s="382"/>
      <c r="B90" s="383"/>
      <c r="C90" s="383"/>
      <c r="D90" s="383"/>
      <c r="E90" s="383"/>
      <c r="F90" s="384"/>
      <c r="G90" s="1689"/>
    </row>
    <row r="91" spans="1:7" hidden="1" outlineLevel="1">
      <c r="A91" s="382"/>
      <c r="B91" s="383"/>
      <c r="C91" s="383"/>
      <c r="D91" s="383"/>
      <c r="E91" s="383"/>
      <c r="F91" s="384"/>
      <c r="G91" s="1689"/>
    </row>
    <row r="92" spans="1:7" ht="15.75" hidden="1" outlineLevel="1" thickBot="1">
      <c r="A92" s="385"/>
      <c r="B92" s="386"/>
      <c r="C92" s="386"/>
      <c r="D92" s="386"/>
      <c r="E92" s="386"/>
      <c r="F92" s="387"/>
      <c r="G92" s="1690"/>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5" zoomScaleNormal="85" zoomScaleSheetLayoutView="100" workbookViewId="0">
      <selection sqref="A1:E1"/>
    </sheetView>
  </sheetViews>
  <sheetFormatPr defaultRowHeight="15" outlineLevelRow="1"/>
  <cols>
    <col min="1" max="1" width="17.28515625" customWidth="1"/>
    <col min="2" max="2" width="8.140625" customWidth="1"/>
    <col min="3" max="3" width="15" bestFit="1" customWidth="1"/>
    <col min="4" max="5" width="30.7109375" customWidth="1"/>
    <col min="6" max="6" width="16.7109375" customWidth="1"/>
    <col min="7" max="7" width="11.85546875" customWidth="1"/>
  </cols>
  <sheetData>
    <row r="1" spans="1:8">
      <c r="A1" s="1171" t="s">
        <v>694</v>
      </c>
      <c r="B1" s="1172"/>
      <c r="C1" s="1172"/>
      <c r="D1" s="1172"/>
      <c r="E1" s="1172"/>
      <c r="F1" s="780"/>
      <c r="G1" s="761"/>
      <c r="H1" s="199"/>
    </row>
    <row r="2" spans="1:8">
      <c r="A2" s="1173" t="s">
        <v>238</v>
      </c>
      <c r="B2" s="1174"/>
      <c r="C2" s="1174"/>
      <c r="D2" s="1174"/>
      <c r="E2" s="1174"/>
      <c r="F2" s="781"/>
      <c r="G2" s="762"/>
      <c r="H2" s="199"/>
    </row>
    <row r="3" spans="1:8" ht="15.75" thickBot="1">
      <c r="A3" s="1175"/>
      <c r="B3" s="1176"/>
      <c r="C3" s="1176"/>
      <c r="D3" s="1176"/>
      <c r="E3" s="1176"/>
      <c r="F3" s="1176"/>
      <c r="G3" s="1177"/>
    </row>
    <row r="4" spans="1:8">
      <c r="A4" s="1178" t="s">
        <v>29</v>
      </c>
      <c r="B4" s="1179"/>
      <c r="C4" s="1179"/>
      <c r="D4" s="1179"/>
      <c r="E4" s="1179"/>
      <c r="F4" s="702"/>
      <c r="G4" s="1184" t="s">
        <v>1376</v>
      </c>
    </row>
    <row r="5" spans="1:8" ht="24" customHeight="1" thickBot="1">
      <c r="A5" s="1181"/>
      <c r="B5" s="1182"/>
      <c r="C5" s="1182"/>
      <c r="D5" s="1182"/>
      <c r="E5" s="1182"/>
      <c r="F5" s="710"/>
      <c r="G5" s="1197"/>
    </row>
    <row r="6" spans="1:8" ht="15.75" customHeight="1" thickBot="1">
      <c r="A6" s="624" t="s">
        <v>1173</v>
      </c>
      <c r="B6" s="738"/>
      <c r="C6" s="891">
        <f>Obsah!C4</f>
        <v>42735</v>
      </c>
      <c r="D6" s="738" t="s">
        <v>1426</v>
      </c>
      <c r="E6" s="617"/>
      <c r="F6" s="617"/>
      <c r="G6" s="619"/>
    </row>
    <row r="7" spans="1:8" ht="30" customHeight="1">
      <c r="A7" s="1477" t="s">
        <v>134</v>
      </c>
      <c r="B7" s="1478"/>
      <c r="C7" s="1167" t="s">
        <v>135</v>
      </c>
      <c r="D7" s="1842" t="s">
        <v>660</v>
      </c>
      <c r="E7" s="714" t="s">
        <v>136</v>
      </c>
      <c r="F7" s="14"/>
      <c r="G7" s="1198" t="s">
        <v>1224</v>
      </c>
    </row>
    <row r="8" spans="1:8" ht="32.25" customHeight="1">
      <c r="A8" s="1461"/>
      <c r="B8" s="1462"/>
      <c r="C8" s="1201"/>
      <c r="D8" s="1843"/>
      <c r="E8" s="718" t="s">
        <v>137</v>
      </c>
      <c r="F8" s="15"/>
      <c r="G8" s="1704"/>
    </row>
    <row r="9" spans="1:8" ht="32.25" customHeight="1">
      <c r="A9" s="1461"/>
      <c r="B9" s="1462"/>
      <c r="C9" s="1201"/>
      <c r="D9" s="1844"/>
      <c r="E9" s="718" t="s">
        <v>661</v>
      </c>
      <c r="F9" s="15"/>
      <c r="G9" s="1704"/>
    </row>
    <row r="10" spans="1:8" s="84" customFormat="1" ht="30" customHeight="1">
      <c r="A10" s="1461"/>
      <c r="B10" s="1462"/>
      <c r="C10" s="1201"/>
      <c r="D10" s="1462" t="s">
        <v>138</v>
      </c>
      <c r="E10" s="1462"/>
      <c r="F10" s="720"/>
      <c r="G10" s="1704"/>
    </row>
    <row r="11" spans="1:8" ht="15" customHeight="1">
      <c r="A11" s="1461"/>
      <c r="B11" s="1462"/>
      <c r="C11" s="1201"/>
      <c r="D11" s="1823" t="s">
        <v>139</v>
      </c>
      <c r="E11" s="1823"/>
      <c r="F11" s="720"/>
      <c r="G11" s="1704"/>
    </row>
    <row r="12" spans="1:8" ht="30" customHeight="1">
      <c r="A12" s="1461"/>
      <c r="B12" s="1462"/>
      <c r="C12" s="1201"/>
      <c r="D12" s="1462" t="s">
        <v>142</v>
      </c>
      <c r="E12" s="1462"/>
      <c r="F12" s="720"/>
      <c r="G12" s="1704"/>
    </row>
    <row r="13" spans="1:8" ht="30" customHeight="1">
      <c r="A13" s="1461"/>
      <c r="B13" s="1462"/>
      <c r="C13" s="1201"/>
      <c r="D13" s="1462" t="s">
        <v>147</v>
      </c>
      <c r="E13" s="1462"/>
      <c r="F13" s="720"/>
      <c r="G13" s="1704"/>
    </row>
    <row r="14" spans="1:8" ht="15" customHeight="1">
      <c r="A14" s="1461"/>
      <c r="B14" s="1462"/>
      <c r="C14" s="1201"/>
      <c r="D14" s="1462" t="s">
        <v>143</v>
      </c>
      <c r="E14" s="1462"/>
      <c r="F14" s="720"/>
      <c r="G14" s="1704"/>
    </row>
    <row r="15" spans="1:8" ht="30" customHeight="1">
      <c r="A15" s="1461"/>
      <c r="B15" s="1462"/>
      <c r="C15" s="1201"/>
      <c r="D15" s="1462" t="s">
        <v>141</v>
      </c>
      <c r="E15" s="1462"/>
      <c r="F15" s="720"/>
      <c r="G15" s="1704"/>
    </row>
    <row r="16" spans="1:8" ht="30" customHeight="1">
      <c r="A16" s="1461"/>
      <c r="B16" s="1462"/>
      <c r="C16" s="1201"/>
      <c r="D16" s="1462" t="s">
        <v>140</v>
      </c>
      <c r="E16" s="1462"/>
      <c r="F16" s="720"/>
      <c r="G16" s="1704"/>
    </row>
    <row r="17" spans="1:7" ht="30" customHeight="1">
      <c r="A17" s="1461"/>
      <c r="B17" s="1462"/>
      <c r="C17" s="1201"/>
      <c r="D17" s="1462" t="s">
        <v>144</v>
      </c>
      <c r="E17" s="1462"/>
      <c r="F17" s="720"/>
      <c r="G17" s="1704"/>
    </row>
    <row r="18" spans="1:7" ht="30" customHeight="1">
      <c r="A18" s="1461"/>
      <c r="B18" s="1462"/>
      <c r="C18" s="1201" t="s">
        <v>145</v>
      </c>
      <c r="D18" s="1841" t="s">
        <v>660</v>
      </c>
      <c r="E18" s="718" t="s">
        <v>136</v>
      </c>
      <c r="F18" s="720"/>
      <c r="G18" s="1704"/>
    </row>
    <row r="19" spans="1:7" ht="30" customHeight="1">
      <c r="A19" s="1461"/>
      <c r="B19" s="1462"/>
      <c r="C19" s="1201"/>
      <c r="D19" s="1843"/>
      <c r="E19" s="718" t="s">
        <v>137</v>
      </c>
      <c r="F19" s="720"/>
      <c r="G19" s="1704"/>
    </row>
    <row r="20" spans="1:7" ht="30" customHeight="1">
      <c r="A20" s="1461"/>
      <c r="B20" s="1462"/>
      <c r="C20" s="1201"/>
      <c r="D20" s="1844"/>
      <c r="E20" s="718" t="s">
        <v>661</v>
      </c>
      <c r="F20" s="720"/>
      <c r="G20" s="1704"/>
    </row>
    <row r="21" spans="1:7" ht="30" customHeight="1">
      <c r="A21" s="1461"/>
      <c r="B21" s="1462"/>
      <c r="C21" s="1201"/>
      <c r="D21" s="1462" t="s">
        <v>138</v>
      </c>
      <c r="E21" s="1462"/>
      <c r="F21" s="15"/>
      <c r="G21" s="1704"/>
    </row>
    <row r="22" spans="1:7" ht="15" customHeight="1">
      <c r="A22" s="1461"/>
      <c r="B22" s="1462"/>
      <c r="C22" s="1201"/>
      <c r="D22" s="1823" t="s">
        <v>139</v>
      </c>
      <c r="E22" s="1823"/>
      <c r="F22" s="15"/>
      <c r="G22" s="1704"/>
    </row>
    <row r="23" spans="1:7" ht="30" customHeight="1">
      <c r="A23" s="1461"/>
      <c r="B23" s="1462"/>
      <c r="C23" s="1201"/>
      <c r="D23" s="1462" t="s">
        <v>142</v>
      </c>
      <c r="E23" s="1462"/>
      <c r="F23" s="15"/>
      <c r="G23" s="1704"/>
    </row>
    <row r="24" spans="1:7" ht="30" customHeight="1">
      <c r="A24" s="1461"/>
      <c r="B24" s="1462"/>
      <c r="C24" s="1201"/>
      <c r="D24" s="1462" t="s">
        <v>146</v>
      </c>
      <c r="E24" s="1462"/>
      <c r="F24" s="15"/>
      <c r="G24" s="1704"/>
    </row>
    <row r="25" spans="1:7">
      <c r="A25" s="1461"/>
      <c r="B25" s="1462"/>
      <c r="C25" s="1201"/>
      <c r="D25" s="1462" t="s">
        <v>143</v>
      </c>
      <c r="E25" s="1462"/>
      <c r="F25" s="15"/>
      <c r="G25" s="1704"/>
    </row>
    <row r="26" spans="1:7" ht="30" customHeight="1">
      <c r="A26" s="1461"/>
      <c r="B26" s="1462"/>
      <c r="C26" s="1201"/>
      <c r="D26" s="1462" t="s">
        <v>141</v>
      </c>
      <c r="E26" s="1462"/>
      <c r="F26" s="15"/>
      <c r="G26" s="1704"/>
    </row>
    <row r="27" spans="1:7" ht="30" customHeight="1">
      <c r="A27" s="1461"/>
      <c r="B27" s="1462"/>
      <c r="C27" s="1201"/>
      <c r="D27" s="1462" t="s">
        <v>140</v>
      </c>
      <c r="E27" s="1462"/>
      <c r="F27" s="15"/>
      <c r="G27" s="1704"/>
    </row>
    <row r="28" spans="1:7" ht="36" customHeight="1" thickBot="1">
      <c r="A28" s="1459"/>
      <c r="B28" s="1460"/>
      <c r="C28" s="1204"/>
      <c r="D28" s="1460" t="s">
        <v>144</v>
      </c>
      <c r="E28" s="1460"/>
      <c r="F28" s="16"/>
      <c r="G28" s="1705"/>
    </row>
    <row r="29" spans="1:7" ht="30" hidden="1" customHeight="1" outlineLevel="1">
      <c r="A29" s="1477" t="s">
        <v>134</v>
      </c>
      <c r="B29" s="1478"/>
      <c r="C29" s="1826" t="s">
        <v>135</v>
      </c>
      <c r="D29" s="1842" t="s">
        <v>660</v>
      </c>
      <c r="E29" s="196" t="s">
        <v>136</v>
      </c>
      <c r="F29" s="14"/>
      <c r="G29" s="1735" t="s">
        <v>749</v>
      </c>
    </row>
    <row r="30" spans="1:7" ht="30" hidden="1" customHeight="1" outlineLevel="1">
      <c r="A30" s="1461"/>
      <c r="B30" s="1462"/>
      <c r="C30" s="1823"/>
      <c r="D30" s="1843"/>
      <c r="E30" s="197" t="s">
        <v>137</v>
      </c>
      <c r="F30" s="15"/>
      <c r="G30" s="1704"/>
    </row>
    <row r="31" spans="1:7" ht="30" hidden="1" customHeight="1" outlineLevel="1">
      <c r="A31" s="1461"/>
      <c r="B31" s="1462"/>
      <c r="C31" s="1823"/>
      <c r="D31" s="1844"/>
      <c r="E31" s="197" t="s">
        <v>661</v>
      </c>
      <c r="F31" s="15"/>
      <c r="G31" s="1704"/>
    </row>
    <row r="32" spans="1:7" ht="30" hidden="1" customHeight="1" outlineLevel="1">
      <c r="A32" s="1461"/>
      <c r="B32" s="1462"/>
      <c r="C32" s="1823"/>
      <c r="D32" s="1462" t="s">
        <v>138</v>
      </c>
      <c r="E32" s="1462"/>
      <c r="F32" s="198"/>
      <c r="G32" s="1704"/>
    </row>
    <row r="33" spans="1:7" ht="15" hidden="1" customHeight="1" outlineLevel="1">
      <c r="A33" s="1461"/>
      <c r="B33" s="1462"/>
      <c r="C33" s="1823"/>
      <c r="D33" s="1823" t="s">
        <v>139</v>
      </c>
      <c r="E33" s="1823"/>
      <c r="F33" s="198"/>
      <c r="G33" s="1704"/>
    </row>
    <row r="34" spans="1:7" ht="30" hidden="1" customHeight="1" outlineLevel="1">
      <c r="A34" s="1461"/>
      <c r="B34" s="1462"/>
      <c r="C34" s="1823"/>
      <c r="D34" s="1462" t="s">
        <v>142</v>
      </c>
      <c r="E34" s="1462"/>
      <c r="F34" s="198"/>
      <c r="G34" s="1704"/>
    </row>
    <row r="35" spans="1:7" ht="30" hidden="1" customHeight="1" outlineLevel="1">
      <c r="A35" s="1461"/>
      <c r="B35" s="1462"/>
      <c r="C35" s="1823"/>
      <c r="D35" s="1462" t="s">
        <v>147</v>
      </c>
      <c r="E35" s="1462"/>
      <c r="F35" s="198"/>
      <c r="G35" s="1704"/>
    </row>
    <row r="36" spans="1:7" ht="15" hidden="1" customHeight="1" outlineLevel="1">
      <c r="A36" s="1461"/>
      <c r="B36" s="1462"/>
      <c r="C36" s="1823"/>
      <c r="D36" s="1462" t="s">
        <v>143</v>
      </c>
      <c r="E36" s="1462"/>
      <c r="F36" s="198"/>
      <c r="G36" s="1704"/>
    </row>
    <row r="37" spans="1:7" ht="30" hidden="1" customHeight="1" outlineLevel="1">
      <c r="A37" s="1461"/>
      <c r="B37" s="1462"/>
      <c r="C37" s="1823"/>
      <c r="D37" s="1462" t="s">
        <v>141</v>
      </c>
      <c r="E37" s="1462"/>
      <c r="F37" s="198"/>
      <c r="G37" s="1704"/>
    </row>
    <row r="38" spans="1:7" ht="30" hidden="1" customHeight="1" outlineLevel="1">
      <c r="A38" s="1461"/>
      <c r="B38" s="1462"/>
      <c r="C38" s="1823"/>
      <c r="D38" s="1462" t="s">
        <v>140</v>
      </c>
      <c r="E38" s="1462"/>
      <c r="F38" s="198"/>
      <c r="G38" s="1704"/>
    </row>
    <row r="39" spans="1:7" ht="30" hidden="1" customHeight="1" outlineLevel="1">
      <c r="A39" s="1461"/>
      <c r="B39" s="1462"/>
      <c r="C39" s="1823"/>
      <c r="D39" s="1462" t="s">
        <v>144</v>
      </c>
      <c r="E39" s="1462"/>
      <c r="F39" s="198"/>
      <c r="G39" s="1704"/>
    </row>
    <row r="40" spans="1:7" ht="30" hidden="1" customHeight="1" outlineLevel="1">
      <c r="A40" s="1461"/>
      <c r="B40" s="1462"/>
      <c r="C40" s="1823" t="s">
        <v>145</v>
      </c>
      <c r="D40" s="1841" t="s">
        <v>660</v>
      </c>
      <c r="E40" s="197" t="s">
        <v>136</v>
      </c>
      <c r="F40" s="198"/>
      <c r="G40" s="1704"/>
    </row>
    <row r="41" spans="1:7" ht="30" hidden="1" customHeight="1" outlineLevel="1">
      <c r="A41" s="1461"/>
      <c r="B41" s="1462"/>
      <c r="C41" s="1823"/>
      <c r="D41" s="1843"/>
      <c r="E41" s="197" t="s">
        <v>137</v>
      </c>
      <c r="F41" s="198"/>
      <c r="G41" s="1704"/>
    </row>
    <row r="42" spans="1:7" ht="25.5" hidden="1" outlineLevel="1">
      <c r="A42" s="1461"/>
      <c r="B42" s="1462"/>
      <c r="C42" s="1823"/>
      <c r="D42" s="1844"/>
      <c r="E42" s="197" t="s">
        <v>661</v>
      </c>
      <c r="F42" s="198"/>
      <c r="G42" s="1704"/>
    </row>
    <row r="43" spans="1:7" ht="30" hidden="1" customHeight="1" outlineLevel="1">
      <c r="A43" s="1461"/>
      <c r="B43" s="1462"/>
      <c r="C43" s="1823"/>
      <c r="D43" s="1462" t="s">
        <v>138</v>
      </c>
      <c r="E43" s="1462"/>
      <c r="F43" s="15"/>
      <c r="G43" s="1704"/>
    </row>
    <row r="44" spans="1:7" ht="15" hidden="1" customHeight="1" outlineLevel="1">
      <c r="A44" s="1461"/>
      <c r="B44" s="1462"/>
      <c r="C44" s="1823"/>
      <c r="D44" s="1823" t="s">
        <v>139</v>
      </c>
      <c r="E44" s="1823"/>
      <c r="F44" s="15"/>
      <c r="G44" s="1704"/>
    </row>
    <row r="45" spans="1:7" ht="30" hidden="1" customHeight="1" outlineLevel="1">
      <c r="A45" s="1461"/>
      <c r="B45" s="1462"/>
      <c r="C45" s="1823"/>
      <c r="D45" s="1462" t="s">
        <v>142</v>
      </c>
      <c r="E45" s="1462"/>
      <c r="F45" s="15"/>
      <c r="G45" s="1704"/>
    </row>
    <row r="46" spans="1:7" ht="30" hidden="1" customHeight="1" outlineLevel="1">
      <c r="A46" s="1461"/>
      <c r="B46" s="1462"/>
      <c r="C46" s="1823"/>
      <c r="D46" s="1462" t="s">
        <v>146</v>
      </c>
      <c r="E46" s="1462"/>
      <c r="F46" s="15"/>
      <c r="G46" s="1704"/>
    </row>
    <row r="47" spans="1:7" ht="15" hidden="1" customHeight="1" outlineLevel="1">
      <c r="A47" s="1461"/>
      <c r="B47" s="1462"/>
      <c r="C47" s="1823"/>
      <c r="D47" s="1462" t="s">
        <v>143</v>
      </c>
      <c r="E47" s="1462"/>
      <c r="F47" s="15"/>
      <c r="G47" s="1704"/>
    </row>
    <row r="48" spans="1:7" ht="30" hidden="1" customHeight="1" outlineLevel="1">
      <c r="A48" s="1461"/>
      <c r="B48" s="1462"/>
      <c r="C48" s="1823"/>
      <c r="D48" s="1462" t="s">
        <v>141</v>
      </c>
      <c r="E48" s="1462"/>
      <c r="F48" s="15"/>
      <c r="G48" s="1704"/>
    </row>
    <row r="49" spans="1:7" ht="30" hidden="1" customHeight="1" outlineLevel="1">
      <c r="A49" s="1461"/>
      <c r="B49" s="1462"/>
      <c r="C49" s="1823"/>
      <c r="D49" s="1462" t="s">
        <v>140</v>
      </c>
      <c r="E49" s="1462"/>
      <c r="F49" s="15"/>
      <c r="G49" s="1704"/>
    </row>
    <row r="50" spans="1:7" ht="30" hidden="1" customHeight="1" outlineLevel="1" thickBot="1">
      <c r="A50" s="1840"/>
      <c r="B50" s="1841"/>
      <c r="C50" s="1845"/>
      <c r="D50" s="1841" t="s">
        <v>144</v>
      </c>
      <c r="E50" s="1841"/>
      <c r="F50" s="140"/>
      <c r="G50" s="1705"/>
    </row>
    <row r="51" spans="1:7" ht="30" hidden="1" customHeight="1" outlineLevel="1">
      <c r="A51" s="1477" t="s">
        <v>134</v>
      </c>
      <c r="B51" s="1478"/>
      <c r="C51" s="1826" t="s">
        <v>135</v>
      </c>
      <c r="D51" s="1842" t="s">
        <v>660</v>
      </c>
      <c r="E51" s="196" t="s">
        <v>136</v>
      </c>
      <c r="F51" s="14"/>
      <c r="G51" s="1735" t="s">
        <v>749</v>
      </c>
    </row>
    <row r="52" spans="1:7" ht="30" hidden="1" customHeight="1" outlineLevel="1">
      <c r="A52" s="1461"/>
      <c r="B52" s="1462"/>
      <c r="C52" s="1823"/>
      <c r="D52" s="1843"/>
      <c r="E52" s="197" t="s">
        <v>137</v>
      </c>
      <c r="F52" s="15"/>
      <c r="G52" s="1704"/>
    </row>
    <row r="53" spans="1:7" ht="30" hidden="1" customHeight="1" outlineLevel="1">
      <c r="A53" s="1461"/>
      <c r="B53" s="1462"/>
      <c r="C53" s="1823"/>
      <c r="D53" s="1844"/>
      <c r="E53" s="197" t="s">
        <v>661</v>
      </c>
      <c r="F53" s="15"/>
      <c r="G53" s="1704"/>
    </row>
    <row r="54" spans="1:7" ht="30" hidden="1" customHeight="1" outlineLevel="1">
      <c r="A54" s="1461"/>
      <c r="B54" s="1462"/>
      <c r="C54" s="1823"/>
      <c r="D54" s="1462" t="s">
        <v>138</v>
      </c>
      <c r="E54" s="1462"/>
      <c r="F54" s="198"/>
      <c r="G54" s="1704"/>
    </row>
    <row r="55" spans="1:7" ht="15" hidden="1" customHeight="1" outlineLevel="1">
      <c r="A55" s="1461"/>
      <c r="B55" s="1462"/>
      <c r="C55" s="1823"/>
      <c r="D55" s="1823" t="s">
        <v>139</v>
      </c>
      <c r="E55" s="1823"/>
      <c r="F55" s="198"/>
      <c r="G55" s="1704"/>
    </row>
    <row r="56" spans="1:7" ht="30" hidden="1" customHeight="1" outlineLevel="1">
      <c r="A56" s="1461"/>
      <c r="B56" s="1462"/>
      <c r="C56" s="1823"/>
      <c r="D56" s="1462" t="s">
        <v>142</v>
      </c>
      <c r="E56" s="1462"/>
      <c r="F56" s="198"/>
      <c r="G56" s="1704"/>
    </row>
    <row r="57" spans="1:7" ht="30" hidden="1" customHeight="1" outlineLevel="1">
      <c r="A57" s="1461"/>
      <c r="B57" s="1462"/>
      <c r="C57" s="1823"/>
      <c r="D57" s="1462" t="s">
        <v>147</v>
      </c>
      <c r="E57" s="1462"/>
      <c r="F57" s="198"/>
      <c r="G57" s="1704"/>
    </row>
    <row r="58" spans="1:7" ht="15" hidden="1" customHeight="1" outlineLevel="1">
      <c r="A58" s="1461"/>
      <c r="B58" s="1462"/>
      <c r="C58" s="1823"/>
      <c r="D58" s="1462" t="s">
        <v>143</v>
      </c>
      <c r="E58" s="1462"/>
      <c r="F58" s="198"/>
      <c r="G58" s="1704"/>
    </row>
    <row r="59" spans="1:7" ht="30" hidden="1" customHeight="1" outlineLevel="1">
      <c r="A59" s="1461"/>
      <c r="B59" s="1462"/>
      <c r="C59" s="1823"/>
      <c r="D59" s="1462" t="s">
        <v>141</v>
      </c>
      <c r="E59" s="1462"/>
      <c r="F59" s="198"/>
      <c r="G59" s="1704"/>
    </row>
    <row r="60" spans="1:7" ht="30" hidden="1" customHeight="1" outlineLevel="1">
      <c r="A60" s="1461"/>
      <c r="B60" s="1462"/>
      <c r="C60" s="1823"/>
      <c r="D60" s="1462" t="s">
        <v>140</v>
      </c>
      <c r="E60" s="1462"/>
      <c r="F60" s="198"/>
      <c r="G60" s="1704"/>
    </row>
    <row r="61" spans="1:7" ht="30" hidden="1" customHeight="1" outlineLevel="1">
      <c r="A61" s="1461"/>
      <c r="B61" s="1462"/>
      <c r="C61" s="1823"/>
      <c r="D61" s="1462" t="s">
        <v>144</v>
      </c>
      <c r="E61" s="1462"/>
      <c r="F61" s="198"/>
      <c r="G61" s="1704"/>
    </row>
    <row r="62" spans="1:7" hidden="1" outlineLevel="1">
      <c r="A62" s="1461"/>
      <c r="B62" s="1462"/>
      <c r="C62" s="1823" t="s">
        <v>145</v>
      </c>
      <c r="D62" s="1841" t="s">
        <v>660</v>
      </c>
      <c r="E62" s="197" t="s">
        <v>136</v>
      </c>
      <c r="F62" s="198"/>
      <c r="G62" s="1704"/>
    </row>
    <row r="63" spans="1:7" ht="30" hidden="1" customHeight="1" outlineLevel="1">
      <c r="A63" s="1461"/>
      <c r="B63" s="1462"/>
      <c r="C63" s="1823"/>
      <c r="D63" s="1843"/>
      <c r="E63" s="197" t="s">
        <v>137</v>
      </c>
      <c r="F63" s="198"/>
      <c r="G63" s="1704"/>
    </row>
    <row r="64" spans="1:7" ht="30" hidden="1" customHeight="1" outlineLevel="1">
      <c r="A64" s="1461"/>
      <c r="B64" s="1462"/>
      <c r="C64" s="1823"/>
      <c r="D64" s="1844"/>
      <c r="E64" s="197" t="s">
        <v>661</v>
      </c>
      <c r="F64" s="198"/>
      <c r="G64" s="1704"/>
    </row>
    <row r="65" spans="1:7" ht="30" hidden="1" customHeight="1" outlineLevel="1">
      <c r="A65" s="1461"/>
      <c r="B65" s="1462"/>
      <c r="C65" s="1823"/>
      <c r="D65" s="1462" t="s">
        <v>138</v>
      </c>
      <c r="E65" s="1462"/>
      <c r="F65" s="15"/>
      <c r="G65" s="1704"/>
    </row>
    <row r="66" spans="1:7" ht="15" hidden="1" customHeight="1" outlineLevel="1">
      <c r="A66" s="1461"/>
      <c r="B66" s="1462"/>
      <c r="C66" s="1823"/>
      <c r="D66" s="1823" t="s">
        <v>139</v>
      </c>
      <c r="E66" s="1823"/>
      <c r="F66" s="15"/>
      <c r="G66" s="1704"/>
    </row>
    <row r="67" spans="1:7" ht="30" hidden="1" customHeight="1" outlineLevel="1">
      <c r="A67" s="1461"/>
      <c r="B67" s="1462"/>
      <c r="C67" s="1823"/>
      <c r="D67" s="1462" t="s">
        <v>142</v>
      </c>
      <c r="E67" s="1462"/>
      <c r="F67" s="15"/>
      <c r="G67" s="1704"/>
    </row>
    <row r="68" spans="1:7" ht="30" hidden="1" customHeight="1" outlineLevel="1">
      <c r="A68" s="1461"/>
      <c r="B68" s="1462"/>
      <c r="C68" s="1823"/>
      <c r="D68" s="1462" t="s">
        <v>146</v>
      </c>
      <c r="E68" s="1462"/>
      <c r="F68" s="15"/>
      <c r="G68" s="1704"/>
    </row>
    <row r="69" spans="1:7" ht="15" hidden="1" customHeight="1" outlineLevel="1">
      <c r="A69" s="1461"/>
      <c r="B69" s="1462"/>
      <c r="C69" s="1823"/>
      <c r="D69" s="1462" t="s">
        <v>143</v>
      </c>
      <c r="E69" s="1462"/>
      <c r="F69" s="15"/>
      <c r="G69" s="1704"/>
    </row>
    <row r="70" spans="1:7" ht="30" hidden="1" customHeight="1" outlineLevel="1">
      <c r="A70" s="1461"/>
      <c r="B70" s="1462"/>
      <c r="C70" s="1823"/>
      <c r="D70" s="1462" t="s">
        <v>141</v>
      </c>
      <c r="E70" s="1462"/>
      <c r="F70" s="15"/>
      <c r="G70" s="1704"/>
    </row>
    <row r="71" spans="1:7" ht="30" hidden="1" customHeight="1" outlineLevel="1">
      <c r="A71" s="1461"/>
      <c r="B71" s="1462"/>
      <c r="C71" s="1823"/>
      <c r="D71" s="1462" t="s">
        <v>140</v>
      </c>
      <c r="E71" s="1462"/>
      <c r="F71" s="15"/>
      <c r="G71" s="1704"/>
    </row>
    <row r="72" spans="1:7" ht="30" hidden="1" customHeight="1" outlineLevel="1" thickBot="1">
      <c r="A72" s="1840"/>
      <c r="B72" s="1841"/>
      <c r="C72" s="1845"/>
      <c r="D72" s="1841" t="s">
        <v>144</v>
      </c>
      <c r="E72" s="1841"/>
      <c r="F72" s="140"/>
      <c r="G72" s="1705"/>
    </row>
    <row r="73" spans="1:7" ht="30" hidden="1" customHeight="1" outlineLevel="1">
      <c r="A73" s="1477" t="s">
        <v>134</v>
      </c>
      <c r="B73" s="1478"/>
      <c r="C73" s="1826" t="s">
        <v>135</v>
      </c>
      <c r="D73" s="1842" t="s">
        <v>660</v>
      </c>
      <c r="E73" s="196" t="s">
        <v>136</v>
      </c>
      <c r="F73" s="14"/>
      <c r="G73" s="1735" t="s">
        <v>749</v>
      </c>
    </row>
    <row r="74" spans="1:7" ht="30" hidden="1" customHeight="1" outlineLevel="1">
      <c r="A74" s="1461"/>
      <c r="B74" s="1462"/>
      <c r="C74" s="1823"/>
      <c r="D74" s="1843"/>
      <c r="E74" s="197" t="s">
        <v>137</v>
      </c>
      <c r="F74" s="15"/>
      <c r="G74" s="1704"/>
    </row>
    <row r="75" spans="1:7" ht="30" hidden="1" customHeight="1" outlineLevel="1">
      <c r="A75" s="1461"/>
      <c r="B75" s="1462"/>
      <c r="C75" s="1823"/>
      <c r="D75" s="1844"/>
      <c r="E75" s="197" t="s">
        <v>661</v>
      </c>
      <c r="F75" s="15"/>
      <c r="G75" s="1704"/>
    </row>
    <row r="76" spans="1:7" ht="30" hidden="1" customHeight="1" outlineLevel="1">
      <c r="A76" s="1461"/>
      <c r="B76" s="1462"/>
      <c r="C76" s="1823"/>
      <c r="D76" s="1462" t="s">
        <v>138</v>
      </c>
      <c r="E76" s="1462"/>
      <c r="F76" s="198"/>
      <c r="G76" s="1704"/>
    </row>
    <row r="77" spans="1:7" ht="15" hidden="1" customHeight="1" outlineLevel="1">
      <c r="A77" s="1461"/>
      <c r="B77" s="1462"/>
      <c r="C77" s="1823"/>
      <c r="D77" s="1823" t="s">
        <v>139</v>
      </c>
      <c r="E77" s="1823"/>
      <c r="F77" s="198"/>
      <c r="G77" s="1704"/>
    </row>
    <row r="78" spans="1:7" ht="30" hidden="1" customHeight="1" outlineLevel="1">
      <c r="A78" s="1461"/>
      <c r="B78" s="1462"/>
      <c r="C78" s="1823"/>
      <c r="D78" s="1462" t="s">
        <v>142</v>
      </c>
      <c r="E78" s="1462"/>
      <c r="F78" s="198"/>
      <c r="G78" s="1704"/>
    </row>
    <row r="79" spans="1:7" ht="30" hidden="1" customHeight="1" outlineLevel="1">
      <c r="A79" s="1461"/>
      <c r="B79" s="1462"/>
      <c r="C79" s="1823"/>
      <c r="D79" s="1462" t="s">
        <v>147</v>
      </c>
      <c r="E79" s="1462"/>
      <c r="F79" s="198"/>
      <c r="G79" s="1704"/>
    </row>
    <row r="80" spans="1:7" ht="15" hidden="1" customHeight="1" outlineLevel="1">
      <c r="A80" s="1461"/>
      <c r="B80" s="1462"/>
      <c r="C80" s="1823"/>
      <c r="D80" s="1462" t="s">
        <v>143</v>
      </c>
      <c r="E80" s="1462"/>
      <c r="F80" s="198"/>
      <c r="G80" s="1704"/>
    </row>
    <row r="81" spans="1:7" ht="30" hidden="1" customHeight="1" outlineLevel="1">
      <c r="A81" s="1461"/>
      <c r="B81" s="1462"/>
      <c r="C81" s="1823"/>
      <c r="D81" s="1462" t="s">
        <v>141</v>
      </c>
      <c r="E81" s="1462"/>
      <c r="F81" s="198"/>
      <c r="G81" s="1704"/>
    </row>
    <row r="82" spans="1:7" ht="30" hidden="1" customHeight="1" outlineLevel="1">
      <c r="A82" s="1461"/>
      <c r="B82" s="1462"/>
      <c r="C82" s="1823"/>
      <c r="D82" s="1462" t="s">
        <v>140</v>
      </c>
      <c r="E82" s="1462"/>
      <c r="F82" s="198"/>
      <c r="G82" s="1704"/>
    </row>
    <row r="83" spans="1:7" ht="30" hidden="1" customHeight="1" outlineLevel="1">
      <c r="A83" s="1461"/>
      <c r="B83" s="1462"/>
      <c r="C83" s="1823"/>
      <c r="D83" s="1462" t="s">
        <v>144</v>
      </c>
      <c r="E83" s="1462"/>
      <c r="F83" s="198"/>
      <c r="G83" s="1704"/>
    </row>
    <row r="84" spans="1:7" ht="30" hidden="1" customHeight="1" outlineLevel="1">
      <c r="A84" s="1461"/>
      <c r="B84" s="1462"/>
      <c r="C84" s="1823" t="s">
        <v>145</v>
      </c>
      <c r="D84" s="1841" t="s">
        <v>660</v>
      </c>
      <c r="E84" s="197" t="s">
        <v>136</v>
      </c>
      <c r="F84" s="198"/>
      <c r="G84" s="1704"/>
    </row>
    <row r="85" spans="1:7" ht="30" hidden="1" customHeight="1" outlineLevel="1">
      <c r="A85" s="1461"/>
      <c r="B85" s="1462"/>
      <c r="C85" s="1823"/>
      <c r="D85" s="1843"/>
      <c r="E85" s="197" t="s">
        <v>137</v>
      </c>
      <c r="F85" s="198"/>
      <c r="G85" s="1704"/>
    </row>
    <row r="86" spans="1:7" ht="30" hidden="1" customHeight="1" outlineLevel="1">
      <c r="A86" s="1461"/>
      <c r="B86" s="1462"/>
      <c r="C86" s="1823"/>
      <c r="D86" s="1844"/>
      <c r="E86" s="197" t="s">
        <v>661</v>
      </c>
      <c r="F86" s="198"/>
      <c r="G86" s="1704"/>
    </row>
    <row r="87" spans="1:7" ht="30" hidden="1" customHeight="1" outlineLevel="1">
      <c r="A87" s="1461"/>
      <c r="B87" s="1462"/>
      <c r="C87" s="1823"/>
      <c r="D87" s="1462" t="s">
        <v>138</v>
      </c>
      <c r="E87" s="1462"/>
      <c r="F87" s="15"/>
      <c r="G87" s="1704"/>
    </row>
    <row r="88" spans="1:7" ht="15" hidden="1" customHeight="1" outlineLevel="1">
      <c r="A88" s="1461"/>
      <c r="B88" s="1462"/>
      <c r="C88" s="1823"/>
      <c r="D88" s="1823" t="s">
        <v>139</v>
      </c>
      <c r="E88" s="1823"/>
      <c r="F88" s="15"/>
      <c r="G88" s="1704"/>
    </row>
    <row r="89" spans="1:7" ht="30" hidden="1" customHeight="1" outlineLevel="1">
      <c r="A89" s="1461"/>
      <c r="B89" s="1462"/>
      <c r="C89" s="1823"/>
      <c r="D89" s="1462" t="s">
        <v>142</v>
      </c>
      <c r="E89" s="1462"/>
      <c r="F89" s="15"/>
      <c r="G89" s="1704"/>
    </row>
    <row r="90" spans="1:7" ht="30" hidden="1" customHeight="1" outlineLevel="1">
      <c r="A90" s="1461"/>
      <c r="B90" s="1462"/>
      <c r="C90" s="1823"/>
      <c r="D90" s="1462" t="s">
        <v>146</v>
      </c>
      <c r="E90" s="1462"/>
      <c r="F90" s="15"/>
      <c r="G90" s="1704"/>
    </row>
    <row r="91" spans="1:7" ht="15" hidden="1" customHeight="1" outlineLevel="1">
      <c r="A91" s="1461"/>
      <c r="B91" s="1462"/>
      <c r="C91" s="1823"/>
      <c r="D91" s="1462" t="s">
        <v>143</v>
      </c>
      <c r="E91" s="1462"/>
      <c r="F91" s="15"/>
      <c r="G91" s="1704"/>
    </row>
    <row r="92" spans="1:7" ht="30" hidden="1" customHeight="1" outlineLevel="1">
      <c r="A92" s="1461"/>
      <c r="B92" s="1462"/>
      <c r="C92" s="1823"/>
      <c r="D92" s="1462" t="s">
        <v>141</v>
      </c>
      <c r="E92" s="1462"/>
      <c r="F92" s="15"/>
      <c r="G92" s="1704"/>
    </row>
    <row r="93" spans="1:7" ht="30" hidden="1" customHeight="1" outlineLevel="1">
      <c r="A93" s="1461"/>
      <c r="B93" s="1462"/>
      <c r="C93" s="1823"/>
      <c r="D93" s="1462" t="s">
        <v>140</v>
      </c>
      <c r="E93" s="1462"/>
      <c r="F93" s="15"/>
      <c r="G93" s="1704"/>
    </row>
    <row r="94" spans="1:7" ht="30" hidden="1" customHeight="1" outlineLevel="1" thickBot="1">
      <c r="A94" s="1840"/>
      <c r="B94" s="1841"/>
      <c r="C94" s="1845"/>
      <c r="D94" s="1841" t="s">
        <v>144</v>
      </c>
      <c r="E94" s="1841"/>
      <c r="F94" s="140"/>
      <c r="G94" s="1705"/>
    </row>
    <row r="95" spans="1:7" ht="30" hidden="1" customHeight="1" outlineLevel="1">
      <c r="A95" s="1477" t="s">
        <v>134</v>
      </c>
      <c r="B95" s="1478"/>
      <c r="C95" s="1826" t="s">
        <v>135</v>
      </c>
      <c r="D95" s="1842" t="s">
        <v>660</v>
      </c>
      <c r="E95" s="196" t="s">
        <v>136</v>
      </c>
      <c r="F95" s="14"/>
      <c r="G95" s="1735" t="s">
        <v>749</v>
      </c>
    </row>
    <row r="96" spans="1:7" ht="30" hidden="1" customHeight="1" outlineLevel="1">
      <c r="A96" s="1461"/>
      <c r="B96" s="1462"/>
      <c r="C96" s="1823"/>
      <c r="D96" s="1843"/>
      <c r="E96" s="197" t="s">
        <v>137</v>
      </c>
      <c r="F96" s="15"/>
      <c r="G96" s="1704"/>
    </row>
    <row r="97" spans="1:7" ht="30" hidden="1" customHeight="1" outlineLevel="1">
      <c r="A97" s="1461"/>
      <c r="B97" s="1462"/>
      <c r="C97" s="1823"/>
      <c r="D97" s="1844"/>
      <c r="E97" s="197" t="s">
        <v>661</v>
      </c>
      <c r="F97" s="15"/>
      <c r="G97" s="1704"/>
    </row>
    <row r="98" spans="1:7" ht="30" hidden="1" customHeight="1" outlineLevel="1">
      <c r="A98" s="1461"/>
      <c r="B98" s="1462"/>
      <c r="C98" s="1823"/>
      <c r="D98" s="1462" t="s">
        <v>138</v>
      </c>
      <c r="E98" s="1462"/>
      <c r="F98" s="198"/>
      <c r="G98" s="1704"/>
    </row>
    <row r="99" spans="1:7" ht="15" hidden="1" customHeight="1" outlineLevel="1">
      <c r="A99" s="1461"/>
      <c r="B99" s="1462"/>
      <c r="C99" s="1823"/>
      <c r="D99" s="1823" t="s">
        <v>139</v>
      </c>
      <c r="E99" s="1823"/>
      <c r="F99" s="198"/>
      <c r="G99" s="1704"/>
    </row>
    <row r="100" spans="1:7" ht="30" hidden="1" customHeight="1" outlineLevel="1">
      <c r="A100" s="1461"/>
      <c r="B100" s="1462"/>
      <c r="C100" s="1823"/>
      <c r="D100" s="1462" t="s">
        <v>142</v>
      </c>
      <c r="E100" s="1462"/>
      <c r="F100" s="198"/>
      <c r="G100" s="1704"/>
    </row>
    <row r="101" spans="1:7" ht="30" hidden="1" customHeight="1" outlineLevel="1">
      <c r="A101" s="1461"/>
      <c r="B101" s="1462"/>
      <c r="C101" s="1823"/>
      <c r="D101" s="1462" t="s">
        <v>147</v>
      </c>
      <c r="E101" s="1462"/>
      <c r="F101" s="198"/>
      <c r="G101" s="1704"/>
    </row>
    <row r="102" spans="1:7" ht="15" hidden="1" customHeight="1" outlineLevel="1">
      <c r="A102" s="1461"/>
      <c r="B102" s="1462"/>
      <c r="C102" s="1823"/>
      <c r="D102" s="1462" t="s">
        <v>143</v>
      </c>
      <c r="E102" s="1462"/>
      <c r="F102" s="198"/>
      <c r="G102" s="1704"/>
    </row>
    <row r="103" spans="1:7" ht="30" hidden="1" customHeight="1" outlineLevel="1">
      <c r="A103" s="1461"/>
      <c r="B103" s="1462"/>
      <c r="C103" s="1823"/>
      <c r="D103" s="1462" t="s">
        <v>141</v>
      </c>
      <c r="E103" s="1462"/>
      <c r="F103" s="198"/>
      <c r="G103" s="1704"/>
    </row>
    <row r="104" spans="1:7" ht="30" hidden="1" customHeight="1" outlineLevel="1">
      <c r="A104" s="1461"/>
      <c r="B104" s="1462"/>
      <c r="C104" s="1823"/>
      <c r="D104" s="1462" t="s">
        <v>140</v>
      </c>
      <c r="E104" s="1462"/>
      <c r="F104" s="198"/>
      <c r="G104" s="1704"/>
    </row>
    <row r="105" spans="1:7" ht="30" hidden="1" customHeight="1" outlineLevel="1">
      <c r="A105" s="1461"/>
      <c r="B105" s="1462"/>
      <c r="C105" s="1823"/>
      <c r="D105" s="1462" t="s">
        <v>144</v>
      </c>
      <c r="E105" s="1462"/>
      <c r="F105" s="198"/>
      <c r="G105" s="1704"/>
    </row>
    <row r="106" spans="1:7" ht="30" hidden="1" customHeight="1" outlineLevel="1">
      <c r="A106" s="1461"/>
      <c r="B106" s="1462"/>
      <c r="C106" s="1823" t="s">
        <v>145</v>
      </c>
      <c r="D106" s="1841" t="s">
        <v>660</v>
      </c>
      <c r="E106" s="197" t="s">
        <v>136</v>
      </c>
      <c r="F106" s="198"/>
      <c r="G106" s="1704"/>
    </row>
    <row r="107" spans="1:7" ht="30" hidden="1" customHeight="1" outlineLevel="1">
      <c r="A107" s="1461"/>
      <c r="B107" s="1462"/>
      <c r="C107" s="1823"/>
      <c r="D107" s="1843"/>
      <c r="E107" s="197" t="s">
        <v>137</v>
      </c>
      <c r="F107" s="198"/>
      <c r="G107" s="1704"/>
    </row>
    <row r="108" spans="1:7" ht="30" hidden="1" customHeight="1" outlineLevel="1">
      <c r="A108" s="1461"/>
      <c r="B108" s="1462"/>
      <c r="C108" s="1823"/>
      <c r="D108" s="1844"/>
      <c r="E108" s="197" t="s">
        <v>661</v>
      </c>
      <c r="F108" s="198"/>
      <c r="G108" s="1704"/>
    </row>
    <row r="109" spans="1:7" ht="30" hidden="1" customHeight="1" outlineLevel="1">
      <c r="A109" s="1461"/>
      <c r="B109" s="1462"/>
      <c r="C109" s="1823"/>
      <c r="D109" s="1462" t="s">
        <v>138</v>
      </c>
      <c r="E109" s="1462"/>
      <c r="F109" s="15"/>
      <c r="G109" s="1704"/>
    </row>
    <row r="110" spans="1:7" ht="15" hidden="1" customHeight="1" outlineLevel="1">
      <c r="A110" s="1461"/>
      <c r="B110" s="1462"/>
      <c r="C110" s="1823"/>
      <c r="D110" s="1823" t="s">
        <v>139</v>
      </c>
      <c r="E110" s="1823"/>
      <c r="F110" s="15"/>
      <c r="G110" s="1704"/>
    </row>
    <row r="111" spans="1:7" ht="30" hidden="1" customHeight="1" outlineLevel="1">
      <c r="A111" s="1461"/>
      <c r="B111" s="1462"/>
      <c r="C111" s="1823"/>
      <c r="D111" s="1462" t="s">
        <v>142</v>
      </c>
      <c r="E111" s="1462"/>
      <c r="F111" s="15"/>
      <c r="G111" s="1704"/>
    </row>
    <row r="112" spans="1:7" ht="30" hidden="1" customHeight="1" outlineLevel="1">
      <c r="A112" s="1461"/>
      <c r="B112" s="1462"/>
      <c r="C112" s="1823"/>
      <c r="D112" s="1462" t="s">
        <v>146</v>
      </c>
      <c r="E112" s="1462"/>
      <c r="F112" s="15"/>
      <c r="G112" s="1704"/>
    </row>
    <row r="113" spans="1:7" ht="15" hidden="1" customHeight="1" outlineLevel="1">
      <c r="A113" s="1461"/>
      <c r="B113" s="1462"/>
      <c r="C113" s="1823"/>
      <c r="D113" s="1462" t="s">
        <v>143</v>
      </c>
      <c r="E113" s="1462"/>
      <c r="F113" s="15"/>
      <c r="G113" s="1704"/>
    </row>
    <row r="114" spans="1:7" ht="30" hidden="1" customHeight="1" outlineLevel="1">
      <c r="A114" s="1461"/>
      <c r="B114" s="1462"/>
      <c r="C114" s="1823"/>
      <c r="D114" s="1462" t="s">
        <v>141</v>
      </c>
      <c r="E114" s="1462"/>
      <c r="F114" s="15"/>
      <c r="G114" s="1704"/>
    </row>
    <row r="115" spans="1:7" ht="30" hidden="1" customHeight="1" outlineLevel="1">
      <c r="A115" s="1461"/>
      <c r="B115" s="1462"/>
      <c r="C115" s="1823"/>
      <c r="D115" s="1462" t="s">
        <v>140</v>
      </c>
      <c r="E115" s="1462"/>
      <c r="F115" s="15"/>
      <c r="G115" s="1704"/>
    </row>
    <row r="116" spans="1:7" ht="30" hidden="1" customHeight="1" outlineLevel="1" thickBot="1">
      <c r="A116" s="1840"/>
      <c r="B116" s="1841"/>
      <c r="C116" s="1845"/>
      <c r="D116" s="1841" t="s">
        <v>144</v>
      </c>
      <c r="E116" s="1841"/>
      <c r="F116" s="140"/>
      <c r="G116" s="1705"/>
    </row>
    <row r="117" spans="1:7" ht="30" hidden="1" customHeight="1" outlineLevel="1">
      <c r="A117" s="1477" t="s">
        <v>134</v>
      </c>
      <c r="B117" s="1478"/>
      <c r="C117" s="1826" t="s">
        <v>135</v>
      </c>
      <c r="D117" s="1842" t="s">
        <v>660</v>
      </c>
      <c r="E117" s="196" t="s">
        <v>136</v>
      </c>
      <c r="F117" s="14"/>
      <c r="G117" s="1735" t="s">
        <v>749</v>
      </c>
    </row>
    <row r="118" spans="1:7" ht="30" hidden="1" customHeight="1" outlineLevel="1">
      <c r="A118" s="1461"/>
      <c r="B118" s="1462"/>
      <c r="C118" s="1823"/>
      <c r="D118" s="1843"/>
      <c r="E118" s="197" t="s">
        <v>137</v>
      </c>
      <c r="F118" s="15"/>
      <c r="G118" s="1704"/>
    </row>
    <row r="119" spans="1:7" ht="30" hidden="1" customHeight="1" outlineLevel="1">
      <c r="A119" s="1461"/>
      <c r="B119" s="1462"/>
      <c r="C119" s="1823"/>
      <c r="D119" s="1844"/>
      <c r="E119" s="197" t="s">
        <v>661</v>
      </c>
      <c r="F119" s="15"/>
      <c r="G119" s="1704"/>
    </row>
    <row r="120" spans="1:7" ht="30" hidden="1" customHeight="1" outlineLevel="1">
      <c r="A120" s="1461"/>
      <c r="B120" s="1462"/>
      <c r="C120" s="1823"/>
      <c r="D120" s="1462" t="s">
        <v>138</v>
      </c>
      <c r="E120" s="1462"/>
      <c r="F120" s="198"/>
      <c r="G120" s="1704"/>
    </row>
    <row r="121" spans="1:7" ht="15" hidden="1" customHeight="1" outlineLevel="1">
      <c r="A121" s="1461"/>
      <c r="B121" s="1462"/>
      <c r="C121" s="1823"/>
      <c r="D121" s="1823" t="s">
        <v>139</v>
      </c>
      <c r="E121" s="1823"/>
      <c r="F121" s="198"/>
      <c r="G121" s="1704"/>
    </row>
    <row r="122" spans="1:7" ht="30" hidden="1" customHeight="1" outlineLevel="1">
      <c r="A122" s="1461"/>
      <c r="B122" s="1462"/>
      <c r="C122" s="1823"/>
      <c r="D122" s="1462" t="s">
        <v>142</v>
      </c>
      <c r="E122" s="1462"/>
      <c r="F122" s="198"/>
      <c r="G122" s="1704"/>
    </row>
    <row r="123" spans="1:7" ht="30" hidden="1" customHeight="1" outlineLevel="1">
      <c r="A123" s="1461"/>
      <c r="B123" s="1462"/>
      <c r="C123" s="1823"/>
      <c r="D123" s="1462" t="s">
        <v>147</v>
      </c>
      <c r="E123" s="1462"/>
      <c r="F123" s="198"/>
      <c r="G123" s="1704"/>
    </row>
    <row r="124" spans="1:7" ht="15" hidden="1" customHeight="1" outlineLevel="1">
      <c r="A124" s="1461"/>
      <c r="B124" s="1462"/>
      <c r="C124" s="1823"/>
      <c r="D124" s="1462" t="s">
        <v>143</v>
      </c>
      <c r="E124" s="1462"/>
      <c r="F124" s="198"/>
      <c r="G124" s="1704"/>
    </row>
    <row r="125" spans="1:7" ht="30" hidden="1" customHeight="1" outlineLevel="1">
      <c r="A125" s="1461"/>
      <c r="B125" s="1462"/>
      <c r="C125" s="1823"/>
      <c r="D125" s="1462" t="s">
        <v>141</v>
      </c>
      <c r="E125" s="1462"/>
      <c r="F125" s="198"/>
      <c r="G125" s="1704"/>
    </row>
    <row r="126" spans="1:7" ht="30" hidden="1" customHeight="1" outlineLevel="1">
      <c r="A126" s="1461"/>
      <c r="B126" s="1462"/>
      <c r="C126" s="1823"/>
      <c r="D126" s="1462" t="s">
        <v>140</v>
      </c>
      <c r="E126" s="1462"/>
      <c r="F126" s="198"/>
      <c r="G126" s="1704"/>
    </row>
    <row r="127" spans="1:7" ht="30" hidden="1" customHeight="1" outlineLevel="1">
      <c r="A127" s="1461"/>
      <c r="B127" s="1462"/>
      <c r="C127" s="1823"/>
      <c r="D127" s="1462" t="s">
        <v>144</v>
      </c>
      <c r="E127" s="1462"/>
      <c r="F127" s="198"/>
      <c r="G127" s="1704"/>
    </row>
    <row r="128" spans="1:7" ht="30" hidden="1" customHeight="1" outlineLevel="1">
      <c r="A128" s="1461"/>
      <c r="B128" s="1462"/>
      <c r="C128" s="1823" t="s">
        <v>145</v>
      </c>
      <c r="D128" s="1841" t="s">
        <v>660</v>
      </c>
      <c r="E128" s="197" t="s">
        <v>136</v>
      </c>
      <c r="F128" s="198"/>
      <c r="G128" s="1704"/>
    </row>
    <row r="129" spans="1:7" ht="30" hidden="1" customHeight="1" outlineLevel="1">
      <c r="A129" s="1461"/>
      <c r="B129" s="1462"/>
      <c r="C129" s="1823"/>
      <c r="D129" s="1843"/>
      <c r="E129" s="197" t="s">
        <v>137</v>
      </c>
      <c r="F129" s="198"/>
      <c r="G129" s="1704"/>
    </row>
    <row r="130" spans="1:7" ht="30" hidden="1" customHeight="1" outlineLevel="1">
      <c r="A130" s="1461"/>
      <c r="B130" s="1462"/>
      <c r="C130" s="1823"/>
      <c r="D130" s="1844"/>
      <c r="E130" s="197" t="s">
        <v>661</v>
      </c>
      <c r="F130" s="198"/>
      <c r="G130" s="1704"/>
    </row>
    <row r="131" spans="1:7" ht="30" hidden="1" customHeight="1" outlineLevel="1">
      <c r="A131" s="1461"/>
      <c r="B131" s="1462"/>
      <c r="C131" s="1823"/>
      <c r="D131" s="1462" t="s">
        <v>138</v>
      </c>
      <c r="E131" s="1462"/>
      <c r="F131" s="15"/>
      <c r="G131" s="1704"/>
    </row>
    <row r="132" spans="1:7" ht="15" hidden="1" customHeight="1" outlineLevel="1">
      <c r="A132" s="1461"/>
      <c r="B132" s="1462"/>
      <c r="C132" s="1823"/>
      <c r="D132" s="1823" t="s">
        <v>139</v>
      </c>
      <c r="E132" s="1823"/>
      <c r="F132" s="15"/>
      <c r="G132" s="1704"/>
    </row>
    <row r="133" spans="1:7" ht="30" hidden="1" customHeight="1" outlineLevel="1">
      <c r="A133" s="1461"/>
      <c r="B133" s="1462"/>
      <c r="C133" s="1823"/>
      <c r="D133" s="1462" t="s">
        <v>142</v>
      </c>
      <c r="E133" s="1462"/>
      <c r="F133" s="15"/>
      <c r="G133" s="1704"/>
    </row>
    <row r="134" spans="1:7" ht="30" hidden="1" customHeight="1" outlineLevel="1">
      <c r="A134" s="1461"/>
      <c r="B134" s="1462"/>
      <c r="C134" s="1823"/>
      <c r="D134" s="1462" t="s">
        <v>146</v>
      </c>
      <c r="E134" s="1462"/>
      <c r="F134" s="15"/>
      <c r="G134" s="1704"/>
    </row>
    <row r="135" spans="1:7" ht="15" hidden="1" customHeight="1" outlineLevel="1">
      <c r="A135" s="1461"/>
      <c r="B135" s="1462"/>
      <c r="C135" s="1823"/>
      <c r="D135" s="1462" t="s">
        <v>143</v>
      </c>
      <c r="E135" s="1462"/>
      <c r="F135" s="15"/>
      <c r="G135" s="1704"/>
    </row>
    <row r="136" spans="1:7" ht="30" hidden="1" customHeight="1" outlineLevel="1">
      <c r="A136" s="1461"/>
      <c r="B136" s="1462"/>
      <c r="C136" s="1823"/>
      <c r="D136" s="1462" t="s">
        <v>141</v>
      </c>
      <c r="E136" s="1462"/>
      <c r="F136" s="15"/>
      <c r="G136" s="1704"/>
    </row>
    <row r="137" spans="1:7" ht="30" hidden="1" customHeight="1" outlineLevel="1">
      <c r="A137" s="1461"/>
      <c r="B137" s="1462"/>
      <c r="C137" s="1823"/>
      <c r="D137" s="1462" t="s">
        <v>140</v>
      </c>
      <c r="E137" s="1462"/>
      <c r="F137" s="15"/>
      <c r="G137" s="1704"/>
    </row>
    <row r="138" spans="1:7" ht="30" hidden="1" customHeight="1" outlineLevel="1" thickBot="1">
      <c r="A138" s="1840"/>
      <c r="B138" s="1841"/>
      <c r="C138" s="1845"/>
      <c r="D138" s="1841" t="s">
        <v>144</v>
      </c>
      <c r="E138" s="1841"/>
      <c r="F138" s="140"/>
      <c r="G138" s="1705"/>
    </row>
    <row r="139" spans="1:7" ht="30" hidden="1" customHeight="1" outlineLevel="1">
      <c r="A139" s="1477" t="s">
        <v>134</v>
      </c>
      <c r="B139" s="1478"/>
      <c r="C139" s="1826" t="s">
        <v>135</v>
      </c>
      <c r="D139" s="1842" t="s">
        <v>660</v>
      </c>
      <c r="E139" s="196" t="s">
        <v>136</v>
      </c>
      <c r="F139" s="14"/>
      <c r="G139" s="1735" t="s">
        <v>749</v>
      </c>
    </row>
    <row r="140" spans="1:7" ht="30" hidden="1" customHeight="1" outlineLevel="1">
      <c r="A140" s="1461"/>
      <c r="B140" s="1462"/>
      <c r="C140" s="1823"/>
      <c r="D140" s="1843"/>
      <c r="E140" s="197" t="s">
        <v>137</v>
      </c>
      <c r="F140" s="15"/>
      <c r="G140" s="1704"/>
    </row>
    <row r="141" spans="1:7" ht="30" hidden="1" customHeight="1" outlineLevel="1">
      <c r="A141" s="1461"/>
      <c r="B141" s="1462"/>
      <c r="C141" s="1823"/>
      <c r="D141" s="1844"/>
      <c r="E141" s="197" t="s">
        <v>661</v>
      </c>
      <c r="F141" s="15"/>
      <c r="G141" s="1704"/>
    </row>
    <row r="142" spans="1:7" ht="30" hidden="1" customHeight="1" outlineLevel="1">
      <c r="A142" s="1461"/>
      <c r="B142" s="1462"/>
      <c r="C142" s="1823"/>
      <c r="D142" s="1462" t="s">
        <v>138</v>
      </c>
      <c r="E142" s="1462"/>
      <c r="F142" s="198"/>
      <c r="G142" s="1704"/>
    </row>
    <row r="143" spans="1:7" ht="15" hidden="1" customHeight="1" outlineLevel="1">
      <c r="A143" s="1461"/>
      <c r="B143" s="1462"/>
      <c r="C143" s="1823"/>
      <c r="D143" s="1823" t="s">
        <v>139</v>
      </c>
      <c r="E143" s="1823"/>
      <c r="F143" s="198"/>
      <c r="G143" s="1704"/>
    </row>
    <row r="144" spans="1:7" ht="30" hidden="1" customHeight="1" outlineLevel="1">
      <c r="A144" s="1461"/>
      <c r="B144" s="1462"/>
      <c r="C144" s="1823"/>
      <c r="D144" s="1462" t="s">
        <v>142</v>
      </c>
      <c r="E144" s="1462"/>
      <c r="F144" s="198"/>
      <c r="G144" s="1704"/>
    </row>
    <row r="145" spans="1:7" ht="30" hidden="1" customHeight="1" outlineLevel="1">
      <c r="A145" s="1461"/>
      <c r="B145" s="1462"/>
      <c r="C145" s="1823"/>
      <c r="D145" s="1462" t="s">
        <v>147</v>
      </c>
      <c r="E145" s="1462"/>
      <c r="F145" s="198"/>
      <c r="G145" s="1704"/>
    </row>
    <row r="146" spans="1:7" ht="15" hidden="1" customHeight="1" outlineLevel="1">
      <c r="A146" s="1461"/>
      <c r="B146" s="1462"/>
      <c r="C146" s="1823"/>
      <c r="D146" s="1462" t="s">
        <v>143</v>
      </c>
      <c r="E146" s="1462"/>
      <c r="F146" s="198"/>
      <c r="G146" s="1704"/>
    </row>
    <row r="147" spans="1:7" ht="30" hidden="1" customHeight="1" outlineLevel="1">
      <c r="A147" s="1461"/>
      <c r="B147" s="1462"/>
      <c r="C147" s="1823"/>
      <c r="D147" s="1462" t="s">
        <v>141</v>
      </c>
      <c r="E147" s="1462"/>
      <c r="F147" s="198"/>
      <c r="G147" s="1704"/>
    </row>
    <row r="148" spans="1:7" ht="30" hidden="1" customHeight="1" outlineLevel="1">
      <c r="A148" s="1461"/>
      <c r="B148" s="1462"/>
      <c r="C148" s="1823"/>
      <c r="D148" s="1462" t="s">
        <v>140</v>
      </c>
      <c r="E148" s="1462"/>
      <c r="F148" s="198"/>
      <c r="G148" s="1704"/>
    </row>
    <row r="149" spans="1:7" ht="30" hidden="1" customHeight="1" outlineLevel="1">
      <c r="A149" s="1461"/>
      <c r="B149" s="1462"/>
      <c r="C149" s="1823"/>
      <c r="D149" s="1462" t="s">
        <v>144</v>
      </c>
      <c r="E149" s="1462"/>
      <c r="F149" s="198"/>
      <c r="G149" s="1704"/>
    </row>
    <row r="150" spans="1:7" ht="30" hidden="1" customHeight="1" outlineLevel="1">
      <c r="A150" s="1461"/>
      <c r="B150" s="1462"/>
      <c r="C150" s="1823" t="s">
        <v>145</v>
      </c>
      <c r="D150" s="1841" t="s">
        <v>660</v>
      </c>
      <c r="E150" s="197" t="s">
        <v>136</v>
      </c>
      <c r="F150" s="198"/>
      <c r="G150" s="1704"/>
    </row>
    <row r="151" spans="1:7" ht="30" hidden="1" customHeight="1" outlineLevel="1">
      <c r="A151" s="1461"/>
      <c r="B151" s="1462"/>
      <c r="C151" s="1823"/>
      <c r="D151" s="1843"/>
      <c r="E151" s="197" t="s">
        <v>137</v>
      </c>
      <c r="F151" s="198"/>
      <c r="G151" s="1704"/>
    </row>
    <row r="152" spans="1:7" ht="25.5" hidden="1" outlineLevel="1">
      <c r="A152" s="1461"/>
      <c r="B152" s="1462"/>
      <c r="C152" s="1823"/>
      <c r="D152" s="1844"/>
      <c r="E152" s="197" t="s">
        <v>661</v>
      </c>
      <c r="F152" s="198"/>
      <c r="G152" s="1704"/>
    </row>
    <row r="153" spans="1:7" ht="30" hidden="1" customHeight="1" outlineLevel="1">
      <c r="A153" s="1461"/>
      <c r="B153" s="1462"/>
      <c r="C153" s="1823"/>
      <c r="D153" s="1462" t="s">
        <v>138</v>
      </c>
      <c r="E153" s="1462"/>
      <c r="F153" s="15"/>
      <c r="G153" s="1704"/>
    </row>
    <row r="154" spans="1:7" ht="15" hidden="1" customHeight="1" outlineLevel="1">
      <c r="A154" s="1461"/>
      <c r="B154" s="1462"/>
      <c r="C154" s="1823"/>
      <c r="D154" s="1823" t="s">
        <v>139</v>
      </c>
      <c r="E154" s="1823"/>
      <c r="F154" s="15"/>
      <c r="G154" s="1704"/>
    </row>
    <row r="155" spans="1:7" ht="30" hidden="1" customHeight="1" outlineLevel="1">
      <c r="A155" s="1461"/>
      <c r="B155" s="1462"/>
      <c r="C155" s="1823"/>
      <c r="D155" s="1462" t="s">
        <v>142</v>
      </c>
      <c r="E155" s="1462"/>
      <c r="F155" s="15"/>
      <c r="G155" s="1704"/>
    </row>
    <row r="156" spans="1:7" ht="30" hidden="1" customHeight="1" outlineLevel="1">
      <c r="A156" s="1461"/>
      <c r="B156" s="1462"/>
      <c r="C156" s="1823"/>
      <c r="D156" s="1462" t="s">
        <v>146</v>
      </c>
      <c r="E156" s="1462"/>
      <c r="F156" s="15"/>
      <c r="G156" s="1704"/>
    </row>
    <row r="157" spans="1:7" ht="15" hidden="1" customHeight="1" outlineLevel="1">
      <c r="A157" s="1461"/>
      <c r="B157" s="1462"/>
      <c r="C157" s="1823"/>
      <c r="D157" s="1462" t="s">
        <v>143</v>
      </c>
      <c r="E157" s="1462"/>
      <c r="F157" s="15"/>
      <c r="G157" s="1704"/>
    </row>
    <row r="158" spans="1:7" ht="30" hidden="1" customHeight="1" outlineLevel="1">
      <c r="A158" s="1461"/>
      <c r="B158" s="1462"/>
      <c r="C158" s="1823"/>
      <c r="D158" s="1462" t="s">
        <v>141</v>
      </c>
      <c r="E158" s="1462"/>
      <c r="F158" s="15"/>
      <c r="G158" s="1704"/>
    </row>
    <row r="159" spans="1:7" ht="30" hidden="1" customHeight="1" outlineLevel="1">
      <c r="A159" s="1461"/>
      <c r="B159" s="1462"/>
      <c r="C159" s="1823"/>
      <c r="D159" s="1462" t="s">
        <v>140</v>
      </c>
      <c r="E159" s="1462"/>
      <c r="F159" s="15"/>
      <c r="G159" s="1704"/>
    </row>
    <row r="160" spans="1:7" ht="30" hidden="1" customHeight="1" outlineLevel="1" thickBot="1">
      <c r="A160" s="1840"/>
      <c r="B160" s="1841"/>
      <c r="C160" s="1845"/>
      <c r="D160" s="1841" t="s">
        <v>144</v>
      </c>
      <c r="E160" s="1841"/>
      <c r="F160" s="140"/>
      <c r="G160" s="1705"/>
    </row>
    <row r="161" spans="1:7" ht="30" hidden="1" customHeight="1" outlineLevel="1">
      <c r="A161" s="1477" t="s">
        <v>134</v>
      </c>
      <c r="B161" s="1478"/>
      <c r="C161" s="1826" t="s">
        <v>135</v>
      </c>
      <c r="D161" s="1842" t="s">
        <v>660</v>
      </c>
      <c r="E161" s="196" t="s">
        <v>136</v>
      </c>
      <c r="F161" s="14"/>
      <c r="G161" s="1735" t="s">
        <v>749</v>
      </c>
    </row>
    <row r="162" spans="1:7" ht="30" hidden="1" customHeight="1" outlineLevel="1">
      <c r="A162" s="1461"/>
      <c r="B162" s="1462"/>
      <c r="C162" s="1823"/>
      <c r="D162" s="1843"/>
      <c r="E162" s="197" t="s">
        <v>137</v>
      </c>
      <c r="F162" s="15"/>
      <c r="G162" s="1704"/>
    </row>
    <row r="163" spans="1:7" ht="30" hidden="1" customHeight="1" outlineLevel="1">
      <c r="A163" s="1461"/>
      <c r="B163" s="1462"/>
      <c r="C163" s="1823"/>
      <c r="D163" s="1844"/>
      <c r="E163" s="197" t="s">
        <v>661</v>
      </c>
      <c r="F163" s="15"/>
      <c r="G163" s="1704"/>
    </row>
    <row r="164" spans="1:7" ht="30" hidden="1" customHeight="1" outlineLevel="1">
      <c r="A164" s="1461"/>
      <c r="B164" s="1462"/>
      <c r="C164" s="1823"/>
      <c r="D164" s="1462" t="s">
        <v>138</v>
      </c>
      <c r="E164" s="1462"/>
      <c r="F164" s="198"/>
      <c r="G164" s="1704"/>
    </row>
    <row r="165" spans="1:7" ht="15" hidden="1" customHeight="1" outlineLevel="1">
      <c r="A165" s="1461"/>
      <c r="B165" s="1462"/>
      <c r="C165" s="1823"/>
      <c r="D165" s="1823" t="s">
        <v>139</v>
      </c>
      <c r="E165" s="1823"/>
      <c r="F165" s="198"/>
      <c r="G165" s="1704"/>
    </row>
    <row r="166" spans="1:7" ht="30" hidden="1" customHeight="1" outlineLevel="1">
      <c r="A166" s="1461"/>
      <c r="B166" s="1462"/>
      <c r="C166" s="1823"/>
      <c r="D166" s="1462" t="s">
        <v>142</v>
      </c>
      <c r="E166" s="1462"/>
      <c r="F166" s="198"/>
      <c r="G166" s="1704"/>
    </row>
    <row r="167" spans="1:7" ht="30" hidden="1" customHeight="1" outlineLevel="1">
      <c r="A167" s="1461"/>
      <c r="B167" s="1462"/>
      <c r="C167" s="1823"/>
      <c r="D167" s="1462" t="s">
        <v>147</v>
      </c>
      <c r="E167" s="1462"/>
      <c r="F167" s="198"/>
      <c r="G167" s="1704"/>
    </row>
    <row r="168" spans="1:7" ht="15" hidden="1" customHeight="1" outlineLevel="1">
      <c r="A168" s="1461"/>
      <c r="B168" s="1462"/>
      <c r="C168" s="1823"/>
      <c r="D168" s="1462" t="s">
        <v>143</v>
      </c>
      <c r="E168" s="1462"/>
      <c r="F168" s="198"/>
      <c r="G168" s="1704"/>
    </row>
    <row r="169" spans="1:7" ht="30" hidden="1" customHeight="1" outlineLevel="1">
      <c r="A169" s="1461"/>
      <c r="B169" s="1462"/>
      <c r="C169" s="1823"/>
      <c r="D169" s="1462" t="s">
        <v>141</v>
      </c>
      <c r="E169" s="1462"/>
      <c r="F169" s="198"/>
      <c r="G169" s="1704"/>
    </row>
    <row r="170" spans="1:7" ht="30" hidden="1" customHeight="1" outlineLevel="1">
      <c r="A170" s="1461"/>
      <c r="B170" s="1462"/>
      <c r="C170" s="1823"/>
      <c r="D170" s="1462" t="s">
        <v>140</v>
      </c>
      <c r="E170" s="1462"/>
      <c r="F170" s="198"/>
      <c r="G170" s="1704"/>
    </row>
    <row r="171" spans="1:7" ht="30" hidden="1" customHeight="1" outlineLevel="1">
      <c r="A171" s="1461"/>
      <c r="B171" s="1462"/>
      <c r="C171" s="1823"/>
      <c r="D171" s="1462" t="s">
        <v>144</v>
      </c>
      <c r="E171" s="1462"/>
      <c r="F171" s="198"/>
      <c r="G171" s="1704"/>
    </row>
    <row r="172" spans="1:7" hidden="1" outlineLevel="1">
      <c r="A172" s="1461"/>
      <c r="B172" s="1462"/>
      <c r="C172" s="1823" t="s">
        <v>145</v>
      </c>
      <c r="D172" s="1841" t="s">
        <v>660</v>
      </c>
      <c r="E172" s="197" t="s">
        <v>136</v>
      </c>
      <c r="F172" s="198"/>
      <c r="G172" s="1704"/>
    </row>
    <row r="173" spans="1:7" ht="30" hidden="1" customHeight="1" outlineLevel="1">
      <c r="A173" s="1461"/>
      <c r="B173" s="1462"/>
      <c r="C173" s="1823"/>
      <c r="D173" s="1843"/>
      <c r="E173" s="197" t="s">
        <v>137</v>
      </c>
      <c r="F173" s="198"/>
      <c r="G173" s="1704"/>
    </row>
    <row r="174" spans="1:7" ht="30" hidden="1" customHeight="1" outlineLevel="1">
      <c r="A174" s="1461"/>
      <c r="B174" s="1462"/>
      <c r="C174" s="1823"/>
      <c r="D174" s="1844"/>
      <c r="E174" s="197" t="s">
        <v>661</v>
      </c>
      <c r="F174" s="198"/>
      <c r="G174" s="1704"/>
    </row>
    <row r="175" spans="1:7" ht="30" hidden="1" customHeight="1" outlineLevel="1">
      <c r="A175" s="1461"/>
      <c r="B175" s="1462"/>
      <c r="C175" s="1823"/>
      <c r="D175" s="1462" t="s">
        <v>138</v>
      </c>
      <c r="E175" s="1462"/>
      <c r="F175" s="15"/>
      <c r="G175" s="1704"/>
    </row>
    <row r="176" spans="1:7" ht="15" hidden="1" customHeight="1" outlineLevel="1">
      <c r="A176" s="1461"/>
      <c r="B176" s="1462"/>
      <c r="C176" s="1823"/>
      <c r="D176" s="1823" t="s">
        <v>139</v>
      </c>
      <c r="E176" s="1823"/>
      <c r="F176" s="15"/>
      <c r="G176" s="1704"/>
    </row>
    <row r="177" spans="1:7" ht="30" hidden="1" customHeight="1" outlineLevel="1">
      <c r="A177" s="1461"/>
      <c r="B177" s="1462"/>
      <c r="C177" s="1823"/>
      <c r="D177" s="1462" t="s">
        <v>142</v>
      </c>
      <c r="E177" s="1462"/>
      <c r="F177" s="15"/>
      <c r="G177" s="1704"/>
    </row>
    <row r="178" spans="1:7" ht="30" hidden="1" customHeight="1" outlineLevel="1">
      <c r="A178" s="1461"/>
      <c r="B178" s="1462"/>
      <c r="C178" s="1823"/>
      <c r="D178" s="1462" t="s">
        <v>146</v>
      </c>
      <c r="E178" s="1462"/>
      <c r="F178" s="15"/>
      <c r="G178" s="1704"/>
    </row>
    <row r="179" spans="1:7" ht="15" hidden="1" customHeight="1" outlineLevel="1">
      <c r="A179" s="1461"/>
      <c r="B179" s="1462"/>
      <c r="C179" s="1823"/>
      <c r="D179" s="1462" t="s">
        <v>143</v>
      </c>
      <c r="E179" s="1462"/>
      <c r="F179" s="15"/>
      <c r="G179" s="1704"/>
    </row>
    <row r="180" spans="1:7" ht="30" hidden="1" customHeight="1" outlineLevel="1">
      <c r="A180" s="1461"/>
      <c r="B180" s="1462"/>
      <c r="C180" s="1823"/>
      <c r="D180" s="1462" t="s">
        <v>141</v>
      </c>
      <c r="E180" s="1462"/>
      <c r="F180" s="15"/>
      <c r="G180" s="1704"/>
    </row>
    <row r="181" spans="1:7" ht="30" hidden="1" customHeight="1" outlineLevel="1">
      <c r="A181" s="1461"/>
      <c r="B181" s="1462"/>
      <c r="C181" s="1823"/>
      <c r="D181" s="1462" t="s">
        <v>140</v>
      </c>
      <c r="E181" s="1462"/>
      <c r="F181" s="15"/>
      <c r="G181" s="1704"/>
    </row>
    <row r="182" spans="1:7" ht="30" hidden="1" customHeight="1" outlineLevel="1" thickBot="1">
      <c r="A182" s="1840"/>
      <c r="B182" s="1841"/>
      <c r="C182" s="1845"/>
      <c r="D182" s="1841" t="s">
        <v>144</v>
      </c>
      <c r="E182" s="1841"/>
      <c r="F182" s="140"/>
      <c r="G182" s="1705"/>
    </row>
    <row r="183" spans="1:7" ht="30" hidden="1" customHeight="1" outlineLevel="1">
      <c r="A183" s="1477" t="s">
        <v>134</v>
      </c>
      <c r="B183" s="1478"/>
      <c r="C183" s="1826" t="s">
        <v>135</v>
      </c>
      <c r="D183" s="1842" t="s">
        <v>660</v>
      </c>
      <c r="E183" s="196" t="s">
        <v>136</v>
      </c>
      <c r="F183" s="14"/>
      <c r="G183" s="1735" t="s">
        <v>749</v>
      </c>
    </row>
    <row r="184" spans="1:7" ht="30" hidden="1" customHeight="1" outlineLevel="1">
      <c r="A184" s="1461"/>
      <c r="B184" s="1462"/>
      <c r="C184" s="1823"/>
      <c r="D184" s="1843"/>
      <c r="E184" s="197" t="s">
        <v>137</v>
      </c>
      <c r="F184" s="15"/>
      <c r="G184" s="1704"/>
    </row>
    <row r="185" spans="1:7" ht="30" hidden="1" customHeight="1" outlineLevel="1">
      <c r="A185" s="1461"/>
      <c r="B185" s="1462"/>
      <c r="C185" s="1823"/>
      <c r="D185" s="1844"/>
      <c r="E185" s="197" t="s">
        <v>661</v>
      </c>
      <c r="F185" s="15"/>
      <c r="G185" s="1704"/>
    </row>
    <row r="186" spans="1:7" ht="30" hidden="1" customHeight="1" outlineLevel="1">
      <c r="A186" s="1461"/>
      <c r="B186" s="1462"/>
      <c r="C186" s="1823"/>
      <c r="D186" s="1462" t="s">
        <v>138</v>
      </c>
      <c r="E186" s="1462"/>
      <c r="F186" s="198"/>
      <c r="G186" s="1704"/>
    </row>
    <row r="187" spans="1:7" ht="15" hidden="1" customHeight="1" outlineLevel="1">
      <c r="A187" s="1461"/>
      <c r="B187" s="1462"/>
      <c r="C187" s="1823"/>
      <c r="D187" s="1823" t="s">
        <v>139</v>
      </c>
      <c r="E187" s="1823"/>
      <c r="F187" s="198"/>
      <c r="G187" s="1704"/>
    </row>
    <row r="188" spans="1:7" ht="30" hidden="1" customHeight="1" outlineLevel="1">
      <c r="A188" s="1461"/>
      <c r="B188" s="1462"/>
      <c r="C188" s="1823"/>
      <c r="D188" s="1462" t="s">
        <v>142</v>
      </c>
      <c r="E188" s="1462"/>
      <c r="F188" s="198"/>
      <c r="G188" s="1704"/>
    </row>
    <row r="189" spans="1:7" ht="30" hidden="1" customHeight="1" outlineLevel="1">
      <c r="A189" s="1461"/>
      <c r="B189" s="1462"/>
      <c r="C189" s="1823"/>
      <c r="D189" s="1462" t="s">
        <v>147</v>
      </c>
      <c r="E189" s="1462"/>
      <c r="F189" s="198"/>
      <c r="G189" s="1704"/>
    </row>
    <row r="190" spans="1:7" ht="15" hidden="1" customHeight="1" outlineLevel="1">
      <c r="A190" s="1461"/>
      <c r="B190" s="1462"/>
      <c r="C190" s="1823"/>
      <c r="D190" s="1462" t="s">
        <v>143</v>
      </c>
      <c r="E190" s="1462"/>
      <c r="F190" s="198"/>
      <c r="G190" s="1704"/>
    </row>
    <row r="191" spans="1:7" ht="30" hidden="1" customHeight="1" outlineLevel="1">
      <c r="A191" s="1461"/>
      <c r="B191" s="1462"/>
      <c r="C191" s="1823"/>
      <c r="D191" s="1462" t="s">
        <v>141</v>
      </c>
      <c r="E191" s="1462"/>
      <c r="F191" s="198"/>
      <c r="G191" s="1704"/>
    </row>
    <row r="192" spans="1:7" ht="30" hidden="1" customHeight="1" outlineLevel="1">
      <c r="A192" s="1461"/>
      <c r="B192" s="1462"/>
      <c r="C192" s="1823"/>
      <c r="D192" s="1462" t="s">
        <v>140</v>
      </c>
      <c r="E192" s="1462"/>
      <c r="F192" s="198"/>
      <c r="G192" s="1704"/>
    </row>
    <row r="193" spans="1:7" ht="30" hidden="1" customHeight="1" outlineLevel="1">
      <c r="A193" s="1461"/>
      <c r="B193" s="1462"/>
      <c r="C193" s="1823"/>
      <c r="D193" s="1462" t="s">
        <v>144</v>
      </c>
      <c r="E193" s="1462"/>
      <c r="F193" s="198"/>
      <c r="G193" s="1704"/>
    </row>
    <row r="194" spans="1:7" ht="30" hidden="1" customHeight="1" outlineLevel="1">
      <c r="A194" s="1461"/>
      <c r="B194" s="1462"/>
      <c r="C194" s="1823" t="s">
        <v>145</v>
      </c>
      <c r="D194" s="1841" t="s">
        <v>660</v>
      </c>
      <c r="E194" s="197" t="s">
        <v>136</v>
      </c>
      <c r="F194" s="198"/>
      <c r="G194" s="1704"/>
    </row>
    <row r="195" spans="1:7" ht="30" hidden="1" customHeight="1" outlineLevel="1">
      <c r="A195" s="1461"/>
      <c r="B195" s="1462"/>
      <c r="C195" s="1823"/>
      <c r="D195" s="1843"/>
      <c r="E195" s="197" t="s">
        <v>137</v>
      </c>
      <c r="F195" s="198"/>
      <c r="G195" s="1704"/>
    </row>
    <row r="196" spans="1:7" ht="30" hidden="1" customHeight="1" outlineLevel="1">
      <c r="A196" s="1461"/>
      <c r="B196" s="1462"/>
      <c r="C196" s="1823"/>
      <c r="D196" s="1844"/>
      <c r="E196" s="197" t="s">
        <v>661</v>
      </c>
      <c r="F196" s="198"/>
      <c r="G196" s="1704"/>
    </row>
    <row r="197" spans="1:7" ht="30" hidden="1" customHeight="1" outlineLevel="1">
      <c r="A197" s="1461"/>
      <c r="B197" s="1462"/>
      <c r="C197" s="1823"/>
      <c r="D197" s="1462" t="s">
        <v>138</v>
      </c>
      <c r="E197" s="1462"/>
      <c r="F197" s="15"/>
      <c r="G197" s="1704"/>
    </row>
    <row r="198" spans="1:7" ht="15" hidden="1" customHeight="1" outlineLevel="1">
      <c r="A198" s="1461"/>
      <c r="B198" s="1462"/>
      <c r="C198" s="1823"/>
      <c r="D198" s="1823" t="s">
        <v>139</v>
      </c>
      <c r="E198" s="1823"/>
      <c r="F198" s="15"/>
      <c r="G198" s="1704"/>
    </row>
    <row r="199" spans="1:7" ht="30" hidden="1" customHeight="1" outlineLevel="1">
      <c r="A199" s="1461"/>
      <c r="B199" s="1462"/>
      <c r="C199" s="1823"/>
      <c r="D199" s="1462" t="s">
        <v>142</v>
      </c>
      <c r="E199" s="1462"/>
      <c r="F199" s="15"/>
      <c r="G199" s="1704"/>
    </row>
    <row r="200" spans="1:7" ht="30" hidden="1" customHeight="1" outlineLevel="1">
      <c r="A200" s="1461"/>
      <c r="B200" s="1462"/>
      <c r="C200" s="1823"/>
      <c r="D200" s="1462" t="s">
        <v>146</v>
      </c>
      <c r="E200" s="1462"/>
      <c r="F200" s="15"/>
      <c r="G200" s="1704"/>
    </row>
    <row r="201" spans="1:7" ht="15" hidden="1" customHeight="1" outlineLevel="1">
      <c r="A201" s="1461"/>
      <c r="B201" s="1462"/>
      <c r="C201" s="1823"/>
      <c r="D201" s="1462" t="s">
        <v>143</v>
      </c>
      <c r="E201" s="1462"/>
      <c r="F201" s="15"/>
      <c r="G201" s="1704"/>
    </row>
    <row r="202" spans="1:7" ht="30" hidden="1" customHeight="1" outlineLevel="1">
      <c r="A202" s="1461"/>
      <c r="B202" s="1462"/>
      <c r="C202" s="1823"/>
      <c r="D202" s="1462" t="s">
        <v>141</v>
      </c>
      <c r="E202" s="1462"/>
      <c r="F202" s="15"/>
      <c r="G202" s="1704"/>
    </row>
    <row r="203" spans="1:7" ht="30" hidden="1" customHeight="1" outlineLevel="1">
      <c r="A203" s="1461"/>
      <c r="B203" s="1462"/>
      <c r="C203" s="1823"/>
      <c r="D203" s="1462" t="s">
        <v>140</v>
      </c>
      <c r="E203" s="1462"/>
      <c r="F203" s="15"/>
      <c r="G203" s="1704"/>
    </row>
    <row r="204" spans="1:7" ht="30" hidden="1" customHeight="1" outlineLevel="1" thickBot="1">
      <c r="A204" s="1840"/>
      <c r="B204" s="1841"/>
      <c r="C204" s="1845"/>
      <c r="D204" s="1841" t="s">
        <v>144</v>
      </c>
      <c r="E204" s="1841"/>
      <c r="F204" s="140"/>
      <c r="G204" s="1705"/>
    </row>
    <row r="205" spans="1:7" ht="30" hidden="1" customHeight="1" outlineLevel="1">
      <c r="A205" s="1477" t="s">
        <v>134</v>
      </c>
      <c r="B205" s="1478"/>
      <c r="C205" s="1826" t="s">
        <v>135</v>
      </c>
      <c r="D205" s="1842" t="s">
        <v>660</v>
      </c>
      <c r="E205" s="196" t="s">
        <v>136</v>
      </c>
      <c r="F205" s="14"/>
      <c r="G205" s="1735" t="s">
        <v>749</v>
      </c>
    </row>
    <row r="206" spans="1:7" ht="30" hidden="1" customHeight="1" outlineLevel="1">
      <c r="A206" s="1461"/>
      <c r="B206" s="1462"/>
      <c r="C206" s="1823"/>
      <c r="D206" s="1843"/>
      <c r="E206" s="197" t="s">
        <v>137</v>
      </c>
      <c r="F206" s="15"/>
      <c r="G206" s="1704"/>
    </row>
    <row r="207" spans="1:7" ht="30" hidden="1" customHeight="1" outlineLevel="1">
      <c r="A207" s="1461"/>
      <c r="B207" s="1462"/>
      <c r="C207" s="1823"/>
      <c r="D207" s="1844"/>
      <c r="E207" s="197" t="s">
        <v>661</v>
      </c>
      <c r="F207" s="15"/>
      <c r="G207" s="1704"/>
    </row>
    <row r="208" spans="1:7" ht="30" hidden="1" customHeight="1" outlineLevel="1">
      <c r="A208" s="1461"/>
      <c r="B208" s="1462"/>
      <c r="C208" s="1823"/>
      <c r="D208" s="1462" t="s">
        <v>138</v>
      </c>
      <c r="E208" s="1462"/>
      <c r="F208" s="198"/>
      <c r="G208" s="1704"/>
    </row>
    <row r="209" spans="1:7" ht="15" hidden="1" customHeight="1" outlineLevel="1">
      <c r="A209" s="1461"/>
      <c r="B209" s="1462"/>
      <c r="C209" s="1823"/>
      <c r="D209" s="1823" t="s">
        <v>139</v>
      </c>
      <c r="E209" s="1823"/>
      <c r="F209" s="198"/>
      <c r="G209" s="1704"/>
    </row>
    <row r="210" spans="1:7" ht="30" hidden="1" customHeight="1" outlineLevel="1">
      <c r="A210" s="1461"/>
      <c r="B210" s="1462"/>
      <c r="C210" s="1823"/>
      <c r="D210" s="1462" t="s">
        <v>142</v>
      </c>
      <c r="E210" s="1462"/>
      <c r="F210" s="198"/>
      <c r="G210" s="1704"/>
    </row>
    <row r="211" spans="1:7" ht="30" hidden="1" customHeight="1" outlineLevel="1">
      <c r="A211" s="1461"/>
      <c r="B211" s="1462"/>
      <c r="C211" s="1823"/>
      <c r="D211" s="1462" t="s">
        <v>147</v>
      </c>
      <c r="E211" s="1462"/>
      <c r="F211" s="198"/>
      <c r="G211" s="1704"/>
    </row>
    <row r="212" spans="1:7" hidden="1" outlineLevel="1">
      <c r="A212" s="1461"/>
      <c r="B212" s="1462"/>
      <c r="C212" s="1823"/>
      <c r="D212" s="1462" t="s">
        <v>143</v>
      </c>
      <c r="E212" s="1462"/>
      <c r="F212" s="198"/>
      <c r="G212" s="1704"/>
    </row>
    <row r="213" spans="1:7" ht="30" hidden="1" customHeight="1" outlineLevel="1">
      <c r="A213" s="1461"/>
      <c r="B213" s="1462"/>
      <c r="C213" s="1823"/>
      <c r="D213" s="1462" t="s">
        <v>141</v>
      </c>
      <c r="E213" s="1462"/>
      <c r="F213" s="198"/>
      <c r="G213" s="1704"/>
    </row>
    <row r="214" spans="1:7" ht="30" hidden="1" customHeight="1" outlineLevel="1">
      <c r="A214" s="1461"/>
      <c r="B214" s="1462"/>
      <c r="C214" s="1823"/>
      <c r="D214" s="1462" t="s">
        <v>140</v>
      </c>
      <c r="E214" s="1462"/>
      <c r="F214" s="198"/>
      <c r="G214" s="1704"/>
    </row>
    <row r="215" spans="1:7" ht="30" hidden="1" customHeight="1" outlineLevel="1">
      <c r="A215" s="1461"/>
      <c r="B215" s="1462"/>
      <c r="C215" s="1823"/>
      <c r="D215" s="1462" t="s">
        <v>144</v>
      </c>
      <c r="E215" s="1462"/>
      <c r="F215" s="198"/>
      <c r="G215" s="1704"/>
    </row>
    <row r="216" spans="1:7" ht="30" hidden="1" customHeight="1" outlineLevel="1">
      <c r="A216" s="1461"/>
      <c r="B216" s="1462"/>
      <c r="C216" s="1823" t="s">
        <v>145</v>
      </c>
      <c r="D216" s="1841" t="s">
        <v>660</v>
      </c>
      <c r="E216" s="197" t="s">
        <v>136</v>
      </c>
      <c r="F216" s="198"/>
      <c r="G216" s="1704"/>
    </row>
    <row r="217" spans="1:7" ht="30" hidden="1" customHeight="1" outlineLevel="1">
      <c r="A217" s="1461"/>
      <c r="B217" s="1462"/>
      <c r="C217" s="1823"/>
      <c r="D217" s="1843"/>
      <c r="E217" s="197" t="s">
        <v>137</v>
      </c>
      <c r="F217" s="198"/>
      <c r="G217" s="1704"/>
    </row>
    <row r="218" spans="1:7" ht="30" hidden="1" customHeight="1" outlineLevel="1">
      <c r="A218" s="1461"/>
      <c r="B218" s="1462"/>
      <c r="C218" s="1823"/>
      <c r="D218" s="1844"/>
      <c r="E218" s="197" t="s">
        <v>661</v>
      </c>
      <c r="F218" s="198"/>
      <c r="G218" s="1704"/>
    </row>
    <row r="219" spans="1:7" ht="30" hidden="1" customHeight="1" outlineLevel="1">
      <c r="A219" s="1461"/>
      <c r="B219" s="1462"/>
      <c r="C219" s="1823"/>
      <c r="D219" s="1462" t="s">
        <v>138</v>
      </c>
      <c r="E219" s="1462"/>
      <c r="F219" s="15"/>
      <c r="G219" s="1704"/>
    </row>
    <row r="220" spans="1:7" ht="15" hidden="1" customHeight="1" outlineLevel="1">
      <c r="A220" s="1461"/>
      <c r="B220" s="1462"/>
      <c r="C220" s="1823"/>
      <c r="D220" s="1823" t="s">
        <v>139</v>
      </c>
      <c r="E220" s="1823"/>
      <c r="F220" s="15"/>
      <c r="G220" s="1704"/>
    </row>
    <row r="221" spans="1:7" ht="30" hidden="1" customHeight="1" outlineLevel="1">
      <c r="A221" s="1461"/>
      <c r="B221" s="1462"/>
      <c r="C221" s="1823"/>
      <c r="D221" s="1462" t="s">
        <v>142</v>
      </c>
      <c r="E221" s="1462"/>
      <c r="F221" s="15"/>
      <c r="G221" s="1704"/>
    </row>
    <row r="222" spans="1:7" ht="30" hidden="1" customHeight="1" outlineLevel="1">
      <c r="A222" s="1461"/>
      <c r="B222" s="1462"/>
      <c r="C222" s="1823"/>
      <c r="D222" s="1462" t="s">
        <v>146</v>
      </c>
      <c r="E222" s="1462"/>
      <c r="F222" s="15"/>
      <c r="G222" s="1704"/>
    </row>
    <row r="223" spans="1:7" ht="15" hidden="1" customHeight="1" outlineLevel="1">
      <c r="A223" s="1461"/>
      <c r="B223" s="1462"/>
      <c r="C223" s="1823"/>
      <c r="D223" s="1462" t="s">
        <v>143</v>
      </c>
      <c r="E223" s="1462"/>
      <c r="F223" s="15"/>
      <c r="G223" s="1704"/>
    </row>
    <row r="224" spans="1:7" ht="30" hidden="1" customHeight="1" outlineLevel="1">
      <c r="A224" s="1461"/>
      <c r="B224" s="1462"/>
      <c r="C224" s="1823"/>
      <c r="D224" s="1462" t="s">
        <v>141</v>
      </c>
      <c r="E224" s="1462"/>
      <c r="F224" s="15"/>
      <c r="G224" s="1704"/>
    </row>
    <row r="225" spans="1:7" ht="30" hidden="1" customHeight="1" outlineLevel="1">
      <c r="A225" s="1461"/>
      <c r="B225" s="1462"/>
      <c r="C225" s="1823"/>
      <c r="D225" s="1462" t="s">
        <v>140</v>
      </c>
      <c r="E225" s="1462"/>
      <c r="F225" s="15"/>
      <c r="G225" s="1704"/>
    </row>
    <row r="226" spans="1:7" ht="30" hidden="1" customHeight="1" outlineLevel="1" thickBot="1">
      <c r="A226" s="1840"/>
      <c r="B226" s="1841"/>
      <c r="C226" s="1845"/>
      <c r="D226" s="1841" t="s">
        <v>144</v>
      </c>
      <c r="E226" s="1841"/>
      <c r="F226" s="140"/>
      <c r="G226" s="1705"/>
    </row>
    <row r="227" spans="1:7" ht="30" hidden="1" customHeight="1" outlineLevel="1">
      <c r="A227" s="1477" t="s">
        <v>134</v>
      </c>
      <c r="B227" s="1478"/>
      <c r="C227" s="1826" t="s">
        <v>135</v>
      </c>
      <c r="D227" s="1842" t="s">
        <v>660</v>
      </c>
      <c r="E227" s="196" t="s">
        <v>136</v>
      </c>
      <c r="F227" s="14"/>
      <c r="G227" s="1735" t="s">
        <v>749</v>
      </c>
    </row>
    <row r="228" spans="1:7" ht="30" hidden="1" customHeight="1" outlineLevel="1">
      <c r="A228" s="1461"/>
      <c r="B228" s="1462"/>
      <c r="C228" s="1823"/>
      <c r="D228" s="1843"/>
      <c r="E228" s="197" t="s">
        <v>137</v>
      </c>
      <c r="F228" s="15"/>
      <c r="G228" s="1704"/>
    </row>
    <row r="229" spans="1:7" ht="30" hidden="1" customHeight="1" outlineLevel="1">
      <c r="A229" s="1461"/>
      <c r="B229" s="1462"/>
      <c r="C229" s="1823"/>
      <c r="D229" s="1844"/>
      <c r="E229" s="197" t="s">
        <v>661</v>
      </c>
      <c r="F229" s="15"/>
      <c r="G229" s="1704"/>
    </row>
    <row r="230" spans="1:7" ht="30" hidden="1" customHeight="1" outlineLevel="1">
      <c r="A230" s="1461"/>
      <c r="B230" s="1462"/>
      <c r="C230" s="1823"/>
      <c r="D230" s="1462" t="s">
        <v>138</v>
      </c>
      <c r="E230" s="1462"/>
      <c r="F230" s="198"/>
      <c r="G230" s="1704"/>
    </row>
    <row r="231" spans="1:7" ht="15" hidden="1" customHeight="1" outlineLevel="1">
      <c r="A231" s="1461"/>
      <c r="B231" s="1462"/>
      <c r="C231" s="1823"/>
      <c r="D231" s="1823" t="s">
        <v>139</v>
      </c>
      <c r="E231" s="1823"/>
      <c r="F231" s="198"/>
      <c r="G231" s="1704"/>
    </row>
    <row r="232" spans="1:7" ht="30" hidden="1" customHeight="1" outlineLevel="1">
      <c r="A232" s="1461"/>
      <c r="B232" s="1462"/>
      <c r="C232" s="1823"/>
      <c r="D232" s="1462" t="s">
        <v>142</v>
      </c>
      <c r="E232" s="1462"/>
      <c r="F232" s="198"/>
      <c r="G232" s="1704"/>
    </row>
    <row r="233" spans="1:7" ht="30" hidden="1" customHeight="1" outlineLevel="1">
      <c r="A233" s="1461"/>
      <c r="B233" s="1462"/>
      <c r="C233" s="1823"/>
      <c r="D233" s="1462" t="s">
        <v>147</v>
      </c>
      <c r="E233" s="1462"/>
      <c r="F233" s="198"/>
      <c r="G233" s="1704"/>
    </row>
    <row r="234" spans="1:7" ht="15" hidden="1" customHeight="1" outlineLevel="1">
      <c r="A234" s="1461"/>
      <c r="B234" s="1462"/>
      <c r="C234" s="1823"/>
      <c r="D234" s="1462" t="s">
        <v>143</v>
      </c>
      <c r="E234" s="1462"/>
      <c r="F234" s="198"/>
      <c r="G234" s="1704"/>
    </row>
    <row r="235" spans="1:7" ht="30" hidden="1" customHeight="1" outlineLevel="1">
      <c r="A235" s="1461"/>
      <c r="B235" s="1462"/>
      <c r="C235" s="1823"/>
      <c r="D235" s="1462" t="s">
        <v>141</v>
      </c>
      <c r="E235" s="1462"/>
      <c r="F235" s="198"/>
      <c r="G235" s="1704"/>
    </row>
    <row r="236" spans="1:7" ht="30" hidden="1" customHeight="1" outlineLevel="1">
      <c r="A236" s="1461"/>
      <c r="B236" s="1462"/>
      <c r="C236" s="1823"/>
      <c r="D236" s="1462" t="s">
        <v>140</v>
      </c>
      <c r="E236" s="1462"/>
      <c r="F236" s="198"/>
      <c r="G236" s="1704"/>
    </row>
    <row r="237" spans="1:7" ht="30" hidden="1" customHeight="1" outlineLevel="1">
      <c r="A237" s="1461"/>
      <c r="B237" s="1462"/>
      <c r="C237" s="1823"/>
      <c r="D237" s="1462" t="s">
        <v>144</v>
      </c>
      <c r="E237" s="1462"/>
      <c r="F237" s="198"/>
      <c r="G237" s="1704"/>
    </row>
    <row r="238" spans="1:7" ht="30" hidden="1" customHeight="1" outlineLevel="1">
      <c r="A238" s="1461"/>
      <c r="B238" s="1462"/>
      <c r="C238" s="1823" t="s">
        <v>145</v>
      </c>
      <c r="D238" s="1841" t="s">
        <v>660</v>
      </c>
      <c r="E238" s="197" t="s">
        <v>136</v>
      </c>
      <c r="F238" s="198"/>
      <c r="G238" s="1704"/>
    </row>
    <row r="239" spans="1:7" ht="30" hidden="1" customHeight="1" outlineLevel="1">
      <c r="A239" s="1461"/>
      <c r="B239" s="1462"/>
      <c r="C239" s="1823"/>
      <c r="D239" s="1843"/>
      <c r="E239" s="197" t="s">
        <v>137</v>
      </c>
      <c r="F239" s="198"/>
      <c r="G239" s="1704"/>
    </row>
    <row r="240" spans="1:7" ht="30" hidden="1" customHeight="1" outlineLevel="1">
      <c r="A240" s="1461"/>
      <c r="B240" s="1462"/>
      <c r="C240" s="1823"/>
      <c r="D240" s="1844"/>
      <c r="E240" s="197" t="s">
        <v>661</v>
      </c>
      <c r="F240" s="198"/>
      <c r="G240" s="1704"/>
    </row>
    <row r="241" spans="1:7" ht="30" hidden="1" customHeight="1" outlineLevel="1">
      <c r="A241" s="1461"/>
      <c r="B241" s="1462"/>
      <c r="C241" s="1823"/>
      <c r="D241" s="1462" t="s">
        <v>138</v>
      </c>
      <c r="E241" s="1462"/>
      <c r="F241" s="15"/>
      <c r="G241" s="1704"/>
    </row>
    <row r="242" spans="1:7" hidden="1" outlineLevel="1">
      <c r="A242" s="1461"/>
      <c r="B242" s="1462"/>
      <c r="C242" s="1823"/>
      <c r="D242" s="1823" t="s">
        <v>139</v>
      </c>
      <c r="E242" s="1823"/>
      <c r="F242" s="15"/>
      <c r="G242" s="1704"/>
    </row>
    <row r="243" spans="1:7" ht="30" hidden="1" customHeight="1" outlineLevel="1">
      <c r="A243" s="1461"/>
      <c r="B243" s="1462"/>
      <c r="C243" s="1823"/>
      <c r="D243" s="1462" t="s">
        <v>142</v>
      </c>
      <c r="E243" s="1462"/>
      <c r="F243" s="15"/>
      <c r="G243" s="1704"/>
    </row>
    <row r="244" spans="1:7" ht="30" hidden="1" customHeight="1" outlineLevel="1">
      <c r="A244" s="1461"/>
      <c r="B244" s="1462"/>
      <c r="C244" s="1823"/>
      <c r="D244" s="1462" t="s">
        <v>146</v>
      </c>
      <c r="E244" s="1462"/>
      <c r="F244" s="15"/>
      <c r="G244" s="1704"/>
    </row>
    <row r="245" spans="1:7" ht="15" hidden="1" customHeight="1" outlineLevel="1">
      <c r="A245" s="1461"/>
      <c r="B245" s="1462"/>
      <c r="C245" s="1823"/>
      <c r="D245" s="1462" t="s">
        <v>143</v>
      </c>
      <c r="E245" s="1462"/>
      <c r="F245" s="15"/>
      <c r="G245" s="1704"/>
    </row>
    <row r="246" spans="1:7" ht="30" hidden="1" customHeight="1" outlineLevel="1">
      <c r="A246" s="1461"/>
      <c r="B246" s="1462"/>
      <c r="C246" s="1823"/>
      <c r="D246" s="1462" t="s">
        <v>141</v>
      </c>
      <c r="E246" s="1462"/>
      <c r="F246" s="15"/>
      <c r="G246" s="1704"/>
    </row>
    <row r="247" spans="1:7" ht="30" hidden="1" customHeight="1" outlineLevel="1">
      <c r="A247" s="1461"/>
      <c r="B247" s="1462"/>
      <c r="C247" s="1823"/>
      <c r="D247" s="1462" t="s">
        <v>140</v>
      </c>
      <c r="E247" s="1462"/>
      <c r="F247" s="15"/>
      <c r="G247" s="1704"/>
    </row>
    <row r="248" spans="1:7" ht="30" hidden="1" customHeight="1" outlineLevel="1" thickBot="1">
      <c r="A248" s="1840"/>
      <c r="B248" s="1841"/>
      <c r="C248" s="1845"/>
      <c r="D248" s="1841" t="s">
        <v>144</v>
      </c>
      <c r="E248" s="1841"/>
      <c r="F248" s="140"/>
      <c r="G248" s="1705"/>
    </row>
    <row r="249" spans="1:7" ht="30" hidden="1" customHeight="1" outlineLevel="1">
      <c r="A249" s="1477" t="s">
        <v>134</v>
      </c>
      <c r="B249" s="1478"/>
      <c r="C249" s="1826" t="s">
        <v>135</v>
      </c>
      <c r="D249" s="1842" t="s">
        <v>660</v>
      </c>
      <c r="E249" s="196" t="s">
        <v>136</v>
      </c>
      <c r="F249" s="14"/>
      <c r="G249" s="1735" t="s">
        <v>749</v>
      </c>
    </row>
    <row r="250" spans="1:7" ht="30" hidden="1" customHeight="1" outlineLevel="1">
      <c r="A250" s="1461"/>
      <c r="B250" s="1462"/>
      <c r="C250" s="1823"/>
      <c r="D250" s="1843"/>
      <c r="E250" s="197" t="s">
        <v>137</v>
      </c>
      <c r="F250" s="15"/>
      <c r="G250" s="1704"/>
    </row>
    <row r="251" spans="1:7" ht="30" hidden="1" customHeight="1" outlineLevel="1">
      <c r="A251" s="1461"/>
      <c r="B251" s="1462"/>
      <c r="C251" s="1823"/>
      <c r="D251" s="1844"/>
      <c r="E251" s="197" t="s">
        <v>661</v>
      </c>
      <c r="F251" s="15"/>
      <c r="G251" s="1704"/>
    </row>
    <row r="252" spans="1:7" ht="30" hidden="1" customHeight="1" outlineLevel="1">
      <c r="A252" s="1461"/>
      <c r="B252" s="1462"/>
      <c r="C252" s="1823"/>
      <c r="D252" s="1462" t="s">
        <v>138</v>
      </c>
      <c r="E252" s="1462"/>
      <c r="F252" s="198"/>
      <c r="G252" s="1704"/>
    </row>
    <row r="253" spans="1:7" ht="15" hidden="1" customHeight="1" outlineLevel="1">
      <c r="A253" s="1461"/>
      <c r="B253" s="1462"/>
      <c r="C253" s="1823"/>
      <c r="D253" s="1823" t="s">
        <v>139</v>
      </c>
      <c r="E253" s="1823"/>
      <c r="F253" s="198"/>
      <c r="G253" s="1704"/>
    </row>
    <row r="254" spans="1:7" ht="30" hidden="1" customHeight="1" outlineLevel="1">
      <c r="A254" s="1461"/>
      <c r="B254" s="1462"/>
      <c r="C254" s="1823"/>
      <c r="D254" s="1462" t="s">
        <v>142</v>
      </c>
      <c r="E254" s="1462"/>
      <c r="F254" s="198"/>
      <c r="G254" s="1704"/>
    </row>
    <row r="255" spans="1:7" ht="30" hidden="1" customHeight="1" outlineLevel="1">
      <c r="A255" s="1461"/>
      <c r="B255" s="1462"/>
      <c r="C255" s="1823"/>
      <c r="D255" s="1462" t="s">
        <v>147</v>
      </c>
      <c r="E255" s="1462"/>
      <c r="F255" s="198"/>
      <c r="G255" s="1704"/>
    </row>
    <row r="256" spans="1:7" ht="15" hidden="1" customHeight="1" outlineLevel="1">
      <c r="A256" s="1461"/>
      <c r="B256" s="1462"/>
      <c r="C256" s="1823"/>
      <c r="D256" s="1462" t="s">
        <v>143</v>
      </c>
      <c r="E256" s="1462"/>
      <c r="F256" s="198"/>
      <c r="G256" s="1704"/>
    </row>
    <row r="257" spans="1:7" ht="30" hidden="1" customHeight="1" outlineLevel="1">
      <c r="A257" s="1461"/>
      <c r="B257" s="1462"/>
      <c r="C257" s="1823"/>
      <c r="D257" s="1462" t="s">
        <v>141</v>
      </c>
      <c r="E257" s="1462"/>
      <c r="F257" s="198"/>
      <c r="G257" s="1704"/>
    </row>
    <row r="258" spans="1:7" ht="30" hidden="1" customHeight="1" outlineLevel="1">
      <c r="A258" s="1461"/>
      <c r="B258" s="1462"/>
      <c r="C258" s="1823"/>
      <c r="D258" s="1462" t="s">
        <v>140</v>
      </c>
      <c r="E258" s="1462"/>
      <c r="F258" s="198"/>
      <c r="G258" s="1704"/>
    </row>
    <row r="259" spans="1:7" ht="30" hidden="1" customHeight="1" outlineLevel="1">
      <c r="A259" s="1461"/>
      <c r="B259" s="1462"/>
      <c r="C259" s="1823"/>
      <c r="D259" s="1462" t="s">
        <v>144</v>
      </c>
      <c r="E259" s="1462"/>
      <c r="F259" s="198"/>
      <c r="G259" s="1704"/>
    </row>
    <row r="260" spans="1:7" ht="30" hidden="1" customHeight="1" outlineLevel="1">
      <c r="A260" s="1461"/>
      <c r="B260" s="1462"/>
      <c r="C260" s="1823" t="s">
        <v>145</v>
      </c>
      <c r="D260" s="1841" t="s">
        <v>660</v>
      </c>
      <c r="E260" s="197" t="s">
        <v>136</v>
      </c>
      <c r="F260" s="198"/>
      <c r="G260" s="1704"/>
    </row>
    <row r="261" spans="1:7" ht="30" hidden="1" customHeight="1" outlineLevel="1">
      <c r="A261" s="1461"/>
      <c r="B261" s="1462"/>
      <c r="C261" s="1823"/>
      <c r="D261" s="1843"/>
      <c r="E261" s="197" t="s">
        <v>137</v>
      </c>
      <c r="F261" s="198"/>
      <c r="G261" s="1704"/>
    </row>
    <row r="262" spans="1:7" ht="25.5" hidden="1" outlineLevel="1">
      <c r="A262" s="1461"/>
      <c r="B262" s="1462"/>
      <c r="C262" s="1823"/>
      <c r="D262" s="1844"/>
      <c r="E262" s="197" t="s">
        <v>661</v>
      </c>
      <c r="F262" s="198"/>
      <c r="G262" s="1704"/>
    </row>
    <row r="263" spans="1:7" ht="30" hidden="1" customHeight="1" outlineLevel="1">
      <c r="A263" s="1461"/>
      <c r="B263" s="1462"/>
      <c r="C263" s="1823"/>
      <c r="D263" s="1462" t="s">
        <v>138</v>
      </c>
      <c r="E263" s="1462"/>
      <c r="F263" s="15"/>
      <c r="G263" s="1704"/>
    </row>
    <row r="264" spans="1:7" ht="15" hidden="1" customHeight="1" outlineLevel="1">
      <c r="A264" s="1461"/>
      <c r="B264" s="1462"/>
      <c r="C264" s="1823"/>
      <c r="D264" s="1823" t="s">
        <v>139</v>
      </c>
      <c r="E264" s="1823"/>
      <c r="F264" s="15"/>
      <c r="G264" s="1704"/>
    </row>
    <row r="265" spans="1:7" ht="30" hidden="1" customHeight="1" outlineLevel="1">
      <c r="A265" s="1461"/>
      <c r="B265" s="1462"/>
      <c r="C265" s="1823"/>
      <c r="D265" s="1462" t="s">
        <v>142</v>
      </c>
      <c r="E265" s="1462"/>
      <c r="F265" s="15"/>
      <c r="G265" s="1704"/>
    </row>
    <row r="266" spans="1:7" ht="30" hidden="1" customHeight="1" outlineLevel="1">
      <c r="A266" s="1461"/>
      <c r="B266" s="1462"/>
      <c r="C266" s="1823"/>
      <c r="D266" s="1462" t="s">
        <v>146</v>
      </c>
      <c r="E266" s="1462"/>
      <c r="F266" s="15"/>
      <c r="G266" s="1704"/>
    </row>
    <row r="267" spans="1:7" ht="15" hidden="1" customHeight="1" outlineLevel="1">
      <c r="A267" s="1461"/>
      <c r="B267" s="1462"/>
      <c r="C267" s="1823"/>
      <c r="D267" s="1462" t="s">
        <v>143</v>
      </c>
      <c r="E267" s="1462"/>
      <c r="F267" s="15"/>
      <c r="G267" s="1704"/>
    </row>
    <row r="268" spans="1:7" ht="30" hidden="1" customHeight="1" outlineLevel="1">
      <c r="A268" s="1461"/>
      <c r="B268" s="1462"/>
      <c r="C268" s="1823"/>
      <c r="D268" s="1462" t="s">
        <v>141</v>
      </c>
      <c r="E268" s="1462"/>
      <c r="F268" s="15"/>
      <c r="G268" s="1704"/>
    </row>
    <row r="269" spans="1:7" ht="30" hidden="1" customHeight="1" outlineLevel="1">
      <c r="A269" s="1461"/>
      <c r="B269" s="1462"/>
      <c r="C269" s="1823"/>
      <c r="D269" s="1462" t="s">
        <v>140</v>
      </c>
      <c r="E269" s="1462"/>
      <c r="F269" s="15"/>
      <c r="G269" s="1704"/>
    </row>
    <row r="270" spans="1:7" ht="30" hidden="1" customHeight="1" outlineLevel="1" thickBot="1">
      <c r="A270" s="1840"/>
      <c r="B270" s="1841"/>
      <c r="C270" s="1845"/>
      <c r="D270" s="1841" t="s">
        <v>144</v>
      </c>
      <c r="E270" s="1841"/>
      <c r="F270" s="140"/>
      <c r="G270" s="1705"/>
    </row>
    <row r="271" spans="1:7" ht="30" hidden="1" customHeight="1" outlineLevel="1">
      <c r="A271" s="1477" t="s">
        <v>134</v>
      </c>
      <c r="B271" s="1478"/>
      <c r="C271" s="1826" t="s">
        <v>135</v>
      </c>
      <c r="D271" s="1842" t="s">
        <v>660</v>
      </c>
      <c r="E271" s="196" t="s">
        <v>136</v>
      </c>
      <c r="F271" s="14"/>
      <c r="G271" s="1735" t="s">
        <v>749</v>
      </c>
    </row>
    <row r="272" spans="1:7" ht="30" hidden="1" customHeight="1" outlineLevel="1">
      <c r="A272" s="1461"/>
      <c r="B272" s="1462"/>
      <c r="C272" s="1823"/>
      <c r="D272" s="1843"/>
      <c r="E272" s="197" t="s">
        <v>137</v>
      </c>
      <c r="F272" s="15"/>
      <c r="G272" s="1704"/>
    </row>
    <row r="273" spans="1:7" ht="30" hidden="1" customHeight="1" outlineLevel="1">
      <c r="A273" s="1461"/>
      <c r="B273" s="1462"/>
      <c r="C273" s="1823"/>
      <c r="D273" s="1844"/>
      <c r="E273" s="197" t="s">
        <v>661</v>
      </c>
      <c r="F273" s="15"/>
      <c r="G273" s="1704"/>
    </row>
    <row r="274" spans="1:7" ht="30" hidden="1" customHeight="1" outlineLevel="1">
      <c r="A274" s="1461"/>
      <c r="B274" s="1462"/>
      <c r="C274" s="1823"/>
      <c r="D274" s="1462" t="s">
        <v>138</v>
      </c>
      <c r="E274" s="1462"/>
      <c r="F274" s="198"/>
      <c r="G274" s="1704"/>
    </row>
    <row r="275" spans="1:7" ht="15" hidden="1" customHeight="1" outlineLevel="1">
      <c r="A275" s="1461"/>
      <c r="B275" s="1462"/>
      <c r="C275" s="1823"/>
      <c r="D275" s="1823" t="s">
        <v>139</v>
      </c>
      <c r="E275" s="1823"/>
      <c r="F275" s="198"/>
      <c r="G275" s="1704"/>
    </row>
    <row r="276" spans="1:7" ht="30" hidden="1" customHeight="1" outlineLevel="1">
      <c r="A276" s="1461"/>
      <c r="B276" s="1462"/>
      <c r="C276" s="1823"/>
      <c r="D276" s="1462" t="s">
        <v>142</v>
      </c>
      <c r="E276" s="1462"/>
      <c r="F276" s="198"/>
      <c r="G276" s="1704"/>
    </row>
    <row r="277" spans="1:7" ht="30" hidden="1" customHeight="1" outlineLevel="1">
      <c r="A277" s="1461"/>
      <c r="B277" s="1462"/>
      <c r="C277" s="1823"/>
      <c r="D277" s="1462" t="s">
        <v>147</v>
      </c>
      <c r="E277" s="1462"/>
      <c r="F277" s="198"/>
      <c r="G277" s="1704"/>
    </row>
    <row r="278" spans="1:7" ht="15" hidden="1" customHeight="1" outlineLevel="1">
      <c r="A278" s="1461"/>
      <c r="B278" s="1462"/>
      <c r="C278" s="1823"/>
      <c r="D278" s="1462" t="s">
        <v>143</v>
      </c>
      <c r="E278" s="1462"/>
      <c r="F278" s="198"/>
      <c r="G278" s="1704"/>
    </row>
    <row r="279" spans="1:7" ht="30" hidden="1" customHeight="1" outlineLevel="1">
      <c r="A279" s="1461"/>
      <c r="B279" s="1462"/>
      <c r="C279" s="1823"/>
      <c r="D279" s="1462" t="s">
        <v>141</v>
      </c>
      <c r="E279" s="1462"/>
      <c r="F279" s="198"/>
      <c r="G279" s="1704"/>
    </row>
    <row r="280" spans="1:7" ht="30" hidden="1" customHeight="1" outlineLevel="1">
      <c r="A280" s="1461"/>
      <c r="B280" s="1462"/>
      <c r="C280" s="1823"/>
      <c r="D280" s="1462" t="s">
        <v>140</v>
      </c>
      <c r="E280" s="1462"/>
      <c r="F280" s="198"/>
      <c r="G280" s="1704"/>
    </row>
    <row r="281" spans="1:7" ht="30" hidden="1" customHeight="1" outlineLevel="1">
      <c r="A281" s="1461"/>
      <c r="B281" s="1462"/>
      <c r="C281" s="1823"/>
      <c r="D281" s="1462" t="s">
        <v>144</v>
      </c>
      <c r="E281" s="1462"/>
      <c r="F281" s="198"/>
      <c r="G281" s="1704"/>
    </row>
    <row r="282" spans="1:7" ht="30" hidden="1" customHeight="1" outlineLevel="1">
      <c r="A282" s="1461"/>
      <c r="B282" s="1462"/>
      <c r="C282" s="1823" t="s">
        <v>145</v>
      </c>
      <c r="D282" s="1841" t="s">
        <v>660</v>
      </c>
      <c r="E282" s="197" t="s">
        <v>136</v>
      </c>
      <c r="F282" s="198"/>
      <c r="G282" s="1704"/>
    </row>
    <row r="283" spans="1:7" ht="30" hidden="1" customHeight="1" outlineLevel="1">
      <c r="A283" s="1461"/>
      <c r="B283" s="1462"/>
      <c r="C283" s="1823"/>
      <c r="D283" s="1843"/>
      <c r="E283" s="197" t="s">
        <v>137</v>
      </c>
      <c r="F283" s="198"/>
      <c r="G283" s="1704"/>
    </row>
    <row r="284" spans="1:7" ht="30" hidden="1" customHeight="1" outlineLevel="1">
      <c r="A284" s="1461"/>
      <c r="B284" s="1462"/>
      <c r="C284" s="1823"/>
      <c r="D284" s="1844"/>
      <c r="E284" s="197" t="s">
        <v>661</v>
      </c>
      <c r="F284" s="198"/>
      <c r="G284" s="1704"/>
    </row>
    <row r="285" spans="1:7" ht="30" hidden="1" customHeight="1" outlineLevel="1">
      <c r="A285" s="1461"/>
      <c r="B285" s="1462"/>
      <c r="C285" s="1823"/>
      <c r="D285" s="1462" t="s">
        <v>138</v>
      </c>
      <c r="E285" s="1462"/>
      <c r="F285" s="15"/>
      <c r="G285" s="1704"/>
    </row>
    <row r="286" spans="1:7" ht="15" hidden="1" customHeight="1" outlineLevel="1">
      <c r="A286" s="1461"/>
      <c r="B286" s="1462"/>
      <c r="C286" s="1823"/>
      <c r="D286" s="1823" t="s">
        <v>139</v>
      </c>
      <c r="E286" s="1823"/>
      <c r="F286" s="15"/>
      <c r="G286" s="1704"/>
    </row>
    <row r="287" spans="1:7" ht="30" hidden="1" customHeight="1" outlineLevel="1">
      <c r="A287" s="1461"/>
      <c r="B287" s="1462"/>
      <c r="C287" s="1823"/>
      <c r="D287" s="1462" t="s">
        <v>142</v>
      </c>
      <c r="E287" s="1462"/>
      <c r="F287" s="15"/>
      <c r="G287" s="1704"/>
    </row>
    <row r="288" spans="1:7" ht="30" hidden="1" customHeight="1" outlineLevel="1">
      <c r="A288" s="1461"/>
      <c r="B288" s="1462"/>
      <c r="C288" s="1823"/>
      <c r="D288" s="1462" t="s">
        <v>146</v>
      </c>
      <c r="E288" s="1462"/>
      <c r="F288" s="15"/>
      <c r="G288" s="1704"/>
    </row>
    <row r="289" spans="1:7" ht="15" hidden="1" customHeight="1" outlineLevel="1">
      <c r="A289" s="1461"/>
      <c r="B289" s="1462"/>
      <c r="C289" s="1823"/>
      <c r="D289" s="1462" t="s">
        <v>143</v>
      </c>
      <c r="E289" s="1462"/>
      <c r="F289" s="15"/>
      <c r="G289" s="1704"/>
    </row>
    <row r="290" spans="1:7" ht="30" hidden="1" customHeight="1" outlineLevel="1">
      <c r="A290" s="1461"/>
      <c r="B290" s="1462"/>
      <c r="C290" s="1823"/>
      <c r="D290" s="1462" t="s">
        <v>141</v>
      </c>
      <c r="E290" s="1462"/>
      <c r="F290" s="15"/>
      <c r="G290" s="1704"/>
    </row>
    <row r="291" spans="1:7" ht="30" hidden="1" customHeight="1" outlineLevel="1">
      <c r="A291" s="1461"/>
      <c r="B291" s="1462"/>
      <c r="C291" s="1823"/>
      <c r="D291" s="1462" t="s">
        <v>140</v>
      </c>
      <c r="E291" s="1462"/>
      <c r="F291" s="15"/>
      <c r="G291" s="1704"/>
    </row>
    <row r="292" spans="1:7" ht="30" hidden="1" customHeight="1" outlineLevel="1" thickBot="1">
      <c r="A292" s="1840"/>
      <c r="B292" s="1841"/>
      <c r="C292" s="1845"/>
      <c r="D292" s="1841" t="s">
        <v>144</v>
      </c>
      <c r="E292" s="1841"/>
      <c r="F292" s="140"/>
      <c r="G292" s="1705"/>
    </row>
    <row r="293" spans="1:7" ht="30" hidden="1" customHeight="1" outlineLevel="1">
      <c r="A293" s="1477" t="s">
        <v>134</v>
      </c>
      <c r="B293" s="1478"/>
      <c r="C293" s="1826" t="s">
        <v>135</v>
      </c>
      <c r="D293" s="1842" t="s">
        <v>660</v>
      </c>
      <c r="E293" s="196" t="s">
        <v>136</v>
      </c>
      <c r="F293" s="14"/>
      <c r="G293" s="1735" t="s">
        <v>749</v>
      </c>
    </row>
    <row r="294" spans="1:7" ht="30" hidden="1" customHeight="1" outlineLevel="1">
      <c r="A294" s="1461"/>
      <c r="B294" s="1462"/>
      <c r="C294" s="1823"/>
      <c r="D294" s="1843"/>
      <c r="E294" s="197" t="s">
        <v>137</v>
      </c>
      <c r="F294" s="15"/>
      <c r="G294" s="1704"/>
    </row>
    <row r="295" spans="1:7" ht="30" hidden="1" customHeight="1" outlineLevel="1">
      <c r="A295" s="1461"/>
      <c r="B295" s="1462"/>
      <c r="C295" s="1823"/>
      <c r="D295" s="1844"/>
      <c r="E295" s="197" t="s">
        <v>661</v>
      </c>
      <c r="F295" s="15"/>
      <c r="G295" s="1704"/>
    </row>
    <row r="296" spans="1:7" ht="30" hidden="1" customHeight="1" outlineLevel="1">
      <c r="A296" s="1461"/>
      <c r="B296" s="1462"/>
      <c r="C296" s="1823"/>
      <c r="D296" s="1462" t="s">
        <v>138</v>
      </c>
      <c r="E296" s="1462"/>
      <c r="F296" s="198"/>
      <c r="G296" s="1704"/>
    </row>
    <row r="297" spans="1:7" ht="15" hidden="1" customHeight="1" outlineLevel="1">
      <c r="A297" s="1461"/>
      <c r="B297" s="1462"/>
      <c r="C297" s="1823"/>
      <c r="D297" s="1823" t="s">
        <v>139</v>
      </c>
      <c r="E297" s="1823"/>
      <c r="F297" s="198"/>
      <c r="G297" s="1704"/>
    </row>
    <row r="298" spans="1:7" ht="30" hidden="1" customHeight="1" outlineLevel="1">
      <c r="A298" s="1461"/>
      <c r="B298" s="1462"/>
      <c r="C298" s="1823"/>
      <c r="D298" s="1462" t="s">
        <v>142</v>
      </c>
      <c r="E298" s="1462"/>
      <c r="F298" s="198"/>
      <c r="G298" s="1704"/>
    </row>
    <row r="299" spans="1:7" ht="30" hidden="1" customHeight="1" outlineLevel="1">
      <c r="A299" s="1461"/>
      <c r="B299" s="1462"/>
      <c r="C299" s="1823"/>
      <c r="D299" s="1462" t="s">
        <v>147</v>
      </c>
      <c r="E299" s="1462"/>
      <c r="F299" s="198"/>
      <c r="G299" s="1704"/>
    </row>
    <row r="300" spans="1:7" ht="15" hidden="1" customHeight="1" outlineLevel="1">
      <c r="A300" s="1461"/>
      <c r="B300" s="1462"/>
      <c r="C300" s="1823"/>
      <c r="D300" s="1462" t="s">
        <v>143</v>
      </c>
      <c r="E300" s="1462"/>
      <c r="F300" s="198"/>
      <c r="G300" s="1704"/>
    </row>
    <row r="301" spans="1:7" ht="30" hidden="1" customHeight="1" outlineLevel="1">
      <c r="A301" s="1461"/>
      <c r="B301" s="1462"/>
      <c r="C301" s="1823"/>
      <c r="D301" s="1462" t="s">
        <v>141</v>
      </c>
      <c r="E301" s="1462"/>
      <c r="F301" s="198"/>
      <c r="G301" s="1704"/>
    </row>
    <row r="302" spans="1:7" ht="30" hidden="1" customHeight="1" outlineLevel="1">
      <c r="A302" s="1461"/>
      <c r="B302" s="1462"/>
      <c r="C302" s="1823"/>
      <c r="D302" s="1462" t="s">
        <v>140</v>
      </c>
      <c r="E302" s="1462"/>
      <c r="F302" s="198"/>
      <c r="G302" s="1704"/>
    </row>
    <row r="303" spans="1:7" ht="30" hidden="1" customHeight="1" outlineLevel="1">
      <c r="A303" s="1461"/>
      <c r="B303" s="1462"/>
      <c r="C303" s="1823"/>
      <c r="D303" s="1462" t="s">
        <v>144</v>
      </c>
      <c r="E303" s="1462"/>
      <c r="F303" s="198"/>
      <c r="G303" s="1704"/>
    </row>
    <row r="304" spans="1:7" ht="30" hidden="1" customHeight="1" outlineLevel="1">
      <c r="A304" s="1461"/>
      <c r="B304" s="1462"/>
      <c r="C304" s="1823" t="s">
        <v>145</v>
      </c>
      <c r="D304" s="1841" t="s">
        <v>660</v>
      </c>
      <c r="E304" s="197" t="s">
        <v>136</v>
      </c>
      <c r="F304" s="198"/>
      <c r="G304" s="1704"/>
    </row>
    <row r="305" spans="1:7" ht="30" hidden="1" customHeight="1" outlineLevel="1">
      <c r="A305" s="1461"/>
      <c r="B305" s="1462"/>
      <c r="C305" s="1823"/>
      <c r="D305" s="1843"/>
      <c r="E305" s="197" t="s">
        <v>137</v>
      </c>
      <c r="F305" s="198"/>
      <c r="G305" s="1704"/>
    </row>
    <row r="306" spans="1:7" ht="30" hidden="1" customHeight="1" outlineLevel="1">
      <c r="A306" s="1461"/>
      <c r="B306" s="1462"/>
      <c r="C306" s="1823"/>
      <c r="D306" s="1844"/>
      <c r="E306" s="197" t="s">
        <v>661</v>
      </c>
      <c r="F306" s="198"/>
      <c r="G306" s="1704"/>
    </row>
    <row r="307" spans="1:7" ht="30" hidden="1" customHeight="1" outlineLevel="1">
      <c r="A307" s="1461"/>
      <c r="B307" s="1462"/>
      <c r="C307" s="1823"/>
      <c r="D307" s="1462" t="s">
        <v>138</v>
      </c>
      <c r="E307" s="1462"/>
      <c r="F307" s="15"/>
      <c r="G307" s="1704"/>
    </row>
    <row r="308" spans="1:7" ht="15" hidden="1" customHeight="1" outlineLevel="1">
      <c r="A308" s="1461"/>
      <c r="B308" s="1462"/>
      <c r="C308" s="1823"/>
      <c r="D308" s="1823" t="s">
        <v>139</v>
      </c>
      <c r="E308" s="1823"/>
      <c r="F308" s="15"/>
      <c r="G308" s="1704"/>
    </row>
    <row r="309" spans="1:7" ht="30" hidden="1" customHeight="1" outlineLevel="1">
      <c r="A309" s="1461"/>
      <c r="B309" s="1462"/>
      <c r="C309" s="1823"/>
      <c r="D309" s="1462" t="s">
        <v>142</v>
      </c>
      <c r="E309" s="1462"/>
      <c r="F309" s="15"/>
      <c r="G309" s="1704"/>
    </row>
    <row r="310" spans="1:7" ht="30" hidden="1" customHeight="1" outlineLevel="1">
      <c r="A310" s="1461"/>
      <c r="B310" s="1462"/>
      <c r="C310" s="1823"/>
      <c r="D310" s="1462" t="s">
        <v>146</v>
      </c>
      <c r="E310" s="1462"/>
      <c r="F310" s="15"/>
      <c r="G310" s="1704"/>
    </row>
    <row r="311" spans="1:7" ht="15" hidden="1" customHeight="1" outlineLevel="1">
      <c r="A311" s="1461"/>
      <c r="B311" s="1462"/>
      <c r="C311" s="1823"/>
      <c r="D311" s="1462" t="s">
        <v>143</v>
      </c>
      <c r="E311" s="1462"/>
      <c r="F311" s="15"/>
      <c r="G311" s="1704"/>
    </row>
    <row r="312" spans="1:7" ht="30" hidden="1" customHeight="1" outlineLevel="1">
      <c r="A312" s="1461"/>
      <c r="B312" s="1462"/>
      <c r="C312" s="1823"/>
      <c r="D312" s="1462" t="s">
        <v>141</v>
      </c>
      <c r="E312" s="1462"/>
      <c r="F312" s="15"/>
      <c r="G312" s="1704"/>
    </row>
    <row r="313" spans="1:7" ht="30" hidden="1" customHeight="1" outlineLevel="1">
      <c r="A313" s="1461"/>
      <c r="B313" s="1462"/>
      <c r="C313" s="1823"/>
      <c r="D313" s="1462" t="s">
        <v>140</v>
      </c>
      <c r="E313" s="1462"/>
      <c r="F313" s="15"/>
      <c r="G313" s="1704"/>
    </row>
    <row r="314" spans="1:7" ht="30" hidden="1" customHeight="1" outlineLevel="1" thickBot="1">
      <c r="A314" s="1840"/>
      <c r="B314" s="1841"/>
      <c r="C314" s="1845"/>
      <c r="D314" s="1841" t="s">
        <v>144</v>
      </c>
      <c r="E314" s="1841"/>
      <c r="F314" s="140"/>
      <c r="G314" s="1705"/>
    </row>
    <row r="315" spans="1:7" ht="30" hidden="1" customHeight="1" outlineLevel="1">
      <c r="A315" s="1477" t="s">
        <v>134</v>
      </c>
      <c r="B315" s="1478"/>
      <c r="C315" s="1826" t="s">
        <v>135</v>
      </c>
      <c r="D315" s="1842" t="s">
        <v>660</v>
      </c>
      <c r="E315" s="196" t="s">
        <v>136</v>
      </c>
      <c r="F315" s="14"/>
      <c r="G315" s="1735" t="s">
        <v>749</v>
      </c>
    </row>
    <row r="316" spans="1:7" ht="30" hidden="1" customHeight="1" outlineLevel="1">
      <c r="A316" s="1461"/>
      <c r="B316" s="1462"/>
      <c r="C316" s="1823"/>
      <c r="D316" s="1843"/>
      <c r="E316" s="197" t="s">
        <v>137</v>
      </c>
      <c r="F316" s="15"/>
      <c r="G316" s="1704"/>
    </row>
    <row r="317" spans="1:7" ht="25.5" hidden="1" outlineLevel="1">
      <c r="A317" s="1461"/>
      <c r="B317" s="1462"/>
      <c r="C317" s="1823"/>
      <c r="D317" s="1844"/>
      <c r="E317" s="197" t="s">
        <v>661</v>
      </c>
      <c r="F317" s="15"/>
      <c r="G317" s="1704"/>
    </row>
    <row r="318" spans="1:7" ht="30" hidden="1" customHeight="1" outlineLevel="1">
      <c r="A318" s="1461"/>
      <c r="B318" s="1462"/>
      <c r="C318" s="1823"/>
      <c r="D318" s="1462" t="s">
        <v>138</v>
      </c>
      <c r="E318" s="1462"/>
      <c r="F318" s="198"/>
      <c r="G318" s="1704"/>
    </row>
    <row r="319" spans="1:7" ht="15" hidden="1" customHeight="1" outlineLevel="1">
      <c r="A319" s="1461"/>
      <c r="B319" s="1462"/>
      <c r="C319" s="1823"/>
      <c r="D319" s="1823" t="s">
        <v>139</v>
      </c>
      <c r="E319" s="1823"/>
      <c r="F319" s="198"/>
      <c r="G319" s="1704"/>
    </row>
    <row r="320" spans="1:7" ht="30" hidden="1" customHeight="1" outlineLevel="1">
      <c r="A320" s="1461"/>
      <c r="B320" s="1462"/>
      <c r="C320" s="1823"/>
      <c r="D320" s="1462" t="s">
        <v>142</v>
      </c>
      <c r="E320" s="1462"/>
      <c r="F320" s="198"/>
      <c r="G320" s="1704"/>
    </row>
    <row r="321" spans="1:7" ht="30" hidden="1" customHeight="1" outlineLevel="1">
      <c r="A321" s="1461"/>
      <c r="B321" s="1462"/>
      <c r="C321" s="1823"/>
      <c r="D321" s="1462" t="s">
        <v>147</v>
      </c>
      <c r="E321" s="1462"/>
      <c r="F321" s="198"/>
      <c r="G321" s="1704"/>
    </row>
    <row r="322" spans="1:7" ht="15" hidden="1" customHeight="1" outlineLevel="1">
      <c r="A322" s="1461"/>
      <c r="B322" s="1462"/>
      <c r="C322" s="1823"/>
      <c r="D322" s="1462" t="s">
        <v>143</v>
      </c>
      <c r="E322" s="1462"/>
      <c r="F322" s="198"/>
      <c r="G322" s="1704"/>
    </row>
    <row r="323" spans="1:7" ht="30" hidden="1" customHeight="1" outlineLevel="1">
      <c r="A323" s="1461"/>
      <c r="B323" s="1462"/>
      <c r="C323" s="1823"/>
      <c r="D323" s="1462" t="s">
        <v>141</v>
      </c>
      <c r="E323" s="1462"/>
      <c r="F323" s="198"/>
      <c r="G323" s="1704"/>
    </row>
    <row r="324" spans="1:7" ht="30" hidden="1" customHeight="1" outlineLevel="1">
      <c r="A324" s="1461"/>
      <c r="B324" s="1462"/>
      <c r="C324" s="1823"/>
      <c r="D324" s="1462" t="s">
        <v>140</v>
      </c>
      <c r="E324" s="1462"/>
      <c r="F324" s="198"/>
      <c r="G324" s="1704"/>
    </row>
    <row r="325" spans="1:7" ht="30" hidden="1" customHeight="1" outlineLevel="1">
      <c r="A325" s="1461"/>
      <c r="B325" s="1462"/>
      <c r="C325" s="1823"/>
      <c r="D325" s="1462" t="s">
        <v>144</v>
      </c>
      <c r="E325" s="1462"/>
      <c r="F325" s="198"/>
      <c r="G325" s="1704"/>
    </row>
    <row r="326" spans="1:7" ht="30" hidden="1" customHeight="1" outlineLevel="1">
      <c r="A326" s="1461"/>
      <c r="B326" s="1462"/>
      <c r="C326" s="1823" t="s">
        <v>145</v>
      </c>
      <c r="D326" s="1841" t="s">
        <v>660</v>
      </c>
      <c r="E326" s="197" t="s">
        <v>136</v>
      </c>
      <c r="F326" s="198"/>
      <c r="G326" s="1704"/>
    </row>
    <row r="327" spans="1:7" ht="30" hidden="1" customHeight="1" outlineLevel="1">
      <c r="A327" s="1461"/>
      <c r="B327" s="1462"/>
      <c r="C327" s="1823"/>
      <c r="D327" s="1843"/>
      <c r="E327" s="197" t="s">
        <v>137</v>
      </c>
      <c r="F327" s="198"/>
      <c r="G327" s="1704"/>
    </row>
    <row r="328" spans="1:7" ht="25.5" hidden="1" outlineLevel="1">
      <c r="A328" s="1461"/>
      <c r="B328" s="1462"/>
      <c r="C328" s="1823"/>
      <c r="D328" s="1844"/>
      <c r="E328" s="197" t="s">
        <v>661</v>
      </c>
      <c r="F328" s="198"/>
      <c r="G328" s="1704"/>
    </row>
    <row r="329" spans="1:7" ht="30" hidden="1" customHeight="1" outlineLevel="1">
      <c r="A329" s="1461"/>
      <c r="B329" s="1462"/>
      <c r="C329" s="1823"/>
      <c r="D329" s="1462" t="s">
        <v>138</v>
      </c>
      <c r="E329" s="1462"/>
      <c r="F329" s="15"/>
      <c r="G329" s="1704"/>
    </row>
    <row r="330" spans="1:7" ht="15" hidden="1" customHeight="1" outlineLevel="1">
      <c r="A330" s="1461"/>
      <c r="B330" s="1462"/>
      <c r="C330" s="1823"/>
      <c r="D330" s="1823" t="s">
        <v>139</v>
      </c>
      <c r="E330" s="1823"/>
      <c r="F330" s="15"/>
      <c r="G330" s="1704"/>
    </row>
    <row r="331" spans="1:7" ht="30" hidden="1" customHeight="1" outlineLevel="1">
      <c r="A331" s="1461"/>
      <c r="B331" s="1462"/>
      <c r="C331" s="1823"/>
      <c r="D331" s="1462" t="s">
        <v>142</v>
      </c>
      <c r="E331" s="1462"/>
      <c r="F331" s="15"/>
      <c r="G331" s="1704"/>
    </row>
    <row r="332" spans="1:7" ht="30" hidden="1" customHeight="1" outlineLevel="1">
      <c r="A332" s="1461"/>
      <c r="B332" s="1462"/>
      <c r="C332" s="1823"/>
      <c r="D332" s="1462" t="s">
        <v>146</v>
      </c>
      <c r="E332" s="1462"/>
      <c r="F332" s="15"/>
      <c r="G332" s="1704"/>
    </row>
    <row r="333" spans="1:7" ht="15" hidden="1" customHeight="1" outlineLevel="1">
      <c r="A333" s="1461"/>
      <c r="B333" s="1462"/>
      <c r="C333" s="1823"/>
      <c r="D333" s="1462" t="s">
        <v>143</v>
      </c>
      <c r="E333" s="1462"/>
      <c r="F333" s="15"/>
      <c r="G333" s="1704"/>
    </row>
    <row r="334" spans="1:7" ht="30" hidden="1" customHeight="1" outlineLevel="1">
      <c r="A334" s="1461"/>
      <c r="B334" s="1462"/>
      <c r="C334" s="1823"/>
      <c r="D334" s="1462" t="s">
        <v>141</v>
      </c>
      <c r="E334" s="1462"/>
      <c r="F334" s="15"/>
      <c r="G334" s="1704"/>
    </row>
    <row r="335" spans="1:7" ht="30" hidden="1" customHeight="1" outlineLevel="1">
      <c r="A335" s="1461"/>
      <c r="B335" s="1462"/>
      <c r="C335" s="1823"/>
      <c r="D335" s="1462" t="s">
        <v>140</v>
      </c>
      <c r="E335" s="1462"/>
      <c r="F335" s="15"/>
      <c r="G335" s="1704"/>
    </row>
    <row r="336" spans="1:7" ht="30" hidden="1" customHeight="1" outlineLevel="1" thickBot="1">
      <c r="A336" s="1840"/>
      <c r="B336" s="1841"/>
      <c r="C336" s="1845"/>
      <c r="D336" s="1841" t="s">
        <v>144</v>
      </c>
      <c r="E336" s="1841"/>
      <c r="F336" s="140"/>
      <c r="G336" s="1705"/>
    </row>
    <row r="337" spans="1:7" ht="30" hidden="1" customHeight="1" outlineLevel="1">
      <c r="A337" s="1846" t="s">
        <v>134</v>
      </c>
      <c r="B337" s="1842"/>
      <c r="C337" s="1850" t="s">
        <v>135</v>
      </c>
      <c r="D337" s="1842" t="s">
        <v>660</v>
      </c>
      <c r="E337" s="196" t="s">
        <v>136</v>
      </c>
      <c r="F337" s="14"/>
      <c r="G337" s="1735" t="s">
        <v>749</v>
      </c>
    </row>
    <row r="338" spans="1:7" ht="30" hidden="1" customHeight="1" outlineLevel="1">
      <c r="A338" s="1847"/>
      <c r="B338" s="1843"/>
      <c r="C338" s="1851"/>
      <c r="D338" s="1843"/>
      <c r="E338" s="197" t="s">
        <v>137</v>
      </c>
      <c r="F338" s="15"/>
      <c r="G338" s="1704"/>
    </row>
    <row r="339" spans="1:7" ht="25.5" hidden="1" outlineLevel="1">
      <c r="A339" s="1847"/>
      <c r="B339" s="1843"/>
      <c r="C339" s="1851"/>
      <c r="D339" s="1844"/>
      <c r="E339" s="197" t="s">
        <v>661</v>
      </c>
      <c r="F339" s="15"/>
      <c r="G339" s="1704"/>
    </row>
    <row r="340" spans="1:7" ht="30" hidden="1" customHeight="1" outlineLevel="1">
      <c r="A340" s="1847"/>
      <c r="B340" s="1843"/>
      <c r="C340" s="1851"/>
      <c r="D340" s="1728" t="s">
        <v>138</v>
      </c>
      <c r="E340" s="1729"/>
      <c r="F340" s="198"/>
      <c r="G340" s="1704"/>
    </row>
    <row r="341" spans="1:7" ht="15" hidden="1" customHeight="1" outlineLevel="1">
      <c r="A341" s="1847"/>
      <c r="B341" s="1843"/>
      <c r="C341" s="1851"/>
      <c r="D341" s="1269" t="s">
        <v>139</v>
      </c>
      <c r="E341" s="1270"/>
      <c r="F341" s="198"/>
      <c r="G341" s="1704"/>
    </row>
    <row r="342" spans="1:7" ht="30" hidden="1" customHeight="1" outlineLevel="1">
      <c r="A342" s="1847"/>
      <c r="B342" s="1843"/>
      <c r="C342" s="1851"/>
      <c r="D342" s="1728" t="s">
        <v>142</v>
      </c>
      <c r="E342" s="1729"/>
      <c r="F342" s="198"/>
      <c r="G342" s="1704"/>
    </row>
    <row r="343" spans="1:7" ht="30" hidden="1" customHeight="1" outlineLevel="1">
      <c r="A343" s="1847"/>
      <c r="B343" s="1843"/>
      <c r="C343" s="1851"/>
      <c r="D343" s="1728" t="s">
        <v>147</v>
      </c>
      <c r="E343" s="1729"/>
      <c r="F343" s="198"/>
      <c r="G343" s="1704"/>
    </row>
    <row r="344" spans="1:7" ht="15" hidden="1" customHeight="1" outlineLevel="1">
      <c r="A344" s="1847"/>
      <c r="B344" s="1843"/>
      <c r="C344" s="1851"/>
      <c r="D344" s="1728" t="s">
        <v>143</v>
      </c>
      <c r="E344" s="1729"/>
      <c r="F344" s="198"/>
      <c r="G344" s="1704"/>
    </row>
    <row r="345" spans="1:7" ht="30" hidden="1" customHeight="1" outlineLevel="1">
      <c r="A345" s="1847"/>
      <c r="B345" s="1843"/>
      <c r="C345" s="1851"/>
      <c r="D345" s="1728" t="s">
        <v>141</v>
      </c>
      <c r="E345" s="1729"/>
      <c r="F345" s="198"/>
      <c r="G345" s="1704"/>
    </row>
    <row r="346" spans="1:7" ht="30" hidden="1" customHeight="1" outlineLevel="1">
      <c r="A346" s="1847"/>
      <c r="B346" s="1843"/>
      <c r="C346" s="1851"/>
      <c r="D346" s="1728" t="s">
        <v>140</v>
      </c>
      <c r="E346" s="1729"/>
      <c r="F346" s="198"/>
      <c r="G346" s="1704"/>
    </row>
    <row r="347" spans="1:7" ht="30" hidden="1" customHeight="1" outlineLevel="1">
      <c r="A347" s="1847"/>
      <c r="B347" s="1843"/>
      <c r="C347" s="1834"/>
      <c r="D347" s="1728" t="s">
        <v>144</v>
      </c>
      <c r="E347" s="1729"/>
      <c r="F347" s="198"/>
      <c r="G347" s="1704"/>
    </row>
    <row r="348" spans="1:7" ht="30" hidden="1" customHeight="1" outlineLevel="1">
      <c r="A348" s="1847"/>
      <c r="B348" s="1843"/>
      <c r="C348" s="1845" t="s">
        <v>145</v>
      </c>
      <c r="D348" s="1841" t="s">
        <v>660</v>
      </c>
      <c r="E348" s="197" t="s">
        <v>136</v>
      </c>
      <c r="F348" s="198"/>
      <c r="G348" s="1704"/>
    </row>
    <row r="349" spans="1:7" ht="30" hidden="1" customHeight="1" outlineLevel="1">
      <c r="A349" s="1847"/>
      <c r="B349" s="1843"/>
      <c r="C349" s="1851"/>
      <c r="D349" s="1843"/>
      <c r="E349" s="197" t="s">
        <v>137</v>
      </c>
      <c r="F349" s="198"/>
      <c r="G349" s="1704"/>
    </row>
    <row r="350" spans="1:7" ht="25.5" hidden="1" outlineLevel="1">
      <c r="A350" s="1847"/>
      <c r="B350" s="1843"/>
      <c r="C350" s="1851"/>
      <c r="D350" s="1844"/>
      <c r="E350" s="197" t="s">
        <v>661</v>
      </c>
      <c r="F350" s="198"/>
      <c r="G350" s="1704"/>
    </row>
    <row r="351" spans="1:7" ht="30" hidden="1" customHeight="1" outlineLevel="1">
      <c r="A351" s="1847"/>
      <c r="B351" s="1843"/>
      <c r="C351" s="1851"/>
      <c r="D351" s="1728" t="s">
        <v>138</v>
      </c>
      <c r="E351" s="1729"/>
      <c r="F351" s="15"/>
      <c r="G351" s="1704"/>
    </row>
    <row r="352" spans="1:7" ht="15" hidden="1" customHeight="1" outlineLevel="1">
      <c r="A352" s="1847"/>
      <c r="B352" s="1843"/>
      <c r="C352" s="1851"/>
      <c r="D352" s="1269" t="s">
        <v>139</v>
      </c>
      <c r="E352" s="1270"/>
      <c r="F352" s="15"/>
      <c r="G352" s="1704"/>
    </row>
    <row r="353" spans="1:7" ht="30" hidden="1" customHeight="1" outlineLevel="1">
      <c r="A353" s="1847"/>
      <c r="B353" s="1843"/>
      <c r="C353" s="1851"/>
      <c r="D353" s="1728" t="s">
        <v>142</v>
      </c>
      <c r="E353" s="1729"/>
      <c r="F353" s="15"/>
      <c r="G353" s="1704"/>
    </row>
    <row r="354" spans="1:7" ht="30" hidden="1" customHeight="1" outlineLevel="1">
      <c r="A354" s="1847"/>
      <c r="B354" s="1843"/>
      <c r="C354" s="1851"/>
      <c r="D354" s="1728" t="s">
        <v>146</v>
      </c>
      <c r="E354" s="1729"/>
      <c r="F354" s="15"/>
      <c r="G354" s="1704"/>
    </row>
    <row r="355" spans="1:7" ht="15" hidden="1" customHeight="1" outlineLevel="1">
      <c r="A355" s="1847"/>
      <c r="B355" s="1843"/>
      <c r="C355" s="1851"/>
      <c r="D355" s="1728" t="s">
        <v>143</v>
      </c>
      <c r="E355" s="1729"/>
      <c r="F355" s="15"/>
      <c r="G355" s="1704"/>
    </row>
    <row r="356" spans="1:7" ht="30" hidden="1" customHeight="1" outlineLevel="1">
      <c r="A356" s="1847"/>
      <c r="B356" s="1843"/>
      <c r="C356" s="1851"/>
      <c r="D356" s="1728" t="s">
        <v>141</v>
      </c>
      <c r="E356" s="1729"/>
      <c r="F356" s="15"/>
      <c r="G356" s="1704"/>
    </row>
    <row r="357" spans="1:7" ht="30" hidden="1" customHeight="1" outlineLevel="1">
      <c r="A357" s="1847"/>
      <c r="B357" s="1843"/>
      <c r="C357" s="1851"/>
      <c r="D357" s="1728" t="s">
        <v>140</v>
      </c>
      <c r="E357" s="1729"/>
      <c r="F357" s="15"/>
      <c r="G357" s="1704"/>
    </row>
    <row r="358" spans="1:7" ht="30" hidden="1" customHeight="1" outlineLevel="1" thickBot="1">
      <c r="A358" s="1848"/>
      <c r="B358" s="1849"/>
      <c r="C358" s="1852"/>
      <c r="D358" s="1730" t="s">
        <v>144</v>
      </c>
      <c r="E358" s="1731"/>
      <c r="F358" s="140"/>
      <c r="G358" s="1705"/>
    </row>
    <row r="359" spans="1:7" ht="30" hidden="1" customHeight="1" outlineLevel="1">
      <c r="A359" s="1477" t="s">
        <v>134</v>
      </c>
      <c r="B359" s="1478"/>
      <c r="C359" s="1826" t="s">
        <v>135</v>
      </c>
      <c r="D359" s="1842" t="s">
        <v>660</v>
      </c>
      <c r="E359" s="196" t="s">
        <v>136</v>
      </c>
      <c r="F359" s="14"/>
      <c r="G359" s="1735" t="s">
        <v>749</v>
      </c>
    </row>
    <row r="360" spans="1:7" ht="30" hidden="1" customHeight="1" outlineLevel="1">
      <c r="A360" s="1461"/>
      <c r="B360" s="1462"/>
      <c r="C360" s="1823"/>
      <c r="D360" s="1843"/>
      <c r="E360" s="197" t="s">
        <v>137</v>
      </c>
      <c r="F360" s="15"/>
      <c r="G360" s="1704"/>
    </row>
    <row r="361" spans="1:7" ht="25.5" hidden="1" outlineLevel="1">
      <c r="A361" s="1461"/>
      <c r="B361" s="1462"/>
      <c r="C361" s="1823"/>
      <c r="D361" s="1844"/>
      <c r="E361" s="197" t="s">
        <v>661</v>
      </c>
      <c r="F361" s="15"/>
      <c r="G361" s="1704"/>
    </row>
    <row r="362" spans="1:7" ht="30" hidden="1" customHeight="1" outlineLevel="1">
      <c r="A362" s="1461"/>
      <c r="B362" s="1462"/>
      <c r="C362" s="1823"/>
      <c r="D362" s="1462" t="s">
        <v>138</v>
      </c>
      <c r="E362" s="1462"/>
      <c r="F362" s="198"/>
      <c r="G362" s="1704"/>
    </row>
    <row r="363" spans="1:7" ht="15" hidden="1" customHeight="1" outlineLevel="1">
      <c r="A363" s="1461"/>
      <c r="B363" s="1462"/>
      <c r="C363" s="1823"/>
      <c r="D363" s="1823" t="s">
        <v>139</v>
      </c>
      <c r="E363" s="1823"/>
      <c r="F363" s="198"/>
      <c r="G363" s="1704"/>
    </row>
    <row r="364" spans="1:7" ht="30" hidden="1" customHeight="1" outlineLevel="1">
      <c r="A364" s="1461"/>
      <c r="B364" s="1462"/>
      <c r="C364" s="1823"/>
      <c r="D364" s="1462" t="s">
        <v>142</v>
      </c>
      <c r="E364" s="1462"/>
      <c r="F364" s="198"/>
      <c r="G364" s="1704"/>
    </row>
    <row r="365" spans="1:7" ht="30" hidden="1" customHeight="1" outlineLevel="1">
      <c r="A365" s="1461"/>
      <c r="B365" s="1462"/>
      <c r="C365" s="1823"/>
      <c r="D365" s="1462" t="s">
        <v>147</v>
      </c>
      <c r="E365" s="1462"/>
      <c r="F365" s="198"/>
      <c r="G365" s="1704"/>
    </row>
    <row r="366" spans="1:7" ht="15" hidden="1" customHeight="1" outlineLevel="1">
      <c r="A366" s="1461"/>
      <c r="B366" s="1462"/>
      <c r="C366" s="1823"/>
      <c r="D366" s="1462" t="s">
        <v>143</v>
      </c>
      <c r="E366" s="1462"/>
      <c r="F366" s="198"/>
      <c r="G366" s="1704"/>
    </row>
    <row r="367" spans="1:7" ht="30" hidden="1" customHeight="1" outlineLevel="1">
      <c r="A367" s="1461"/>
      <c r="B367" s="1462"/>
      <c r="C367" s="1823"/>
      <c r="D367" s="1462" t="s">
        <v>141</v>
      </c>
      <c r="E367" s="1462"/>
      <c r="F367" s="198"/>
      <c r="G367" s="1704"/>
    </row>
    <row r="368" spans="1:7" ht="30" hidden="1" customHeight="1" outlineLevel="1">
      <c r="A368" s="1461"/>
      <c r="B368" s="1462"/>
      <c r="C368" s="1823"/>
      <c r="D368" s="1462" t="s">
        <v>140</v>
      </c>
      <c r="E368" s="1462"/>
      <c r="F368" s="198"/>
      <c r="G368" s="1704"/>
    </row>
    <row r="369" spans="1:7" ht="30" hidden="1" customHeight="1" outlineLevel="1">
      <c r="A369" s="1461"/>
      <c r="B369" s="1462"/>
      <c r="C369" s="1823"/>
      <c r="D369" s="1462" t="s">
        <v>144</v>
      </c>
      <c r="E369" s="1462"/>
      <c r="F369" s="198"/>
      <c r="G369" s="1704"/>
    </row>
    <row r="370" spans="1:7" ht="30" hidden="1" customHeight="1" outlineLevel="1">
      <c r="A370" s="1461"/>
      <c r="B370" s="1462"/>
      <c r="C370" s="1823" t="s">
        <v>145</v>
      </c>
      <c r="D370" s="1841" t="s">
        <v>660</v>
      </c>
      <c r="E370" s="197" t="s">
        <v>136</v>
      </c>
      <c r="F370" s="198"/>
      <c r="G370" s="1704"/>
    </row>
    <row r="371" spans="1:7" ht="30" hidden="1" customHeight="1" outlineLevel="1">
      <c r="A371" s="1461"/>
      <c r="B371" s="1462"/>
      <c r="C371" s="1823"/>
      <c r="D371" s="1843"/>
      <c r="E371" s="197" t="s">
        <v>137</v>
      </c>
      <c r="F371" s="198"/>
      <c r="G371" s="1704"/>
    </row>
    <row r="372" spans="1:7" ht="25.5" hidden="1" outlineLevel="1">
      <c r="A372" s="1461"/>
      <c r="B372" s="1462"/>
      <c r="C372" s="1823"/>
      <c r="D372" s="1844"/>
      <c r="E372" s="197" t="s">
        <v>661</v>
      </c>
      <c r="F372" s="198"/>
      <c r="G372" s="1704"/>
    </row>
    <row r="373" spans="1:7" ht="30" hidden="1" customHeight="1" outlineLevel="1">
      <c r="A373" s="1461"/>
      <c r="B373" s="1462"/>
      <c r="C373" s="1823"/>
      <c r="D373" s="1462" t="s">
        <v>138</v>
      </c>
      <c r="E373" s="1462"/>
      <c r="F373" s="15"/>
      <c r="G373" s="1704"/>
    </row>
    <row r="374" spans="1:7" ht="15" hidden="1" customHeight="1" outlineLevel="1">
      <c r="A374" s="1461"/>
      <c r="B374" s="1462"/>
      <c r="C374" s="1823"/>
      <c r="D374" s="1823" t="s">
        <v>139</v>
      </c>
      <c r="E374" s="1823"/>
      <c r="F374" s="15"/>
      <c r="G374" s="1704"/>
    </row>
    <row r="375" spans="1:7" ht="30" hidden="1" customHeight="1" outlineLevel="1">
      <c r="A375" s="1461"/>
      <c r="B375" s="1462"/>
      <c r="C375" s="1823"/>
      <c r="D375" s="1462" t="s">
        <v>142</v>
      </c>
      <c r="E375" s="1462"/>
      <c r="F375" s="15"/>
      <c r="G375" s="1704"/>
    </row>
    <row r="376" spans="1:7" ht="30" hidden="1" customHeight="1" outlineLevel="1">
      <c r="A376" s="1461"/>
      <c r="B376" s="1462"/>
      <c r="C376" s="1823"/>
      <c r="D376" s="1462" t="s">
        <v>146</v>
      </c>
      <c r="E376" s="1462"/>
      <c r="F376" s="15"/>
      <c r="G376" s="1704"/>
    </row>
    <row r="377" spans="1:7" ht="15" hidden="1" customHeight="1" outlineLevel="1">
      <c r="A377" s="1461"/>
      <c r="B377" s="1462"/>
      <c r="C377" s="1823"/>
      <c r="D377" s="1462" t="s">
        <v>143</v>
      </c>
      <c r="E377" s="1462"/>
      <c r="F377" s="15"/>
      <c r="G377" s="1704"/>
    </row>
    <row r="378" spans="1:7" ht="30" hidden="1" customHeight="1" outlineLevel="1">
      <c r="A378" s="1461"/>
      <c r="B378" s="1462"/>
      <c r="C378" s="1823"/>
      <c r="D378" s="1462" t="s">
        <v>141</v>
      </c>
      <c r="E378" s="1462"/>
      <c r="F378" s="15"/>
      <c r="G378" s="1704"/>
    </row>
    <row r="379" spans="1:7" ht="30" hidden="1" customHeight="1" outlineLevel="1">
      <c r="A379" s="1461"/>
      <c r="B379" s="1462"/>
      <c r="C379" s="1823"/>
      <c r="D379" s="1462" t="s">
        <v>140</v>
      </c>
      <c r="E379" s="1462"/>
      <c r="F379" s="15"/>
      <c r="G379" s="1704"/>
    </row>
    <row r="380" spans="1:7" ht="30" hidden="1" customHeight="1" outlineLevel="1" thickBot="1">
      <c r="A380" s="1840"/>
      <c r="B380" s="1841"/>
      <c r="C380" s="1845"/>
      <c r="D380" s="1841" t="s">
        <v>144</v>
      </c>
      <c r="E380" s="1841"/>
      <c r="F380" s="140"/>
      <c r="G380" s="1705"/>
    </row>
    <row r="381" spans="1:7" ht="30" hidden="1" customHeight="1" outlineLevel="1">
      <c r="A381" s="1477" t="s">
        <v>134</v>
      </c>
      <c r="B381" s="1478"/>
      <c r="C381" s="1826" t="s">
        <v>135</v>
      </c>
      <c r="D381" s="1842" t="s">
        <v>660</v>
      </c>
      <c r="E381" s="196" t="s">
        <v>136</v>
      </c>
      <c r="F381" s="14"/>
      <c r="G381" s="1735" t="s">
        <v>749</v>
      </c>
    </row>
    <row r="382" spans="1:7" ht="30" hidden="1" customHeight="1" outlineLevel="1">
      <c r="A382" s="1461"/>
      <c r="B382" s="1462"/>
      <c r="C382" s="1823"/>
      <c r="D382" s="1843"/>
      <c r="E382" s="197" t="s">
        <v>137</v>
      </c>
      <c r="F382" s="15"/>
      <c r="G382" s="1704"/>
    </row>
    <row r="383" spans="1:7" ht="25.5" hidden="1" outlineLevel="1">
      <c r="A383" s="1461"/>
      <c r="B383" s="1462"/>
      <c r="C383" s="1823"/>
      <c r="D383" s="1844"/>
      <c r="E383" s="197" t="s">
        <v>661</v>
      </c>
      <c r="F383" s="15"/>
      <c r="G383" s="1704"/>
    </row>
    <row r="384" spans="1:7" ht="30" hidden="1" customHeight="1" outlineLevel="1">
      <c r="A384" s="1461"/>
      <c r="B384" s="1462"/>
      <c r="C384" s="1823"/>
      <c r="D384" s="1462" t="s">
        <v>138</v>
      </c>
      <c r="E384" s="1462"/>
      <c r="F384" s="198"/>
      <c r="G384" s="1704"/>
    </row>
    <row r="385" spans="1:7" ht="15" hidden="1" customHeight="1" outlineLevel="1">
      <c r="A385" s="1461"/>
      <c r="B385" s="1462"/>
      <c r="C385" s="1823"/>
      <c r="D385" s="1823" t="s">
        <v>139</v>
      </c>
      <c r="E385" s="1823"/>
      <c r="F385" s="198"/>
      <c r="G385" s="1704"/>
    </row>
    <row r="386" spans="1:7" ht="30" hidden="1" customHeight="1" outlineLevel="1">
      <c r="A386" s="1461"/>
      <c r="B386" s="1462"/>
      <c r="C386" s="1823"/>
      <c r="D386" s="1462" t="s">
        <v>142</v>
      </c>
      <c r="E386" s="1462"/>
      <c r="F386" s="198"/>
      <c r="G386" s="1704"/>
    </row>
    <row r="387" spans="1:7" ht="30" hidden="1" customHeight="1" outlineLevel="1">
      <c r="A387" s="1461"/>
      <c r="B387" s="1462"/>
      <c r="C387" s="1823"/>
      <c r="D387" s="1462" t="s">
        <v>147</v>
      </c>
      <c r="E387" s="1462"/>
      <c r="F387" s="198"/>
      <c r="G387" s="1704"/>
    </row>
    <row r="388" spans="1:7" ht="15" hidden="1" customHeight="1" outlineLevel="1">
      <c r="A388" s="1461"/>
      <c r="B388" s="1462"/>
      <c r="C388" s="1823"/>
      <c r="D388" s="1462" t="s">
        <v>143</v>
      </c>
      <c r="E388" s="1462"/>
      <c r="F388" s="198"/>
      <c r="G388" s="1704"/>
    </row>
    <row r="389" spans="1:7" ht="30" hidden="1" customHeight="1" outlineLevel="1">
      <c r="A389" s="1461"/>
      <c r="B389" s="1462"/>
      <c r="C389" s="1823"/>
      <c r="D389" s="1462" t="s">
        <v>141</v>
      </c>
      <c r="E389" s="1462"/>
      <c r="F389" s="198"/>
      <c r="G389" s="1704"/>
    </row>
    <row r="390" spans="1:7" ht="30" hidden="1" customHeight="1" outlineLevel="1">
      <c r="A390" s="1461"/>
      <c r="B390" s="1462"/>
      <c r="C390" s="1823"/>
      <c r="D390" s="1462" t="s">
        <v>140</v>
      </c>
      <c r="E390" s="1462"/>
      <c r="F390" s="198"/>
      <c r="G390" s="1704"/>
    </row>
    <row r="391" spans="1:7" ht="30" hidden="1" customHeight="1" outlineLevel="1">
      <c r="A391" s="1461"/>
      <c r="B391" s="1462"/>
      <c r="C391" s="1823"/>
      <c r="D391" s="1462" t="s">
        <v>144</v>
      </c>
      <c r="E391" s="1462"/>
      <c r="F391" s="198"/>
      <c r="G391" s="1704"/>
    </row>
    <row r="392" spans="1:7" ht="30" hidden="1" customHeight="1" outlineLevel="1">
      <c r="A392" s="1461"/>
      <c r="B392" s="1462"/>
      <c r="C392" s="1823" t="s">
        <v>145</v>
      </c>
      <c r="D392" s="1841" t="s">
        <v>660</v>
      </c>
      <c r="E392" s="197" t="s">
        <v>136</v>
      </c>
      <c r="F392" s="198"/>
      <c r="G392" s="1704"/>
    </row>
    <row r="393" spans="1:7" ht="30" hidden="1" customHeight="1" outlineLevel="1">
      <c r="A393" s="1461"/>
      <c r="B393" s="1462"/>
      <c r="C393" s="1823"/>
      <c r="D393" s="1843"/>
      <c r="E393" s="197" t="s">
        <v>137</v>
      </c>
      <c r="F393" s="198"/>
      <c r="G393" s="1704"/>
    </row>
    <row r="394" spans="1:7" ht="25.5" hidden="1" outlineLevel="1">
      <c r="A394" s="1461"/>
      <c r="B394" s="1462"/>
      <c r="C394" s="1823"/>
      <c r="D394" s="1844"/>
      <c r="E394" s="197" t="s">
        <v>661</v>
      </c>
      <c r="F394" s="198"/>
      <c r="G394" s="1704"/>
    </row>
    <row r="395" spans="1:7" ht="30" hidden="1" customHeight="1" outlineLevel="1">
      <c r="A395" s="1461"/>
      <c r="B395" s="1462"/>
      <c r="C395" s="1823"/>
      <c r="D395" s="1462" t="s">
        <v>138</v>
      </c>
      <c r="E395" s="1462"/>
      <c r="F395" s="15"/>
      <c r="G395" s="1704"/>
    </row>
    <row r="396" spans="1:7" ht="15" hidden="1" customHeight="1" outlineLevel="1">
      <c r="A396" s="1461"/>
      <c r="B396" s="1462"/>
      <c r="C396" s="1823"/>
      <c r="D396" s="1823" t="s">
        <v>139</v>
      </c>
      <c r="E396" s="1823"/>
      <c r="F396" s="15"/>
      <c r="G396" s="1704"/>
    </row>
    <row r="397" spans="1:7" ht="30" hidden="1" customHeight="1" outlineLevel="1">
      <c r="A397" s="1461"/>
      <c r="B397" s="1462"/>
      <c r="C397" s="1823"/>
      <c r="D397" s="1462" t="s">
        <v>142</v>
      </c>
      <c r="E397" s="1462"/>
      <c r="F397" s="15"/>
      <c r="G397" s="1704"/>
    </row>
    <row r="398" spans="1:7" ht="30" hidden="1" customHeight="1" outlineLevel="1">
      <c r="A398" s="1461"/>
      <c r="B398" s="1462"/>
      <c r="C398" s="1823"/>
      <c r="D398" s="1462" t="s">
        <v>146</v>
      </c>
      <c r="E398" s="1462"/>
      <c r="F398" s="15"/>
      <c r="G398" s="1704"/>
    </row>
    <row r="399" spans="1:7" ht="15" hidden="1" customHeight="1" outlineLevel="1">
      <c r="A399" s="1461"/>
      <c r="B399" s="1462"/>
      <c r="C399" s="1823"/>
      <c r="D399" s="1462" t="s">
        <v>143</v>
      </c>
      <c r="E399" s="1462"/>
      <c r="F399" s="15"/>
      <c r="G399" s="1704"/>
    </row>
    <row r="400" spans="1:7" ht="30" hidden="1" customHeight="1" outlineLevel="1">
      <c r="A400" s="1461"/>
      <c r="B400" s="1462"/>
      <c r="C400" s="1823"/>
      <c r="D400" s="1462" t="s">
        <v>141</v>
      </c>
      <c r="E400" s="1462"/>
      <c r="F400" s="15"/>
      <c r="G400" s="1704"/>
    </row>
    <row r="401" spans="1:7" ht="30" hidden="1" customHeight="1" outlineLevel="1">
      <c r="A401" s="1461"/>
      <c r="B401" s="1462"/>
      <c r="C401" s="1823"/>
      <c r="D401" s="1462" t="s">
        <v>140</v>
      </c>
      <c r="E401" s="1462"/>
      <c r="F401" s="15"/>
      <c r="G401" s="1704"/>
    </row>
    <row r="402" spans="1:7" ht="30" hidden="1" customHeight="1" outlineLevel="1" thickBot="1">
      <c r="A402" s="1840"/>
      <c r="B402" s="1841"/>
      <c r="C402" s="1845"/>
      <c r="D402" s="1841" t="s">
        <v>144</v>
      </c>
      <c r="E402" s="1841"/>
      <c r="F402" s="140"/>
      <c r="G402" s="1705"/>
    </row>
    <row r="403" spans="1:7" ht="30" hidden="1" customHeight="1" outlineLevel="1">
      <c r="A403" s="1477" t="s">
        <v>134</v>
      </c>
      <c r="B403" s="1478"/>
      <c r="C403" s="1826" t="s">
        <v>135</v>
      </c>
      <c r="D403" s="1842" t="s">
        <v>660</v>
      </c>
      <c r="E403" s="196" t="s">
        <v>136</v>
      </c>
      <c r="F403" s="14"/>
      <c r="G403" s="1735" t="s">
        <v>749</v>
      </c>
    </row>
    <row r="404" spans="1:7" ht="30" hidden="1" customHeight="1" outlineLevel="1">
      <c r="A404" s="1461"/>
      <c r="B404" s="1462"/>
      <c r="C404" s="1823"/>
      <c r="D404" s="1843"/>
      <c r="E404" s="197" t="s">
        <v>137</v>
      </c>
      <c r="F404" s="15"/>
      <c r="G404" s="1704"/>
    </row>
    <row r="405" spans="1:7" ht="25.5" hidden="1" outlineLevel="1">
      <c r="A405" s="1461"/>
      <c r="B405" s="1462"/>
      <c r="C405" s="1823"/>
      <c r="D405" s="1844"/>
      <c r="E405" s="197" t="s">
        <v>661</v>
      </c>
      <c r="F405" s="15"/>
      <c r="G405" s="1704"/>
    </row>
    <row r="406" spans="1:7" ht="30" hidden="1" customHeight="1" outlineLevel="1">
      <c r="A406" s="1461"/>
      <c r="B406" s="1462"/>
      <c r="C406" s="1823"/>
      <c r="D406" s="1462" t="s">
        <v>138</v>
      </c>
      <c r="E406" s="1462"/>
      <c r="F406" s="198"/>
      <c r="G406" s="1704"/>
    </row>
    <row r="407" spans="1:7" ht="15" hidden="1" customHeight="1" outlineLevel="1">
      <c r="A407" s="1461"/>
      <c r="B407" s="1462"/>
      <c r="C407" s="1823"/>
      <c r="D407" s="1823" t="s">
        <v>139</v>
      </c>
      <c r="E407" s="1823"/>
      <c r="F407" s="198"/>
      <c r="G407" s="1704"/>
    </row>
    <row r="408" spans="1:7" ht="30" hidden="1" customHeight="1" outlineLevel="1">
      <c r="A408" s="1461"/>
      <c r="B408" s="1462"/>
      <c r="C408" s="1823"/>
      <c r="D408" s="1462" t="s">
        <v>142</v>
      </c>
      <c r="E408" s="1462"/>
      <c r="F408" s="198"/>
      <c r="G408" s="1704"/>
    </row>
    <row r="409" spans="1:7" ht="30" hidden="1" customHeight="1" outlineLevel="1">
      <c r="A409" s="1461"/>
      <c r="B409" s="1462"/>
      <c r="C409" s="1823"/>
      <c r="D409" s="1462" t="s">
        <v>147</v>
      </c>
      <c r="E409" s="1462"/>
      <c r="F409" s="198"/>
      <c r="G409" s="1704"/>
    </row>
    <row r="410" spans="1:7" ht="15" hidden="1" customHeight="1" outlineLevel="1">
      <c r="A410" s="1461"/>
      <c r="B410" s="1462"/>
      <c r="C410" s="1823"/>
      <c r="D410" s="1462" t="s">
        <v>143</v>
      </c>
      <c r="E410" s="1462"/>
      <c r="F410" s="198"/>
      <c r="G410" s="1704"/>
    </row>
    <row r="411" spans="1:7" ht="30" hidden="1" customHeight="1" outlineLevel="1">
      <c r="A411" s="1461"/>
      <c r="B411" s="1462"/>
      <c r="C411" s="1823"/>
      <c r="D411" s="1462" t="s">
        <v>141</v>
      </c>
      <c r="E411" s="1462"/>
      <c r="F411" s="198"/>
      <c r="G411" s="1704"/>
    </row>
    <row r="412" spans="1:7" ht="30" hidden="1" customHeight="1" outlineLevel="1">
      <c r="A412" s="1461"/>
      <c r="B412" s="1462"/>
      <c r="C412" s="1823"/>
      <c r="D412" s="1462" t="s">
        <v>140</v>
      </c>
      <c r="E412" s="1462"/>
      <c r="F412" s="198"/>
      <c r="G412" s="1704"/>
    </row>
    <row r="413" spans="1:7" ht="30" hidden="1" customHeight="1" outlineLevel="1">
      <c r="A413" s="1461"/>
      <c r="B413" s="1462"/>
      <c r="C413" s="1823"/>
      <c r="D413" s="1462" t="s">
        <v>144</v>
      </c>
      <c r="E413" s="1462"/>
      <c r="F413" s="198"/>
      <c r="G413" s="1704"/>
    </row>
    <row r="414" spans="1:7" ht="30" hidden="1" customHeight="1" outlineLevel="1">
      <c r="A414" s="1461"/>
      <c r="B414" s="1462"/>
      <c r="C414" s="1823" t="s">
        <v>145</v>
      </c>
      <c r="D414" s="1841" t="s">
        <v>660</v>
      </c>
      <c r="E414" s="197" t="s">
        <v>136</v>
      </c>
      <c r="F414" s="198"/>
      <c r="G414" s="1704"/>
    </row>
    <row r="415" spans="1:7" ht="30" hidden="1" customHeight="1" outlineLevel="1">
      <c r="A415" s="1461"/>
      <c r="B415" s="1462"/>
      <c r="C415" s="1823"/>
      <c r="D415" s="1843"/>
      <c r="E415" s="197" t="s">
        <v>137</v>
      </c>
      <c r="F415" s="198"/>
      <c r="G415" s="1704"/>
    </row>
    <row r="416" spans="1:7" ht="25.5" hidden="1" outlineLevel="1">
      <c r="A416" s="1461"/>
      <c r="B416" s="1462"/>
      <c r="C416" s="1823"/>
      <c r="D416" s="1844"/>
      <c r="E416" s="197" t="s">
        <v>661</v>
      </c>
      <c r="F416" s="198"/>
      <c r="G416" s="1704"/>
    </row>
    <row r="417" spans="1:7" ht="30" hidden="1" customHeight="1" outlineLevel="1">
      <c r="A417" s="1461"/>
      <c r="B417" s="1462"/>
      <c r="C417" s="1823"/>
      <c r="D417" s="1462" t="s">
        <v>138</v>
      </c>
      <c r="E417" s="1462"/>
      <c r="F417" s="15"/>
      <c r="G417" s="1704"/>
    </row>
    <row r="418" spans="1:7" ht="15" hidden="1" customHeight="1" outlineLevel="1">
      <c r="A418" s="1461"/>
      <c r="B418" s="1462"/>
      <c r="C418" s="1823"/>
      <c r="D418" s="1823" t="s">
        <v>139</v>
      </c>
      <c r="E418" s="1823"/>
      <c r="F418" s="15"/>
      <c r="G418" s="1704"/>
    </row>
    <row r="419" spans="1:7" ht="30" hidden="1" customHeight="1" outlineLevel="1">
      <c r="A419" s="1461"/>
      <c r="B419" s="1462"/>
      <c r="C419" s="1823"/>
      <c r="D419" s="1462" t="s">
        <v>142</v>
      </c>
      <c r="E419" s="1462"/>
      <c r="F419" s="15"/>
      <c r="G419" s="1704"/>
    </row>
    <row r="420" spans="1:7" ht="30" hidden="1" customHeight="1" outlineLevel="1">
      <c r="A420" s="1461"/>
      <c r="B420" s="1462"/>
      <c r="C420" s="1823"/>
      <c r="D420" s="1462" t="s">
        <v>146</v>
      </c>
      <c r="E420" s="1462"/>
      <c r="F420" s="15"/>
      <c r="G420" s="1704"/>
    </row>
    <row r="421" spans="1:7" ht="15" hidden="1" customHeight="1" outlineLevel="1">
      <c r="A421" s="1461"/>
      <c r="B421" s="1462"/>
      <c r="C421" s="1823"/>
      <c r="D421" s="1462" t="s">
        <v>143</v>
      </c>
      <c r="E421" s="1462"/>
      <c r="F421" s="15"/>
      <c r="G421" s="1704"/>
    </row>
    <row r="422" spans="1:7" ht="30" hidden="1" customHeight="1" outlineLevel="1">
      <c r="A422" s="1461"/>
      <c r="B422" s="1462"/>
      <c r="C422" s="1823"/>
      <c r="D422" s="1462" t="s">
        <v>141</v>
      </c>
      <c r="E422" s="1462"/>
      <c r="F422" s="15"/>
      <c r="G422" s="1704"/>
    </row>
    <row r="423" spans="1:7" ht="30" hidden="1" customHeight="1" outlineLevel="1">
      <c r="A423" s="1461"/>
      <c r="B423" s="1462"/>
      <c r="C423" s="1823"/>
      <c r="D423" s="1462" t="s">
        <v>140</v>
      </c>
      <c r="E423" s="1462"/>
      <c r="F423" s="15"/>
      <c r="G423" s="1704"/>
    </row>
    <row r="424" spans="1:7" ht="30" hidden="1" customHeight="1" outlineLevel="1" thickBot="1">
      <c r="A424" s="1840"/>
      <c r="B424" s="1841"/>
      <c r="C424" s="1845"/>
      <c r="D424" s="1841" t="s">
        <v>144</v>
      </c>
      <c r="E424" s="1841"/>
      <c r="F424" s="140"/>
      <c r="G424" s="1705"/>
    </row>
    <row r="425" spans="1:7" ht="30" hidden="1" customHeight="1" outlineLevel="1">
      <c r="A425" s="1477" t="s">
        <v>134</v>
      </c>
      <c r="B425" s="1478"/>
      <c r="C425" s="1826" t="s">
        <v>135</v>
      </c>
      <c r="D425" s="1842" t="s">
        <v>660</v>
      </c>
      <c r="E425" s="196" t="s">
        <v>136</v>
      </c>
      <c r="F425" s="14"/>
      <c r="G425" s="1735" t="s">
        <v>749</v>
      </c>
    </row>
    <row r="426" spans="1:7" ht="30" hidden="1" customHeight="1" outlineLevel="1">
      <c r="A426" s="1461"/>
      <c r="B426" s="1462"/>
      <c r="C426" s="1823"/>
      <c r="D426" s="1843"/>
      <c r="E426" s="197" t="s">
        <v>137</v>
      </c>
      <c r="F426" s="15"/>
      <c r="G426" s="1704"/>
    </row>
    <row r="427" spans="1:7" ht="25.5" hidden="1" outlineLevel="1">
      <c r="A427" s="1461"/>
      <c r="B427" s="1462"/>
      <c r="C427" s="1823"/>
      <c r="D427" s="1844"/>
      <c r="E427" s="197" t="s">
        <v>661</v>
      </c>
      <c r="F427" s="15"/>
      <c r="G427" s="1704"/>
    </row>
    <row r="428" spans="1:7" ht="30" hidden="1" customHeight="1" outlineLevel="1">
      <c r="A428" s="1461"/>
      <c r="B428" s="1462"/>
      <c r="C428" s="1823"/>
      <c r="D428" s="1462" t="s">
        <v>138</v>
      </c>
      <c r="E428" s="1462"/>
      <c r="F428" s="198"/>
      <c r="G428" s="1704"/>
    </row>
    <row r="429" spans="1:7" ht="15" hidden="1" customHeight="1" outlineLevel="1">
      <c r="A429" s="1461"/>
      <c r="B429" s="1462"/>
      <c r="C429" s="1823"/>
      <c r="D429" s="1823" t="s">
        <v>139</v>
      </c>
      <c r="E429" s="1823"/>
      <c r="F429" s="198"/>
      <c r="G429" s="1704"/>
    </row>
    <row r="430" spans="1:7" ht="30" hidden="1" customHeight="1" outlineLevel="1">
      <c r="A430" s="1461"/>
      <c r="B430" s="1462"/>
      <c r="C430" s="1823"/>
      <c r="D430" s="1462" t="s">
        <v>142</v>
      </c>
      <c r="E430" s="1462"/>
      <c r="F430" s="198"/>
      <c r="G430" s="1704"/>
    </row>
    <row r="431" spans="1:7" ht="30" hidden="1" customHeight="1" outlineLevel="1">
      <c r="A431" s="1461"/>
      <c r="B431" s="1462"/>
      <c r="C431" s="1823"/>
      <c r="D431" s="1462" t="s">
        <v>147</v>
      </c>
      <c r="E431" s="1462"/>
      <c r="F431" s="198"/>
      <c r="G431" s="1704"/>
    </row>
    <row r="432" spans="1:7" ht="15" hidden="1" customHeight="1" outlineLevel="1">
      <c r="A432" s="1461"/>
      <c r="B432" s="1462"/>
      <c r="C432" s="1823"/>
      <c r="D432" s="1462" t="s">
        <v>143</v>
      </c>
      <c r="E432" s="1462"/>
      <c r="F432" s="198"/>
      <c r="G432" s="1704"/>
    </row>
    <row r="433" spans="1:7" ht="30" hidden="1" customHeight="1" outlineLevel="1">
      <c r="A433" s="1461"/>
      <c r="B433" s="1462"/>
      <c r="C433" s="1823"/>
      <c r="D433" s="1462" t="s">
        <v>141</v>
      </c>
      <c r="E433" s="1462"/>
      <c r="F433" s="198"/>
      <c r="G433" s="1704"/>
    </row>
    <row r="434" spans="1:7" ht="30" hidden="1" customHeight="1" outlineLevel="1">
      <c r="A434" s="1461"/>
      <c r="B434" s="1462"/>
      <c r="C434" s="1823"/>
      <c r="D434" s="1462" t="s">
        <v>140</v>
      </c>
      <c r="E434" s="1462"/>
      <c r="F434" s="198"/>
      <c r="G434" s="1704"/>
    </row>
    <row r="435" spans="1:7" ht="30" hidden="1" customHeight="1" outlineLevel="1">
      <c r="A435" s="1461"/>
      <c r="B435" s="1462"/>
      <c r="C435" s="1823"/>
      <c r="D435" s="1462" t="s">
        <v>144</v>
      </c>
      <c r="E435" s="1462"/>
      <c r="F435" s="198"/>
      <c r="G435" s="1704"/>
    </row>
    <row r="436" spans="1:7" ht="30" hidden="1" customHeight="1" outlineLevel="1">
      <c r="A436" s="1461"/>
      <c r="B436" s="1462"/>
      <c r="C436" s="1823" t="s">
        <v>145</v>
      </c>
      <c r="D436" s="1841" t="s">
        <v>660</v>
      </c>
      <c r="E436" s="197" t="s">
        <v>136</v>
      </c>
      <c r="F436" s="198"/>
      <c r="G436" s="1704"/>
    </row>
    <row r="437" spans="1:7" ht="30" hidden="1" customHeight="1" outlineLevel="1">
      <c r="A437" s="1461"/>
      <c r="B437" s="1462"/>
      <c r="C437" s="1823"/>
      <c r="D437" s="1843"/>
      <c r="E437" s="197" t="s">
        <v>137</v>
      </c>
      <c r="F437" s="198"/>
      <c r="G437" s="1704"/>
    </row>
    <row r="438" spans="1:7" ht="30" hidden="1" customHeight="1" outlineLevel="1">
      <c r="A438" s="1461"/>
      <c r="B438" s="1462"/>
      <c r="C438" s="1823"/>
      <c r="D438" s="1844"/>
      <c r="E438" s="197" t="s">
        <v>661</v>
      </c>
      <c r="F438" s="198"/>
      <c r="G438" s="1704"/>
    </row>
    <row r="439" spans="1:7" ht="30" hidden="1" customHeight="1" outlineLevel="1">
      <c r="A439" s="1461"/>
      <c r="B439" s="1462"/>
      <c r="C439" s="1823"/>
      <c r="D439" s="1462" t="s">
        <v>138</v>
      </c>
      <c r="E439" s="1462"/>
      <c r="F439" s="15"/>
      <c r="G439" s="1704"/>
    </row>
    <row r="440" spans="1:7" ht="15" hidden="1" customHeight="1" outlineLevel="1">
      <c r="A440" s="1461"/>
      <c r="B440" s="1462"/>
      <c r="C440" s="1823"/>
      <c r="D440" s="1823" t="s">
        <v>139</v>
      </c>
      <c r="E440" s="1823"/>
      <c r="F440" s="15"/>
      <c r="G440" s="1704"/>
    </row>
    <row r="441" spans="1:7" ht="30" hidden="1" customHeight="1" outlineLevel="1">
      <c r="A441" s="1461"/>
      <c r="B441" s="1462"/>
      <c r="C441" s="1823"/>
      <c r="D441" s="1462" t="s">
        <v>142</v>
      </c>
      <c r="E441" s="1462"/>
      <c r="F441" s="15"/>
      <c r="G441" s="1704"/>
    </row>
    <row r="442" spans="1:7" ht="30" hidden="1" customHeight="1" outlineLevel="1">
      <c r="A442" s="1461"/>
      <c r="B442" s="1462"/>
      <c r="C442" s="1823"/>
      <c r="D442" s="1462" t="s">
        <v>146</v>
      </c>
      <c r="E442" s="1462"/>
      <c r="F442" s="15"/>
      <c r="G442" s="1704"/>
    </row>
    <row r="443" spans="1:7" ht="15" hidden="1" customHeight="1" outlineLevel="1">
      <c r="A443" s="1461"/>
      <c r="B443" s="1462"/>
      <c r="C443" s="1823"/>
      <c r="D443" s="1462" t="s">
        <v>143</v>
      </c>
      <c r="E443" s="1462"/>
      <c r="F443" s="15"/>
      <c r="G443" s="1704"/>
    </row>
    <row r="444" spans="1:7" ht="30" hidden="1" customHeight="1" outlineLevel="1">
      <c r="A444" s="1461"/>
      <c r="B444" s="1462"/>
      <c r="C444" s="1823"/>
      <c r="D444" s="1462" t="s">
        <v>141</v>
      </c>
      <c r="E444" s="1462"/>
      <c r="F444" s="15"/>
      <c r="G444" s="1704"/>
    </row>
    <row r="445" spans="1:7" ht="30" hidden="1" customHeight="1" outlineLevel="1">
      <c r="A445" s="1461"/>
      <c r="B445" s="1462"/>
      <c r="C445" s="1823"/>
      <c r="D445" s="1462" t="s">
        <v>140</v>
      </c>
      <c r="E445" s="1462"/>
      <c r="F445" s="15"/>
      <c r="G445" s="1704"/>
    </row>
    <row r="446" spans="1:7" ht="30" hidden="1" customHeight="1" outlineLevel="1" thickBot="1">
      <c r="A446" s="1459"/>
      <c r="B446" s="1460"/>
      <c r="C446" s="1833"/>
      <c r="D446" s="1460" t="s">
        <v>144</v>
      </c>
      <c r="E446" s="1460"/>
      <c r="F446" s="16"/>
      <c r="G446" s="1705"/>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171" t="s">
        <v>695</v>
      </c>
      <c r="B1" s="1172"/>
      <c r="C1" s="1172"/>
      <c r="D1" s="1172"/>
      <c r="E1" s="1172"/>
      <c r="F1" s="780"/>
      <c r="G1" s="787"/>
      <c r="H1" s="787"/>
      <c r="I1" s="761"/>
      <c r="J1" s="199"/>
    </row>
    <row r="2" spans="1:10">
      <c r="A2" s="1173" t="s">
        <v>237</v>
      </c>
      <c r="B2" s="1174"/>
      <c r="C2" s="1174"/>
      <c r="D2" s="1174"/>
      <c r="E2" s="1174"/>
      <c r="F2" s="781"/>
      <c r="G2" s="778"/>
      <c r="H2" s="778"/>
      <c r="I2" s="762"/>
      <c r="J2" s="199"/>
    </row>
    <row r="3" spans="1:10" ht="15.75" thickBot="1">
      <c r="A3" s="1175"/>
      <c r="B3" s="1176"/>
      <c r="C3" s="1176"/>
      <c r="D3" s="1176"/>
      <c r="E3" s="1176"/>
      <c r="F3" s="1176"/>
      <c r="G3" s="1176"/>
      <c r="H3" s="1176"/>
      <c r="I3" s="1177"/>
    </row>
    <row r="4" spans="1:10" ht="15" customHeight="1">
      <c r="A4" s="1178" t="s">
        <v>92</v>
      </c>
      <c r="B4" s="1179"/>
      <c r="C4" s="1179"/>
      <c r="D4" s="1179"/>
      <c r="E4" s="1179"/>
      <c r="F4" s="1179"/>
      <c r="G4" s="1179"/>
      <c r="H4" s="1179"/>
      <c r="I4" s="1184" t="s">
        <v>1376</v>
      </c>
    </row>
    <row r="5" spans="1:10" ht="22.5" customHeight="1" thickBot="1">
      <c r="A5" s="1181"/>
      <c r="B5" s="1182"/>
      <c r="C5" s="1182"/>
      <c r="D5" s="1182"/>
      <c r="E5" s="1182"/>
      <c r="F5" s="1182"/>
      <c r="G5" s="1182"/>
      <c r="H5" s="1182"/>
      <c r="I5" s="1185"/>
    </row>
    <row r="6" spans="1:10" ht="15.75" thickBot="1">
      <c r="A6" s="624" t="s">
        <v>1173</v>
      </c>
      <c r="B6" s="738"/>
      <c r="C6" s="891">
        <f>Obsah!C4</f>
        <v>42735</v>
      </c>
      <c r="D6" s="738" t="s">
        <v>1426</v>
      </c>
      <c r="E6" s="617"/>
      <c r="F6" s="617"/>
      <c r="G6" s="617"/>
      <c r="H6" s="617"/>
      <c r="I6" s="619"/>
    </row>
    <row r="7" spans="1:10">
      <c r="A7" s="1477" t="s">
        <v>148</v>
      </c>
      <c r="B7" s="1478"/>
      <c r="C7" s="1478"/>
      <c r="D7" s="1478"/>
      <c r="E7" s="1478"/>
      <c r="F7" s="1478"/>
      <c r="G7" s="1478"/>
      <c r="H7" s="1493"/>
      <c r="I7" s="1198" t="s">
        <v>1220</v>
      </c>
    </row>
    <row r="8" spans="1:10">
      <c r="A8" s="1461" t="s">
        <v>153</v>
      </c>
      <c r="B8" s="1462"/>
      <c r="C8" s="1462"/>
      <c r="D8" s="1462"/>
      <c r="E8" s="1462"/>
      <c r="F8" s="1462"/>
      <c r="G8" s="1462"/>
      <c r="H8" s="1728"/>
      <c r="I8" s="1190"/>
    </row>
    <row r="9" spans="1:10">
      <c r="A9" s="1461" t="s">
        <v>151</v>
      </c>
      <c r="B9" s="1462"/>
      <c r="C9" s="1462"/>
      <c r="D9" s="1462"/>
      <c r="E9" s="1462" t="s">
        <v>152</v>
      </c>
      <c r="F9" s="1462"/>
      <c r="G9" s="1462"/>
      <c r="H9" s="1728"/>
      <c r="I9" s="1190"/>
    </row>
    <row r="10" spans="1:10" ht="63" customHeight="1">
      <c r="A10" s="105" t="s">
        <v>150</v>
      </c>
      <c r="B10" s="718" t="s">
        <v>158</v>
      </c>
      <c r="C10" s="720" t="s">
        <v>149</v>
      </c>
      <c r="D10" s="718" t="s">
        <v>158</v>
      </c>
      <c r="E10" s="720" t="s">
        <v>150</v>
      </c>
      <c r="F10" s="718" t="s">
        <v>158</v>
      </c>
      <c r="G10" s="720" t="s">
        <v>149</v>
      </c>
      <c r="H10" s="720" t="s">
        <v>160</v>
      </c>
      <c r="I10" s="1190"/>
    </row>
    <row r="11" spans="1:10">
      <c r="A11" s="101"/>
      <c r="B11" s="49"/>
      <c r="C11" s="49"/>
      <c r="D11" s="49"/>
      <c r="E11" s="11"/>
      <c r="F11" s="49"/>
      <c r="G11" s="49"/>
      <c r="H11" s="57"/>
      <c r="I11" s="1190"/>
    </row>
    <row r="12" spans="1:10">
      <c r="A12" s="101"/>
      <c r="B12" s="49"/>
      <c r="C12" s="49"/>
      <c r="D12" s="49"/>
      <c r="E12" s="11"/>
      <c r="F12" s="49"/>
      <c r="G12" s="49"/>
      <c r="H12" s="57"/>
      <c r="I12" s="1190"/>
    </row>
    <row r="13" spans="1:10">
      <c r="A13" s="101"/>
      <c r="B13" s="49"/>
      <c r="C13" s="49"/>
      <c r="D13" s="49"/>
      <c r="E13" s="11"/>
      <c r="F13" s="49"/>
      <c r="G13" s="49"/>
      <c r="H13" s="57"/>
      <c r="I13" s="1190"/>
    </row>
    <row r="14" spans="1:10">
      <c r="A14" s="101"/>
      <c r="B14" s="49"/>
      <c r="C14" s="49"/>
      <c r="D14" s="49"/>
      <c r="E14" s="11"/>
      <c r="F14" s="49"/>
      <c r="G14" s="49"/>
      <c r="H14" s="57"/>
      <c r="I14" s="1190"/>
    </row>
    <row r="15" spans="1:10" ht="15.75" thickBot="1">
      <c r="A15" s="102"/>
      <c r="B15" s="64"/>
      <c r="C15" s="64"/>
      <c r="D15" s="64"/>
      <c r="E15" s="13"/>
      <c r="F15" s="64"/>
      <c r="G15" s="64"/>
      <c r="H15" s="65"/>
      <c r="I15" s="1199"/>
    </row>
    <row r="16" spans="1:10" ht="15.75" hidden="1" outlineLevel="1" thickBot="1">
      <c r="A16" s="103"/>
      <c r="B16" s="104"/>
      <c r="C16" s="104"/>
      <c r="D16" s="104"/>
      <c r="E16" s="12"/>
      <c r="F16" s="104"/>
      <c r="G16" s="104"/>
      <c r="H16" s="106"/>
      <c r="I16" s="1198" t="s">
        <v>750</v>
      </c>
    </row>
    <row r="17" spans="1:9" ht="15.75" hidden="1" outlineLevel="1" thickBot="1">
      <c r="A17" s="101"/>
      <c r="B17" s="49"/>
      <c r="C17" s="49"/>
      <c r="D17" s="49"/>
      <c r="E17" s="11"/>
      <c r="F17" s="49"/>
      <c r="G17" s="49"/>
      <c r="H17" s="57"/>
      <c r="I17" s="1190"/>
    </row>
    <row r="18" spans="1:9" ht="15.75" hidden="1" outlineLevel="1" thickBot="1">
      <c r="A18" s="101"/>
      <c r="B18" s="49"/>
      <c r="C18" s="49"/>
      <c r="D18" s="49"/>
      <c r="E18" s="11"/>
      <c r="F18" s="49"/>
      <c r="G18" s="49"/>
      <c r="H18" s="57"/>
      <c r="I18" s="1190"/>
    </row>
    <row r="19" spans="1:9" ht="15.75" hidden="1" outlineLevel="1" thickBot="1">
      <c r="A19" s="101"/>
      <c r="B19" s="49"/>
      <c r="C19" s="49"/>
      <c r="D19" s="49"/>
      <c r="E19" s="11"/>
      <c r="F19" s="49"/>
      <c r="G19" s="49"/>
      <c r="H19" s="57"/>
      <c r="I19" s="1190"/>
    </row>
    <row r="20" spans="1:9" ht="15.75" hidden="1" outlineLevel="1" thickBot="1">
      <c r="A20" s="101"/>
      <c r="B20" s="49"/>
      <c r="C20" s="49"/>
      <c r="D20" s="49"/>
      <c r="E20" s="11"/>
      <c r="F20" s="49"/>
      <c r="G20" s="49"/>
      <c r="H20" s="57"/>
      <c r="I20" s="1190"/>
    </row>
    <row r="21" spans="1:9" ht="15.75" hidden="1" outlineLevel="1" thickBot="1">
      <c r="A21" s="101"/>
      <c r="B21" s="49"/>
      <c r="C21" s="49"/>
      <c r="D21" s="49"/>
      <c r="E21" s="11"/>
      <c r="F21" s="49"/>
      <c r="G21" s="49"/>
      <c r="H21" s="57"/>
      <c r="I21" s="1190"/>
    </row>
    <row r="22" spans="1:9" ht="15.75" hidden="1" outlineLevel="1" thickBot="1">
      <c r="A22" s="101"/>
      <c r="B22" s="49"/>
      <c r="C22" s="49"/>
      <c r="D22" s="49"/>
      <c r="E22" s="11"/>
      <c r="F22" s="49"/>
      <c r="G22" s="49"/>
      <c r="H22" s="57"/>
      <c r="I22" s="1190"/>
    </row>
    <row r="23" spans="1:9" ht="15.75" hidden="1" outlineLevel="1" thickBot="1">
      <c r="A23" s="44"/>
      <c r="B23" s="11"/>
      <c r="C23" s="11"/>
      <c r="D23" s="11"/>
      <c r="E23" s="11"/>
      <c r="F23" s="49"/>
      <c r="G23" s="49"/>
      <c r="H23" s="57"/>
      <c r="I23" s="1190"/>
    </row>
    <row r="24" spans="1:9" ht="15.75" hidden="1" outlineLevel="1" thickBot="1">
      <c r="A24" s="44"/>
      <c r="B24" s="11"/>
      <c r="C24" s="11"/>
      <c r="D24" s="11"/>
      <c r="E24" s="11"/>
      <c r="F24" s="49"/>
      <c r="G24" s="49"/>
      <c r="H24" s="57"/>
      <c r="I24" s="1190"/>
    </row>
    <row r="25" spans="1:9" ht="15.75" hidden="1" outlineLevel="1" thickBot="1">
      <c r="A25" s="45"/>
      <c r="B25" s="13"/>
      <c r="C25" s="13"/>
      <c r="D25" s="13"/>
      <c r="E25" s="13"/>
      <c r="F25" s="64"/>
      <c r="G25" s="64"/>
      <c r="H25" s="65"/>
      <c r="I25" s="1199"/>
    </row>
    <row r="26" spans="1:9" collapsed="1">
      <c r="A26" s="1477" t="s">
        <v>162</v>
      </c>
      <c r="B26" s="1478"/>
      <c r="C26" s="1478"/>
      <c r="D26" s="1478"/>
      <c r="E26" s="1478"/>
      <c r="F26" s="1478"/>
      <c r="G26" s="1478"/>
      <c r="H26" s="1493"/>
      <c r="I26" s="1198" t="s">
        <v>1220</v>
      </c>
    </row>
    <row r="27" spans="1:9">
      <c r="A27" s="1461" t="s">
        <v>153</v>
      </c>
      <c r="B27" s="1462"/>
      <c r="C27" s="1462"/>
      <c r="D27" s="1462"/>
      <c r="E27" s="1462"/>
      <c r="F27" s="1462"/>
      <c r="G27" s="1462"/>
      <c r="H27" s="1728"/>
      <c r="I27" s="1190"/>
    </row>
    <row r="28" spans="1:9">
      <c r="A28" s="1461" t="s">
        <v>151</v>
      </c>
      <c r="B28" s="1462"/>
      <c r="C28" s="1462"/>
      <c r="D28" s="1462"/>
      <c r="E28" s="1462" t="s">
        <v>152</v>
      </c>
      <c r="F28" s="1462"/>
      <c r="G28" s="1462"/>
      <c r="H28" s="1728"/>
      <c r="I28" s="1190"/>
    </row>
    <row r="29" spans="1:9" ht="63" customHeight="1">
      <c r="A29" s="105" t="s">
        <v>150</v>
      </c>
      <c r="B29" s="718" t="s">
        <v>158</v>
      </c>
      <c r="C29" s="720" t="s">
        <v>149</v>
      </c>
      <c r="D29" s="718" t="s">
        <v>158</v>
      </c>
      <c r="E29" s="720" t="s">
        <v>150</v>
      </c>
      <c r="F29" s="718" t="s">
        <v>158</v>
      </c>
      <c r="G29" s="720" t="s">
        <v>149</v>
      </c>
      <c r="H29" s="720" t="s">
        <v>160</v>
      </c>
      <c r="I29" s="1190"/>
    </row>
    <row r="30" spans="1:9">
      <c r="A30" s="101"/>
      <c r="B30" s="49"/>
      <c r="C30" s="49"/>
      <c r="D30" s="49"/>
      <c r="E30" s="49"/>
      <c r="F30" s="49"/>
      <c r="G30" s="49"/>
      <c r="H30" s="57"/>
      <c r="I30" s="1190"/>
    </row>
    <row r="31" spans="1:9">
      <c r="A31" s="101"/>
      <c r="B31" s="49"/>
      <c r="C31" s="49"/>
      <c r="D31" s="49"/>
      <c r="E31" s="49"/>
      <c r="F31" s="49"/>
      <c r="G31" s="49"/>
      <c r="H31" s="57"/>
      <c r="I31" s="1190"/>
    </row>
    <row r="32" spans="1:9">
      <c r="A32" s="101"/>
      <c r="B32" s="49"/>
      <c r="C32" s="49"/>
      <c r="D32" s="49"/>
      <c r="E32" s="49"/>
      <c r="F32" s="49"/>
      <c r="G32" s="49"/>
      <c r="H32" s="57"/>
      <c r="I32" s="1190"/>
    </row>
    <row r="33" spans="1:9">
      <c r="A33" s="101"/>
      <c r="B33" s="49"/>
      <c r="C33" s="49"/>
      <c r="D33" s="49"/>
      <c r="E33" s="49"/>
      <c r="F33" s="49"/>
      <c r="G33" s="49"/>
      <c r="H33" s="57"/>
      <c r="I33" s="1190"/>
    </row>
    <row r="34" spans="1:9" ht="15.75" thickBot="1">
      <c r="A34" s="99"/>
      <c r="B34" s="100"/>
      <c r="C34" s="100"/>
      <c r="D34" s="100"/>
      <c r="E34" s="100"/>
      <c r="F34" s="100"/>
      <c r="G34" s="100"/>
      <c r="H34" s="107"/>
      <c r="I34" s="1199"/>
    </row>
    <row r="35" spans="1:9" ht="15.75" hidden="1" outlineLevel="1" thickBot="1">
      <c r="A35" s="96"/>
      <c r="B35" s="97"/>
      <c r="C35" s="97"/>
      <c r="D35" s="97"/>
      <c r="E35" s="97"/>
      <c r="F35" s="97"/>
      <c r="G35" s="97"/>
      <c r="H35" s="108"/>
      <c r="I35" s="1198" t="s">
        <v>750</v>
      </c>
    </row>
    <row r="36" spans="1:9" ht="15.75" hidden="1" outlineLevel="1" thickBot="1">
      <c r="A36" s="98"/>
      <c r="B36" s="92"/>
      <c r="C36" s="92"/>
      <c r="D36" s="92"/>
      <c r="E36" s="92"/>
      <c r="F36" s="92"/>
      <c r="G36" s="92"/>
      <c r="H36" s="109"/>
      <c r="I36" s="1190"/>
    </row>
    <row r="37" spans="1:9" ht="15.75" hidden="1" outlineLevel="1" thickBot="1">
      <c r="A37" s="98"/>
      <c r="B37" s="92"/>
      <c r="C37" s="92"/>
      <c r="D37" s="92"/>
      <c r="E37" s="92"/>
      <c r="F37" s="92"/>
      <c r="G37" s="92"/>
      <c r="H37" s="109"/>
      <c r="I37" s="1190"/>
    </row>
    <row r="38" spans="1:9" ht="15.75" hidden="1" outlineLevel="1" thickBot="1">
      <c r="A38" s="98"/>
      <c r="B38" s="92"/>
      <c r="C38" s="92"/>
      <c r="D38" s="92"/>
      <c r="E38" s="92"/>
      <c r="F38" s="92"/>
      <c r="G38" s="92"/>
      <c r="H38" s="109"/>
      <c r="I38" s="1190"/>
    </row>
    <row r="39" spans="1:9" ht="15.75" hidden="1" outlineLevel="1" thickBot="1">
      <c r="A39" s="98"/>
      <c r="B39" s="92"/>
      <c r="C39" s="92"/>
      <c r="D39" s="92"/>
      <c r="E39" s="92"/>
      <c r="F39" s="92"/>
      <c r="G39" s="92"/>
      <c r="H39" s="109"/>
      <c r="I39" s="1190"/>
    </row>
    <row r="40" spans="1:9" ht="15.75" hidden="1" outlineLevel="1" thickBot="1">
      <c r="A40" s="98"/>
      <c r="B40" s="92"/>
      <c r="C40" s="92"/>
      <c r="D40" s="92"/>
      <c r="E40" s="92"/>
      <c r="F40" s="92"/>
      <c r="G40" s="92"/>
      <c r="H40" s="109"/>
      <c r="I40" s="1190"/>
    </row>
    <row r="41" spans="1:9" ht="15.75" hidden="1" outlineLevel="1" thickBot="1">
      <c r="A41" s="98"/>
      <c r="B41" s="92"/>
      <c r="C41" s="92"/>
      <c r="D41" s="92"/>
      <c r="E41" s="92"/>
      <c r="F41" s="92"/>
      <c r="G41" s="92"/>
      <c r="H41" s="109"/>
      <c r="I41" s="1190"/>
    </row>
    <row r="42" spans="1:9" ht="15.75" hidden="1" outlineLevel="1" thickBot="1">
      <c r="A42" s="98"/>
      <c r="B42" s="92"/>
      <c r="C42" s="92"/>
      <c r="D42" s="92"/>
      <c r="E42" s="92"/>
      <c r="F42" s="92"/>
      <c r="G42" s="92"/>
      <c r="H42" s="109"/>
      <c r="I42" s="1190"/>
    </row>
    <row r="43" spans="1:9" ht="15.75" hidden="1" outlineLevel="1" thickBot="1">
      <c r="A43" s="98"/>
      <c r="B43" s="92"/>
      <c r="C43" s="92"/>
      <c r="D43" s="92"/>
      <c r="E43" s="92"/>
      <c r="F43" s="92"/>
      <c r="G43" s="92"/>
      <c r="H43" s="109"/>
      <c r="I43" s="1190"/>
    </row>
    <row r="44" spans="1:9" ht="15.75" hidden="1" outlineLevel="1" thickBot="1">
      <c r="A44" s="99"/>
      <c r="B44" s="100"/>
      <c r="C44" s="100"/>
      <c r="D44" s="100"/>
      <c r="E44" s="100"/>
      <c r="F44" s="100"/>
      <c r="G44" s="100"/>
      <c r="H44" s="107"/>
      <c r="I44" s="1199"/>
    </row>
    <row r="45" spans="1:9" ht="24.75" customHeight="1" collapsed="1">
      <c r="A45" s="1477" t="s">
        <v>155</v>
      </c>
      <c r="B45" s="1478"/>
      <c r="C45" s="1478"/>
      <c r="D45" s="1478"/>
      <c r="E45" s="1478" t="s">
        <v>156</v>
      </c>
      <c r="F45" s="1478"/>
      <c r="G45" s="1478"/>
      <c r="H45" s="1493"/>
      <c r="I45" s="1198" t="s">
        <v>1221</v>
      </c>
    </row>
    <row r="46" spans="1:9" ht="51" customHeight="1">
      <c r="A46" s="1461" t="s">
        <v>161</v>
      </c>
      <c r="B46" s="1462" t="s">
        <v>154</v>
      </c>
      <c r="C46" s="1853" t="s">
        <v>157</v>
      </c>
      <c r="D46" s="1853"/>
      <c r="E46" s="1462" t="s">
        <v>161</v>
      </c>
      <c r="F46" s="1462" t="s">
        <v>154</v>
      </c>
      <c r="G46" s="1853" t="s">
        <v>157</v>
      </c>
      <c r="H46" s="1854"/>
      <c r="I46" s="1190"/>
    </row>
    <row r="47" spans="1:9" ht="51" customHeight="1">
      <c r="A47" s="1461"/>
      <c r="B47" s="1462"/>
      <c r="C47" s="718" t="s">
        <v>159</v>
      </c>
      <c r="D47" s="718" t="s">
        <v>158</v>
      </c>
      <c r="E47" s="1462"/>
      <c r="F47" s="1462"/>
      <c r="G47" s="718" t="s">
        <v>159</v>
      </c>
      <c r="H47" s="720" t="s">
        <v>158</v>
      </c>
      <c r="I47" s="1190"/>
    </row>
    <row r="48" spans="1:9">
      <c r="A48" s="26"/>
      <c r="B48" s="27"/>
      <c r="C48" s="27"/>
      <c r="D48" s="27"/>
      <c r="E48" s="27"/>
      <c r="F48" s="27"/>
      <c r="G48" s="27"/>
      <c r="H48" s="110"/>
      <c r="I48" s="1190"/>
    </row>
    <row r="49" spans="1:9">
      <c r="A49" s="7"/>
      <c r="B49" s="6"/>
      <c r="C49" s="6"/>
      <c r="D49" s="6"/>
      <c r="E49" s="6"/>
      <c r="F49" s="6"/>
      <c r="G49" s="6"/>
      <c r="H49" s="85"/>
      <c r="I49" s="1190"/>
    </row>
    <row r="50" spans="1:9">
      <c r="A50" s="7"/>
      <c r="B50" s="6"/>
      <c r="C50" s="6"/>
      <c r="D50" s="6"/>
      <c r="E50" s="6"/>
      <c r="F50" s="6"/>
      <c r="G50" s="6"/>
      <c r="H50" s="85"/>
      <c r="I50" s="1190"/>
    </row>
    <row r="51" spans="1:9">
      <c r="A51" s="7"/>
      <c r="B51" s="6"/>
      <c r="C51" s="6"/>
      <c r="D51" s="6"/>
      <c r="E51" s="6"/>
      <c r="F51" s="6"/>
      <c r="G51" s="6"/>
      <c r="H51" s="85"/>
      <c r="I51" s="1190"/>
    </row>
    <row r="52" spans="1:9" ht="15.75" thickBot="1">
      <c r="A52" s="94"/>
      <c r="B52" s="95"/>
      <c r="C52" s="95"/>
      <c r="D52" s="95"/>
      <c r="E52" s="95"/>
      <c r="F52" s="95"/>
      <c r="G52" s="95"/>
      <c r="H52" s="111"/>
      <c r="I52" s="1199"/>
    </row>
    <row r="53" spans="1:9" ht="15.75" hidden="1" outlineLevel="1" thickBot="1">
      <c r="A53" s="26"/>
      <c r="B53" s="27"/>
      <c r="C53" s="27"/>
      <c r="D53" s="27"/>
      <c r="E53" s="27"/>
      <c r="F53" s="27"/>
      <c r="G53" s="27"/>
      <c r="H53" s="110"/>
      <c r="I53" s="1198" t="s">
        <v>751</v>
      </c>
    </row>
    <row r="54" spans="1:9" ht="15.75" hidden="1" outlineLevel="1" thickBot="1">
      <c r="A54" s="7"/>
      <c r="B54" s="6"/>
      <c r="C54" s="6"/>
      <c r="D54" s="6"/>
      <c r="E54" s="6"/>
      <c r="F54" s="6"/>
      <c r="G54" s="6"/>
      <c r="H54" s="85"/>
      <c r="I54" s="1190"/>
    </row>
    <row r="55" spans="1:9" ht="15.75" hidden="1" outlineLevel="1" thickBot="1">
      <c r="A55" s="7"/>
      <c r="B55" s="6"/>
      <c r="C55" s="6"/>
      <c r="D55" s="6"/>
      <c r="E55" s="6"/>
      <c r="F55" s="6"/>
      <c r="G55" s="6"/>
      <c r="H55" s="85"/>
      <c r="I55" s="1190"/>
    </row>
    <row r="56" spans="1:9" ht="15.75" hidden="1" outlineLevel="1" thickBot="1">
      <c r="A56" s="7"/>
      <c r="B56" s="6"/>
      <c r="C56" s="6"/>
      <c r="D56" s="6"/>
      <c r="E56" s="6"/>
      <c r="F56" s="6"/>
      <c r="G56" s="6"/>
      <c r="H56" s="85"/>
      <c r="I56" s="1190"/>
    </row>
    <row r="57" spans="1:9" ht="15.75" hidden="1" outlineLevel="1" thickBot="1">
      <c r="A57" s="7"/>
      <c r="B57" s="6"/>
      <c r="C57" s="6"/>
      <c r="D57" s="6"/>
      <c r="E57" s="6"/>
      <c r="F57" s="6"/>
      <c r="G57" s="6"/>
      <c r="H57" s="85"/>
      <c r="I57" s="1190"/>
    </row>
    <row r="58" spans="1:9" ht="15.75" hidden="1" outlineLevel="1" thickBot="1">
      <c r="A58" s="7"/>
      <c r="B58" s="6"/>
      <c r="C58" s="6"/>
      <c r="D58" s="6"/>
      <c r="E58" s="6"/>
      <c r="F58" s="6"/>
      <c r="G58" s="6"/>
      <c r="H58" s="85"/>
      <c r="I58" s="1190"/>
    </row>
    <row r="59" spans="1:9" ht="15.75" hidden="1" outlineLevel="1" thickBot="1">
      <c r="A59" s="7"/>
      <c r="B59" s="6"/>
      <c r="C59" s="6"/>
      <c r="D59" s="6"/>
      <c r="E59" s="6"/>
      <c r="F59" s="6"/>
      <c r="G59" s="6"/>
      <c r="H59" s="85"/>
      <c r="I59" s="1190"/>
    </row>
    <row r="60" spans="1:9" ht="15.75" hidden="1" outlineLevel="1" thickBot="1">
      <c r="A60" s="7"/>
      <c r="B60" s="6"/>
      <c r="C60" s="6"/>
      <c r="D60" s="6"/>
      <c r="E60" s="6"/>
      <c r="F60" s="6"/>
      <c r="G60" s="6"/>
      <c r="H60" s="85"/>
      <c r="I60" s="1190"/>
    </row>
    <row r="61" spans="1:9" ht="15.75" hidden="1" outlineLevel="1" thickBot="1">
      <c r="A61" s="7"/>
      <c r="B61" s="6"/>
      <c r="C61" s="6"/>
      <c r="D61" s="6"/>
      <c r="E61" s="6"/>
      <c r="F61" s="6"/>
      <c r="G61" s="6"/>
      <c r="H61" s="85"/>
      <c r="I61" s="1190"/>
    </row>
    <row r="62" spans="1:9" ht="15.75" hidden="1" outlineLevel="1" thickBot="1">
      <c r="A62" s="7"/>
      <c r="B62" s="6"/>
      <c r="C62" s="6"/>
      <c r="D62" s="6"/>
      <c r="E62" s="6"/>
      <c r="F62" s="6"/>
      <c r="G62" s="6"/>
      <c r="H62" s="85"/>
      <c r="I62" s="1190"/>
    </row>
    <row r="63" spans="1:9" ht="15.75" hidden="1" outlineLevel="1" thickBot="1">
      <c r="A63" s="7"/>
      <c r="B63" s="6"/>
      <c r="C63" s="6"/>
      <c r="D63" s="6"/>
      <c r="E63" s="6"/>
      <c r="F63" s="6"/>
      <c r="G63" s="6"/>
      <c r="H63" s="85"/>
      <c r="I63" s="1190"/>
    </row>
    <row r="64" spans="1:9" ht="15.75" hidden="1" outlineLevel="1" thickBot="1">
      <c r="A64" s="7"/>
      <c r="B64" s="6"/>
      <c r="C64" s="6"/>
      <c r="D64" s="6"/>
      <c r="E64" s="6"/>
      <c r="F64" s="6"/>
      <c r="G64" s="6"/>
      <c r="H64" s="85"/>
      <c r="I64" s="1190"/>
    </row>
    <row r="65" spans="1:9" ht="15.75" hidden="1" outlineLevel="1" thickBot="1">
      <c r="A65" s="7"/>
      <c r="B65" s="6"/>
      <c r="C65" s="6"/>
      <c r="D65" s="6"/>
      <c r="E65" s="6"/>
      <c r="F65" s="6"/>
      <c r="G65" s="6"/>
      <c r="H65" s="85"/>
      <c r="I65" s="1190"/>
    </row>
    <row r="66" spans="1:9" ht="15.75" hidden="1" outlineLevel="1" thickBot="1">
      <c r="A66" s="7"/>
      <c r="B66" s="6"/>
      <c r="C66" s="6"/>
      <c r="D66" s="6"/>
      <c r="E66" s="6"/>
      <c r="F66" s="6"/>
      <c r="G66" s="6"/>
      <c r="H66" s="85"/>
      <c r="I66" s="1190"/>
    </row>
    <row r="67" spans="1:9" ht="15.75" hidden="1" outlineLevel="1" thickBot="1">
      <c r="A67" s="8"/>
      <c r="B67" s="9"/>
      <c r="C67" s="9"/>
      <c r="D67" s="9"/>
      <c r="E67" s="9"/>
      <c r="F67" s="9"/>
      <c r="G67" s="9"/>
      <c r="H67" s="112"/>
      <c r="I67" s="1199"/>
    </row>
    <row r="68" spans="1:9" collapsed="1">
      <c r="A68" s="1477" t="s">
        <v>162</v>
      </c>
      <c r="B68" s="1478"/>
      <c r="C68" s="1478"/>
      <c r="D68" s="1478"/>
      <c r="E68" s="1478" t="s">
        <v>148</v>
      </c>
      <c r="F68" s="1478"/>
      <c r="G68" s="1478"/>
      <c r="H68" s="1493"/>
      <c r="I68" s="1421" t="s">
        <v>1222</v>
      </c>
    </row>
    <row r="69" spans="1:9" ht="35.25" customHeight="1">
      <c r="A69" s="1840" t="s">
        <v>163</v>
      </c>
      <c r="B69" s="1841" t="s">
        <v>165</v>
      </c>
      <c r="C69" s="1841" t="s">
        <v>164</v>
      </c>
      <c r="D69" s="1841" t="s">
        <v>166</v>
      </c>
      <c r="E69" s="1462" t="s">
        <v>167</v>
      </c>
      <c r="F69" s="1462"/>
      <c r="G69" s="1462"/>
      <c r="H69" s="1728"/>
      <c r="I69" s="1422"/>
    </row>
    <row r="70" spans="1:9" ht="22.5" customHeight="1">
      <c r="A70" s="1855"/>
      <c r="B70" s="1844"/>
      <c r="C70" s="1844"/>
      <c r="D70" s="1844"/>
      <c r="E70" s="1462" t="s">
        <v>168</v>
      </c>
      <c r="F70" s="1462"/>
      <c r="G70" s="1462" t="s">
        <v>166</v>
      </c>
      <c r="H70" s="1728"/>
      <c r="I70" s="1422"/>
    </row>
    <row r="71" spans="1:9">
      <c r="A71" s="7"/>
      <c r="B71" s="6"/>
      <c r="C71" s="6"/>
      <c r="D71" s="6"/>
      <c r="E71" s="1231"/>
      <c r="F71" s="1858"/>
      <c r="G71" s="1859"/>
      <c r="H71" s="1861"/>
      <c r="I71" s="1422"/>
    </row>
    <row r="72" spans="1:9" ht="15" customHeight="1">
      <c r="A72" s="7"/>
      <c r="B72" s="6"/>
      <c r="C72" s="6"/>
      <c r="D72" s="6"/>
      <c r="E72" s="1859"/>
      <c r="F72" s="1860"/>
      <c r="G72" s="1859"/>
      <c r="H72" s="1861"/>
      <c r="I72" s="1422"/>
    </row>
    <row r="73" spans="1:9">
      <c r="A73" s="7"/>
      <c r="B73" s="6"/>
      <c r="C73" s="6"/>
      <c r="D73" s="6"/>
      <c r="E73" s="1859"/>
      <c r="F73" s="1860"/>
      <c r="G73" s="1859"/>
      <c r="H73" s="1861"/>
      <c r="I73" s="1422"/>
    </row>
    <row r="74" spans="1:9">
      <c r="A74" s="7"/>
      <c r="B74" s="6"/>
      <c r="C74" s="6"/>
      <c r="D74" s="6"/>
      <c r="E74" s="1859"/>
      <c r="F74" s="1860"/>
      <c r="G74" s="1859"/>
      <c r="H74" s="1861"/>
      <c r="I74" s="1422"/>
    </row>
    <row r="75" spans="1:9" ht="15.75" thickBot="1">
      <c r="A75" s="94"/>
      <c r="B75" s="95"/>
      <c r="C75" s="95"/>
      <c r="D75" s="95"/>
      <c r="E75" s="1856"/>
      <c r="F75" s="1857"/>
      <c r="G75" s="1856"/>
      <c r="H75" s="1862"/>
      <c r="I75" s="1492"/>
    </row>
    <row r="76" spans="1:9" ht="15.75" hidden="1" outlineLevel="1" thickBot="1">
      <c r="A76" s="113"/>
      <c r="B76" s="114"/>
      <c r="C76" s="114"/>
      <c r="D76" s="114"/>
      <c r="E76" s="1188"/>
      <c r="F76" s="1189"/>
      <c r="G76" s="1188"/>
      <c r="H76" s="1866"/>
      <c r="I76" s="1198" t="s">
        <v>752</v>
      </c>
    </row>
    <row r="77" spans="1:9" ht="15.75" hidden="1" outlineLevel="1" thickBot="1">
      <c r="A77" s="115"/>
      <c r="B77" s="116"/>
      <c r="C77" s="116"/>
      <c r="D77" s="116"/>
      <c r="E77" s="1165"/>
      <c r="F77" s="1166"/>
      <c r="G77" s="1165"/>
      <c r="H77" s="1863"/>
      <c r="I77" s="1190"/>
    </row>
    <row r="78" spans="1:9" ht="15.75" hidden="1" outlineLevel="1" thickBot="1">
      <c r="A78" s="115"/>
      <c r="B78" s="116"/>
      <c r="C78" s="116"/>
      <c r="D78" s="116"/>
      <c r="E78" s="1165"/>
      <c r="F78" s="1166"/>
      <c r="G78" s="1165"/>
      <c r="H78" s="1863"/>
      <c r="I78" s="1190"/>
    </row>
    <row r="79" spans="1:9" ht="15.75" hidden="1" outlineLevel="1" thickBot="1">
      <c r="A79" s="115"/>
      <c r="B79" s="116"/>
      <c r="C79" s="116"/>
      <c r="D79" s="116"/>
      <c r="E79" s="1165"/>
      <c r="F79" s="1166"/>
      <c r="G79" s="1165"/>
      <c r="H79" s="1863"/>
      <c r="I79" s="1190"/>
    </row>
    <row r="80" spans="1:9" ht="15.75" hidden="1" outlineLevel="1" thickBot="1">
      <c r="A80" s="115"/>
      <c r="B80" s="116"/>
      <c r="C80" s="116"/>
      <c r="D80" s="116"/>
      <c r="E80" s="1165"/>
      <c r="F80" s="1166"/>
      <c r="G80" s="1165"/>
      <c r="H80" s="1863"/>
      <c r="I80" s="1190"/>
    </row>
    <row r="81" spans="1:9" ht="15.75" hidden="1" outlineLevel="1" thickBot="1">
      <c r="A81" s="115"/>
      <c r="B81" s="116"/>
      <c r="C81" s="116"/>
      <c r="D81" s="116"/>
      <c r="E81" s="1165"/>
      <c r="F81" s="1166"/>
      <c r="G81" s="1165"/>
      <c r="H81" s="1863"/>
      <c r="I81" s="1190"/>
    </row>
    <row r="82" spans="1:9" ht="15.75" hidden="1" outlineLevel="1" thickBot="1">
      <c r="A82" s="115"/>
      <c r="B82" s="116"/>
      <c r="C82" s="116"/>
      <c r="D82" s="116"/>
      <c r="E82" s="1165"/>
      <c r="F82" s="1166"/>
      <c r="G82" s="1165"/>
      <c r="H82" s="1863"/>
      <c r="I82" s="1190"/>
    </row>
    <row r="83" spans="1:9" ht="15.75" hidden="1" outlineLevel="1" thickBot="1">
      <c r="A83" s="115"/>
      <c r="B83" s="116"/>
      <c r="C83" s="116"/>
      <c r="D83" s="116"/>
      <c r="E83" s="1165"/>
      <c r="F83" s="1166"/>
      <c r="G83" s="1165"/>
      <c r="H83" s="1863"/>
      <c r="I83" s="1190"/>
    </row>
    <row r="84" spans="1:9" ht="15.75" hidden="1" outlineLevel="1" thickBot="1">
      <c r="A84" s="115"/>
      <c r="B84" s="116"/>
      <c r="C84" s="116"/>
      <c r="D84" s="116"/>
      <c r="E84" s="1165"/>
      <c r="F84" s="1166"/>
      <c r="G84" s="1165"/>
      <c r="H84" s="1863"/>
      <c r="I84" s="1190"/>
    </row>
    <row r="85" spans="1:9" ht="15.75" hidden="1" outlineLevel="1" thickBot="1">
      <c r="A85" s="115"/>
      <c r="B85" s="116"/>
      <c r="C85" s="116"/>
      <c r="D85" s="116"/>
      <c r="E85" s="1165"/>
      <c r="F85" s="1166"/>
      <c r="G85" s="1165"/>
      <c r="H85" s="1863"/>
      <c r="I85" s="1190"/>
    </row>
    <row r="86" spans="1:9" ht="15.75" hidden="1" outlineLevel="1" thickBot="1">
      <c r="A86" s="115"/>
      <c r="B86" s="116"/>
      <c r="C86" s="116"/>
      <c r="D86" s="116"/>
      <c r="E86" s="1165"/>
      <c r="F86" s="1166"/>
      <c r="G86" s="1165"/>
      <c r="H86" s="1863"/>
      <c r="I86" s="1190"/>
    </row>
    <row r="87" spans="1:9" ht="15.75" hidden="1" outlineLevel="1" thickBot="1">
      <c r="A87" s="115"/>
      <c r="B87" s="116"/>
      <c r="C87" s="116"/>
      <c r="D87" s="116"/>
      <c r="E87" s="1165"/>
      <c r="F87" s="1166"/>
      <c r="G87" s="1165"/>
      <c r="H87" s="1863"/>
      <c r="I87" s="1190"/>
    </row>
    <row r="88" spans="1:9" ht="15.75" hidden="1" outlineLevel="1" thickBot="1">
      <c r="A88" s="115"/>
      <c r="B88" s="116"/>
      <c r="C88" s="116"/>
      <c r="D88" s="116"/>
      <c r="E88" s="1165"/>
      <c r="F88" s="1166"/>
      <c r="G88" s="1165"/>
      <c r="H88" s="1863"/>
      <c r="I88" s="1190"/>
    </row>
    <row r="89" spans="1:9" ht="15.75" hidden="1" outlineLevel="1" thickBot="1">
      <c r="A89" s="115"/>
      <c r="B89" s="116"/>
      <c r="C89" s="116"/>
      <c r="D89" s="116"/>
      <c r="E89" s="1165"/>
      <c r="F89" s="1166"/>
      <c r="G89" s="1165"/>
      <c r="H89" s="1863"/>
      <c r="I89" s="1190"/>
    </row>
    <row r="90" spans="1:9" ht="15.75" hidden="1" outlineLevel="1" thickBot="1">
      <c r="A90" s="117"/>
      <c r="B90" s="118"/>
      <c r="C90" s="118"/>
      <c r="D90" s="118"/>
      <c r="E90" s="1186"/>
      <c r="F90" s="1187"/>
      <c r="G90" s="1864"/>
      <c r="H90" s="1186"/>
      <c r="I90" s="1199"/>
    </row>
    <row r="91" spans="1:9" collapsed="1">
      <c r="A91" s="1740" t="s">
        <v>169</v>
      </c>
      <c r="B91" s="1741"/>
      <c r="C91" s="1741"/>
      <c r="D91" s="1741"/>
      <c r="E91" s="1741"/>
      <c r="F91" s="1741"/>
      <c r="G91" s="1741"/>
      <c r="H91" s="1865"/>
      <c r="I91" s="1198" t="s">
        <v>1223</v>
      </c>
    </row>
    <row r="92" spans="1:9">
      <c r="A92" s="379"/>
      <c r="B92" s="380"/>
      <c r="C92" s="380"/>
      <c r="D92" s="380"/>
      <c r="E92" s="380"/>
      <c r="F92" s="380"/>
      <c r="G92" s="380"/>
      <c r="H92" s="381"/>
      <c r="I92" s="1190"/>
    </row>
    <row r="93" spans="1:9">
      <c r="A93" s="382"/>
      <c r="B93" s="383"/>
      <c r="C93" s="383"/>
      <c r="D93" s="383"/>
      <c r="E93" s="383"/>
      <c r="F93" s="383"/>
      <c r="G93" s="383"/>
      <c r="H93" s="384"/>
      <c r="I93" s="1190"/>
    </row>
    <row r="94" spans="1:9">
      <c r="A94" s="382"/>
      <c r="B94" s="383"/>
      <c r="C94" s="383"/>
      <c r="D94" s="383"/>
      <c r="E94" s="383"/>
      <c r="F94" s="383"/>
      <c r="G94" s="383"/>
      <c r="H94" s="384"/>
      <c r="I94" s="1190"/>
    </row>
    <row r="95" spans="1:9">
      <c r="A95" s="382"/>
      <c r="B95" s="383"/>
      <c r="C95" s="383"/>
      <c r="D95" s="383"/>
      <c r="E95" s="383"/>
      <c r="F95" s="383"/>
      <c r="G95" s="383"/>
      <c r="H95" s="384"/>
      <c r="I95" s="1190"/>
    </row>
    <row r="96" spans="1:9" ht="15.75" thickBot="1">
      <c r="A96" s="385"/>
      <c r="B96" s="386"/>
      <c r="C96" s="386"/>
      <c r="D96" s="386"/>
      <c r="E96" s="386"/>
      <c r="F96" s="386"/>
      <c r="G96" s="386"/>
      <c r="H96" s="387"/>
      <c r="I96" s="1199"/>
    </row>
    <row r="97" spans="1:9" hidden="1" outlineLevel="1">
      <c r="A97" s="388"/>
      <c r="B97" s="389"/>
      <c r="C97" s="389"/>
      <c r="D97" s="389"/>
      <c r="E97" s="389"/>
      <c r="F97" s="389"/>
      <c r="G97" s="389"/>
      <c r="H97" s="390"/>
      <c r="I97" s="1735" t="s">
        <v>753</v>
      </c>
    </row>
    <row r="98" spans="1:9" hidden="1" outlineLevel="1">
      <c r="A98" s="382"/>
      <c r="B98" s="383"/>
      <c r="C98" s="383"/>
      <c r="D98" s="383"/>
      <c r="E98" s="383"/>
      <c r="F98" s="383"/>
      <c r="G98" s="383"/>
      <c r="H98" s="384"/>
      <c r="I98" s="1704"/>
    </row>
    <row r="99" spans="1:9" hidden="1" outlineLevel="1">
      <c r="A99" s="382"/>
      <c r="B99" s="383"/>
      <c r="C99" s="383"/>
      <c r="D99" s="383"/>
      <c r="E99" s="383"/>
      <c r="F99" s="383"/>
      <c r="G99" s="383"/>
      <c r="H99" s="384"/>
      <c r="I99" s="1704"/>
    </row>
    <row r="100" spans="1:9" hidden="1" outlineLevel="1">
      <c r="A100" s="382"/>
      <c r="B100" s="383"/>
      <c r="C100" s="383"/>
      <c r="D100" s="383"/>
      <c r="E100" s="383"/>
      <c r="F100" s="383"/>
      <c r="G100" s="383"/>
      <c r="H100" s="384"/>
      <c r="I100" s="1704"/>
    </row>
    <row r="101" spans="1:9" hidden="1" outlineLevel="1">
      <c r="A101" s="382"/>
      <c r="B101" s="383"/>
      <c r="C101" s="383"/>
      <c r="D101" s="383"/>
      <c r="E101" s="383"/>
      <c r="F101" s="383"/>
      <c r="G101" s="383"/>
      <c r="H101" s="384"/>
      <c r="I101" s="1704"/>
    </row>
    <row r="102" spans="1:9" hidden="1" outlineLevel="1">
      <c r="A102" s="382"/>
      <c r="B102" s="383"/>
      <c r="C102" s="383"/>
      <c r="D102" s="383"/>
      <c r="E102" s="383"/>
      <c r="F102" s="383"/>
      <c r="G102" s="383"/>
      <c r="H102" s="384"/>
      <c r="I102" s="1704"/>
    </row>
    <row r="103" spans="1:9" hidden="1" outlineLevel="1">
      <c r="A103" s="382"/>
      <c r="B103" s="383"/>
      <c r="C103" s="383"/>
      <c r="D103" s="383"/>
      <c r="E103" s="383"/>
      <c r="F103" s="383"/>
      <c r="G103" s="383"/>
      <c r="H103" s="384"/>
      <c r="I103" s="1704"/>
    </row>
    <row r="104" spans="1:9" hidden="1" outlineLevel="1">
      <c r="A104" s="382"/>
      <c r="B104" s="383"/>
      <c r="C104" s="383"/>
      <c r="D104" s="383"/>
      <c r="E104" s="383"/>
      <c r="F104" s="383"/>
      <c r="G104" s="383"/>
      <c r="H104" s="384"/>
      <c r="I104" s="1704"/>
    </row>
    <row r="105" spans="1:9" hidden="1" outlineLevel="1">
      <c r="A105" s="382"/>
      <c r="B105" s="383"/>
      <c r="C105" s="383"/>
      <c r="D105" s="383"/>
      <c r="E105" s="383"/>
      <c r="F105" s="383"/>
      <c r="G105" s="383"/>
      <c r="H105" s="384"/>
      <c r="I105" s="1704"/>
    </row>
    <row r="106" spans="1:9" ht="15.75" hidden="1" outlineLevel="1" thickBot="1">
      <c r="A106" s="385"/>
      <c r="B106" s="386"/>
      <c r="C106" s="386"/>
      <c r="D106" s="386"/>
      <c r="E106" s="386"/>
      <c r="F106" s="386"/>
      <c r="G106" s="386"/>
      <c r="H106" s="387"/>
      <c r="I106" s="1705"/>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0" zoomScaleNormal="80" zoomScaleSheetLayoutView="100" workbookViewId="0">
      <selection sqref="A1:F1"/>
    </sheetView>
  </sheetViews>
  <sheetFormatPr defaultRowHeight="15"/>
  <cols>
    <col min="1" max="1" width="26.5703125" customWidth="1"/>
    <col min="2" max="2" width="20.85546875" customWidth="1"/>
    <col min="3" max="3" width="26.7109375" customWidth="1"/>
    <col min="4" max="4" width="97.5703125" customWidth="1"/>
    <col min="5" max="5" width="9.140625" hidden="1" customWidth="1"/>
    <col min="6" max="6" width="15.140625" customWidth="1"/>
    <col min="7" max="7" width="131.28515625" style="199" bestFit="1" customWidth="1"/>
    <col min="8" max="21" width="9.140625" style="199"/>
  </cols>
  <sheetData>
    <row r="1" spans="1:29" ht="26.25" customHeight="1">
      <c r="A1" s="775" t="s">
        <v>696</v>
      </c>
      <c r="B1" s="1274" t="s">
        <v>1088</v>
      </c>
      <c r="C1" s="1274"/>
      <c r="D1" s="1274"/>
      <c r="E1" s="1274"/>
      <c r="F1" s="1275"/>
    </row>
    <row r="2" spans="1:29" ht="40.5" customHeight="1">
      <c r="A2" s="777" t="s">
        <v>653</v>
      </c>
      <c r="B2" s="1867" t="s">
        <v>1109</v>
      </c>
      <c r="C2" s="1867"/>
      <c r="D2" s="1867"/>
      <c r="E2" s="1867"/>
      <c r="F2" s="1868"/>
    </row>
    <row r="3" spans="1:29" ht="27.75" customHeight="1">
      <c r="A3" s="777"/>
      <c r="B3" s="1869" t="s">
        <v>1181</v>
      </c>
      <c r="C3" s="1869"/>
      <c r="D3" s="1869"/>
      <c r="E3" s="1869"/>
      <c r="F3" s="1870"/>
      <c r="G3" s="614"/>
      <c r="H3" s="614"/>
      <c r="I3" s="614"/>
      <c r="J3" s="614"/>
      <c r="K3" s="614"/>
      <c r="L3" s="614"/>
      <c r="M3" s="614"/>
      <c r="N3" s="615"/>
      <c r="O3" s="615"/>
      <c r="P3" s="615"/>
      <c r="Q3" s="615"/>
      <c r="R3" s="615"/>
    </row>
    <row r="4" spans="1:29" ht="15.75" thickBot="1">
      <c r="A4" s="1435" t="s">
        <v>969</v>
      </c>
      <c r="B4" s="1436"/>
      <c r="C4" s="1436"/>
      <c r="D4" s="1436"/>
      <c r="E4" s="1436"/>
      <c r="F4" s="1437"/>
    </row>
    <row r="5" spans="1:29">
      <c r="A5" s="1871" t="s">
        <v>30</v>
      </c>
      <c r="B5" s="1872"/>
      <c r="C5" s="1872"/>
      <c r="D5" s="1872"/>
      <c r="E5" s="1873"/>
      <c r="F5" s="1184" t="s">
        <v>1388</v>
      </c>
    </row>
    <row r="6" spans="1:29" ht="26.25" customHeight="1" thickBot="1">
      <c r="A6" s="1874"/>
      <c r="B6" s="1875"/>
      <c r="C6" s="1875"/>
      <c r="D6" s="1875"/>
      <c r="E6" s="1876"/>
      <c r="F6" s="1185"/>
    </row>
    <row r="7" spans="1:29" ht="15.75" thickBot="1">
      <c r="A7" s="624" t="s">
        <v>1173</v>
      </c>
      <c r="B7" s="891">
        <v>42735</v>
      </c>
      <c r="C7" s="632"/>
      <c r="D7" s="631"/>
      <c r="E7" s="279"/>
      <c r="F7" s="280"/>
    </row>
    <row r="8" spans="1:29" ht="24" customHeight="1">
      <c r="A8" s="1877" t="s">
        <v>1113</v>
      </c>
      <c r="B8" s="1878"/>
      <c r="C8" s="1878"/>
      <c r="D8" s="1878"/>
      <c r="E8" s="1879"/>
      <c r="F8" s="1880" t="s">
        <v>1089</v>
      </c>
    </row>
    <row r="9" spans="1:29" ht="303.75" customHeight="1" thickBot="1">
      <c r="A9" s="1882" t="s">
        <v>1550</v>
      </c>
      <c r="B9" s="1883"/>
      <c r="C9" s="1883"/>
      <c r="D9" s="1883"/>
      <c r="E9" s="657"/>
      <c r="F9" s="1881"/>
      <c r="G9" s="987"/>
    </row>
    <row r="10" spans="1:29" ht="44.25" customHeight="1">
      <c r="A10" s="1877" t="s">
        <v>1290</v>
      </c>
      <c r="B10" s="1878"/>
      <c r="C10" s="1878"/>
      <c r="D10" s="1878"/>
      <c r="E10" s="1879"/>
      <c r="F10" s="1880" t="s">
        <v>1090</v>
      </c>
      <c r="V10" s="199"/>
      <c r="W10" s="199"/>
      <c r="X10" s="199"/>
    </row>
    <row r="11" spans="1:29" ht="60" customHeight="1" thickBot="1">
      <c r="A11" s="1884" t="s">
        <v>1480</v>
      </c>
      <c r="B11" s="1885"/>
      <c r="C11" s="1885"/>
      <c r="D11" s="1885"/>
      <c r="E11" s="1886"/>
      <c r="F11" s="1881"/>
      <c r="V11" s="199"/>
      <c r="W11" s="199"/>
      <c r="X11" s="199"/>
    </row>
    <row r="12" spans="1:29" ht="63" customHeight="1">
      <c r="A12" s="1877" t="s">
        <v>1178</v>
      </c>
      <c r="B12" s="1878"/>
      <c r="C12" s="1878"/>
      <c r="D12" s="1878"/>
      <c r="E12" s="1879"/>
      <c r="F12" s="1887" t="s">
        <v>1091</v>
      </c>
      <c r="V12" s="199"/>
      <c r="W12" s="199"/>
      <c r="X12" s="199"/>
    </row>
    <row r="13" spans="1:29" ht="60" customHeight="1" thickBot="1">
      <c r="A13" s="1884" t="s">
        <v>1480</v>
      </c>
      <c r="B13" s="1889"/>
      <c r="C13" s="1889"/>
      <c r="D13" s="1889"/>
      <c r="E13" s="1890"/>
      <c r="F13" s="1888"/>
      <c r="G13" s="3"/>
      <c r="H13" s="3"/>
      <c r="I13" s="3"/>
      <c r="J13" s="3"/>
      <c r="K13" s="3"/>
      <c r="L13" s="3"/>
      <c r="M13" s="3"/>
      <c r="N13" s="3"/>
      <c r="O13" s="3"/>
      <c r="P13" s="3"/>
      <c r="Q13" s="3"/>
      <c r="R13" s="3"/>
      <c r="S13" s="3"/>
      <c r="T13" s="3"/>
      <c r="U13" s="3"/>
      <c r="V13" s="3"/>
      <c r="W13" s="3"/>
      <c r="X13" s="199"/>
    </row>
    <row r="14" spans="1:29" ht="25.5" customHeight="1">
      <c r="A14" s="1877" t="s">
        <v>1291</v>
      </c>
      <c r="B14" s="1878"/>
      <c r="C14" s="1878"/>
      <c r="D14" s="1878"/>
      <c r="E14" s="1879"/>
      <c r="F14" s="1887" t="s">
        <v>1092</v>
      </c>
      <c r="G14" s="4"/>
      <c r="H14" s="4"/>
      <c r="I14" s="4"/>
      <c r="J14" s="4"/>
      <c r="K14" s="4"/>
      <c r="L14" s="4"/>
      <c r="M14" s="4"/>
      <c r="N14" s="4"/>
      <c r="O14" s="4"/>
      <c r="P14" s="4"/>
      <c r="Q14" s="4"/>
      <c r="R14" s="4"/>
      <c r="S14" s="4"/>
      <c r="T14" s="4"/>
      <c r="U14" s="4"/>
      <c r="V14" s="4"/>
      <c r="W14" s="4"/>
      <c r="X14" s="602"/>
      <c r="Y14" s="5"/>
      <c r="Z14" s="5"/>
      <c r="AA14" s="5"/>
      <c r="AB14" s="5"/>
      <c r="AC14" s="5"/>
    </row>
    <row r="15" spans="1:29" ht="36.75" customHeight="1" thickBot="1">
      <c r="A15" s="1884" t="s">
        <v>1480</v>
      </c>
      <c r="B15" s="1889"/>
      <c r="C15" s="1889"/>
      <c r="D15" s="1889"/>
      <c r="E15" s="1890"/>
      <c r="F15" s="1888"/>
      <c r="G15" s="4"/>
      <c r="H15" s="4"/>
      <c r="I15" s="4"/>
      <c r="J15" s="4"/>
      <c r="K15" s="4"/>
      <c r="L15" s="4"/>
      <c r="M15" s="4"/>
      <c r="N15" s="4"/>
      <c r="O15" s="4"/>
      <c r="P15" s="4"/>
      <c r="Q15" s="4"/>
      <c r="R15" s="4"/>
      <c r="S15" s="4"/>
      <c r="T15" s="4"/>
      <c r="U15" s="4"/>
      <c r="V15" s="4"/>
      <c r="W15" s="4"/>
      <c r="X15" s="602"/>
      <c r="Y15" s="5"/>
      <c r="Z15" s="5"/>
      <c r="AA15" s="5"/>
      <c r="AB15" s="5"/>
      <c r="AC15" s="5"/>
    </row>
    <row r="16" spans="1:29" ht="24.75" customHeight="1">
      <c r="A16" s="1877" t="s">
        <v>1551</v>
      </c>
      <c r="B16" s="1878"/>
      <c r="C16" s="1878"/>
      <c r="D16" s="1878"/>
      <c r="E16" s="1878"/>
      <c r="F16" s="1880" t="s">
        <v>1093</v>
      </c>
      <c r="G16" s="4"/>
      <c r="H16" s="4"/>
      <c r="I16" s="4"/>
      <c r="J16" s="4"/>
      <c r="K16" s="4"/>
      <c r="L16" s="4"/>
      <c r="M16" s="4"/>
      <c r="N16" s="4"/>
      <c r="O16" s="4"/>
      <c r="P16" s="4"/>
      <c r="Q16" s="4"/>
      <c r="R16" s="4"/>
      <c r="S16" s="4"/>
      <c r="T16" s="4"/>
      <c r="U16" s="4"/>
      <c r="V16" s="4"/>
      <c r="W16" s="4"/>
      <c r="X16" s="602"/>
      <c r="Y16" s="5"/>
      <c r="Z16" s="5"/>
      <c r="AA16" s="5"/>
      <c r="AB16" s="5"/>
      <c r="AC16" s="5"/>
    </row>
    <row r="17" spans="1:29" ht="24.75" customHeight="1">
      <c r="A17" s="1892" t="s">
        <v>1163</v>
      </c>
      <c r="B17" s="1893"/>
      <c r="C17" s="1893"/>
      <c r="D17" s="1893"/>
      <c r="E17" s="1893"/>
      <c r="F17" s="1891"/>
      <c r="G17" s="616"/>
      <c r="H17" s="616"/>
      <c r="I17" s="616"/>
      <c r="J17" s="616"/>
      <c r="K17" s="4"/>
      <c r="L17" s="4"/>
      <c r="M17" s="4"/>
      <c r="N17" s="4"/>
      <c r="O17" s="4"/>
      <c r="P17" s="4"/>
      <c r="Q17" s="4"/>
      <c r="R17" s="4"/>
      <c r="S17" s="4"/>
      <c r="T17" s="4"/>
      <c r="U17" s="4"/>
      <c r="V17" s="4"/>
      <c r="W17" s="4"/>
      <c r="X17" s="602"/>
      <c r="Y17" s="5"/>
      <c r="Z17" s="5"/>
      <c r="AA17" s="5"/>
      <c r="AB17" s="5"/>
      <c r="AC17" s="5"/>
    </row>
    <row r="18" spans="1:29" ht="60" customHeight="1" thickBot="1">
      <c r="A18" s="1894" t="s">
        <v>1568</v>
      </c>
      <c r="B18" s="1895"/>
      <c r="C18" s="1895"/>
      <c r="D18" s="1895"/>
      <c r="E18" s="1896"/>
      <c r="F18" s="1881"/>
      <c r="G18" s="4"/>
      <c r="H18" s="4"/>
      <c r="I18" s="4"/>
      <c r="J18" s="4"/>
      <c r="K18" s="4"/>
      <c r="L18" s="4"/>
      <c r="M18" s="4"/>
      <c r="N18" s="4"/>
      <c r="O18" s="4"/>
      <c r="P18" s="4"/>
      <c r="Q18" s="4"/>
      <c r="R18" s="4"/>
      <c r="S18" s="4"/>
      <c r="T18" s="4"/>
      <c r="U18" s="4"/>
      <c r="V18" s="4"/>
      <c r="W18" s="4"/>
      <c r="X18" s="602"/>
      <c r="Y18" s="5"/>
      <c r="Z18" s="5"/>
      <c r="AA18" s="5"/>
      <c r="AB18" s="5"/>
      <c r="AC18" s="5"/>
    </row>
    <row r="19" spans="1:29" s="199" customFormat="1" ht="24.75" customHeight="1">
      <c r="A19" s="1892" t="s">
        <v>1292</v>
      </c>
      <c r="B19" s="1893"/>
      <c r="C19" s="1893"/>
      <c r="D19" s="1893"/>
      <c r="E19" s="1897"/>
      <c r="F19" s="1891" t="s">
        <v>1112</v>
      </c>
      <c r="G19" s="4"/>
      <c r="H19" s="4"/>
      <c r="I19" s="4"/>
      <c r="J19" s="4"/>
      <c r="K19" s="4"/>
      <c r="L19" s="4"/>
      <c r="M19" s="4"/>
      <c r="N19" s="4"/>
      <c r="O19" s="4"/>
      <c r="P19" s="4"/>
      <c r="Q19" s="4"/>
      <c r="R19" s="4"/>
      <c r="S19" s="4"/>
      <c r="T19" s="4"/>
      <c r="U19" s="4"/>
      <c r="V19" s="4"/>
      <c r="W19" s="4"/>
      <c r="X19" s="602"/>
      <c r="Y19" s="602"/>
      <c r="Z19" s="602"/>
      <c r="AA19" s="602"/>
      <c r="AB19" s="602"/>
      <c r="AC19" s="602"/>
    </row>
    <row r="20" spans="1:29" s="199" customFormat="1" ht="32.25" customHeight="1" thickBot="1">
      <c r="A20" s="1884" t="s">
        <v>1480</v>
      </c>
      <c r="B20" s="1885"/>
      <c r="C20" s="1885"/>
      <c r="D20" s="1885"/>
      <c r="E20" s="603"/>
      <c r="F20" s="1881"/>
      <c r="G20" s="4"/>
      <c r="H20" s="4"/>
      <c r="I20" s="4"/>
      <c r="J20" s="4"/>
      <c r="K20" s="4"/>
      <c r="L20" s="4"/>
      <c r="M20" s="4"/>
      <c r="N20" s="4"/>
      <c r="O20" s="4"/>
      <c r="P20" s="4"/>
      <c r="Q20" s="4"/>
      <c r="R20" s="4"/>
      <c r="S20" s="4"/>
      <c r="T20" s="4"/>
      <c r="U20" s="4"/>
      <c r="V20" s="4"/>
      <c r="W20" s="4"/>
      <c r="X20" s="602"/>
      <c r="Y20" s="602"/>
      <c r="Z20" s="602"/>
      <c r="AA20" s="602"/>
      <c r="AB20" s="602"/>
      <c r="AC20" s="602"/>
    </row>
    <row r="21" spans="1:29" ht="41.25" customHeight="1">
      <c r="A21" s="1898" t="s">
        <v>1164</v>
      </c>
      <c r="B21" s="1899"/>
      <c r="C21" s="1899"/>
      <c r="D21" s="1899"/>
      <c r="E21" s="1899"/>
      <c r="F21" s="1887" t="s">
        <v>1121</v>
      </c>
      <c r="G21" s="4"/>
      <c r="H21" s="4"/>
      <c r="I21" s="4"/>
      <c r="J21" s="4"/>
      <c r="K21" s="4"/>
      <c r="L21" s="4"/>
      <c r="M21" s="4"/>
      <c r="N21" s="4"/>
      <c r="O21" s="4"/>
      <c r="P21" s="4"/>
      <c r="Q21" s="4"/>
      <c r="R21" s="4"/>
      <c r="S21" s="4"/>
      <c r="T21" s="4"/>
      <c r="U21" s="4"/>
      <c r="V21" s="4"/>
      <c r="W21" s="4"/>
      <c r="X21" s="602"/>
      <c r="Y21" s="5"/>
      <c r="Z21" s="5"/>
      <c r="AA21" s="5"/>
      <c r="AB21" s="5"/>
      <c r="AC21" s="5"/>
    </row>
    <row r="22" spans="1:29" ht="51.75" customHeight="1">
      <c r="A22" s="1901" t="s">
        <v>1179</v>
      </c>
      <c r="B22" s="1902"/>
      <c r="C22" s="1902"/>
      <c r="D22" s="1902"/>
      <c r="E22" s="1902"/>
      <c r="F22" s="1900"/>
      <c r="G22" s="4"/>
      <c r="H22" s="4"/>
      <c r="I22" s="4"/>
      <c r="J22" s="4"/>
      <c r="K22" s="4"/>
      <c r="L22" s="4"/>
      <c r="M22" s="4"/>
      <c r="N22" s="4"/>
      <c r="O22" s="4"/>
      <c r="P22" s="4"/>
      <c r="Q22" s="4"/>
      <c r="R22" s="4"/>
      <c r="S22" s="4"/>
      <c r="T22" s="4"/>
      <c r="U22" s="4"/>
      <c r="V22" s="4"/>
      <c r="W22" s="4"/>
      <c r="X22" s="602"/>
      <c r="Y22" s="5"/>
      <c r="Z22" s="5"/>
      <c r="AA22" s="5"/>
      <c r="AB22" s="5"/>
      <c r="AC22" s="5"/>
    </row>
    <row r="23" spans="1:29" ht="60" customHeight="1">
      <c r="A23" s="1903" t="s">
        <v>1558</v>
      </c>
      <c r="B23" s="1904"/>
      <c r="C23" s="1904"/>
      <c r="D23" s="1904"/>
      <c r="E23" s="1905"/>
      <c r="F23" s="1900"/>
      <c r="G23" s="4"/>
      <c r="H23" s="4"/>
      <c r="I23" s="4"/>
      <c r="J23" s="4"/>
      <c r="K23" s="4"/>
      <c r="L23" s="4"/>
      <c r="M23" s="4"/>
      <c r="N23" s="4"/>
      <c r="O23" s="4"/>
      <c r="P23" s="4"/>
      <c r="Q23" s="4"/>
      <c r="R23" s="4"/>
      <c r="S23" s="4"/>
      <c r="T23" s="4"/>
      <c r="U23" s="4"/>
      <c r="V23" s="4"/>
      <c r="W23" s="4"/>
      <c r="X23" s="602"/>
      <c r="Y23" s="5"/>
      <c r="Z23" s="5"/>
      <c r="AA23" s="5"/>
      <c r="AB23" s="5"/>
      <c r="AC23" s="5"/>
    </row>
    <row r="24" spans="1:29" ht="22.5" customHeight="1">
      <c r="A24" s="1906" t="s">
        <v>1165</v>
      </c>
      <c r="B24" s="1907"/>
      <c r="C24" s="1907"/>
      <c r="D24" s="1907"/>
      <c r="E24" s="1908"/>
      <c r="F24" s="1909" t="s">
        <v>1122</v>
      </c>
      <c r="G24" s="4"/>
      <c r="H24" s="4"/>
      <c r="I24" s="4"/>
      <c r="J24" s="4"/>
      <c r="K24" s="4"/>
      <c r="L24" s="4"/>
      <c r="M24" s="4"/>
      <c r="N24" s="4"/>
      <c r="O24" s="4"/>
      <c r="P24" s="4"/>
      <c r="Q24" s="4"/>
      <c r="R24" s="4"/>
      <c r="S24" s="4"/>
      <c r="T24" s="4"/>
      <c r="U24" s="4"/>
      <c r="V24" s="4"/>
      <c r="W24" s="4"/>
      <c r="X24" s="602"/>
      <c r="Y24" s="5"/>
      <c r="Z24" s="5"/>
      <c r="AA24" s="5"/>
      <c r="AB24" s="5"/>
      <c r="AC24" s="5"/>
    </row>
    <row r="25" spans="1:29" ht="39" customHeight="1">
      <c r="A25" s="1906" t="s">
        <v>1569</v>
      </c>
      <c r="B25" s="1907"/>
      <c r="C25" s="1907"/>
      <c r="D25" s="1907"/>
      <c r="E25" s="1908"/>
      <c r="F25" s="1891"/>
      <c r="G25" s="4"/>
      <c r="H25" s="4"/>
      <c r="I25" s="4"/>
      <c r="J25" s="4"/>
      <c r="K25" s="4"/>
      <c r="L25" s="4"/>
      <c r="M25" s="4"/>
      <c r="N25" s="4"/>
      <c r="O25" s="4"/>
      <c r="P25" s="4"/>
      <c r="Q25" s="4"/>
      <c r="R25" s="4"/>
      <c r="S25" s="4"/>
      <c r="T25" s="4"/>
      <c r="U25" s="4"/>
      <c r="V25" s="4"/>
      <c r="W25" s="4"/>
      <c r="X25" s="602"/>
      <c r="Y25" s="5"/>
      <c r="Z25" s="5"/>
      <c r="AA25" s="5"/>
      <c r="AB25" s="5"/>
      <c r="AC25" s="5"/>
    </row>
    <row r="26" spans="1:29" ht="22.5" customHeight="1">
      <c r="A26" s="1906" t="s">
        <v>1166</v>
      </c>
      <c r="B26" s="1907"/>
      <c r="C26" s="1907"/>
      <c r="D26" s="1907"/>
      <c r="E26" s="1908"/>
      <c r="F26" s="1891"/>
      <c r="G26" s="4"/>
      <c r="H26" s="4"/>
      <c r="I26" s="4"/>
      <c r="J26" s="4"/>
      <c r="K26" s="4"/>
      <c r="L26" s="4"/>
      <c r="M26" s="4"/>
      <c r="N26" s="4"/>
      <c r="O26" s="4"/>
      <c r="P26" s="4"/>
      <c r="Q26" s="4"/>
      <c r="R26" s="4"/>
      <c r="S26" s="4"/>
      <c r="T26" s="4"/>
      <c r="U26" s="4"/>
      <c r="V26" s="4"/>
      <c r="W26" s="4"/>
      <c r="X26" s="602"/>
      <c r="Y26" s="5"/>
      <c r="Z26" s="5"/>
      <c r="AA26" s="5"/>
      <c r="AB26" s="5"/>
      <c r="AC26" s="5"/>
    </row>
    <row r="27" spans="1:29" ht="36" customHeight="1">
      <c r="A27" s="1906" t="s">
        <v>1480</v>
      </c>
      <c r="B27" s="1907"/>
      <c r="C27" s="1907"/>
      <c r="D27" s="1907"/>
      <c r="E27" s="1908"/>
      <c r="F27" s="1910"/>
      <c r="G27" s="4"/>
      <c r="H27" s="4"/>
      <c r="I27" s="4"/>
      <c r="J27" s="4"/>
      <c r="K27" s="4"/>
      <c r="L27" s="4"/>
      <c r="M27" s="4"/>
      <c r="N27" s="4"/>
      <c r="O27" s="4"/>
      <c r="P27" s="4"/>
      <c r="Q27" s="4"/>
      <c r="R27" s="4"/>
      <c r="S27" s="4"/>
      <c r="T27" s="4"/>
      <c r="U27" s="4"/>
      <c r="V27" s="4"/>
      <c r="W27" s="4"/>
      <c r="X27" s="602"/>
      <c r="Y27" s="5"/>
      <c r="Z27" s="5"/>
      <c r="AA27" s="5"/>
      <c r="AB27" s="5"/>
      <c r="AC27" s="5"/>
    </row>
    <row r="28" spans="1:29" ht="22.5" customHeight="1">
      <c r="A28" s="1901" t="s">
        <v>1167</v>
      </c>
      <c r="B28" s="1902"/>
      <c r="C28" s="1902"/>
      <c r="D28" s="1902"/>
      <c r="E28" s="1902"/>
      <c r="F28" s="1900" t="s">
        <v>1123</v>
      </c>
      <c r="G28" s="4"/>
      <c r="H28" s="4"/>
      <c r="I28" s="4"/>
      <c r="J28" s="4"/>
      <c r="K28" s="4"/>
      <c r="L28" s="4"/>
      <c r="M28" s="4"/>
      <c r="N28" s="4"/>
      <c r="O28" s="4"/>
      <c r="P28" s="4"/>
      <c r="Q28" s="4"/>
      <c r="R28" s="4"/>
      <c r="S28" s="4"/>
      <c r="T28" s="4"/>
      <c r="U28" s="4"/>
      <c r="V28" s="4"/>
      <c r="W28" s="4"/>
      <c r="X28" s="602"/>
      <c r="Y28" s="5"/>
      <c r="Z28" s="5"/>
      <c r="AA28" s="5"/>
      <c r="AB28" s="5"/>
      <c r="AC28" s="5"/>
    </row>
    <row r="29" spans="1:29" ht="39" customHeight="1">
      <c r="A29" s="1906" t="s">
        <v>1570</v>
      </c>
      <c r="B29" s="1907"/>
      <c r="C29" s="1907"/>
      <c r="D29" s="1907"/>
      <c r="E29" s="1908"/>
      <c r="F29" s="1888"/>
      <c r="G29" s="4"/>
      <c r="H29" s="4"/>
      <c r="I29" s="4"/>
      <c r="J29" s="4"/>
      <c r="K29" s="4"/>
      <c r="L29" s="4"/>
      <c r="M29" s="4"/>
      <c r="N29" s="4"/>
      <c r="O29" s="4"/>
      <c r="P29" s="4"/>
      <c r="Q29" s="4"/>
      <c r="R29" s="4"/>
      <c r="S29" s="4"/>
      <c r="T29" s="4"/>
      <c r="U29" s="4"/>
      <c r="V29" s="4"/>
      <c r="W29" s="4"/>
      <c r="X29" s="602"/>
      <c r="Y29" s="5"/>
      <c r="Z29" s="5"/>
      <c r="AA29" s="5"/>
      <c r="AB29" s="5"/>
      <c r="AC29" s="5"/>
    </row>
    <row r="30" spans="1:29" ht="30" customHeight="1">
      <c r="A30" s="1901" t="s">
        <v>1168</v>
      </c>
      <c r="B30" s="1902"/>
      <c r="C30" s="1902"/>
      <c r="D30" s="1902"/>
      <c r="E30" s="1902"/>
      <c r="F30" s="1888"/>
      <c r="G30" s="4"/>
      <c r="H30" s="4"/>
      <c r="I30" s="4"/>
      <c r="J30" s="4"/>
      <c r="K30" s="4"/>
      <c r="L30" s="4"/>
      <c r="M30" s="4"/>
      <c r="N30" s="4"/>
      <c r="O30" s="4"/>
      <c r="P30" s="4"/>
      <c r="Q30" s="4"/>
      <c r="R30" s="4"/>
      <c r="S30" s="4"/>
      <c r="T30" s="4"/>
      <c r="U30" s="4"/>
      <c r="V30" s="4"/>
      <c r="W30" s="4"/>
      <c r="X30" s="602"/>
      <c r="Y30" s="5"/>
      <c r="Z30" s="5"/>
      <c r="AA30" s="5"/>
      <c r="AB30" s="5"/>
      <c r="AC30" s="5"/>
    </row>
    <row r="31" spans="1:29" ht="36" customHeight="1" thickBot="1">
      <c r="A31" s="1894" t="s">
        <v>1571</v>
      </c>
      <c r="B31" s="1895"/>
      <c r="C31" s="1895"/>
      <c r="D31" s="1895"/>
      <c r="E31" s="1896"/>
      <c r="F31" s="1911"/>
      <c r="G31" s="4"/>
      <c r="H31" s="4"/>
      <c r="I31" s="4"/>
      <c r="J31" s="4"/>
      <c r="K31" s="4"/>
      <c r="L31" s="4"/>
      <c r="M31" s="4"/>
      <c r="N31" s="4"/>
      <c r="O31" s="4"/>
      <c r="P31" s="4"/>
      <c r="Q31" s="4"/>
      <c r="R31" s="4"/>
      <c r="S31" s="4"/>
      <c r="T31" s="4"/>
      <c r="U31" s="4"/>
      <c r="V31" s="4"/>
      <c r="W31" s="4"/>
      <c r="X31" s="602"/>
      <c r="Y31" s="5"/>
      <c r="Z31" s="5"/>
      <c r="AA31" s="5"/>
      <c r="AB31" s="5"/>
      <c r="AC31" s="5"/>
    </row>
    <row r="32" spans="1:29" ht="22.5" customHeight="1">
      <c r="A32" s="1898" t="s">
        <v>1169</v>
      </c>
      <c r="B32" s="1899"/>
      <c r="C32" s="1899"/>
      <c r="D32" s="1899"/>
      <c r="E32" s="1899"/>
      <c r="F32" s="1887" t="s">
        <v>1124</v>
      </c>
      <c r="G32" s="4"/>
      <c r="H32" s="4"/>
      <c r="I32" s="4"/>
      <c r="J32" s="4"/>
      <c r="K32" s="4"/>
      <c r="L32" s="4"/>
      <c r="M32" s="4"/>
      <c r="N32" s="4"/>
      <c r="O32" s="4"/>
      <c r="P32" s="4"/>
      <c r="Q32" s="4"/>
      <c r="R32" s="4"/>
      <c r="S32" s="4"/>
      <c r="T32" s="4"/>
      <c r="U32" s="4"/>
      <c r="V32" s="4"/>
      <c r="W32" s="4"/>
      <c r="X32" s="602"/>
      <c r="Y32" s="5"/>
      <c r="Z32" s="5"/>
      <c r="AA32" s="5"/>
      <c r="AB32" s="5"/>
      <c r="AC32" s="5"/>
    </row>
    <row r="33" spans="1:29" ht="22.5" customHeight="1">
      <c r="A33" s="1901" t="s">
        <v>1170</v>
      </c>
      <c r="B33" s="1902"/>
      <c r="C33" s="1902"/>
      <c r="D33" s="1902"/>
      <c r="E33" s="1902"/>
      <c r="F33" s="1888"/>
      <c r="G33" s="4"/>
      <c r="H33" s="4"/>
      <c r="I33" s="4"/>
      <c r="J33" s="4"/>
      <c r="K33" s="4"/>
      <c r="L33" s="4"/>
      <c r="M33" s="4"/>
      <c r="N33" s="4"/>
      <c r="O33" s="4"/>
      <c r="P33" s="4"/>
      <c r="Q33" s="4"/>
      <c r="R33" s="4"/>
      <c r="S33" s="4"/>
      <c r="T33" s="4"/>
      <c r="U33" s="4"/>
      <c r="V33" s="4"/>
      <c r="W33" s="4"/>
      <c r="X33" s="602"/>
      <c r="Y33" s="5"/>
      <c r="Z33" s="5"/>
      <c r="AA33" s="5"/>
      <c r="AB33" s="5"/>
      <c r="AC33" s="5"/>
    </row>
    <row r="34" spans="1:29" ht="106.5" customHeight="1">
      <c r="A34" s="1903" t="s">
        <v>1572</v>
      </c>
      <c r="B34" s="1907"/>
      <c r="C34" s="1907"/>
      <c r="D34" s="1907"/>
      <c r="E34" s="1908"/>
      <c r="F34" s="1888"/>
      <c r="G34" s="4"/>
      <c r="H34" s="4"/>
      <c r="I34" s="4"/>
      <c r="J34" s="4"/>
      <c r="K34" s="4"/>
      <c r="L34" s="4"/>
      <c r="M34" s="4"/>
      <c r="N34" s="4"/>
      <c r="O34" s="4"/>
      <c r="P34" s="4"/>
      <c r="Q34" s="4"/>
      <c r="R34" s="4"/>
      <c r="S34" s="4"/>
      <c r="T34" s="4"/>
      <c r="U34" s="4"/>
      <c r="V34" s="4"/>
      <c r="W34" s="4"/>
      <c r="X34" s="602"/>
      <c r="Y34" s="5"/>
      <c r="Z34" s="5"/>
      <c r="AA34" s="5"/>
      <c r="AB34" s="5"/>
      <c r="AC34" s="5"/>
    </row>
    <row r="35" spans="1:29" ht="22.5" customHeight="1">
      <c r="A35" s="1901" t="s">
        <v>1325</v>
      </c>
      <c r="B35" s="1902"/>
      <c r="C35" s="1902"/>
      <c r="D35" s="1902"/>
      <c r="E35" s="1902"/>
      <c r="F35" s="1888"/>
      <c r="G35" s="4"/>
      <c r="H35" s="4"/>
      <c r="I35" s="4"/>
      <c r="J35" s="4"/>
      <c r="K35" s="4"/>
      <c r="L35" s="4"/>
      <c r="M35" s="4"/>
      <c r="N35" s="4"/>
      <c r="O35" s="4"/>
      <c r="P35" s="4"/>
      <c r="Q35" s="4"/>
      <c r="R35" s="4"/>
      <c r="S35" s="4"/>
      <c r="T35" s="4"/>
      <c r="U35" s="4"/>
      <c r="V35" s="4"/>
      <c r="W35" s="4"/>
      <c r="X35" s="602"/>
      <c r="Y35" s="5"/>
      <c r="Z35" s="5"/>
      <c r="AA35" s="5"/>
      <c r="AB35" s="5"/>
      <c r="AC35" s="5"/>
    </row>
    <row r="36" spans="1:29" ht="34.5" customHeight="1">
      <c r="A36" s="1915" t="s">
        <v>1552</v>
      </c>
      <c r="B36" s="1916"/>
      <c r="C36" s="1916"/>
      <c r="D36" s="1916"/>
      <c r="E36" s="1917"/>
      <c r="F36" s="1888"/>
      <c r="G36" s="4"/>
      <c r="H36" s="4"/>
      <c r="I36" s="4"/>
      <c r="J36" s="4"/>
      <c r="K36" s="4"/>
      <c r="L36" s="4"/>
      <c r="M36" s="4"/>
      <c r="N36" s="4"/>
      <c r="O36" s="4"/>
      <c r="P36" s="4"/>
      <c r="Q36" s="4"/>
      <c r="R36" s="4"/>
      <c r="S36" s="4"/>
      <c r="T36" s="4"/>
      <c r="U36" s="4"/>
      <c r="V36" s="4"/>
      <c r="W36" s="4"/>
      <c r="X36" s="602"/>
      <c r="Y36" s="5"/>
      <c r="Z36" s="5"/>
      <c r="AA36" s="5"/>
      <c r="AB36" s="5"/>
      <c r="AC36" s="5"/>
    </row>
    <row r="37" spans="1:29" ht="22.5" customHeight="1">
      <c r="A37" s="1901" t="s">
        <v>1171</v>
      </c>
      <c r="B37" s="1902"/>
      <c r="C37" s="1902"/>
      <c r="D37" s="1902"/>
      <c r="E37" s="1902"/>
      <c r="F37" s="1888"/>
      <c r="G37" s="4"/>
      <c r="H37" s="4"/>
      <c r="I37" s="4"/>
      <c r="J37" s="4"/>
      <c r="K37" s="4"/>
      <c r="L37" s="4"/>
      <c r="M37" s="4"/>
      <c r="N37" s="4"/>
      <c r="O37" s="4"/>
      <c r="P37" s="4"/>
      <c r="Q37" s="4"/>
      <c r="R37" s="4"/>
      <c r="S37" s="4"/>
      <c r="T37" s="4"/>
      <c r="U37" s="4"/>
      <c r="V37" s="4"/>
      <c r="W37" s="4"/>
      <c r="X37" s="602"/>
      <c r="Y37" s="5"/>
      <c r="Z37" s="5"/>
      <c r="AA37" s="5"/>
      <c r="AB37" s="5"/>
      <c r="AC37" s="5"/>
    </row>
    <row r="38" spans="1:29" ht="60" customHeight="1" thickBot="1">
      <c r="A38" s="1894" t="s">
        <v>1573</v>
      </c>
      <c r="B38" s="1885"/>
      <c r="C38" s="1885"/>
      <c r="D38" s="1885"/>
      <c r="E38" s="1886"/>
      <c r="F38" s="1911"/>
      <c r="G38" s="4"/>
      <c r="H38" s="4"/>
      <c r="I38" s="4"/>
      <c r="J38" s="4"/>
      <c r="K38" s="4"/>
      <c r="L38" s="4"/>
      <c r="M38" s="4"/>
      <c r="N38" s="4"/>
      <c r="O38" s="4"/>
      <c r="P38" s="4"/>
      <c r="Q38" s="4"/>
      <c r="R38" s="4"/>
      <c r="S38" s="4"/>
      <c r="T38" s="4"/>
      <c r="U38" s="4"/>
      <c r="V38" s="4"/>
      <c r="W38" s="4"/>
      <c r="X38" s="602"/>
      <c r="Y38" s="5"/>
      <c r="Z38" s="5"/>
      <c r="AA38" s="5"/>
      <c r="AB38" s="5"/>
      <c r="AC38" s="5"/>
    </row>
    <row r="39" spans="1:29" ht="22.5" customHeight="1">
      <c r="A39" s="1898" t="s">
        <v>1287</v>
      </c>
      <c r="B39" s="1899"/>
      <c r="C39" s="1899"/>
      <c r="D39" s="1899"/>
      <c r="E39" s="1899"/>
      <c r="F39" s="1887" t="s">
        <v>1125</v>
      </c>
      <c r="G39" s="4"/>
      <c r="H39" s="4"/>
      <c r="I39" s="4"/>
      <c r="J39" s="4"/>
      <c r="K39" s="4"/>
      <c r="L39" s="4"/>
      <c r="M39" s="4"/>
      <c r="N39" s="4"/>
      <c r="O39" s="4"/>
      <c r="P39" s="4"/>
      <c r="Q39" s="4"/>
      <c r="R39" s="4"/>
      <c r="S39" s="4"/>
      <c r="T39" s="4"/>
      <c r="U39" s="4"/>
      <c r="V39" s="4"/>
      <c r="W39" s="4"/>
      <c r="X39" s="602"/>
      <c r="Y39" s="5"/>
      <c r="Z39" s="5"/>
      <c r="AA39" s="5"/>
      <c r="AB39" s="5"/>
      <c r="AC39" s="5"/>
    </row>
    <row r="40" spans="1:29" ht="22.5" customHeight="1">
      <c r="A40" s="1901" t="s">
        <v>1326</v>
      </c>
      <c r="B40" s="1902"/>
      <c r="C40" s="1902"/>
      <c r="D40" s="1902"/>
      <c r="E40" s="1902"/>
      <c r="F40" s="1900"/>
      <c r="G40" s="4"/>
      <c r="H40" s="4"/>
      <c r="I40" s="4"/>
      <c r="J40" s="4"/>
      <c r="K40" s="4"/>
      <c r="L40" s="4"/>
      <c r="M40" s="4"/>
      <c r="N40" s="4"/>
      <c r="O40" s="4"/>
      <c r="P40" s="4"/>
      <c r="Q40" s="4"/>
      <c r="R40" s="4"/>
      <c r="S40" s="4"/>
      <c r="T40" s="4"/>
      <c r="U40" s="4"/>
      <c r="V40" s="4"/>
      <c r="W40" s="4"/>
      <c r="X40" s="602"/>
      <c r="Y40" s="5"/>
      <c r="Z40" s="5"/>
      <c r="AA40" s="5"/>
      <c r="AB40" s="5"/>
      <c r="AC40" s="5"/>
    </row>
    <row r="41" spans="1:29" ht="194.25" customHeight="1">
      <c r="A41" s="1912" t="s">
        <v>1574</v>
      </c>
      <c r="B41" s="1913"/>
      <c r="C41" s="1913"/>
      <c r="D41" s="1913"/>
      <c r="E41" s="1914"/>
      <c r="F41" s="1900"/>
      <c r="G41" s="4"/>
      <c r="H41" s="4"/>
      <c r="I41" s="4"/>
      <c r="J41" s="4"/>
      <c r="K41" s="4"/>
      <c r="L41" s="4"/>
      <c r="M41" s="4"/>
      <c r="N41" s="4"/>
      <c r="O41" s="4"/>
      <c r="P41" s="4"/>
      <c r="Q41" s="4"/>
      <c r="R41" s="4"/>
      <c r="S41" s="4"/>
      <c r="T41" s="4"/>
      <c r="U41" s="4"/>
      <c r="V41" s="4"/>
      <c r="W41" s="4"/>
      <c r="X41" s="602"/>
      <c r="Y41" s="5"/>
      <c r="Z41" s="5"/>
      <c r="AA41" s="5"/>
      <c r="AB41" s="5"/>
      <c r="AC41" s="5"/>
    </row>
    <row r="42" spans="1:29" ht="45" customHeight="1">
      <c r="A42" s="1901" t="s">
        <v>1293</v>
      </c>
      <c r="B42" s="1902"/>
      <c r="C42" s="1902"/>
      <c r="D42" s="1902"/>
      <c r="E42" s="1902"/>
      <c r="F42" s="1900"/>
      <c r="G42" s="4"/>
      <c r="H42" s="4"/>
      <c r="I42" s="4"/>
      <c r="J42" s="4"/>
      <c r="K42" s="4"/>
      <c r="L42" s="4"/>
      <c r="M42" s="4"/>
      <c r="N42" s="4"/>
      <c r="O42" s="4"/>
      <c r="P42" s="4"/>
      <c r="Q42" s="4"/>
      <c r="R42" s="4"/>
      <c r="S42" s="4"/>
      <c r="T42" s="4"/>
      <c r="U42" s="4"/>
      <c r="V42" s="4"/>
      <c r="W42" s="4"/>
      <c r="X42" s="602"/>
      <c r="Y42" s="5"/>
      <c r="Z42" s="5"/>
      <c r="AA42" s="5"/>
      <c r="AB42" s="5"/>
      <c r="AC42" s="5"/>
    </row>
    <row r="43" spans="1:29" ht="78.75" customHeight="1">
      <c r="A43" s="1912" t="s">
        <v>1575</v>
      </c>
      <c r="B43" s="1913"/>
      <c r="C43" s="1913"/>
      <c r="D43" s="1913"/>
      <c r="E43" s="1914"/>
      <c r="F43" s="1900"/>
      <c r="G43" s="4"/>
      <c r="H43" s="4"/>
      <c r="I43" s="4"/>
      <c r="J43" s="4"/>
      <c r="K43" s="4"/>
      <c r="L43" s="4"/>
      <c r="M43" s="4"/>
      <c r="N43" s="4"/>
      <c r="O43" s="4"/>
      <c r="P43" s="4"/>
      <c r="Q43" s="4"/>
      <c r="R43" s="4"/>
      <c r="S43" s="4"/>
      <c r="T43" s="4"/>
      <c r="U43" s="4"/>
      <c r="V43" s="4"/>
      <c r="W43" s="4"/>
      <c r="X43" s="602"/>
      <c r="Y43" s="5"/>
      <c r="Z43" s="5"/>
      <c r="AA43" s="5"/>
      <c r="AB43" s="5"/>
      <c r="AC43" s="5"/>
    </row>
    <row r="44" spans="1:29" ht="19.5" customHeight="1">
      <c r="A44" s="1901" t="s">
        <v>1294</v>
      </c>
      <c r="B44" s="1902"/>
      <c r="C44" s="1902"/>
      <c r="D44" s="1902"/>
      <c r="E44" s="1902"/>
      <c r="F44" s="1900"/>
      <c r="G44" s="4"/>
      <c r="H44" s="4"/>
      <c r="I44" s="4"/>
      <c r="J44" s="4"/>
      <c r="K44" s="4"/>
      <c r="L44" s="4"/>
      <c r="M44" s="4"/>
      <c r="N44" s="4"/>
      <c r="O44" s="4"/>
      <c r="P44" s="4"/>
      <c r="Q44" s="4"/>
      <c r="R44" s="4"/>
      <c r="S44" s="4"/>
      <c r="T44" s="4"/>
      <c r="U44" s="4"/>
      <c r="V44" s="4"/>
      <c r="W44" s="4"/>
      <c r="X44" s="602"/>
      <c r="Y44" s="5"/>
      <c r="Z44" s="5"/>
      <c r="AA44" s="5"/>
      <c r="AB44" s="5"/>
      <c r="AC44" s="5"/>
    </row>
    <row r="45" spans="1:29" ht="49.5" customHeight="1">
      <c r="A45" s="1912" t="s">
        <v>1576</v>
      </c>
      <c r="B45" s="1913"/>
      <c r="C45" s="1913"/>
      <c r="D45" s="1913"/>
      <c r="E45" s="1914"/>
      <c r="F45" s="1900"/>
      <c r="G45" s="4"/>
      <c r="H45" s="4"/>
      <c r="I45" s="4"/>
      <c r="J45" s="4"/>
      <c r="K45" s="4"/>
      <c r="L45" s="4"/>
      <c r="M45" s="4"/>
      <c r="N45" s="4"/>
      <c r="O45" s="4"/>
      <c r="P45" s="4"/>
      <c r="Q45" s="4"/>
      <c r="R45" s="4"/>
      <c r="S45" s="4"/>
      <c r="T45" s="4"/>
      <c r="U45" s="4"/>
      <c r="V45" s="4"/>
      <c r="W45" s="4"/>
      <c r="X45" s="602"/>
      <c r="Y45" s="5"/>
      <c r="Z45" s="5"/>
      <c r="AA45" s="5"/>
      <c r="AB45" s="5"/>
      <c r="AC45" s="5"/>
    </row>
    <row r="46" spans="1:29" ht="65.25" customHeight="1">
      <c r="A46" s="1901" t="s">
        <v>1295</v>
      </c>
      <c r="B46" s="1902"/>
      <c r="C46" s="1902"/>
      <c r="D46" s="1902"/>
      <c r="E46" s="1902"/>
      <c r="F46" s="1900"/>
      <c r="G46" s="4"/>
      <c r="H46" s="4"/>
      <c r="I46" s="4"/>
      <c r="J46" s="4"/>
      <c r="K46" s="4"/>
      <c r="L46" s="4"/>
      <c r="M46" s="4"/>
      <c r="N46" s="4"/>
      <c r="O46" s="4"/>
      <c r="P46" s="4"/>
      <c r="Q46" s="4"/>
      <c r="R46" s="4"/>
      <c r="S46" s="4"/>
      <c r="T46" s="4"/>
      <c r="U46" s="4"/>
      <c r="V46" s="4"/>
      <c r="W46" s="4"/>
      <c r="X46" s="602"/>
      <c r="Y46" s="5"/>
      <c r="Z46" s="5"/>
      <c r="AA46" s="5"/>
      <c r="AB46" s="5"/>
      <c r="AC46" s="5"/>
    </row>
    <row r="47" spans="1:29" ht="31.5" customHeight="1">
      <c r="A47" s="1912" t="s">
        <v>1577</v>
      </c>
      <c r="B47" s="1913"/>
      <c r="C47" s="1913"/>
      <c r="D47" s="1913"/>
      <c r="E47" s="1914"/>
      <c r="F47" s="1900"/>
      <c r="G47" s="4"/>
      <c r="H47" s="4"/>
      <c r="I47" s="4"/>
      <c r="J47" s="4"/>
      <c r="K47" s="4"/>
      <c r="L47" s="4"/>
      <c r="M47" s="4"/>
      <c r="N47" s="4"/>
      <c r="O47" s="4"/>
      <c r="P47" s="4"/>
      <c r="Q47" s="4"/>
      <c r="R47" s="4"/>
      <c r="S47" s="4"/>
      <c r="T47" s="4"/>
      <c r="U47" s="4"/>
      <c r="V47" s="4"/>
      <c r="W47" s="4"/>
      <c r="X47" s="602"/>
      <c r="Y47" s="5"/>
      <c r="Z47" s="5"/>
      <c r="AA47" s="5"/>
      <c r="AB47" s="5"/>
      <c r="AC47" s="5"/>
    </row>
    <row r="48" spans="1:29" ht="24.75" customHeight="1">
      <c r="A48" s="1901" t="s">
        <v>1296</v>
      </c>
      <c r="B48" s="1902"/>
      <c r="C48" s="1902"/>
      <c r="D48" s="1902"/>
      <c r="E48" s="1902"/>
      <c r="F48" s="1900"/>
      <c r="G48" s="4"/>
      <c r="H48" s="4"/>
      <c r="I48" s="4"/>
      <c r="J48" s="4"/>
      <c r="K48" s="4"/>
      <c r="L48" s="4"/>
      <c r="M48" s="4"/>
      <c r="N48" s="4"/>
      <c r="O48" s="4"/>
      <c r="P48" s="4"/>
      <c r="Q48" s="4"/>
      <c r="R48" s="4"/>
      <c r="S48" s="4"/>
      <c r="T48" s="4"/>
      <c r="U48" s="4"/>
      <c r="V48" s="4"/>
      <c r="W48" s="4"/>
      <c r="X48" s="602"/>
      <c r="Y48" s="5"/>
      <c r="Z48" s="5"/>
      <c r="AA48" s="5"/>
      <c r="AB48" s="5"/>
      <c r="AC48" s="5"/>
    </row>
    <row r="49" spans="1:29" ht="41.25" customHeight="1">
      <c r="A49" s="1912" t="s">
        <v>1553</v>
      </c>
      <c r="B49" s="1913"/>
      <c r="C49" s="1913"/>
      <c r="D49" s="1913"/>
      <c r="E49" s="1914"/>
      <c r="F49" s="1900"/>
      <c r="G49" s="4"/>
      <c r="H49" s="4"/>
      <c r="I49" s="4"/>
      <c r="J49" s="4"/>
      <c r="K49" s="4"/>
      <c r="L49" s="4"/>
      <c r="M49" s="4"/>
      <c r="N49" s="4"/>
      <c r="O49" s="4"/>
      <c r="P49" s="4"/>
      <c r="Q49" s="4"/>
      <c r="R49" s="4"/>
      <c r="S49" s="4"/>
      <c r="T49" s="4"/>
      <c r="U49" s="4"/>
      <c r="V49" s="4"/>
      <c r="W49" s="4"/>
      <c r="X49" s="602"/>
      <c r="Y49" s="5"/>
      <c r="Z49" s="5"/>
      <c r="AA49" s="5"/>
      <c r="AB49" s="5"/>
      <c r="AC49" s="5"/>
    </row>
    <row r="50" spans="1:29" ht="31.5" customHeight="1">
      <c r="A50" s="1901" t="s">
        <v>1297</v>
      </c>
      <c r="B50" s="1902"/>
      <c r="C50" s="1902"/>
      <c r="D50" s="1902"/>
      <c r="E50" s="1902"/>
      <c r="F50" s="1900"/>
      <c r="G50" s="4"/>
      <c r="H50" s="4"/>
      <c r="I50" s="4"/>
      <c r="J50" s="4"/>
      <c r="K50" s="4"/>
      <c r="L50" s="4"/>
      <c r="M50" s="4"/>
      <c r="N50" s="4"/>
      <c r="O50" s="4"/>
      <c r="P50" s="4"/>
      <c r="Q50" s="4"/>
      <c r="R50" s="4"/>
      <c r="S50" s="4"/>
      <c r="T50" s="4"/>
      <c r="U50" s="4"/>
      <c r="V50" s="4"/>
      <c r="W50" s="4"/>
      <c r="X50" s="602"/>
      <c r="Y50" s="5"/>
      <c r="Z50" s="5"/>
      <c r="AA50" s="5"/>
      <c r="AB50" s="5"/>
      <c r="AC50" s="5"/>
    </row>
    <row r="51" spans="1:29" ht="99" customHeight="1">
      <c r="A51" s="1912" t="s">
        <v>1578</v>
      </c>
      <c r="B51" s="1913"/>
      <c r="C51" s="1913"/>
      <c r="D51" s="1913"/>
      <c r="E51" s="1914"/>
      <c r="F51" s="1900"/>
      <c r="G51" s="4"/>
      <c r="H51" s="4"/>
      <c r="I51" s="4"/>
      <c r="J51" s="4"/>
      <c r="K51" s="4"/>
      <c r="L51" s="4"/>
      <c r="M51" s="4"/>
      <c r="N51" s="4"/>
      <c r="O51" s="4"/>
      <c r="P51" s="4"/>
      <c r="Q51" s="4"/>
      <c r="R51" s="4"/>
      <c r="S51" s="4"/>
      <c r="T51" s="4"/>
      <c r="U51" s="4"/>
      <c r="V51" s="4"/>
      <c r="W51" s="4"/>
      <c r="X51" s="602"/>
      <c r="Y51" s="5"/>
      <c r="Z51" s="5"/>
      <c r="AA51" s="5"/>
      <c r="AB51" s="5"/>
      <c r="AC51" s="5"/>
    </row>
    <row r="52" spans="1:29" ht="15" customHeight="1">
      <c r="A52" s="1901" t="s">
        <v>1298</v>
      </c>
      <c r="B52" s="1902"/>
      <c r="C52" s="1902"/>
      <c r="D52" s="1902"/>
      <c r="E52" s="1902"/>
      <c r="F52" s="1900"/>
      <c r="G52" s="4"/>
      <c r="H52" s="4"/>
      <c r="I52" s="4"/>
      <c r="J52" s="4"/>
      <c r="K52" s="4"/>
      <c r="L52" s="4"/>
      <c r="M52" s="4"/>
      <c r="N52" s="4"/>
      <c r="O52" s="4"/>
      <c r="P52" s="4"/>
      <c r="Q52" s="4"/>
      <c r="R52" s="4"/>
      <c r="S52" s="4"/>
      <c r="T52" s="4"/>
      <c r="U52" s="4"/>
      <c r="V52" s="4"/>
      <c r="W52" s="4"/>
      <c r="X52" s="602"/>
      <c r="Y52" s="5"/>
      <c r="Z52" s="5"/>
      <c r="AA52" s="5"/>
      <c r="AB52" s="5"/>
      <c r="AC52" s="5"/>
    </row>
    <row r="53" spans="1:29" ht="19.5" customHeight="1">
      <c r="A53" s="1921"/>
      <c r="B53" s="1922"/>
      <c r="C53" s="1922"/>
      <c r="D53" s="1922"/>
      <c r="E53" s="1922"/>
      <c r="F53" s="1900"/>
      <c r="G53" s="4"/>
      <c r="H53" s="4"/>
      <c r="I53" s="4"/>
      <c r="J53" s="4"/>
      <c r="K53" s="4"/>
      <c r="L53" s="4"/>
      <c r="M53" s="4"/>
      <c r="N53" s="4"/>
      <c r="O53" s="4"/>
      <c r="P53" s="4"/>
      <c r="Q53" s="4"/>
      <c r="R53" s="4"/>
      <c r="S53" s="4"/>
      <c r="T53" s="4"/>
      <c r="U53" s="4"/>
      <c r="V53" s="4"/>
      <c r="W53" s="4"/>
      <c r="X53" s="602"/>
      <c r="Y53" s="5"/>
      <c r="Z53" s="5"/>
      <c r="AA53" s="5"/>
      <c r="AB53" s="5"/>
      <c r="AC53" s="5"/>
    </row>
    <row r="54" spans="1:29" ht="45.75" customHeight="1">
      <c r="A54" s="1901" t="s">
        <v>1299</v>
      </c>
      <c r="B54" s="1902"/>
      <c r="C54" s="1902"/>
      <c r="D54" s="1902"/>
      <c r="E54" s="1902"/>
      <c r="F54" s="1900"/>
      <c r="G54" s="4"/>
      <c r="H54" s="4"/>
      <c r="I54" s="4"/>
      <c r="J54" s="4"/>
      <c r="K54" s="4"/>
      <c r="L54" s="4"/>
      <c r="M54" s="4"/>
      <c r="N54" s="4"/>
      <c r="O54" s="4"/>
      <c r="P54" s="4"/>
      <c r="Q54" s="4"/>
      <c r="R54" s="4"/>
      <c r="S54" s="4"/>
      <c r="T54" s="4"/>
      <c r="U54" s="4"/>
      <c r="V54" s="4"/>
      <c r="W54" s="4"/>
      <c r="X54" s="602"/>
      <c r="Y54" s="5"/>
      <c r="Z54" s="5"/>
      <c r="AA54" s="5"/>
      <c r="AB54" s="5"/>
      <c r="AC54" s="5"/>
    </row>
    <row r="55" spans="1:29" s="119" customFormat="1" ht="144" customHeight="1">
      <c r="A55" s="1918" t="s">
        <v>1584</v>
      </c>
      <c r="B55" s="1919"/>
      <c r="C55" s="1919"/>
      <c r="D55" s="1919"/>
      <c r="E55" s="1920"/>
      <c r="F55" s="1900"/>
      <c r="G55" s="4"/>
      <c r="H55" s="4"/>
      <c r="I55" s="4"/>
      <c r="J55" s="4"/>
      <c r="K55" s="4"/>
      <c r="L55" s="4"/>
      <c r="M55" s="4"/>
      <c r="N55" s="4"/>
      <c r="O55" s="4"/>
      <c r="P55" s="4"/>
      <c r="Q55" s="4"/>
      <c r="R55" s="4"/>
      <c r="S55" s="4"/>
      <c r="T55" s="4"/>
      <c r="U55" s="4"/>
      <c r="V55" s="4"/>
      <c r="W55" s="4"/>
      <c r="X55" s="612"/>
      <c r="Y55" s="1"/>
      <c r="Z55" s="1"/>
      <c r="AA55" s="1"/>
      <c r="AB55" s="1"/>
      <c r="AC55" s="1"/>
    </row>
    <row r="56" spans="1:29" s="119" customFormat="1" ht="26.25" customHeight="1">
      <c r="A56" s="1901" t="s">
        <v>1300</v>
      </c>
      <c r="B56" s="1902"/>
      <c r="C56" s="1902"/>
      <c r="D56" s="1902"/>
      <c r="E56" s="1902"/>
      <c r="F56" s="1900"/>
      <c r="G56" s="4"/>
      <c r="H56" s="4"/>
      <c r="I56" s="4"/>
      <c r="J56" s="4"/>
      <c r="K56" s="4"/>
      <c r="L56" s="4"/>
      <c r="M56" s="4"/>
      <c r="N56" s="4"/>
      <c r="O56" s="4"/>
      <c r="P56" s="4"/>
      <c r="Q56" s="4"/>
      <c r="R56" s="4"/>
      <c r="S56" s="4"/>
      <c r="T56" s="4"/>
      <c r="U56" s="4"/>
      <c r="V56" s="4"/>
      <c r="W56" s="4"/>
      <c r="X56" s="612"/>
      <c r="Y56" s="1"/>
      <c r="Z56" s="1"/>
      <c r="AA56" s="1"/>
      <c r="AB56" s="1"/>
      <c r="AC56" s="1"/>
    </row>
    <row r="57" spans="1:29" s="119" customFormat="1" ht="39.75" customHeight="1">
      <c r="A57" s="1912" t="s">
        <v>1579</v>
      </c>
      <c r="B57" s="1913"/>
      <c r="C57" s="1913"/>
      <c r="D57" s="1913"/>
      <c r="E57" s="1914"/>
      <c r="F57" s="1900"/>
      <c r="G57" s="4"/>
      <c r="H57" s="4"/>
      <c r="I57" s="4"/>
      <c r="J57" s="4"/>
      <c r="K57" s="4"/>
      <c r="L57" s="4"/>
      <c r="M57" s="4"/>
      <c r="N57" s="4"/>
      <c r="O57" s="4"/>
      <c r="P57" s="4"/>
      <c r="Q57" s="4"/>
      <c r="R57" s="4"/>
      <c r="S57" s="4"/>
      <c r="T57" s="4"/>
      <c r="U57" s="4"/>
      <c r="V57" s="4"/>
      <c r="W57" s="4"/>
      <c r="X57" s="612"/>
      <c r="Y57" s="1"/>
      <c r="Z57" s="1"/>
      <c r="AA57" s="1"/>
      <c r="AB57" s="1"/>
      <c r="AC57" s="1"/>
    </row>
    <row r="58" spans="1:29" s="119" customFormat="1" ht="21.75" customHeight="1">
      <c r="A58" s="1901" t="s">
        <v>1301</v>
      </c>
      <c r="B58" s="1902"/>
      <c r="C58" s="1902"/>
      <c r="D58" s="1902"/>
      <c r="E58" s="1902"/>
      <c r="F58" s="1900"/>
      <c r="G58" s="4"/>
      <c r="H58" s="4"/>
      <c r="I58" s="4"/>
      <c r="J58" s="4"/>
      <c r="K58" s="4"/>
      <c r="L58" s="4"/>
      <c r="M58" s="4"/>
      <c r="N58" s="4"/>
      <c r="O58" s="4"/>
      <c r="P58" s="4"/>
      <c r="Q58" s="4"/>
      <c r="R58" s="4"/>
      <c r="S58" s="4"/>
      <c r="T58" s="4"/>
      <c r="U58" s="4"/>
      <c r="V58" s="4"/>
      <c r="W58" s="4"/>
      <c r="X58" s="612"/>
      <c r="Y58" s="1"/>
      <c r="Z58" s="1"/>
      <c r="AA58" s="1"/>
      <c r="AB58" s="1"/>
      <c r="AC58" s="1"/>
    </row>
    <row r="59" spans="1:29" s="119" customFormat="1" ht="31.5" customHeight="1">
      <c r="A59" s="1912" t="s">
        <v>1480</v>
      </c>
      <c r="B59" s="1913"/>
      <c r="C59" s="1913"/>
      <c r="D59" s="1913"/>
      <c r="E59" s="1914"/>
      <c r="F59" s="1900"/>
      <c r="G59" s="4"/>
      <c r="H59" s="4"/>
      <c r="I59" s="4"/>
      <c r="J59" s="4"/>
      <c r="K59" s="4"/>
      <c r="L59" s="4"/>
      <c r="M59" s="4"/>
      <c r="N59" s="4"/>
      <c r="O59" s="4"/>
      <c r="P59" s="4"/>
      <c r="Q59" s="4"/>
      <c r="R59" s="4"/>
      <c r="S59" s="4"/>
      <c r="T59" s="4"/>
      <c r="U59" s="4"/>
      <c r="V59" s="4"/>
      <c r="W59" s="4"/>
      <c r="X59" s="612"/>
      <c r="Y59" s="1"/>
      <c r="Z59" s="1"/>
      <c r="AA59" s="1"/>
      <c r="AB59" s="1"/>
      <c r="AC59" s="1"/>
    </row>
    <row r="60" spans="1:29" s="119" customFormat="1" ht="33" customHeight="1">
      <c r="A60" s="1901" t="s">
        <v>1302</v>
      </c>
      <c r="B60" s="1902"/>
      <c r="C60" s="1902"/>
      <c r="D60" s="1902"/>
      <c r="E60" s="1902"/>
      <c r="F60" s="1900"/>
      <c r="G60" s="4"/>
      <c r="H60" s="4"/>
      <c r="I60" s="4"/>
      <c r="J60" s="4"/>
      <c r="K60" s="4"/>
      <c r="L60" s="4"/>
      <c r="M60" s="4"/>
      <c r="N60" s="4"/>
      <c r="O60" s="4"/>
      <c r="P60" s="4"/>
      <c r="Q60" s="4"/>
      <c r="R60" s="4"/>
      <c r="S60" s="4"/>
      <c r="T60" s="4"/>
      <c r="U60" s="4"/>
      <c r="V60" s="4"/>
      <c r="W60" s="4"/>
      <c r="X60" s="612"/>
      <c r="Y60" s="1"/>
      <c r="Z60" s="1"/>
      <c r="AA60" s="1"/>
      <c r="AB60" s="1"/>
      <c r="AC60" s="1"/>
    </row>
    <row r="61" spans="1:29" s="119" customFormat="1" ht="120" customHeight="1">
      <c r="A61" s="1918" t="s">
        <v>1585</v>
      </c>
      <c r="B61" s="1919"/>
      <c r="C61" s="1919"/>
      <c r="D61" s="1919"/>
      <c r="E61" s="1920"/>
      <c r="F61" s="1900"/>
      <c r="G61" s="4"/>
      <c r="H61" s="4"/>
      <c r="I61" s="4"/>
      <c r="J61" s="4"/>
      <c r="K61" s="4"/>
      <c r="L61" s="4"/>
      <c r="M61" s="4"/>
      <c r="N61" s="4"/>
      <c r="O61" s="4"/>
      <c r="P61" s="4"/>
      <c r="Q61" s="4"/>
      <c r="R61" s="4"/>
      <c r="S61" s="4"/>
      <c r="T61" s="4"/>
      <c r="U61" s="4"/>
      <c r="V61" s="4"/>
      <c r="W61" s="4"/>
      <c r="X61" s="612"/>
      <c r="Y61" s="1"/>
      <c r="Z61" s="1"/>
      <c r="AA61" s="1"/>
      <c r="AB61" s="1"/>
      <c r="AC61" s="1"/>
    </row>
    <row r="62" spans="1:29" s="119" customFormat="1" ht="24.75" customHeight="1">
      <c r="A62" s="1901" t="s">
        <v>1303</v>
      </c>
      <c r="B62" s="1902"/>
      <c r="C62" s="1902"/>
      <c r="D62" s="1902"/>
      <c r="E62" s="1902"/>
      <c r="F62" s="1900"/>
      <c r="G62" s="4"/>
      <c r="H62" s="4"/>
      <c r="I62" s="4"/>
      <c r="J62" s="4"/>
      <c r="K62" s="4"/>
      <c r="L62" s="4"/>
      <c r="M62" s="4"/>
      <c r="N62" s="4"/>
      <c r="O62" s="4"/>
      <c r="P62" s="4"/>
      <c r="Q62" s="4"/>
      <c r="R62" s="4"/>
      <c r="S62" s="4"/>
      <c r="T62" s="4"/>
      <c r="U62" s="4"/>
      <c r="V62" s="4"/>
      <c r="W62" s="4"/>
      <c r="X62" s="612"/>
      <c r="Y62" s="1"/>
      <c r="Z62" s="1"/>
      <c r="AA62" s="1"/>
      <c r="AB62" s="1"/>
      <c r="AC62" s="1"/>
    </row>
    <row r="63" spans="1:29" s="119" customFormat="1" ht="40.5" customHeight="1" thickBot="1">
      <c r="A63" s="1931" t="s">
        <v>1581</v>
      </c>
      <c r="B63" s="1932"/>
      <c r="C63" s="1932"/>
      <c r="D63" s="1932"/>
      <c r="E63" s="1933"/>
      <c r="F63" s="1943"/>
      <c r="G63" s="4"/>
      <c r="H63" s="4"/>
      <c r="I63" s="4"/>
      <c r="J63" s="4"/>
      <c r="K63" s="4"/>
      <c r="L63" s="4"/>
      <c r="M63" s="4"/>
      <c r="N63" s="4"/>
      <c r="O63" s="4"/>
      <c r="P63" s="4"/>
      <c r="Q63" s="4"/>
      <c r="R63" s="4"/>
      <c r="S63" s="4"/>
      <c r="T63" s="4"/>
      <c r="U63" s="4"/>
      <c r="V63" s="4"/>
      <c r="W63" s="4"/>
      <c r="X63" s="612"/>
      <c r="Y63" s="1"/>
      <c r="Z63" s="1"/>
      <c r="AA63" s="1"/>
      <c r="AB63" s="1"/>
      <c r="AC63" s="1"/>
    </row>
    <row r="64" spans="1:29" s="119" customFormat="1" ht="42.75" customHeight="1">
      <c r="A64" s="1934" t="s">
        <v>1554</v>
      </c>
      <c r="B64" s="1935"/>
      <c r="C64" s="1935"/>
      <c r="D64" s="1935"/>
      <c r="E64" s="1936"/>
      <c r="F64" s="1880" t="s">
        <v>1126</v>
      </c>
      <c r="G64" s="4"/>
      <c r="H64" s="4"/>
      <c r="I64" s="4"/>
      <c r="J64" s="4"/>
      <c r="K64" s="4"/>
      <c r="L64" s="4"/>
      <c r="M64" s="4"/>
      <c r="N64" s="4"/>
      <c r="O64" s="4"/>
      <c r="P64" s="4"/>
      <c r="Q64" s="4"/>
      <c r="R64" s="4"/>
      <c r="S64" s="4"/>
      <c r="T64" s="4"/>
      <c r="U64" s="4"/>
      <c r="V64" s="4"/>
      <c r="W64" s="4"/>
      <c r="X64" s="612"/>
      <c r="Y64" s="1"/>
      <c r="Z64" s="1"/>
      <c r="AA64" s="1"/>
      <c r="AB64" s="1"/>
      <c r="AC64" s="1"/>
    </row>
    <row r="65" spans="1:29" s="119" customFormat="1" ht="48.75" customHeight="1">
      <c r="A65" s="1937" t="s">
        <v>1286</v>
      </c>
      <c r="B65" s="1938"/>
      <c r="C65" s="1938"/>
      <c r="D65" s="1938"/>
      <c r="E65" s="1939"/>
      <c r="F65" s="1891"/>
      <c r="G65" s="4"/>
      <c r="H65" s="613"/>
      <c r="I65" s="613"/>
      <c r="J65" s="613"/>
      <c r="K65" s="4"/>
      <c r="L65" s="4"/>
      <c r="M65" s="4"/>
      <c r="N65" s="4"/>
      <c r="O65" s="4"/>
      <c r="P65" s="4"/>
      <c r="Q65" s="4"/>
      <c r="R65" s="4"/>
      <c r="S65" s="4"/>
      <c r="T65" s="4"/>
      <c r="U65" s="4"/>
      <c r="V65" s="4"/>
      <c r="W65" s="4"/>
      <c r="X65" s="612"/>
      <c r="Y65" s="1"/>
      <c r="Z65" s="1"/>
      <c r="AA65" s="1"/>
      <c r="AB65" s="1"/>
      <c r="AC65" s="1"/>
    </row>
    <row r="66" spans="1:29" ht="41.25" customHeight="1" thickBot="1">
      <c r="A66" s="1931" t="s">
        <v>1480</v>
      </c>
      <c r="B66" s="1932"/>
      <c r="C66" s="1932"/>
      <c r="D66" s="1932"/>
      <c r="E66" s="1933"/>
      <c r="F66" s="1881"/>
      <c r="G66" s="616"/>
      <c r="H66" s="4"/>
      <c r="I66" s="4"/>
      <c r="J66" s="4"/>
      <c r="K66" s="4"/>
      <c r="L66" s="4"/>
      <c r="M66" s="4"/>
      <c r="N66" s="4"/>
      <c r="O66" s="4"/>
      <c r="P66" s="4"/>
      <c r="Q66" s="4"/>
      <c r="R66" s="4"/>
      <c r="S66" s="4"/>
      <c r="T66" s="4"/>
      <c r="U66" s="4"/>
      <c r="V66" s="4"/>
      <c r="W66" s="4"/>
      <c r="X66" s="602"/>
      <c r="Y66" s="5"/>
      <c r="Z66" s="5"/>
      <c r="AA66" s="5"/>
      <c r="AB66" s="5"/>
      <c r="AC66" s="5"/>
    </row>
    <row r="67" spans="1:29" ht="49.5" customHeight="1">
      <c r="A67" s="1940" t="s">
        <v>1180</v>
      </c>
      <c r="B67" s="1941"/>
      <c r="C67" s="1941"/>
      <c r="D67" s="1942"/>
      <c r="E67" s="658"/>
      <c r="F67" s="1887" t="s">
        <v>1127</v>
      </c>
      <c r="G67" s="616"/>
      <c r="H67" s="4"/>
      <c r="I67" s="4"/>
      <c r="J67" s="4"/>
      <c r="K67" s="4"/>
      <c r="L67" s="4"/>
      <c r="M67" s="4"/>
      <c r="N67" s="4"/>
      <c r="O67" s="4"/>
      <c r="P67" s="4"/>
      <c r="Q67" s="4"/>
      <c r="R67" s="4"/>
      <c r="S67" s="4"/>
      <c r="T67" s="4"/>
      <c r="U67" s="4"/>
      <c r="V67" s="4"/>
      <c r="W67" s="4"/>
      <c r="X67" s="602"/>
      <c r="Y67" s="5"/>
      <c r="Z67" s="5"/>
      <c r="AA67" s="5"/>
      <c r="AB67" s="5"/>
      <c r="AC67" s="5"/>
    </row>
    <row r="68" spans="1:29" ht="54" customHeight="1">
      <c r="A68" s="1937" t="s">
        <v>1172</v>
      </c>
      <c r="B68" s="1938"/>
      <c r="C68" s="1938"/>
      <c r="D68" s="1938"/>
      <c r="E68" s="1938"/>
      <c r="F68" s="1888"/>
      <c r="G68" s="4"/>
      <c r="H68" s="4"/>
      <c r="I68" s="4"/>
      <c r="J68" s="4"/>
      <c r="K68" s="4"/>
      <c r="L68" s="4"/>
      <c r="M68" s="4"/>
      <c r="N68" s="4"/>
      <c r="O68" s="4"/>
      <c r="P68" s="4"/>
      <c r="Q68" s="4"/>
      <c r="R68" s="4"/>
      <c r="S68" s="4"/>
      <c r="T68" s="4"/>
      <c r="U68" s="4"/>
      <c r="V68" s="4"/>
      <c r="W68" s="4"/>
      <c r="X68" s="602"/>
      <c r="Y68" s="5"/>
      <c r="Z68" s="5"/>
      <c r="AA68" s="5"/>
      <c r="AB68" s="5"/>
      <c r="AC68" s="5"/>
    </row>
    <row r="69" spans="1:29" ht="38.25" customHeight="1" thickBot="1">
      <c r="A69" s="1884" t="s">
        <v>1480</v>
      </c>
      <c r="B69" s="1885"/>
      <c r="C69" s="1885"/>
      <c r="D69" s="1885"/>
      <c r="E69" s="1886"/>
      <c r="F69" s="1911"/>
      <c r="G69" s="4"/>
      <c r="H69" s="4"/>
      <c r="I69" s="4"/>
      <c r="J69" s="4"/>
      <c r="K69" s="4"/>
      <c r="L69" s="4"/>
      <c r="M69" s="4"/>
      <c r="N69" s="4"/>
      <c r="O69" s="4"/>
      <c r="P69" s="4"/>
      <c r="Q69" s="4"/>
      <c r="R69" s="4"/>
      <c r="S69" s="4"/>
      <c r="T69" s="4"/>
      <c r="U69" s="4"/>
      <c r="V69" s="4"/>
      <c r="W69" s="4"/>
      <c r="X69" s="602"/>
      <c r="Y69" s="5"/>
      <c r="Z69" s="5"/>
      <c r="AA69" s="5"/>
      <c r="AB69" s="5"/>
      <c r="AC69" s="5"/>
    </row>
    <row r="70" spans="1:29" ht="30.75" customHeight="1">
      <c r="A70" s="1923" t="s">
        <v>1177</v>
      </c>
      <c r="B70" s="1924"/>
      <c r="C70" s="1924"/>
      <c r="D70" s="1924"/>
      <c r="E70" s="1924"/>
      <c r="F70" s="1887" t="s">
        <v>1176</v>
      </c>
      <c r="G70" s="4"/>
      <c r="H70" s="4"/>
      <c r="I70" s="4"/>
      <c r="J70" s="4"/>
      <c r="K70" s="4"/>
      <c r="L70" s="4"/>
      <c r="M70" s="4"/>
      <c r="N70" s="4"/>
      <c r="O70" s="4"/>
      <c r="P70" s="4"/>
      <c r="Q70" s="4"/>
      <c r="R70" s="602"/>
      <c r="S70" s="602"/>
      <c r="T70" s="602"/>
      <c r="U70" s="602"/>
      <c r="V70" s="602"/>
      <c r="W70" s="602"/>
      <c r="X70" s="199"/>
    </row>
    <row r="71" spans="1:29">
      <c r="A71" s="1925" t="s">
        <v>1580</v>
      </c>
      <c r="B71" s="1926"/>
      <c r="C71" s="1926"/>
      <c r="D71" s="1926"/>
      <c r="E71" s="1927"/>
      <c r="F71" s="1888"/>
      <c r="G71" s="4"/>
      <c r="H71" s="4"/>
      <c r="I71" s="4"/>
      <c r="J71" s="4"/>
      <c r="K71" s="4"/>
      <c r="L71" s="4"/>
      <c r="M71" s="4"/>
      <c r="N71" s="4"/>
      <c r="O71" s="4"/>
      <c r="P71" s="4"/>
      <c r="Q71" s="4"/>
      <c r="V71" s="199"/>
      <c r="W71" s="199"/>
      <c r="X71" s="199"/>
    </row>
    <row r="72" spans="1:29" ht="69.75" customHeight="1" thickBot="1">
      <c r="A72" s="1928"/>
      <c r="B72" s="1929"/>
      <c r="C72" s="1929"/>
      <c r="D72" s="1929"/>
      <c r="E72" s="1930"/>
      <c r="F72" s="1911"/>
      <c r="G72" s="4"/>
      <c r="H72" s="4"/>
      <c r="I72" s="4"/>
      <c r="J72" s="4"/>
      <c r="K72" s="4"/>
      <c r="L72" s="4"/>
      <c r="M72" s="4"/>
      <c r="N72" s="4"/>
      <c r="O72" s="4"/>
      <c r="P72" s="4"/>
      <c r="Q72" s="4"/>
      <c r="V72" s="199"/>
      <c r="W72" s="199"/>
      <c r="X72" s="199"/>
    </row>
    <row r="73" spans="1:29">
      <c r="A73" s="4"/>
      <c r="B73" s="4"/>
      <c r="C73" s="4"/>
      <c r="D73" s="4"/>
      <c r="E73" s="4"/>
      <c r="F73" s="4"/>
      <c r="G73" s="4"/>
      <c r="H73" s="4"/>
      <c r="I73" s="4"/>
      <c r="J73" s="4"/>
      <c r="K73" s="4"/>
      <c r="L73" s="4"/>
      <c r="M73" s="4"/>
      <c r="N73" s="4"/>
      <c r="O73" s="4"/>
      <c r="P73" s="4"/>
      <c r="V73" s="199"/>
      <c r="W73" s="199"/>
    </row>
    <row r="74" spans="1:29">
      <c r="A74" s="4"/>
      <c r="B74" s="4"/>
      <c r="C74" s="4"/>
      <c r="D74" s="4"/>
      <c r="E74" s="4"/>
      <c r="F74" s="4"/>
      <c r="G74" s="4"/>
      <c r="H74" s="4"/>
      <c r="I74" s="4"/>
      <c r="J74" s="4"/>
      <c r="K74" s="4"/>
      <c r="L74" s="4"/>
      <c r="M74" s="4"/>
      <c r="N74" s="4"/>
      <c r="O74" s="4"/>
      <c r="P74" s="4"/>
      <c r="Q74" s="4"/>
      <c r="V74" s="199"/>
      <c r="W74" s="199"/>
      <c r="X74" s="199"/>
    </row>
    <row r="75" spans="1:29">
      <c r="A75" s="4"/>
      <c r="B75" s="4"/>
      <c r="C75" s="4"/>
      <c r="D75" s="4"/>
      <c r="E75" s="4"/>
      <c r="F75" s="4"/>
      <c r="G75" s="4"/>
      <c r="H75" s="4"/>
      <c r="I75" s="4"/>
      <c r="J75" s="4"/>
      <c r="K75" s="4"/>
      <c r="L75" s="4"/>
      <c r="M75" s="4"/>
      <c r="N75" s="4"/>
      <c r="O75" s="4"/>
      <c r="P75" s="4"/>
      <c r="Q75" s="4"/>
      <c r="V75" s="199"/>
      <c r="W75" s="199"/>
      <c r="X75" s="199"/>
    </row>
    <row r="76" spans="1:29">
      <c r="A76" s="4"/>
      <c r="B76" s="4"/>
      <c r="C76" s="4"/>
      <c r="D76" s="4"/>
      <c r="E76" s="4"/>
      <c r="F76" s="4"/>
      <c r="G76" s="4"/>
      <c r="H76" s="4"/>
      <c r="I76" s="4"/>
      <c r="J76" s="4"/>
      <c r="K76" s="4"/>
      <c r="L76" s="4"/>
      <c r="M76" s="4"/>
      <c r="N76" s="4"/>
      <c r="O76" s="4"/>
      <c r="P76" s="4"/>
      <c r="Q76" s="4"/>
      <c r="V76" s="199"/>
      <c r="W76" s="199"/>
      <c r="X76" s="199"/>
    </row>
    <row r="77" spans="1:29">
      <c r="A77" s="4"/>
      <c r="B77" s="4"/>
      <c r="C77" s="4"/>
      <c r="D77" s="4"/>
      <c r="E77" s="4"/>
      <c r="F77" s="4"/>
      <c r="G77" s="4"/>
      <c r="H77" s="4"/>
      <c r="I77" s="4"/>
      <c r="J77" s="4"/>
      <c r="K77" s="4"/>
      <c r="L77" s="4"/>
      <c r="M77" s="4"/>
      <c r="N77" s="4"/>
      <c r="O77" s="4"/>
      <c r="P77" s="4"/>
      <c r="Q77" s="4"/>
      <c r="V77" s="199"/>
      <c r="W77" s="199"/>
      <c r="X77" s="199"/>
    </row>
    <row r="78" spans="1:29">
      <c r="A78" s="4"/>
      <c r="B78" s="4"/>
      <c r="C78" s="4"/>
      <c r="D78" s="4"/>
      <c r="E78" s="4"/>
      <c r="F78" s="4"/>
      <c r="G78" s="4"/>
      <c r="H78" s="4"/>
      <c r="I78" s="4"/>
      <c r="J78" s="4"/>
      <c r="K78" s="4"/>
      <c r="L78" s="4"/>
      <c r="M78" s="4"/>
      <c r="N78" s="4"/>
      <c r="O78" s="4"/>
      <c r="P78" s="4"/>
      <c r="Q78" s="4"/>
      <c r="V78" s="199"/>
      <c r="W78" s="199"/>
      <c r="X78" s="199"/>
    </row>
    <row r="79" spans="1:29">
      <c r="A79" s="4"/>
      <c r="B79" s="4"/>
      <c r="C79" s="4"/>
      <c r="D79" s="4"/>
      <c r="E79" s="4"/>
      <c r="F79" s="4"/>
      <c r="G79" s="4"/>
      <c r="H79" s="4"/>
      <c r="I79" s="4"/>
      <c r="J79" s="4"/>
      <c r="K79" s="4"/>
      <c r="L79" s="4"/>
      <c r="M79" s="4"/>
      <c r="N79" s="4"/>
      <c r="O79" s="4"/>
      <c r="P79" s="4"/>
      <c r="Q79" s="4"/>
      <c r="V79" s="199"/>
      <c r="W79" s="199"/>
      <c r="X79" s="199"/>
    </row>
    <row r="80" spans="1:29">
      <c r="A80" s="4"/>
      <c r="B80" s="4"/>
      <c r="C80" s="4"/>
      <c r="D80" s="4"/>
      <c r="E80" s="4"/>
      <c r="F80" s="4"/>
      <c r="G80" s="4"/>
      <c r="H80" s="4"/>
      <c r="I80" s="4"/>
      <c r="J80" s="4"/>
      <c r="K80" s="4"/>
      <c r="L80" s="4"/>
      <c r="M80" s="4"/>
      <c r="N80" s="4"/>
      <c r="O80" s="4"/>
      <c r="P80" s="4"/>
      <c r="Q80" s="4"/>
      <c r="V80" s="199"/>
      <c r="W80" s="199"/>
      <c r="X80" s="199"/>
    </row>
    <row r="81" spans="1:24">
      <c r="A81" s="4"/>
      <c r="B81" s="4"/>
      <c r="C81" s="4"/>
      <c r="D81" s="4"/>
      <c r="E81" s="4"/>
      <c r="F81" s="4"/>
      <c r="G81" s="4"/>
      <c r="H81" s="4"/>
      <c r="I81" s="4"/>
      <c r="J81" s="4"/>
      <c r="K81" s="4"/>
      <c r="L81" s="4"/>
      <c r="M81" s="4"/>
      <c r="N81" s="4"/>
      <c r="O81" s="4"/>
      <c r="P81" s="4"/>
      <c r="Q81" s="4"/>
      <c r="V81" s="199"/>
      <c r="W81" s="199"/>
      <c r="X81" s="199"/>
    </row>
    <row r="82" spans="1:24">
      <c r="A82" s="4"/>
      <c r="B82" s="4"/>
      <c r="C82" s="4"/>
      <c r="D82" s="4"/>
      <c r="E82" s="4"/>
      <c r="F82" s="4"/>
      <c r="G82" s="4"/>
      <c r="H82" s="4"/>
      <c r="I82" s="4"/>
      <c r="J82" s="4"/>
      <c r="K82" s="4"/>
      <c r="L82" s="4"/>
      <c r="M82" s="4"/>
      <c r="N82" s="4"/>
      <c r="O82" s="4"/>
      <c r="P82" s="4"/>
      <c r="Q82" s="4"/>
      <c r="V82" s="199"/>
      <c r="W82" s="199"/>
      <c r="X82" s="199"/>
    </row>
    <row r="83" spans="1:24">
      <c r="A83" s="4"/>
      <c r="B83" s="4"/>
      <c r="C83" s="4"/>
      <c r="D83" s="4"/>
      <c r="E83" s="4"/>
      <c r="F83" s="4"/>
      <c r="G83" s="4"/>
      <c r="H83" s="4"/>
      <c r="I83" s="4"/>
      <c r="J83" s="4"/>
      <c r="K83" s="4"/>
      <c r="L83" s="4"/>
      <c r="M83" s="4"/>
      <c r="N83" s="4"/>
      <c r="O83" s="4"/>
      <c r="P83" s="4"/>
      <c r="Q83" s="4"/>
      <c r="V83" s="199"/>
      <c r="W83" s="199"/>
      <c r="X83" s="199"/>
    </row>
    <row r="84" spans="1:24">
      <c r="A84" s="4"/>
      <c r="B84" s="4"/>
      <c r="C84" s="4"/>
      <c r="D84" s="4"/>
      <c r="E84" s="4"/>
      <c r="F84" s="4"/>
      <c r="G84" s="4"/>
      <c r="H84" s="4"/>
      <c r="I84" s="4"/>
      <c r="J84" s="4"/>
      <c r="K84" s="4"/>
      <c r="L84" s="4"/>
      <c r="M84" s="4"/>
      <c r="N84" s="4"/>
      <c r="O84" s="4"/>
      <c r="P84" s="4"/>
      <c r="Q84" s="4"/>
      <c r="V84" s="199"/>
      <c r="W84" s="199"/>
      <c r="X84" s="199"/>
    </row>
    <row r="85" spans="1:24">
      <c r="A85" s="4"/>
      <c r="B85" s="4"/>
      <c r="C85" s="4"/>
      <c r="D85" s="4"/>
      <c r="E85" s="4"/>
      <c r="F85" s="4"/>
      <c r="G85" s="4"/>
      <c r="H85" s="4"/>
      <c r="I85" s="4"/>
      <c r="J85" s="4"/>
      <c r="K85" s="4"/>
      <c r="L85" s="4"/>
      <c r="M85" s="4"/>
      <c r="N85" s="4"/>
      <c r="O85" s="4"/>
      <c r="P85" s="4"/>
      <c r="Q85" s="4"/>
      <c r="V85" s="199"/>
      <c r="W85" s="199"/>
      <c r="X85" s="199"/>
    </row>
    <row r="86" spans="1:24">
      <c r="A86" s="4"/>
      <c r="B86" s="4"/>
      <c r="C86" s="4"/>
      <c r="D86" s="4"/>
      <c r="E86" s="4"/>
      <c r="F86" s="4"/>
      <c r="G86" s="4"/>
      <c r="H86" s="4"/>
      <c r="I86" s="4"/>
      <c r="J86" s="4"/>
      <c r="K86" s="4"/>
      <c r="L86" s="4"/>
      <c r="M86" s="4"/>
      <c r="N86" s="4"/>
      <c r="O86" s="4"/>
      <c r="P86" s="4"/>
      <c r="Q86" s="4"/>
      <c r="V86" s="199"/>
      <c r="W86" s="199"/>
      <c r="X86" s="199"/>
    </row>
    <row r="87" spans="1:24">
      <c r="A87" s="4"/>
      <c r="B87" s="4"/>
      <c r="C87" s="4"/>
      <c r="D87" s="4"/>
      <c r="E87" s="4"/>
      <c r="F87" s="4"/>
      <c r="G87" s="4"/>
      <c r="H87" s="4"/>
      <c r="I87" s="4"/>
      <c r="J87" s="4"/>
      <c r="K87" s="4"/>
      <c r="L87" s="4"/>
      <c r="M87" s="4"/>
      <c r="N87" s="4"/>
      <c r="O87" s="4"/>
      <c r="P87" s="4"/>
      <c r="Q87" s="4"/>
      <c r="R87" s="4"/>
      <c r="S87" s="4"/>
      <c r="T87" s="4"/>
      <c r="U87" s="4"/>
      <c r="V87" s="4"/>
      <c r="W87" s="4"/>
      <c r="X87" s="199"/>
    </row>
    <row r="88" spans="1:24">
      <c r="A88" s="4"/>
      <c r="B88" s="4"/>
      <c r="C88" s="4"/>
      <c r="D88" s="4"/>
      <c r="E88" s="4"/>
      <c r="F88" s="4"/>
      <c r="G88" s="4"/>
      <c r="H88" s="4"/>
      <c r="I88" s="4"/>
      <c r="J88" s="4"/>
      <c r="K88" s="4"/>
      <c r="L88" s="4"/>
      <c r="M88" s="4"/>
      <c r="N88" s="4"/>
      <c r="O88" s="4"/>
      <c r="P88" s="4"/>
      <c r="Q88" s="4"/>
      <c r="R88" s="4"/>
      <c r="S88" s="4"/>
      <c r="T88" s="4"/>
      <c r="U88" s="4"/>
      <c r="V88" s="4"/>
      <c r="W88" s="4"/>
      <c r="X88" s="199"/>
    </row>
    <row r="89" spans="1:24">
      <c r="A89" s="4"/>
      <c r="B89" s="4"/>
      <c r="C89" s="4"/>
      <c r="D89" s="4"/>
      <c r="E89" s="4"/>
      <c r="F89" s="4"/>
      <c r="G89" s="4"/>
      <c r="H89" s="4"/>
      <c r="I89" s="4"/>
      <c r="J89" s="4"/>
      <c r="K89" s="4"/>
      <c r="L89" s="4"/>
      <c r="M89" s="4"/>
      <c r="N89" s="4"/>
      <c r="O89" s="4"/>
      <c r="P89" s="4"/>
      <c r="Q89" s="4"/>
      <c r="R89" s="4"/>
      <c r="S89" s="4"/>
      <c r="T89" s="4"/>
      <c r="U89" s="4"/>
      <c r="V89" s="4"/>
      <c r="W89" s="4"/>
      <c r="X89" s="199"/>
    </row>
    <row r="90" spans="1:24">
      <c r="A90" s="4"/>
      <c r="B90" s="4"/>
      <c r="C90" s="4"/>
      <c r="D90" s="4"/>
      <c r="E90" s="4"/>
      <c r="F90" s="4"/>
      <c r="G90" s="4"/>
      <c r="H90" s="4"/>
      <c r="I90" s="4"/>
      <c r="J90" s="4"/>
      <c r="K90" s="4"/>
      <c r="L90" s="4"/>
      <c r="M90" s="4"/>
      <c r="N90" s="4"/>
      <c r="O90" s="4"/>
      <c r="P90" s="4"/>
      <c r="Q90" s="4"/>
      <c r="R90" s="4"/>
      <c r="S90" s="4"/>
      <c r="T90" s="4"/>
      <c r="U90" s="4"/>
      <c r="V90" s="4"/>
      <c r="W90" s="4"/>
      <c r="X90" s="199"/>
    </row>
    <row r="91" spans="1:24">
      <c r="A91" s="4"/>
      <c r="B91" s="4"/>
      <c r="C91" s="4"/>
      <c r="D91" s="4"/>
      <c r="E91" s="4"/>
      <c r="F91" s="4"/>
      <c r="G91" s="4"/>
      <c r="H91" s="4"/>
      <c r="I91" s="4"/>
      <c r="J91" s="4"/>
      <c r="K91" s="4"/>
      <c r="L91" s="4"/>
      <c r="M91" s="4"/>
      <c r="N91" s="4"/>
      <c r="O91" s="4"/>
      <c r="P91" s="4"/>
      <c r="Q91" s="4"/>
      <c r="R91" s="4"/>
      <c r="S91" s="4"/>
      <c r="T91" s="4"/>
      <c r="U91" s="4"/>
      <c r="V91" s="4"/>
      <c r="W91" s="4"/>
      <c r="X91" s="199"/>
    </row>
    <row r="92" spans="1:24">
      <c r="A92" s="4"/>
      <c r="B92" s="4"/>
      <c r="C92" s="4"/>
      <c r="D92" s="4"/>
      <c r="E92" s="4"/>
      <c r="F92" s="4"/>
      <c r="G92" s="4"/>
      <c r="H92" s="4"/>
      <c r="I92" s="4"/>
      <c r="J92" s="4"/>
      <c r="K92" s="4"/>
      <c r="L92" s="4"/>
      <c r="M92" s="4"/>
      <c r="N92" s="4"/>
      <c r="O92" s="4"/>
      <c r="P92" s="4"/>
      <c r="Q92" s="4"/>
      <c r="R92" s="4"/>
      <c r="S92" s="4"/>
      <c r="T92" s="4"/>
      <c r="U92" s="4"/>
      <c r="V92" s="4"/>
      <c r="W92" s="4"/>
      <c r="X92" s="199"/>
    </row>
    <row r="93" spans="1:24">
      <c r="A93" s="4"/>
      <c r="B93" s="4"/>
      <c r="C93" s="4"/>
      <c r="D93" s="4"/>
      <c r="E93" s="4"/>
      <c r="F93" s="4"/>
      <c r="G93" s="4"/>
      <c r="H93" s="4"/>
      <c r="I93" s="4"/>
      <c r="J93" s="4"/>
      <c r="K93" s="4"/>
      <c r="L93" s="4"/>
      <c r="M93" s="4"/>
      <c r="N93" s="4"/>
      <c r="O93" s="4"/>
      <c r="P93" s="4"/>
      <c r="Q93" s="4"/>
      <c r="R93" s="4"/>
      <c r="S93" s="4"/>
      <c r="T93" s="4"/>
      <c r="U93" s="4"/>
      <c r="V93" s="4"/>
      <c r="W93" s="4"/>
      <c r="X93" s="199"/>
    </row>
    <row r="94" spans="1:24">
      <c r="A94" s="4"/>
      <c r="B94" s="4"/>
      <c r="C94" s="4"/>
      <c r="D94" s="4"/>
      <c r="E94" s="4"/>
      <c r="F94" s="4"/>
      <c r="G94" s="4"/>
      <c r="H94" s="4"/>
      <c r="I94" s="4"/>
      <c r="J94" s="4"/>
      <c r="K94" s="4"/>
      <c r="L94" s="4"/>
      <c r="M94" s="4"/>
      <c r="N94" s="4"/>
      <c r="O94" s="4"/>
      <c r="P94" s="4"/>
      <c r="Q94" s="4"/>
      <c r="R94" s="4"/>
      <c r="S94" s="4"/>
      <c r="T94" s="4"/>
      <c r="U94" s="4"/>
      <c r="V94" s="4"/>
      <c r="W94" s="4"/>
      <c r="X94" s="199"/>
    </row>
    <row r="95" spans="1:24">
      <c r="A95" s="4"/>
      <c r="B95" s="4"/>
      <c r="C95" s="4"/>
      <c r="D95" s="4"/>
      <c r="E95" s="4"/>
      <c r="F95" s="4"/>
      <c r="G95" s="4"/>
      <c r="H95" s="4"/>
      <c r="I95" s="4"/>
      <c r="J95" s="4"/>
      <c r="K95" s="4"/>
      <c r="L95" s="4"/>
      <c r="M95" s="4"/>
      <c r="N95" s="4"/>
      <c r="O95" s="4"/>
      <c r="P95" s="4"/>
      <c r="Q95" s="4"/>
      <c r="R95" s="4"/>
      <c r="S95" s="4"/>
      <c r="T95" s="4"/>
      <c r="U95" s="4"/>
      <c r="V95" s="4"/>
      <c r="W95" s="4"/>
      <c r="X95" s="199"/>
    </row>
    <row r="96" spans="1:24">
      <c r="A96" s="4"/>
      <c r="B96" s="4"/>
      <c r="C96" s="4"/>
      <c r="D96" s="4"/>
      <c r="E96" s="4"/>
      <c r="F96" s="4"/>
      <c r="G96" s="4"/>
      <c r="H96" s="4"/>
      <c r="I96" s="4"/>
      <c r="J96" s="4"/>
      <c r="K96" s="4"/>
      <c r="L96" s="4"/>
      <c r="M96" s="4"/>
      <c r="N96" s="4"/>
      <c r="O96" s="4"/>
      <c r="P96" s="4"/>
      <c r="Q96" s="4"/>
      <c r="R96" s="4"/>
      <c r="S96" s="4"/>
      <c r="T96" s="4"/>
      <c r="U96" s="4"/>
      <c r="V96" s="4"/>
      <c r="W96" s="4"/>
      <c r="X96" s="199"/>
    </row>
    <row r="97" spans="1:24">
      <c r="A97" s="4"/>
      <c r="B97" s="4"/>
      <c r="C97" s="4"/>
      <c r="D97" s="4"/>
      <c r="E97" s="4"/>
      <c r="F97" s="4"/>
      <c r="G97" s="4"/>
      <c r="H97" s="4"/>
      <c r="I97" s="4"/>
      <c r="J97" s="4"/>
      <c r="K97" s="4"/>
      <c r="L97" s="4"/>
      <c r="M97" s="4"/>
      <c r="N97" s="4"/>
      <c r="O97" s="4"/>
      <c r="P97" s="4"/>
      <c r="Q97" s="4"/>
      <c r="R97" s="4"/>
      <c r="S97" s="4"/>
      <c r="T97" s="4"/>
      <c r="U97" s="4"/>
      <c r="V97" s="4"/>
      <c r="W97" s="4"/>
      <c r="X97" s="199"/>
    </row>
    <row r="98" spans="1:24">
      <c r="A98" s="4"/>
      <c r="B98" s="4"/>
      <c r="C98" s="4"/>
      <c r="D98" s="4"/>
      <c r="E98" s="4"/>
      <c r="F98" s="4"/>
      <c r="G98" s="4"/>
      <c r="H98" s="4"/>
      <c r="I98" s="4"/>
      <c r="J98" s="4"/>
      <c r="K98" s="4"/>
      <c r="L98" s="4"/>
      <c r="M98" s="4"/>
      <c r="N98" s="4"/>
      <c r="O98" s="4"/>
      <c r="P98" s="4"/>
      <c r="Q98" s="4"/>
      <c r="R98" s="4"/>
      <c r="S98" s="4"/>
      <c r="T98" s="4"/>
      <c r="U98" s="4"/>
      <c r="V98" s="4"/>
      <c r="W98" s="4"/>
      <c r="X98" s="199"/>
    </row>
    <row r="99" spans="1:24">
      <c r="A99" s="4"/>
      <c r="B99" s="4"/>
      <c r="C99" s="4"/>
      <c r="D99" s="4"/>
      <c r="E99" s="4"/>
      <c r="F99" s="4"/>
      <c r="G99" s="4"/>
      <c r="H99" s="4"/>
      <c r="I99" s="4"/>
      <c r="J99" s="4"/>
      <c r="K99" s="4"/>
      <c r="L99" s="4"/>
      <c r="M99" s="4"/>
      <c r="N99" s="4"/>
      <c r="O99" s="4"/>
      <c r="P99" s="4"/>
      <c r="Q99" s="4"/>
      <c r="R99" s="4"/>
      <c r="S99" s="4"/>
      <c r="T99" s="4"/>
      <c r="U99" s="4"/>
      <c r="V99" s="4"/>
      <c r="W99" s="4"/>
      <c r="X99" s="19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9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9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9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9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9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9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9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9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9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9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9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9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9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9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9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9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9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9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9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9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9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9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9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9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9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9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9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9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9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9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9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9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9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9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9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9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9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9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9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9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9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9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9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9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9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9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9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9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9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9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9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9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9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9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9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9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9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9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9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9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9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9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9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9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9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9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9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9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9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9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9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9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9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9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9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9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9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9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9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9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9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9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9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9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9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9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9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9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9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9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9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9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9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9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9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9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9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9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9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9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9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9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9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99"/>
    </row>
  </sheetData>
  <mergeCells count="84">
    <mergeCell ref="A70:E70"/>
    <mergeCell ref="F70:F72"/>
    <mergeCell ref="A71:E72"/>
    <mergeCell ref="A63:E63"/>
    <mergeCell ref="A64:E64"/>
    <mergeCell ref="F64:F66"/>
    <mergeCell ref="A65:E65"/>
    <mergeCell ref="A66:E66"/>
    <mergeCell ref="A67:D67"/>
    <mergeCell ref="F67:F69"/>
    <mergeCell ref="A68:E68"/>
    <mergeCell ref="A69:E69"/>
    <mergeCell ref="F39:F63"/>
    <mergeCell ref="A62:E62"/>
    <mergeCell ref="A51:E51"/>
    <mergeCell ref="A52:E52"/>
    <mergeCell ref="A58:E58"/>
    <mergeCell ref="A59:E59"/>
    <mergeCell ref="A60:E60"/>
    <mergeCell ref="A61:E61"/>
    <mergeCell ref="A50:E50"/>
    <mergeCell ref="A53:E53"/>
    <mergeCell ref="A54:E54"/>
    <mergeCell ref="A55:E55"/>
    <mergeCell ref="A56:E56"/>
    <mergeCell ref="A57:E57"/>
    <mergeCell ref="A46:E46"/>
    <mergeCell ref="A47:E47"/>
    <mergeCell ref="A48:E48"/>
    <mergeCell ref="A49:E49"/>
    <mergeCell ref="A28:E28"/>
    <mergeCell ref="A41:E41"/>
    <mergeCell ref="A42:E42"/>
    <mergeCell ref="A43:E43"/>
    <mergeCell ref="A44:E44"/>
    <mergeCell ref="A45:E45"/>
    <mergeCell ref="A36:E36"/>
    <mergeCell ref="A37:E37"/>
    <mergeCell ref="A38:E38"/>
    <mergeCell ref="A39:E39"/>
    <mergeCell ref="A40:E40"/>
    <mergeCell ref="F28:F31"/>
    <mergeCell ref="A29:E29"/>
    <mergeCell ref="A30:E30"/>
    <mergeCell ref="A31:E31"/>
    <mergeCell ref="A32:E32"/>
    <mergeCell ref="F32:F38"/>
    <mergeCell ref="A33:E33"/>
    <mergeCell ref="A34:E34"/>
    <mergeCell ref="A35:E35"/>
    <mergeCell ref="A21:E21"/>
    <mergeCell ref="F21:F23"/>
    <mergeCell ref="A22:E22"/>
    <mergeCell ref="A23:E23"/>
    <mergeCell ref="A24:E24"/>
    <mergeCell ref="F24:F27"/>
    <mergeCell ref="A25:E25"/>
    <mergeCell ref="A26:E26"/>
    <mergeCell ref="A27:E27"/>
    <mergeCell ref="A16:E16"/>
    <mergeCell ref="F16:F18"/>
    <mergeCell ref="A17:E17"/>
    <mergeCell ref="A18:E18"/>
    <mergeCell ref="A19:E19"/>
    <mergeCell ref="F19:F20"/>
    <mergeCell ref="A20:D20"/>
    <mergeCell ref="A12:E12"/>
    <mergeCell ref="F12:F13"/>
    <mergeCell ref="A13:E13"/>
    <mergeCell ref="A14:E14"/>
    <mergeCell ref="F14:F15"/>
    <mergeCell ref="A15:E15"/>
    <mergeCell ref="A8:E8"/>
    <mergeCell ref="F8:F9"/>
    <mergeCell ref="A9:D9"/>
    <mergeCell ref="A10:E10"/>
    <mergeCell ref="F10:F11"/>
    <mergeCell ref="A11:E11"/>
    <mergeCell ref="B1:F1"/>
    <mergeCell ref="B2:F2"/>
    <mergeCell ref="B3:F3"/>
    <mergeCell ref="A4:F4"/>
    <mergeCell ref="A5:E6"/>
    <mergeCell ref="F5:F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1"/>
  <sheetViews>
    <sheetView topLeftCell="A8" zoomScale="85" zoomScaleNormal="85" zoomScaleSheetLayoutView="100" workbookViewId="0">
      <pane xSplit="1" ySplit="3" topLeftCell="B11" activePane="bottomRight" state="frozen"/>
      <selection sqref="A1:E1"/>
      <selection pane="topRight" sqref="A1:E1"/>
      <selection pane="bottomLeft" sqref="A1:E1"/>
      <selection pane="bottomRight" sqref="A1:G1"/>
    </sheetView>
  </sheetViews>
  <sheetFormatPr defaultRowHeight="15"/>
  <cols>
    <col min="1" max="1" width="44.5703125" customWidth="1"/>
    <col min="2" max="2" width="15.140625" customWidth="1"/>
    <col min="3" max="3" width="18.7109375" customWidth="1"/>
    <col min="4" max="5" width="12.140625" customWidth="1"/>
    <col min="6" max="10" width="12.28515625" customWidth="1"/>
    <col min="11" max="11" width="12.7109375" bestFit="1" customWidth="1"/>
    <col min="12" max="16" width="12.28515625" customWidth="1"/>
    <col min="18" max="19" width="12.7109375" bestFit="1" customWidth="1"/>
  </cols>
  <sheetData>
    <row r="1" spans="1:16" ht="27.75" customHeight="1">
      <c r="A1" s="775" t="s">
        <v>697</v>
      </c>
      <c r="B1" s="1274" t="s">
        <v>1088</v>
      </c>
      <c r="C1" s="1274"/>
      <c r="D1" s="1274"/>
      <c r="E1" s="1274"/>
      <c r="F1" s="1274"/>
      <c r="G1" s="1274"/>
      <c r="H1" s="788"/>
      <c r="I1" s="788"/>
      <c r="J1" s="788"/>
      <c r="K1" s="788"/>
      <c r="L1" s="788"/>
      <c r="M1" s="789"/>
      <c r="N1" s="789"/>
      <c r="O1" s="789"/>
      <c r="P1" s="790"/>
    </row>
    <row r="2" spans="1:16" ht="21" customHeight="1">
      <c r="A2" s="777" t="s">
        <v>1183</v>
      </c>
      <c r="B2" s="1944" t="s">
        <v>1108</v>
      </c>
      <c r="C2" s="1944"/>
      <c r="D2" s="1944"/>
      <c r="E2" s="1944"/>
      <c r="F2" s="1944"/>
      <c r="G2" s="1944"/>
      <c r="H2" s="1063"/>
      <c r="I2" s="1063"/>
      <c r="J2" s="1063"/>
      <c r="K2" s="1063"/>
      <c r="L2" s="1063"/>
      <c r="M2" s="119"/>
      <c r="N2" s="119"/>
      <c r="O2" s="119"/>
      <c r="P2" s="791"/>
    </row>
    <row r="3" spans="1:16" ht="26.25" customHeight="1">
      <c r="A3" s="777"/>
      <c r="B3" s="1276" t="s">
        <v>1109</v>
      </c>
      <c r="C3" s="1276"/>
      <c r="D3" s="1276"/>
      <c r="E3" s="1276"/>
      <c r="F3" s="1276"/>
      <c r="G3" s="1276"/>
      <c r="H3" s="695"/>
      <c r="I3" s="695"/>
      <c r="J3" s="695"/>
      <c r="K3" s="695"/>
      <c r="L3" s="695"/>
      <c r="M3" s="119"/>
      <c r="N3" s="119"/>
      <c r="O3" s="119"/>
      <c r="P3" s="791"/>
    </row>
    <row r="4" spans="1:16" ht="15.75" thickBot="1">
      <c r="A4" s="792" t="s">
        <v>969</v>
      </c>
      <c r="B4" s="559"/>
      <c r="C4" s="559"/>
      <c r="D4" s="559"/>
      <c r="E4" s="793"/>
      <c r="F4" s="559"/>
      <c r="G4" s="559"/>
      <c r="H4" s="560"/>
      <c r="I4" s="560"/>
      <c r="J4" s="560"/>
      <c r="K4" s="560"/>
      <c r="L4" s="560"/>
      <c r="M4" s="560"/>
      <c r="N4" s="119"/>
      <c r="O4" s="119"/>
      <c r="P4" s="791"/>
    </row>
    <row r="5" spans="1:16">
      <c r="A5" s="1871" t="s">
        <v>1184</v>
      </c>
      <c r="B5" s="1872"/>
      <c r="C5" s="1872"/>
      <c r="D5" s="1872"/>
      <c r="E5" s="1872"/>
      <c r="F5" s="1872"/>
      <c r="G5" s="1872"/>
      <c r="H5" s="1872"/>
      <c r="I5" s="1872"/>
      <c r="J5" s="1872"/>
      <c r="K5" s="1872"/>
      <c r="L5" s="1872"/>
      <c r="M5" s="1872"/>
      <c r="N5" s="1872"/>
      <c r="O5" s="1872"/>
      <c r="P5" s="1945"/>
    </row>
    <row r="6" spans="1:16" ht="15.75" thickBot="1">
      <c r="A6" s="1946"/>
      <c r="B6" s="1947"/>
      <c r="C6" s="1947"/>
      <c r="D6" s="1947"/>
      <c r="E6" s="1947"/>
      <c r="F6" s="1947"/>
      <c r="G6" s="1947"/>
      <c r="H6" s="1947"/>
      <c r="I6" s="1947"/>
      <c r="J6" s="1947"/>
      <c r="K6" s="1947"/>
      <c r="L6" s="1947"/>
      <c r="M6" s="1947"/>
      <c r="N6" s="1947"/>
      <c r="O6" s="1947"/>
      <c r="P6" s="1948"/>
    </row>
    <row r="7" spans="1:16" ht="15.75" thickBot="1">
      <c r="A7" s="624" t="s">
        <v>1173</v>
      </c>
      <c r="B7" s="738"/>
      <c r="C7" s="738">
        <v>42735</v>
      </c>
      <c r="D7" s="633"/>
      <c r="E7" s="633"/>
      <c r="F7" s="633"/>
      <c r="G7" s="633"/>
      <c r="H7" s="634"/>
      <c r="I7" s="634"/>
      <c r="J7" s="634"/>
      <c r="K7" s="634"/>
      <c r="L7" s="634"/>
      <c r="M7" s="634"/>
      <c r="N7" s="634"/>
      <c r="O7" s="634"/>
      <c r="P7" s="629"/>
    </row>
    <row r="8" spans="1:16" s="199" customFormat="1" ht="15.75" customHeight="1" thickBot="1">
      <c r="A8" s="624" t="s">
        <v>1337</v>
      </c>
      <c r="B8" s="624"/>
      <c r="C8" s="630">
        <v>2016</v>
      </c>
      <c r="D8" s="630"/>
      <c r="E8" s="630"/>
      <c r="F8" s="630"/>
      <c r="G8" s="630"/>
      <c r="H8" s="630"/>
      <c r="I8" s="630"/>
      <c r="J8" s="630"/>
      <c r="K8" s="630"/>
      <c r="L8" s="630"/>
      <c r="M8" s="630"/>
      <c r="N8" s="630"/>
      <c r="O8" s="630"/>
      <c r="P8" s="742"/>
    </row>
    <row r="9" spans="1:16" s="199" customFormat="1" ht="25.5" customHeight="1">
      <c r="A9" s="1949"/>
      <c r="B9" s="1952" t="s">
        <v>1390</v>
      </c>
      <c r="C9" s="1953"/>
      <c r="D9" s="1404" t="s">
        <v>1389</v>
      </c>
      <c r="E9" s="1405"/>
      <c r="F9" s="1405"/>
      <c r="G9" s="1405"/>
      <c r="H9" s="1405"/>
      <c r="I9" s="1405"/>
      <c r="J9" s="1405"/>
      <c r="K9" s="1405"/>
      <c r="L9" s="1405"/>
      <c r="M9" s="1405"/>
      <c r="N9" s="1405"/>
      <c r="O9" s="1405"/>
      <c r="P9" s="1956"/>
    </row>
    <row r="10" spans="1:16" s="199" customFormat="1" ht="60.75" customHeight="1">
      <c r="A10" s="1950"/>
      <c r="B10" s="1954"/>
      <c r="C10" s="1955"/>
      <c r="D10" s="1957" t="s">
        <v>1327</v>
      </c>
      <c r="E10" s="1959" t="s">
        <v>1130</v>
      </c>
      <c r="F10" s="1960"/>
      <c r="G10" s="1959" t="s">
        <v>1131</v>
      </c>
      <c r="H10" s="1960"/>
      <c r="I10" s="1959" t="s">
        <v>1133</v>
      </c>
      <c r="J10" s="1960"/>
      <c r="K10" s="1959" t="s">
        <v>1132</v>
      </c>
      <c r="L10" s="1960"/>
      <c r="M10" s="1959" t="s">
        <v>1135</v>
      </c>
      <c r="N10" s="1960"/>
      <c r="O10" s="1959" t="s">
        <v>1182</v>
      </c>
      <c r="P10" s="1962"/>
    </row>
    <row r="11" spans="1:16" s="199" customFormat="1" ht="54.75" customHeight="1" thickBot="1">
      <c r="A11" s="1951"/>
      <c r="B11" s="692" t="s">
        <v>1280</v>
      </c>
      <c r="C11" s="693" t="s">
        <v>1281</v>
      </c>
      <c r="D11" s="1958"/>
      <c r="E11" s="598" t="s">
        <v>754</v>
      </c>
      <c r="F11" s="598" t="s">
        <v>1110</v>
      </c>
      <c r="G11" s="598" t="s">
        <v>754</v>
      </c>
      <c r="H11" s="598" t="s">
        <v>1110</v>
      </c>
      <c r="I11" s="598" t="s">
        <v>754</v>
      </c>
      <c r="J11" s="598" t="s">
        <v>1110</v>
      </c>
      <c r="K11" s="598" t="s">
        <v>754</v>
      </c>
      <c r="L11" s="598" t="s">
        <v>1110</v>
      </c>
      <c r="M11" s="598" t="s">
        <v>754</v>
      </c>
      <c r="N11" s="598" t="s">
        <v>1110</v>
      </c>
      <c r="O11" s="598" t="s">
        <v>754</v>
      </c>
      <c r="P11" s="654" t="s">
        <v>1110</v>
      </c>
    </row>
    <row r="12" spans="1:16" s="199" customFormat="1" ht="27.75">
      <c r="A12" s="1062" t="s">
        <v>1316</v>
      </c>
      <c r="B12" s="1067">
        <v>3</v>
      </c>
      <c r="C12" s="1067">
        <v>3</v>
      </c>
      <c r="D12" s="1068"/>
      <c r="E12" s="1069"/>
      <c r="F12" s="1070"/>
      <c r="G12" s="1071">
        <v>2</v>
      </c>
      <c r="H12" s="1070"/>
      <c r="I12" s="1070"/>
      <c r="J12" s="1070"/>
      <c r="K12" s="1071">
        <v>3</v>
      </c>
      <c r="L12" s="1070"/>
      <c r="M12" s="1072">
        <v>2</v>
      </c>
      <c r="N12" s="1070"/>
      <c r="O12" s="1070"/>
      <c r="P12" s="231"/>
    </row>
    <row r="13" spans="1:16" s="199" customFormat="1">
      <c r="A13" s="734" t="s">
        <v>1313</v>
      </c>
      <c r="B13" s="1073"/>
      <c r="C13" s="1073"/>
      <c r="D13" s="1074"/>
      <c r="E13" s="1075"/>
      <c r="F13" s="1076"/>
      <c r="G13" s="1076"/>
      <c r="H13" s="1076"/>
      <c r="I13" s="1076"/>
      <c r="J13" s="1076"/>
      <c r="K13" s="1076"/>
      <c r="L13" s="1076"/>
      <c r="M13" s="1076"/>
      <c r="N13" s="1076"/>
      <c r="O13" s="1076"/>
      <c r="P13" s="1077"/>
    </row>
    <row r="14" spans="1:16" s="199" customFormat="1" ht="42">
      <c r="A14" s="661" t="s">
        <v>1324</v>
      </c>
      <c r="B14" s="1078"/>
      <c r="C14" s="1079"/>
      <c r="D14" s="1080"/>
      <c r="E14" s="1069"/>
      <c r="F14" s="1070"/>
      <c r="G14" s="1071">
        <v>2</v>
      </c>
      <c r="H14" s="1070"/>
      <c r="I14" s="1070"/>
      <c r="J14" s="1070"/>
      <c r="K14" s="1071">
        <v>3</v>
      </c>
      <c r="L14" s="1070"/>
      <c r="M14" s="1071">
        <v>2</v>
      </c>
      <c r="N14" s="1070"/>
      <c r="O14" s="1070"/>
      <c r="P14" s="231"/>
    </row>
    <row r="15" spans="1:16" s="199" customFormat="1" ht="26.25">
      <c r="A15" s="661" t="s">
        <v>1314</v>
      </c>
      <c r="B15" s="1079"/>
      <c r="C15" s="1079"/>
      <c r="D15" s="1080"/>
      <c r="E15" s="1069"/>
      <c r="F15" s="1070"/>
      <c r="G15" s="1071">
        <v>2</v>
      </c>
      <c r="H15" s="1070"/>
      <c r="I15" s="1070"/>
      <c r="J15" s="1070"/>
      <c r="K15" s="1071">
        <v>3</v>
      </c>
      <c r="L15" s="1070"/>
      <c r="M15" s="1071">
        <v>2</v>
      </c>
      <c r="N15" s="1070"/>
      <c r="O15" s="1070"/>
      <c r="P15" s="231"/>
    </row>
    <row r="16" spans="1:16" s="199" customFormat="1">
      <c r="A16" s="662" t="s">
        <v>1353</v>
      </c>
      <c r="B16" s="1081">
        <v>2482459</v>
      </c>
      <c r="C16" s="1082">
        <v>19479813</v>
      </c>
      <c r="D16" s="1083"/>
      <c r="E16" s="1084"/>
      <c r="F16" s="163"/>
      <c r="G16" s="1085">
        <v>5974363</v>
      </c>
      <c r="H16" s="163"/>
      <c r="I16" s="163"/>
      <c r="J16" s="163"/>
      <c r="K16" s="1086">
        <v>8902793</v>
      </c>
      <c r="L16" s="163"/>
      <c r="M16" s="1085">
        <v>2635942</v>
      </c>
      <c r="N16" s="163"/>
      <c r="O16" s="163"/>
      <c r="P16" s="232"/>
    </row>
    <row r="17" spans="1:19" s="199" customFormat="1">
      <c r="A17" s="663" t="s">
        <v>1304</v>
      </c>
      <c r="B17" s="1087">
        <v>2482459</v>
      </c>
      <c r="C17" s="1082">
        <v>19479813</v>
      </c>
      <c r="D17" s="1083"/>
      <c r="E17" s="1084"/>
      <c r="F17" s="163"/>
      <c r="G17" s="1088">
        <v>5974363</v>
      </c>
      <c r="H17" s="163"/>
      <c r="I17" s="163"/>
      <c r="J17" s="163"/>
      <c r="K17" s="1089">
        <v>8902793</v>
      </c>
      <c r="L17" s="163"/>
      <c r="M17" s="1085">
        <v>2635942</v>
      </c>
      <c r="N17" s="163"/>
      <c r="O17" s="163"/>
      <c r="P17" s="232"/>
    </row>
    <row r="18" spans="1:19" s="199" customFormat="1">
      <c r="A18" s="663" t="s">
        <v>1305</v>
      </c>
      <c r="B18" s="1090"/>
      <c r="C18" s="1090"/>
      <c r="D18" s="1083"/>
      <c r="E18" s="1084"/>
      <c r="F18" s="163"/>
      <c r="G18" s="163"/>
      <c r="H18" s="163"/>
      <c r="I18" s="163"/>
      <c r="J18" s="163"/>
      <c r="K18" s="163"/>
      <c r="L18" s="163"/>
      <c r="M18" s="163"/>
      <c r="N18" s="163"/>
      <c r="O18" s="163"/>
      <c r="P18" s="232"/>
    </row>
    <row r="19" spans="1:19" s="199" customFormat="1" ht="25.5">
      <c r="A19" s="663" t="s">
        <v>1306</v>
      </c>
      <c r="B19" s="1090"/>
      <c r="C19" s="1090"/>
      <c r="D19" s="1083"/>
      <c r="E19" s="1084"/>
      <c r="F19" s="163"/>
      <c r="G19" s="163"/>
      <c r="H19" s="163"/>
      <c r="I19" s="163"/>
      <c r="J19" s="163"/>
      <c r="K19" s="163"/>
      <c r="L19" s="163"/>
      <c r="M19" s="163"/>
      <c r="N19" s="163"/>
      <c r="O19" s="163"/>
      <c r="P19" s="232"/>
    </row>
    <row r="20" spans="1:19" s="199" customFormat="1" ht="27" customHeight="1">
      <c r="A20" s="662" t="s">
        <v>1285</v>
      </c>
      <c r="B20" s="1090"/>
      <c r="C20" s="1090"/>
      <c r="D20" s="1083"/>
      <c r="E20" s="1084"/>
      <c r="F20" s="163"/>
      <c r="G20" s="163"/>
      <c r="H20" s="163"/>
      <c r="I20" s="163"/>
      <c r="J20" s="163"/>
      <c r="K20" s="163"/>
      <c r="L20" s="163"/>
      <c r="M20" s="163"/>
      <c r="N20" s="163"/>
      <c r="O20" s="163"/>
      <c r="P20" s="232"/>
    </row>
    <row r="21" spans="1:19" s="199" customFormat="1">
      <c r="A21" s="662" t="s">
        <v>1354</v>
      </c>
      <c r="B21" s="1081">
        <v>1745580</v>
      </c>
      <c r="C21" s="1081">
        <v>18780856.666666668</v>
      </c>
      <c r="D21" s="1083"/>
      <c r="E21" s="1084"/>
      <c r="F21" s="163"/>
      <c r="G21" s="1085">
        <v>5605076.333333334</v>
      </c>
      <c r="H21" s="163"/>
      <c r="I21" s="163"/>
      <c r="J21" s="163"/>
      <c r="K21" s="1085">
        <v>9536782.333333334</v>
      </c>
      <c r="L21" s="163"/>
      <c r="M21" s="1085">
        <v>2496500</v>
      </c>
      <c r="N21" s="163"/>
      <c r="O21" s="163"/>
      <c r="P21" s="232"/>
    </row>
    <row r="22" spans="1:19" s="199" customFormat="1">
      <c r="A22" s="663" t="s">
        <v>1307</v>
      </c>
      <c r="B22" s="1091">
        <v>1745580</v>
      </c>
      <c r="C22" s="1081">
        <v>18780856.666666668</v>
      </c>
      <c r="D22" s="1083"/>
      <c r="E22" s="1084"/>
      <c r="F22" s="163"/>
      <c r="G22" s="1088">
        <v>5605076.333333334</v>
      </c>
      <c r="H22" s="163"/>
      <c r="I22" s="163"/>
      <c r="J22" s="163"/>
      <c r="K22" s="1088">
        <v>9536782.333333334</v>
      </c>
      <c r="L22" s="163"/>
      <c r="M22" s="1085">
        <v>2496500</v>
      </c>
      <c r="N22" s="163"/>
      <c r="O22" s="163"/>
      <c r="P22" s="232"/>
      <c r="R22" s="1092"/>
    </row>
    <row r="23" spans="1:19" s="199" customFormat="1">
      <c r="A23" s="663" t="s">
        <v>1308</v>
      </c>
      <c r="B23" s="1090"/>
      <c r="C23" s="1090"/>
      <c r="D23" s="1083"/>
      <c r="E23" s="1093"/>
      <c r="F23" s="163"/>
      <c r="G23" s="163"/>
      <c r="H23" s="163"/>
      <c r="I23" s="163"/>
      <c r="J23" s="163"/>
      <c r="K23" s="163"/>
      <c r="L23" s="163"/>
      <c r="M23" s="163"/>
      <c r="N23" s="163"/>
      <c r="O23" s="163"/>
      <c r="P23" s="232"/>
      <c r="R23" s="1092"/>
      <c r="S23" s="1092"/>
    </row>
    <row r="24" spans="1:19" s="199" customFormat="1" ht="25.5">
      <c r="A24" s="663" t="s">
        <v>1309</v>
      </c>
      <c r="B24" s="1090"/>
      <c r="C24" s="1090"/>
      <c r="D24" s="1083"/>
      <c r="E24" s="1093"/>
      <c r="F24" s="163"/>
      <c r="G24" s="163"/>
      <c r="H24" s="163"/>
      <c r="I24" s="163"/>
      <c r="J24" s="163"/>
      <c r="K24" s="163"/>
      <c r="L24" s="163"/>
      <c r="M24" s="163"/>
      <c r="N24" s="163"/>
      <c r="O24" s="163"/>
      <c r="P24" s="232"/>
      <c r="R24" s="1092"/>
    </row>
    <row r="25" spans="1:19" s="199" customFormat="1" ht="28.5" thickBot="1">
      <c r="A25" s="662" t="s">
        <v>1284</v>
      </c>
      <c r="B25" s="1094"/>
      <c r="C25" s="1094"/>
      <c r="D25" s="1083"/>
      <c r="E25" s="1095"/>
      <c r="F25" s="163"/>
      <c r="G25" s="163"/>
      <c r="H25" s="163"/>
      <c r="I25" s="163"/>
      <c r="J25" s="163"/>
      <c r="K25" s="163"/>
      <c r="L25" s="163"/>
      <c r="M25" s="163"/>
      <c r="N25" s="163"/>
      <c r="O25" s="163"/>
      <c r="P25" s="232"/>
    </row>
    <row r="26" spans="1:19" s="199" customFormat="1">
      <c r="A26" s="988" t="s">
        <v>1312</v>
      </c>
      <c r="B26" s="1096"/>
      <c r="C26" s="1096"/>
      <c r="D26" s="1097"/>
      <c r="E26" s="1097"/>
      <c r="F26" s="1097"/>
      <c r="G26" s="1097"/>
      <c r="H26" s="1097"/>
      <c r="I26" s="1097"/>
      <c r="J26" s="1097"/>
      <c r="K26" s="1097"/>
      <c r="L26" s="1097"/>
      <c r="M26" s="1097"/>
      <c r="N26" s="1097"/>
      <c r="O26" s="1097"/>
      <c r="P26" s="1098"/>
    </row>
    <row r="27" spans="1:19" s="830" customFormat="1" ht="25.5">
      <c r="A27" s="989" t="s">
        <v>1318</v>
      </c>
      <c r="B27" s="1099">
        <f>B28+B33</f>
        <v>876000</v>
      </c>
      <c r="C27" s="1099">
        <f>C28+C33</f>
        <v>10468800</v>
      </c>
      <c r="D27" s="1100"/>
      <c r="E27" s="1101"/>
      <c r="F27" s="1102"/>
      <c r="G27" s="1102">
        <f>G28+G33</f>
        <v>1805040</v>
      </c>
      <c r="H27" s="1102"/>
      <c r="I27" s="1102"/>
      <c r="J27" s="1102"/>
      <c r="K27" s="1102">
        <f>K28+K33</f>
        <v>5423700</v>
      </c>
      <c r="L27" s="1102"/>
      <c r="M27" s="1102">
        <f>M28+M33</f>
        <v>778500</v>
      </c>
      <c r="N27" s="1102"/>
      <c r="O27" s="1103"/>
      <c r="P27" s="1104"/>
    </row>
    <row r="28" spans="1:19" s="830" customFormat="1" ht="27">
      <c r="A28" s="989" t="s">
        <v>1338</v>
      </c>
      <c r="B28" s="1091">
        <v>438000</v>
      </c>
      <c r="C28" s="1099">
        <v>6868800</v>
      </c>
      <c r="D28" s="1100"/>
      <c r="E28" s="1101"/>
      <c r="F28" s="1102"/>
      <c r="G28" s="1102">
        <v>1805040</v>
      </c>
      <c r="H28" s="1102"/>
      <c r="I28" s="1102"/>
      <c r="J28" s="1102"/>
      <c r="K28" s="1102">
        <v>3878700</v>
      </c>
      <c r="L28" s="1102"/>
      <c r="M28" s="1102">
        <v>778500</v>
      </c>
      <c r="N28" s="1102"/>
      <c r="O28" s="1105"/>
      <c r="P28" s="1106"/>
    </row>
    <row r="29" spans="1:19" s="199" customFormat="1" ht="26.25">
      <c r="A29" s="990" t="s">
        <v>1320</v>
      </c>
      <c r="B29" s="1107"/>
      <c r="C29" s="1108"/>
      <c r="D29" s="1109"/>
      <c r="E29" s="1110"/>
      <c r="F29" s="1110"/>
      <c r="G29" s="1110"/>
      <c r="H29" s="1110"/>
      <c r="I29" s="1102"/>
      <c r="J29" s="1102"/>
      <c r="K29" s="1102"/>
      <c r="L29" s="1102"/>
      <c r="M29" s="1102"/>
      <c r="N29" s="1102"/>
      <c r="O29" s="1105"/>
      <c r="P29" s="1106"/>
    </row>
    <row r="30" spans="1:19" s="199" customFormat="1" ht="26.25">
      <c r="A30" s="990" t="s">
        <v>1321</v>
      </c>
      <c r="B30" s="1111"/>
      <c r="C30" s="1108"/>
      <c r="D30" s="1109"/>
      <c r="E30" s="1110"/>
      <c r="F30" s="1110"/>
      <c r="G30" s="1110"/>
      <c r="H30" s="1110"/>
      <c r="I30" s="1102"/>
      <c r="J30" s="1102"/>
      <c r="K30" s="1102"/>
      <c r="L30" s="1102"/>
      <c r="M30" s="1102"/>
      <c r="N30" s="1102"/>
      <c r="O30" s="1105"/>
      <c r="P30" s="1106"/>
    </row>
    <row r="31" spans="1:19" s="199" customFormat="1" ht="39.75" customHeight="1">
      <c r="A31" s="990" t="s">
        <v>1322</v>
      </c>
      <c r="B31" s="1111"/>
      <c r="C31" s="1108"/>
      <c r="D31" s="1109"/>
      <c r="E31" s="1110"/>
      <c r="F31" s="1110"/>
      <c r="G31" s="1110"/>
      <c r="H31" s="1110"/>
      <c r="I31" s="1102"/>
      <c r="J31" s="1102"/>
      <c r="K31" s="1102"/>
      <c r="L31" s="1102"/>
      <c r="M31" s="1102"/>
      <c r="N31" s="1102"/>
      <c r="O31" s="1105"/>
      <c r="P31" s="1106"/>
    </row>
    <row r="32" spans="1:19" s="199" customFormat="1" ht="40.5">
      <c r="A32" s="990" t="s">
        <v>1323</v>
      </c>
      <c r="B32" s="1111"/>
      <c r="C32" s="1108"/>
      <c r="D32" s="1109"/>
      <c r="E32" s="1110"/>
      <c r="F32" s="1110"/>
      <c r="G32" s="1110"/>
      <c r="H32" s="1110"/>
      <c r="I32" s="1102"/>
      <c r="J32" s="1102"/>
      <c r="K32" s="1102"/>
      <c r="L32" s="1102"/>
      <c r="M32" s="1102"/>
      <c r="N32" s="1102"/>
      <c r="O32" s="1105"/>
      <c r="P32" s="1106"/>
    </row>
    <row r="33" spans="1:16" s="199" customFormat="1" ht="40.5">
      <c r="A33" s="990" t="s">
        <v>1319</v>
      </c>
      <c r="B33" s="1091">
        <v>438000</v>
      </c>
      <c r="C33" s="1108">
        <f>(2400000)+1200000</f>
        <v>3600000</v>
      </c>
      <c r="D33" s="1109"/>
      <c r="E33" s="1110"/>
      <c r="F33" s="1110"/>
      <c r="G33" s="1110"/>
      <c r="H33" s="1110"/>
      <c r="I33" s="1102"/>
      <c r="J33" s="1102"/>
      <c r="K33" s="1092">
        <v>1545000</v>
      </c>
      <c r="L33" s="1102"/>
      <c r="M33" s="1102"/>
      <c r="N33" s="1102"/>
      <c r="O33" s="1105"/>
      <c r="P33" s="1106"/>
    </row>
    <row r="34" spans="1:16" s="199" customFormat="1" ht="26.25" thickBot="1">
      <c r="A34" s="991" t="s">
        <v>1356</v>
      </c>
      <c r="B34" s="1112"/>
      <c r="C34" s="1113"/>
      <c r="D34" s="1114"/>
      <c r="E34" s="1115"/>
      <c r="F34" s="1116"/>
      <c r="G34" s="1116"/>
      <c r="H34" s="1116"/>
      <c r="I34" s="1116"/>
      <c r="J34" s="1116"/>
      <c r="K34" s="1116"/>
      <c r="L34" s="1116"/>
      <c r="M34" s="1116"/>
      <c r="N34" s="1116"/>
      <c r="O34" s="1116"/>
      <c r="P34" s="1117"/>
    </row>
    <row r="35" spans="1:16" s="199" customFormat="1" ht="25.5">
      <c r="A35" s="735" t="s">
        <v>1339</v>
      </c>
      <c r="B35" s="1118"/>
      <c r="C35" s="1119">
        <v>3000113.3333333335</v>
      </c>
      <c r="D35" s="1120"/>
      <c r="E35" s="1121"/>
      <c r="F35" s="1122"/>
      <c r="G35" s="1123">
        <v>1266072.6666666667</v>
      </c>
      <c r="H35" s="1122"/>
      <c r="I35" s="1122"/>
      <c r="J35" s="1122"/>
      <c r="K35" s="1123">
        <v>1520164.6666666667</v>
      </c>
      <c r="L35" s="1070"/>
      <c r="M35" s="1070"/>
      <c r="N35" s="1070"/>
      <c r="O35" s="1070"/>
      <c r="P35" s="231"/>
    </row>
    <row r="36" spans="1:16" s="199" customFormat="1" ht="39.75">
      <c r="A36" s="665" t="s">
        <v>1317</v>
      </c>
      <c r="B36" s="1124"/>
      <c r="C36" s="1124"/>
      <c r="D36" s="1083"/>
      <c r="E36" s="1084"/>
      <c r="F36" s="163"/>
      <c r="G36" s="163"/>
      <c r="H36" s="163"/>
      <c r="I36" s="163"/>
      <c r="J36" s="163"/>
      <c r="K36" s="163"/>
      <c r="L36" s="163"/>
      <c r="M36" s="163"/>
      <c r="N36" s="163"/>
      <c r="O36" s="163"/>
      <c r="P36" s="232"/>
    </row>
    <row r="37" spans="1:16" s="199" customFormat="1" ht="38.25">
      <c r="A37" s="664" t="s">
        <v>1340</v>
      </c>
      <c r="B37" s="1090"/>
      <c r="C37" s="1090"/>
      <c r="D37" s="1125"/>
      <c r="E37" s="1093"/>
      <c r="F37" s="6"/>
      <c r="G37" s="6"/>
      <c r="H37" s="6"/>
      <c r="I37" s="6"/>
      <c r="J37" s="6"/>
      <c r="K37" s="6"/>
      <c r="L37" s="6"/>
      <c r="M37" s="6"/>
      <c r="N37" s="6"/>
      <c r="O37" s="6"/>
      <c r="P37" s="600"/>
    </row>
    <row r="38" spans="1:16" s="199" customFormat="1" ht="39.75">
      <c r="A38" s="665" t="s">
        <v>1341</v>
      </c>
      <c r="B38" s="1126"/>
      <c r="C38" s="1126"/>
      <c r="D38" s="1125"/>
      <c r="E38" s="1093"/>
      <c r="F38" s="6"/>
      <c r="G38" s="6"/>
      <c r="H38" s="6"/>
      <c r="I38" s="6"/>
      <c r="J38" s="6"/>
      <c r="K38" s="6"/>
      <c r="L38" s="6"/>
      <c r="M38" s="6"/>
      <c r="N38" s="6"/>
      <c r="O38" s="6"/>
      <c r="P38" s="600"/>
    </row>
    <row r="39" spans="1:16" s="199" customFormat="1" ht="25.5">
      <c r="A39" s="664" t="s">
        <v>1342</v>
      </c>
      <c r="B39" s="1126"/>
      <c r="C39" s="1126"/>
      <c r="D39" s="1125"/>
      <c r="E39" s="1093"/>
      <c r="F39" s="6"/>
      <c r="G39" s="6"/>
      <c r="H39" s="6"/>
      <c r="I39" s="6"/>
      <c r="J39" s="6"/>
      <c r="K39" s="6"/>
      <c r="L39" s="6"/>
      <c r="M39" s="6"/>
      <c r="N39" s="6"/>
      <c r="O39" s="6"/>
      <c r="P39" s="600"/>
    </row>
    <row r="40" spans="1:16" s="199" customFormat="1">
      <c r="A40" s="665" t="s">
        <v>1343</v>
      </c>
      <c r="B40" s="1127"/>
      <c r="C40" s="1127"/>
      <c r="D40" s="1125"/>
      <c r="E40" s="1095"/>
      <c r="F40" s="6"/>
      <c r="G40" s="6"/>
      <c r="H40" s="6"/>
      <c r="I40" s="6"/>
      <c r="J40" s="6"/>
      <c r="K40" s="6"/>
      <c r="L40" s="6"/>
      <c r="M40" s="6"/>
      <c r="N40" s="6"/>
      <c r="O40" s="6"/>
      <c r="P40" s="600"/>
    </row>
    <row r="41" spans="1:16" s="199" customFormat="1">
      <c r="A41" s="665" t="s">
        <v>1274</v>
      </c>
      <c r="B41" s="1127"/>
      <c r="C41" s="1127"/>
      <c r="D41" s="1125"/>
      <c r="E41" s="1095"/>
      <c r="F41" s="6"/>
      <c r="G41" s="6"/>
      <c r="H41" s="6"/>
      <c r="I41" s="6"/>
      <c r="J41" s="6"/>
      <c r="K41" s="6"/>
      <c r="L41" s="6"/>
      <c r="M41" s="6"/>
      <c r="N41" s="6"/>
      <c r="O41" s="6"/>
      <c r="P41" s="600"/>
    </row>
    <row r="42" spans="1:16" s="199" customFormat="1">
      <c r="A42" s="665" t="s">
        <v>1344</v>
      </c>
      <c r="B42" s="1128"/>
      <c r="C42" s="1128"/>
      <c r="D42" s="1125"/>
      <c r="E42" s="163"/>
      <c r="F42" s="6"/>
      <c r="G42" s="6"/>
      <c r="H42" s="6"/>
      <c r="I42" s="6"/>
      <c r="J42" s="6"/>
      <c r="K42" s="6"/>
      <c r="L42" s="6"/>
      <c r="M42" s="6"/>
      <c r="N42" s="6"/>
      <c r="O42" s="6"/>
      <c r="P42" s="600"/>
    </row>
    <row r="43" spans="1:16" s="199" customFormat="1" ht="24.75" customHeight="1">
      <c r="A43" s="664" t="s">
        <v>1345</v>
      </c>
      <c r="B43" s="1126"/>
      <c r="C43" s="1126"/>
      <c r="D43" s="1125"/>
      <c r="E43" s="1093"/>
      <c r="F43" s="6"/>
      <c r="G43" s="6"/>
      <c r="H43" s="6"/>
      <c r="I43" s="6"/>
      <c r="J43" s="6"/>
      <c r="K43" s="6"/>
      <c r="L43" s="6"/>
      <c r="M43" s="6"/>
      <c r="N43" s="6"/>
      <c r="O43" s="6"/>
      <c r="P43" s="600"/>
    </row>
    <row r="44" spans="1:16" s="199" customFormat="1" ht="15.75" thickBot="1">
      <c r="A44" s="660" t="s">
        <v>1346</v>
      </c>
      <c r="B44" s="1129"/>
      <c r="C44" s="1129"/>
      <c r="D44" s="1130"/>
      <c r="E44" s="164"/>
      <c r="F44" s="95"/>
      <c r="G44" s="95"/>
      <c r="H44" s="95"/>
      <c r="I44" s="95"/>
      <c r="J44" s="95"/>
      <c r="K44" s="95"/>
      <c r="L44" s="95"/>
      <c r="M44" s="95"/>
      <c r="N44" s="95"/>
      <c r="O44" s="95"/>
      <c r="P44" s="601"/>
    </row>
    <row r="45" spans="1:16" s="199" customFormat="1" ht="26.25">
      <c r="A45" s="662" t="s">
        <v>1151</v>
      </c>
      <c r="B45" s="1124">
        <v>1</v>
      </c>
      <c r="C45" s="1131">
        <v>2</v>
      </c>
      <c r="D45" s="1132"/>
      <c r="E45" s="992"/>
      <c r="F45" s="992"/>
      <c r="G45" s="992"/>
      <c r="H45" s="992"/>
      <c r="I45" s="992"/>
      <c r="J45" s="992"/>
      <c r="K45" s="992">
        <v>2</v>
      </c>
      <c r="L45" s="992"/>
      <c r="M45" s="992">
        <v>2</v>
      </c>
      <c r="N45" s="992"/>
      <c r="O45" s="6"/>
      <c r="P45" s="600"/>
    </row>
    <row r="46" spans="1:16" s="199" customFormat="1" ht="27.75">
      <c r="A46" s="662" t="s">
        <v>1355</v>
      </c>
      <c r="B46" s="1133">
        <v>10800</v>
      </c>
      <c r="C46" s="1108">
        <v>21600</v>
      </c>
      <c r="D46" s="1109"/>
      <c r="E46" s="1110"/>
      <c r="F46" s="1110"/>
      <c r="G46" s="1110"/>
      <c r="H46" s="1110"/>
      <c r="I46" s="1110"/>
      <c r="J46" s="1110"/>
      <c r="K46" s="1110">
        <f>10800+4500</f>
        <v>15300</v>
      </c>
      <c r="L46" s="1110"/>
      <c r="M46" s="1110">
        <f>10800+10800</f>
        <v>21600</v>
      </c>
      <c r="N46" s="1110"/>
      <c r="O46" s="6"/>
      <c r="P46" s="600"/>
    </row>
    <row r="47" spans="1:16" s="199" customFormat="1" ht="41.25" thickBot="1">
      <c r="A47" s="736" t="s">
        <v>1336</v>
      </c>
      <c r="B47" s="1134"/>
      <c r="C47" s="993"/>
      <c r="D47" s="1135"/>
      <c r="E47" s="1135"/>
      <c r="F47" s="1135"/>
      <c r="G47" s="993"/>
      <c r="H47" s="1135"/>
      <c r="I47" s="1135"/>
      <c r="J47" s="1135"/>
      <c r="K47" s="993"/>
      <c r="L47" s="1135"/>
      <c r="M47" s="1135"/>
      <c r="N47" s="1135"/>
      <c r="O47" s="1135"/>
      <c r="P47" s="1136"/>
    </row>
    <row r="48" spans="1:16" s="830" customFormat="1">
      <c r="A48" s="659"/>
      <c r="B48" s="659"/>
      <c r="C48" s="659"/>
      <c r="D48" s="659"/>
      <c r="E48" s="659"/>
      <c r="F48" s="659"/>
      <c r="G48" s="659"/>
      <c r="H48" s="659"/>
      <c r="I48" s="659"/>
      <c r="J48" s="659"/>
      <c r="K48" s="659"/>
      <c r="L48" s="659"/>
      <c r="M48" s="659"/>
      <c r="N48" s="659"/>
      <c r="O48" s="659"/>
      <c r="P48" s="659"/>
    </row>
    <row r="49" spans="1:16" s="830" customFormat="1" ht="26.25" customHeight="1">
      <c r="A49" s="1963"/>
      <c r="B49" s="1963"/>
      <c r="C49" s="1963"/>
      <c r="D49" s="1963"/>
      <c r="E49" s="1963"/>
      <c r="F49" s="1963"/>
      <c r="G49" s="1963"/>
      <c r="H49" s="1963"/>
      <c r="I49" s="659"/>
      <c r="J49" s="659"/>
      <c r="K49" s="659"/>
      <c r="L49" s="659"/>
      <c r="M49" s="659"/>
      <c r="N49" s="659"/>
      <c r="O49" s="659"/>
      <c r="P49" s="659"/>
    </row>
    <row r="50" spans="1:16" s="199" customFormat="1">
      <c r="A50"/>
      <c r="B50"/>
      <c r="C50"/>
      <c r="D50"/>
      <c r="E50"/>
      <c r="F50"/>
      <c r="G50"/>
      <c r="H50"/>
      <c r="I50"/>
      <c r="J50"/>
      <c r="K50"/>
      <c r="L50"/>
      <c r="M50"/>
      <c r="N50"/>
      <c r="O50"/>
      <c r="P50"/>
    </row>
    <row r="51" spans="1:16" s="199" customFormat="1" ht="36" customHeight="1">
      <c r="A51" s="1961" t="s">
        <v>1141</v>
      </c>
      <c r="B51" s="1961"/>
      <c r="C51" s="1961"/>
      <c r="D51" s="1961"/>
      <c r="E51" s="1961"/>
      <c r="F51" s="1961"/>
      <c r="G51" s="1961"/>
      <c r="H51" s="1961"/>
      <c r="I51"/>
      <c r="J51"/>
      <c r="K51"/>
      <c r="L51"/>
      <c r="M51"/>
      <c r="N51"/>
      <c r="O51"/>
      <c r="P51"/>
    </row>
    <row r="52" spans="1:16" s="199" customFormat="1" ht="27" customHeight="1">
      <c r="A52" s="1961" t="s">
        <v>1142</v>
      </c>
      <c r="B52" s="1961"/>
      <c r="C52" s="1961"/>
      <c r="D52" s="1961"/>
      <c r="E52" s="1961"/>
      <c r="F52" s="1961"/>
      <c r="G52" s="1961"/>
      <c r="H52" s="1961"/>
      <c r="I52"/>
      <c r="J52"/>
      <c r="K52"/>
      <c r="L52"/>
      <c r="M52"/>
      <c r="N52"/>
      <c r="O52"/>
      <c r="P52"/>
    </row>
    <row r="53" spans="1:16" s="199" customFormat="1" ht="17.25" customHeight="1">
      <c r="A53" s="1961" t="s">
        <v>1143</v>
      </c>
      <c r="B53" s="1961"/>
      <c r="C53" s="1961"/>
      <c r="D53" s="1961"/>
      <c r="E53" s="1961"/>
      <c r="F53" s="1961"/>
      <c r="G53" s="1961"/>
      <c r="H53" s="1961"/>
      <c r="I53" s="1961"/>
      <c r="J53" s="1961"/>
      <c r="K53" s="1961"/>
      <c r="L53" s="1961"/>
      <c r="M53" s="1961"/>
      <c r="N53" s="1961"/>
      <c r="O53" s="1961"/>
      <c r="P53" s="1961"/>
    </row>
    <row r="54" spans="1:16" s="199" customFormat="1" ht="18" customHeight="1">
      <c r="A54" s="1961" t="s">
        <v>1144</v>
      </c>
      <c r="B54" s="1961"/>
      <c r="C54" s="1961"/>
      <c r="D54" s="1961"/>
      <c r="E54" s="1961"/>
      <c r="F54" s="1961"/>
      <c r="G54" s="1961"/>
      <c r="H54" s="1961"/>
      <c r="I54" s="1961"/>
      <c r="J54" s="1961"/>
      <c r="K54" s="1961"/>
      <c r="L54" s="1961"/>
      <c r="M54" s="1961"/>
      <c r="N54" s="1961"/>
      <c r="O54" s="1961"/>
      <c r="P54" s="1961"/>
    </row>
    <row r="55" spans="1:16" s="199" customFormat="1" ht="18.75" customHeight="1">
      <c r="A55" s="1961" t="s">
        <v>1145</v>
      </c>
      <c r="B55" s="1961"/>
      <c r="C55" s="1961"/>
      <c r="D55" s="1961"/>
      <c r="E55" s="1961"/>
      <c r="F55" s="1961"/>
      <c r="G55" s="1961"/>
      <c r="H55" s="1961"/>
      <c r="I55" s="1961"/>
      <c r="J55" s="1961"/>
      <c r="K55" s="1961"/>
      <c r="L55" s="1961"/>
      <c r="M55" s="1961"/>
      <c r="N55" s="1961"/>
      <c r="O55" s="1961"/>
      <c r="P55" s="1961"/>
    </row>
    <row r="56" spans="1:16" s="199" customFormat="1" ht="26.25" customHeight="1">
      <c r="A56" s="1961" t="s">
        <v>1146</v>
      </c>
      <c r="B56" s="1961"/>
      <c r="C56" s="1961"/>
      <c r="D56" s="1961"/>
      <c r="E56" s="1961"/>
      <c r="F56" s="1961"/>
      <c r="G56" s="1961"/>
      <c r="H56" s="1961"/>
      <c r="I56" s="1961"/>
      <c r="J56" s="1961"/>
      <c r="K56" s="1961"/>
      <c r="L56" s="1961"/>
      <c r="M56" s="1961"/>
      <c r="N56" s="1961"/>
      <c r="O56" s="1961"/>
      <c r="P56" s="1961"/>
    </row>
    <row r="57" spans="1:16" s="199" customFormat="1" ht="26.25" customHeight="1">
      <c r="A57" s="1961" t="s">
        <v>1310</v>
      </c>
      <c r="B57" s="1961"/>
      <c r="C57" s="1961"/>
      <c r="D57" s="1961"/>
      <c r="E57" s="1961"/>
      <c r="F57" s="1961"/>
      <c r="G57" s="1961"/>
      <c r="H57" s="1961"/>
      <c r="I57"/>
      <c r="J57"/>
      <c r="K57"/>
      <c r="L57"/>
      <c r="M57"/>
      <c r="N57"/>
      <c r="O57"/>
      <c r="P57"/>
    </row>
    <row r="58" spans="1:16" s="199" customFormat="1" ht="20.25" customHeight="1">
      <c r="A58" s="1961" t="s">
        <v>1311</v>
      </c>
      <c r="B58" s="1961"/>
      <c r="C58" s="1961"/>
      <c r="D58" s="1961"/>
      <c r="E58" s="1961"/>
      <c r="F58" s="1961"/>
      <c r="G58" s="1961"/>
      <c r="H58" s="1961"/>
      <c r="I58"/>
      <c r="J58"/>
      <c r="K58"/>
      <c r="L58"/>
      <c r="M58"/>
      <c r="N58"/>
      <c r="O58"/>
      <c r="P58"/>
    </row>
    <row r="59" spans="1:16" s="199" customFormat="1" ht="26.25" customHeight="1">
      <c r="A59" s="1961" t="s">
        <v>1315</v>
      </c>
      <c r="B59" s="1961"/>
      <c r="C59" s="1961"/>
      <c r="D59" s="1961"/>
      <c r="E59" s="1961"/>
      <c r="F59" s="1961"/>
      <c r="G59" s="1961"/>
      <c r="H59" s="1961"/>
      <c r="I59"/>
      <c r="J59"/>
      <c r="K59"/>
      <c r="L59"/>
      <c r="M59"/>
      <c r="N59"/>
      <c r="O59"/>
      <c r="P59"/>
    </row>
    <row r="60" spans="1:16" s="199" customFormat="1" ht="30.75" customHeight="1">
      <c r="A60" s="1961" t="s">
        <v>1351</v>
      </c>
      <c r="B60" s="1961"/>
      <c r="C60" s="1961"/>
      <c r="D60" s="1961"/>
      <c r="E60" s="1961"/>
      <c r="F60" s="1961"/>
      <c r="G60" s="1961"/>
      <c r="H60" s="1961"/>
      <c r="I60"/>
      <c r="J60"/>
      <c r="K60"/>
      <c r="L60"/>
      <c r="M60"/>
      <c r="N60"/>
      <c r="O60"/>
      <c r="P60"/>
    </row>
    <row r="61" spans="1:16" s="199" customFormat="1" ht="15" customHeight="1">
      <c r="A61" s="1961" t="s">
        <v>1352</v>
      </c>
      <c r="B61" s="1961"/>
      <c r="C61" s="1961"/>
      <c r="D61" s="1961"/>
      <c r="E61" s="1961"/>
      <c r="F61" s="1961"/>
      <c r="G61" s="1961"/>
      <c r="H61" s="1961"/>
      <c r="I61"/>
      <c r="J61"/>
      <c r="K61"/>
      <c r="L61"/>
      <c r="M61"/>
      <c r="N61"/>
      <c r="O61"/>
      <c r="P61"/>
    </row>
    <row r="62" spans="1:16" s="199" customFormat="1" ht="26.25" customHeight="1">
      <c r="A62" s="1961" t="s">
        <v>1328</v>
      </c>
      <c r="B62" s="1961"/>
      <c r="C62" s="1961"/>
      <c r="D62" s="1961"/>
      <c r="E62" s="1961"/>
      <c r="F62" s="1961"/>
      <c r="G62" s="1961"/>
      <c r="H62" s="1961"/>
      <c r="I62"/>
      <c r="J62"/>
      <c r="K62"/>
      <c r="L62"/>
      <c r="M62"/>
      <c r="N62"/>
      <c r="O62"/>
      <c r="P62"/>
    </row>
    <row r="63" spans="1:16" s="199" customFormat="1" ht="26.25" customHeight="1">
      <c r="A63" s="1961" t="s">
        <v>1329</v>
      </c>
      <c r="B63" s="1961"/>
      <c r="C63" s="1961"/>
      <c r="D63" s="1961"/>
      <c r="E63" s="1961"/>
      <c r="F63" s="1961"/>
      <c r="G63" s="1961"/>
      <c r="H63" s="1961"/>
      <c r="I63"/>
      <c r="J63"/>
      <c r="K63"/>
      <c r="L63"/>
      <c r="M63"/>
      <c r="N63"/>
      <c r="O63"/>
      <c r="P63"/>
    </row>
    <row r="64" spans="1:16" s="199" customFormat="1" ht="18.75" customHeight="1">
      <c r="A64" s="1961" t="s">
        <v>1330</v>
      </c>
      <c r="B64" s="1961"/>
      <c r="C64" s="1961"/>
      <c r="D64" s="1961"/>
      <c r="E64" s="1961"/>
      <c r="F64" s="1961"/>
      <c r="G64" s="1961"/>
      <c r="H64" s="1961"/>
      <c r="I64"/>
      <c r="J64"/>
      <c r="K64"/>
      <c r="L64"/>
      <c r="M64"/>
      <c r="N64"/>
      <c r="O64"/>
      <c r="P64"/>
    </row>
    <row r="65" spans="1:16" s="199" customFormat="1" ht="54" customHeight="1">
      <c r="A65" s="1961" t="s">
        <v>1331</v>
      </c>
      <c r="B65" s="1961"/>
      <c r="C65" s="1961"/>
      <c r="D65" s="1961"/>
      <c r="E65" s="1961"/>
      <c r="F65" s="1961"/>
      <c r="G65" s="1961"/>
      <c r="H65" s="1961"/>
      <c r="I65"/>
      <c r="J65"/>
      <c r="K65"/>
      <c r="L65"/>
      <c r="M65"/>
      <c r="N65"/>
      <c r="O65"/>
      <c r="P65"/>
    </row>
    <row r="66" spans="1:16" s="199" customFormat="1" ht="19.5" customHeight="1">
      <c r="A66" s="1961" t="s">
        <v>1332</v>
      </c>
      <c r="B66" s="1961"/>
      <c r="C66" s="1961"/>
      <c r="D66" s="1961"/>
      <c r="E66" s="1961"/>
      <c r="F66" s="1961"/>
      <c r="G66" s="1961"/>
      <c r="H66" s="1961"/>
      <c r="I66"/>
      <c r="J66"/>
      <c r="K66"/>
      <c r="L66"/>
      <c r="M66"/>
      <c r="N66"/>
      <c r="O66"/>
      <c r="P66"/>
    </row>
    <row r="67" spans="1:16" s="199" customFormat="1" ht="26.25" customHeight="1">
      <c r="A67" s="1961" t="s">
        <v>1333</v>
      </c>
      <c r="B67" s="1961"/>
      <c r="C67" s="1961"/>
      <c r="D67" s="1961"/>
      <c r="E67" s="1961"/>
      <c r="F67" s="1961"/>
      <c r="G67" s="1961"/>
      <c r="H67" s="1961"/>
      <c r="I67"/>
      <c r="J67"/>
      <c r="K67"/>
      <c r="L67"/>
      <c r="M67"/>
      <c r="N67"/>
      <c r="O67"/>
      <c r="P67"/>
    </row>
    <row r="68" spans="1:16" s="199" customFormat="1" ht="27" customHeight="1">
      <c r="A68" s="1961" t="s">
        <v>1348</v>
      </c>
      <c r="B68" s="1961"/>
      <c r="C68" s="1961"/>
      <c r="D68" s="1961"/>
      <c r="E68" s="1961"/>
      <c r="F68" s="1961"/>
      <c r="G68" s="1961"/>
      <c r="H68" s="1961"/>
      <c r="I68"/>
      <c r="J68"/>
      <c r="K68"/>
      <c r="L68"/>
      <c r="M68"/>
      <c r="N68"/>
      <c r="O68"/>
      <c r="P68"/>
    </row>
    <row r="69" spans="1:16" s="199" customFormat="1" ht="17.25" customHeight="1">
      <c r="A69" s="1961" t="s">
        <v>1334</v>
      </c>
      <c r="B69" s="1961"/>
      <c r="C69" s="1961"/>
      <c r="D69" s="1961"/>
      <c r="E69" s="1961"/>
      <c r="F69" s="1961"/>
      <c r="G69" s="1961"/>
      <c r="H69" s="1961"/>
      <c r="I69"/>
      <c r="J69"/>
      <c r="K69"/>
      <c r="L69"/>
      <c r="M69"/>
      <c r="N69"/>
      <c r="O69"/>
      <c r="P69"/>
    </row>
    <row r="70" spans="1:16" s="199" customFormat="1" ht="17.25" customHeight="1">
      <c r="A70" s="1961" t="s">
        <v>1335</v>
      </c>
      <c r="B70" s="1961"/>
      <c r="C70" s="1961"/>
      <c r="D70" s="1961"/>
      <c r="E70" s="1961"/>
      <c r="F70" s="1961"/>
      <c r="G70" s="1961"/>
      <c r="H70" s="1961"/>
      <c r="I70"/>
      <c r="J70"/>
      <c r="K70"/>
      <c r="L70"/>
      <c r="M70"/>
      <c r="N70"/>
      <c r="O70"/>
      <c r="P70"/>
    </row>
    <row r="71" spans="1:16" s="199" customFormat="1">
      <c r="A71" s="1961" t="s">
        <v>1347</v>
      </c>
      <c r="B71" s="1961"/>
      <c r="C71" s="1961"/>
      <c r="D71" s="1961"/>
      <c r="E71" s="1961"/>
      <c r="F71" s="1961"/>
      <c r="G71" s="1961"/>
      <c r="H71" s="1961"/>
      <c r="I71"/>
      <c r="J71"/>
      <c r="K71"/>
      <c r="L71"/>
      <c r="M71"/>
      <c r="N71"/>
      <c r="O71"/>
      <c r="P71"/>
    </row>
  </sheetData>
  <mergeCells count="40">
    <mergeCell ref="A67:H67"/>
    <mergeCell ref="A68:H68"/>
    <mergeCell ref="A69:H69"/>
    <mergeCell ref="A70:H70"/>
    <mergeCell ref="A71:H71"/>
    <mergeCell ref="A66:H66"/>
    <mergeCell ref="A56:H56"/>
    <mergeCell ref="I56:P56"/>
    <mergeCell ref="A57:H57"/>
    <mergeCell ref="A58:H58"/>
    <mergeCell ref="A59:H59"/>
    <mergeCell ref="A60:H60"/>
    <mergeCell ref="A61:H61"/>
    <mergeCell ref="A62:H62"/>
    <mergeCell ref="A63:H63"/>
    <mergeCell ref="A64:H64"/>
    <mergeCell ref="A65:H65"/>
    <mergeCell ref="A55:H55"/>
    <mergeCell ref="I55:P55"/>
    <mergeCell ref="I10:J10"/>
    <mergeCell ref="K10:L10"/>
    <mergeCell ref="M10:N10"/>
    <mergeCell ref="O10:P10"/>
    <mergeCell ref="A49:H49"/>
    <mergeCell ref="A51:H51"/>
    <mergeCell ref="A52:H52"/>
    <mergeCell ref="A53:H53"/>
    <mergeCell ref="I53:P53"/>
    <mergeCell ref="A54:H54"/>
    <mergeCell ref="I54:P54"/>
    <mergeCell ref="B1:G1"/>
    <mergeCell ref="B2:G2"/>
    <mergeCell ref="B3:G3"/>
    <mergeCell ref="A5:P6"/>
    <mergeCell ref="A9:A11"/>
    <mergeCell ref="B9:C10"/>
    <mergeCell ref="D9:P9"/>
    <mergeCell ref="D10:D11"/>
    <mergeCell ref="E10:F10"/>
    <mergeCell ref="G10:H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&amp;R&amp;10&amp;"Arial"Air Bank / interní
&amp;"Arial"&amp;06 </oddHeader>
  </headerFooter>
  <legacy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sqref="A1:L1"/>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75" t="s">
        <v>757</v>
      </c>
      <c r="B1" s="1964" t="s">
        <v>1088</v>
      </c>
      <c r="C1" s="1964"/>
      <c r="D1" s="1964"/>
      <c r="E1" s="1964"/>
      <c r="F1" s="1964"/>
      <c r="G1" s="1964"/>
      <c r="H1" s="1964"/>
      <c r="I1" s="1964"/>
      <c r="J1" s="1964"/>
      <c r="K1" s="1964"/>
      <c r="L1" s="1964"/>
      <c r="M1" s="794"/>
      <c r="N1" s="794"/>
      <c r="O1" s="794"/>
      <c r="P1" s="794"/>
      <c r="Q1" s="795"/>
    </row>
    <row r="2" spans="1:20" ht="26.25" customHeight="1">
      <c r="A2" s="777" t="s">
        <v>756</v>
      </c>
      <c r="B2" s="796"/>
      <c r="C2" s="796"/>
      <c r="D2" s="637"/>
      <c r="E2" s="637"/>
      <c r="F2" s="637"/>
      <c r="G2" s="637"/>
      <c r="H2" s="637"/>
      <c r="I2" s="637"/>
      <c r="J2" s="637"/>
      <c r="K2" s="637"/>
      <c r="L2" s="637"/>
      <c r="M2" s="637"/>
      <c r="N2" s="637"/>
      <c r="O2" s="637"/>
      <c r="P2" s="637"/>
      <c r="Q2" s="784"/>
    </row>
    <row r="3" spans="1:20" ht="15.75" thickBot="1">
      <c r="A3" s="792" t="s">
        <v>969</v>
      </c>
      <c r="B3" s="559"/>
      <c r="C3" s="559"/>
      <c r="D3" s="559"/>
      <c r="E3" s="559"/>
      <c r="F3" s="145"/>
      <c r="G3" s="145"/>
      <c r="H3" s="145"/>
      <c r="I3" s="145"/>
      <c r="J3" s="145"/>
      <c r="K3" s="145"/>
      <c r="L3" s="145"/>
      <c r="M3" s="145"/>
      <c r="N3" s="145"/>
      <c r="O3" s="607"/>
      <c r="P3" s="607"/>
      <c r="Q3" s="797"/>
    </row>
    <row r="4" spans="1:20" ht="26.25" customHeight="1" thickBot="1">
      <c r="A4" s="1965" t="s">
        <v>1152</v>
      </c>
      <c r="B4" s="1966"/>
      <c r="C4" s="1966"/>
      <c r="D4" s="1966"/>
      <c r="E4" s="1966"/>
      <c r="F4" s="1966"/>
      <c r="G4" s="832"/>
      <c r="H4" s="832"/>
      <c r="I4" s="832"/>
      <c r="J4" s="832"/>
      <c r="K4" s="832"/>
      <c r="L4" s="832"/>
      <c r="M4" s="832"/>
      <c r="N4" s="832"/>
      <c r="O4" s="832"/>
      <c r="P4" s="832"/>
      <c r="Q4" s="833"/>
      <c r="R4" s="608"/>
      <c r="S4" s="608"/>
      <c r="T4" s="560"/>
    </row>
    <row r="5" spans="1:20" ht="15.75" thickBot="1">
      <c r="A5" s="649" t="s">
        <v>1173</v>
      </c>
      <c r="B5" s="1137">
        <v>42735</v>
      </c>
      <c r="C5" s="641"/>
      <c r="D5" s="650"/>
      <c r="E5" s="650"/>
      <c r="F5" s="650"/>
      <c r="G5" s="650"/>
      <c r="H5" s="650"/>
      <c r="I5" s="651"/>
      <c r="J5" s="651"/>
      <c r="K5" s="650"/>
      <c r="L5" s="650"/>
      <c r="M5" s="651"/>
      <c r="N5" s="651"/>
      <c r="O5" s="651"/>
      <c r="P5" s="651"/>
      <c r="Q5" s="652"/>
    </row>
    <row r="6" spans="1:20" ht="42" customHeight="1">
      <c r="A6" s="609"/>
      <c r="B6" s="1949" t="s">
        <v>1582</v>
      </c>
      <c r="C6" s="1949" t="s">
        <v>1583</v>
      </c>
      <c r="D6" s="1064" t="s">
        <v>1282</v>
      </c>
      <c r="E6" s="1967" t="s">
        <v>1130</v>
      </c>
      <c r="F6" s="1968"/>
      <c r="G6" s="1967" t="s">
        <v>1131</v>
      </c>
      <c r="H6" s="1968"/>
      <c r="I6" s="1967" t="s">
        <v>1133</v>
      </c>
      <c r="J6" s="1968"/>
      <c r="K6" s="1967" t="s">
        <v>1132</v>
      </c>
      <c r="L6" s="1968"/>
      <c r="M6" s="1969" t="s">
        <v>1135</v>
      </c>
      <c r="N6" s="1970"/>
      <c r="O6" s="1967" t="s">
        <v>1182</v>
      </c>
      <c r="P6" s="1971"/>
      <c r="Q6" s="1972" t="s">
        <v>1364</v>
      </c>
    </row>
    <row r="7" spans="1:20" ht="39" thickBot="1">
      <c r="A7" s="642"/>
      <c r="B7" s="1951"/>
      <c r="C7" s="1951"/>
      <c r="D7" s="798"/>
      <c r="E7" s="1060" t="s">
        <v>754</v>
      </c>
      <c r="F7" s="1060" t="s">
        <v>1110</v>
      </c>
      <c r="G7" s="1060" t="s">
        <v>754</v>
      </c>
      <c r="H7" s="1060" t="s">
        <v>1110</v>
      </c>
      <c r="I7" s="1060" t="s">
        <v>754</v>
      </c>
      <c r="J7" s="1060" t="s">
        <v>1110</v>
      </c>
      <c r="K7" s="1060" t="s">
        <v>754</v>
      </c>
      <c r="L7" s="1060" t="s">
        <v>1110</v>
      </c>
      <c r="M7" s="1060" t="s">
        <v>754</v>
      </c>
      <c r="N7" s="1060" t="s">
        <v>1110</v>
      </c>
      <c r="O7" s="1060" t="s">
        <v>754</v>
      </c>
      <c r="P7" s="666" t="s">
        <v>1110</v>
      </c>
      <c r="Q7" s="1973"/>
    </row>
    <row r="8" spans="1:20" ht="20.100000000000001" customHeight="1">
      <c r="A8" s="1974" t="s">
        <v>1155</v>
      </c>
      <c r="B8" s="1977" t="s">
        <v>1175</v>
      </c>
      <c r="C8" s="610"/>
      <c r="D8" s="610"/>
      <c r="E8" s="610"/>
      <c r="F8" s="610"/>
      <c r="G8" s="611"/>
      <c r="H8" s="610"/>
      <c r="I8" s="1065"/>
      <c r="J8" s="1065"/>
      <c r="K8" s="611"/>
      <c r="L8" s="611"/>
      <c r="M8" s="611"/>
      <c r="N8" s="611"/>
      <c r="O8" s="611"/>
      <c r="P8" s="645"/>
      <c r="Q8" s="1978" t="s">
        <v>1219</v>
      </c>
    </row>
    <row r="9" spans="1:20" ht="20.100000000000001" customHeight="1">
      <c r="A9" s="1975"/>
      <c r="B9" s="1582"/>
      <c r="C9" s="643" t="s">
        <v>1540</v>
      </c>
      <c r="D9" s="994">
        <f>('Část 15a'!B22+'Část 15a'!C22)/('Část 15a'!B17+'Část 15a'!C17)</f>
        <v>0.93462264134906747</v>
      </c>
      <c r="E9" s="643"/>
      <c r="F9" s="643"/>
      <c r="G9" s="994">
        <f>'Část 15a'!G22/'Část 15a'!G16</f>
        <v>0.93818811031959959</v>
      </c>
      <c r="H9" s="643"/>
      <c r="I9" s="1061"/>
      <c r="J9" s="1061"/>
      <c r="K9" s="994">
        <f>'Část 15a'!K22/'Část 15a'!K17</f>
        <v>1.0712124086602186</v>
      </c>
      <c r="L9" s="599"/>
      <c r="M9" s="994">
        <f>'Část 15a'!M22/'Část 15a'!M17</f>
        <v>0.94709974650428574</v>
      </c>
      <c r="N9" s="599"/>
      <c r="O9" s="599"/>
      <c r="P9" s="646"/>
      <c r="Q9" s="1979"/>
    </row>
    <row r="10" spans="1:20" ht="20.100000000000001" customHeight="1">
      <c r="A10" s="1975"/>
      <c r="B10" s="1582" t="s">
        <v>1509</v>
      </c>
      <c r="C10" s="643"/>
      <c r="D10" s="643"/>
      <c r="E10" s="643"/>
      <c r="F10" s="643"/>
      <c r="G10" s="599"/>
      <c r="H10" s="643"/>
      <c r="I10" s="1061"/>
      <c r="J10" s="1061"/>
      <c r="K10" s="599"/>
      <c r="L10" s="599"/>
      <c r="M10" s="599"/>
      <c r="N10" s="599"/>
      <c r="O10" s="599"/>
      <c r="P10" s="646"/>
      <c r="Q10" s="1979"/>
    </row>
    <row r="11" spans="1:20" ht="20.100000000000001" customHeight="1" thickBot="1">
      <c r="A11" s="1976"/>
      <c r="B11" s="1523"/>
      <c r="C11" s="643"/>
      <c r="D11" s="9"/>
      <c r="E11" s="9"/>
      <c r="F11" s="9"/>
      <c r="G11" s="9"/>
      <c r="H11" s="9"/>
      <c r="I11" s="9"/>
      <c r="J11" s="9"/>
      <c r="K11" s="9"/>
      <c r="L11" s="9"/>
      <c r="M11" s="9"/>
      <c r="N11" s="9"/>
      <c r="O11" s="9"/>
      <c r="P11" s="648"/>
      <c r="Q11" s="1980"/>
    </row>
    <row r="12" spans="1:20" ht="30.75" customHeight="1">
      <c r="A12" s="1940" t="s">
        <v>1156</v>
      </c>
      <c r="B12" s="1981"/>
      <c r="C12" s="1982"/>
      <c r="D12" s="1983"/>
      <c r="E12" s="1983"/>
      <c r="F12" s="1983"/>
      <c r="G12" s="1983"/>
      <c r="H12" s="1983"/>
      <c r="I12" s="1983"/>
      <c r="J12" s="1983"/>
      <c r="K12" s="1983"/>
      <c r="L12" s="1983"/>
      <c r="M12" s="1983"/>
      <c r="N12" s="1983"/>
      <c r="O12" s="1983"/>
      <c r="P12" s="1984"/>
      <c r="Q12" s="1985" t="s">
        <v>1153</v>
      </c>
    </row>
    <row r="13" spans="1:20" ht="20.100000000000001" customHeight="1">
      <c r="A13" s="1988" t="s">
        <v>1157</v>
      </c>
      <c r="B13" s="1524" t="s">
        <v>1175</v>
      </c>
      <c r="C13" s="643" t="s">
        <v>1540</v>
      </c>
      <c r="D13" s="1138">
        <v>1</v>
      </c>
      <c r="E13" s="1138"/>
      <c r="F13" s="1138"/>
      <c r="G13" s="1138">
        <v>1</v>
      </c>
      <c r="H13" s="1138"/>
      <c r="I13" s="1138"/>
      <c r="J13" s="1138"/>
      <c r="K13" s="1138">
        <v>1</v>
      </c>
      <c r="L13" s="1138"/>
      <c r="M13" s="1138">
        <v>1</v>
      </c>
      <c r="N13" s="1138"/>
      <c r="O13" s="1138"/>
      <c r="P13" s="1139"/>
      <c r="Q13" s="1986"/>
    </row>
    <row r="14" spans="1:20" ht="20.100000000000001" customHeight="1">
      <c r="A14" s="1975"/>
      <c r="B14" s="1582"/>
      <c r="C14" s="1140"/>
      <c r="D14" s="1138"/>
      <c r="E14" s="1138"/>
      <c r="F14" s="1138"/>
      <c r="G14" s="1138"/>
      <c r="H14" s="1138"/>
      <c r="I14" s="1138"/>
      <c r="J14" s="1138"/>
      <c r="K14" s="1138"/>
      <c r="L14" s="1138"/>
      <c r="M14" s="1138"/>
      <c r="N14" s="1138"/>
      <c r="O14" s="1138"/>
      <c r="P14" s="1139"/>
      <c r="Q14" s="1986"/>
    </row>
    <row r="15" spans="1:20" ht="20.100000000000001" customHeight="1">
      <c r="A15" s="1975"/>
      <c r="B15" s="1582" t="s">
        <v>1509</v>
      </c>
      <c r="C15" s="994"/>
      <c r="D15" s="1138"/>
      <c r="E15" s="1138"/>
      <c r="F15" s="1138"/>
      <c r="G15" s="1138"/>
      <c r="H15" s="1138"/>
      <c r="I15" s="1138"/>
      <c r="J15" s="1138"/>
      <c r="K15" s="1138"/>
      <c r="L15" s="1138"/>
      <c r="M15" s="1138"/>
      <c r="N15" s="1138"/>
      <c r="O15" s="1138"/>
      <c r="P15" s="1139"/>
      <c r="Q15" s="1986"/>
    </row>
    <row r="16" spans="1:20" ht="20.100000000000001" customHeight="1">
      <c r="A16" s="1989"/>
      <c r="B16" s="1582"/>
      <c r="C16" s="1140"/>
      <c r="D16" s="1138"/>
      <c r="E16" s="1138"/>
      <c r="F16" s="1138"/>
      <c r="G16" s="1138"/>
      <c r="H16" s="1138"/>
      <c r="I16" s="1138"/>
      <c r="J16" s="1138"/>
      <c r="K16" s="1138"/>
      <c r="L16" s="1138"/>
      <c r="M16" s="1138"/>
      <c r="N16" s="1138"/>
      <c r="O16" s="1138"/>
      <c r="P16" s="1139"/>
      <c r="Q16" s="1986"/>
    </row>
    <row r="17" spans="1:17" ht="20.100000000000001" customHeight="1">
      <c r="A17" s="1975" t="s">
        <v>1158</v>
      </c>
      <c r="B17" s="1582" t="s">
        <v>1175</v>
      </c>
      <c r="C17" s="643" t="s">
        <v>1540</v>
      </c>
      <c r="D17" s="1138">
        <v>2</v>
      </c>
      <c r="E17" s="1138"/>
      <c r="F17" s="1138"/>
      <c r="G17" s="1138">
        <v>2</v>
      </c>
      <c r="H17" s="1138"/>
      <c r="I17" s="1138"/>
      <c r="J17" s="1138"/>
      <c r="K17" s="1138">
        <v>2</v>
      </c>
      <c r="L17" s="1138"/>
      <c r="M17" s="1138">
        <v>1</v>
      </c>
      <c r="N17" s="1138"/>
      <c r="O17" s="1138"/>
      <c r="P17" s="1139"/>
      <c r="Q17" s="1986"/>
    </row>
    <row r="18" spans="1:17" ht="20.100000000000001" customHeight="1">
      <c r="A18" s="1975"/>
      <c r="B18" s="1582"/>
      <c r="C18" s="1140"/>
      <c r="D18" s="1138"/>
      <c r="E18" s="1138"/>
      <c r="F18" s="1138"/>
      <c r="G18" s="1138"/>
      <c r="H18" s="1138"/>
      <c r="I18" s="1138"/>
      <c r="J18" s="1138"/>
      <c r="K18" s="1138"/>
      <c r="L18" s="1138"/>
      <c r="M18" s="1138"/>
      <c r="N18" s="1138"/>
      <c r="O18" s="1138"/>
      <c r="P18" s="1139"/>
      <c r="Q18" s="1986"/>
    </row>
    <row r="19" spans="1:17" ht="20.100000000000001" customHeight="1">
      <c r="A19" s="1975"/>
      <c r="B19" s="1582" t="s">
        <v>1509</v>
      </c>
      <c r="C19" s="994"/>
      <c r="D19" s="1138"/>
      <c r="E19" s="1138"/>
      <c r="F19" s="1138"/>
      <c r="G19" s="1138"/>
      <c r="H19" s="1138"/>
      <c r="I19" s="1138"/>
      <c r="J19" s="1138"/>
      <c r="K19" s="1138"/>
      <c r="L19" s="1138"/>
      <c r="M19" s="1138"/>
      <c r="N19" s="1138"/>
      <c r="O19" s="1138"/>
      <c r="P19" s="1139"/>
      <c r="Q19" s="1986"/>
    </row>
    <row r="20" spans="1:17" ht="20.100000000000001" customHeight="1">
      <c r="A20" s="1989"/>
      <c r="B20" s="1582"/>
      <c r="C20" s="1140"/>
      <c r="D20" s="1138"/>
      <c r="E20" s="1138"/>
      <c r="F20" s="1138"/>
      <c r="G20" s="1138"/>
      <c r="H20" s="1138"/>
      <c r="I20" s="1138"/>
      <c r="J20" s="1138"/>
      <c r="K20" s="1138"/>
      <c r="L20" s="1138"/>
      <c r="M20" s="1138"/>
      <c r="N20" s="1138"/>
      <c r="O20" s="1138"/>
      <c r="P20" s="1139"/>
      <c r="Q20" s="1986"/>
    </row>
    <row r="21" spans="1:17" ht="20.100000000000001" customHeight="1">
      <c r="A21" s="1988" t="s">
        <v>1159</v>
      </c>
      <c r="B21" s="1582" t="s">
        <v>1175</v>
      </c>
      <c r="C21" s="643" t="s">
        <v>1540</v>
      </c>
      <c r="D21" s="1141">
        <v>42460</v>
      </c>
      <c r="E21" s="1141"/>
      <c r="F21" s="1141"/>
      <c r="G21" s="1141">
        <v>42460</v>
      </c>
      <c r="H21" s="1141"/>
      <c r="I21" s="1141"/>
      <c r="J21" s="1141"/>
      <c r="K21" s="1141">
        <v>42460</v>
      </c>
      <c r="L21" s="1138"/>
      <c r="M21" s="1141">
        <v>42545</v>
      </c>
      <c r="N21" s="1138"/>
      <c r="O21" s="1138"/>
      <c r="P21" s="1139"/>
      <c r="Q21" s="1986"/>
    </row>
    <row r="22" spans="1:17" ht="20.100000000000001" customHeight="1">
      <c r="A22" s="1975"/>
      <c r="B22" s="1582"/>
      <c r="C22" s="1140"/>
      <c r="D22" s="1138"/>
      <c r="E22" s="1138"/>
      <c r="F22" s="1138"/>
      <c r="G22" s="1138"/>
      <c r="H22" s="1138"/>
      <c r="I22" s="1138"/>
      <c r="J22" s="1138"/>
      <c r="K22" s="1138"/>
      <c r="L22" s="1138"/>
      <c r="M22" s="1138"/>
      <c r="N22" s="1138"/>
      <c r="O22" s="1138"/>
      <c r="P22" s="1139"/>
      <c r="Q22" s="1986"/>
    </row>
    <row r="23" spans="1:17" ht="20.100000000000001" customHeight="1">
      <c r="A23" s="1975"/>
      <c r="B23" s="1582" t="s">
        <v>1509</v>
      </c>
      <c r="C23" s="994"/>
      <c r="D23" s="1138"/>
      <c r="E23" s="1138"/>
      <c r="F23" s="1138"/>
      <c r="G23" s="1138"/>
      <c r="H23" s="1138"/>
      <c r="I23" s="1138"/>
      <c r="J23" s="1138"/>
      <c r="K23" s="1138"/>
      <c r="L23" s="1138"/>
      <c r="M23" s="1138"/>
      <c r="N23" s="1138"/>
      <c r="O23" s="1138"/>
      <c r="P23" s="1139"/>
      <c r="Q23" s="1986"/>
    </row>
    <row r="24" spans="1:17" ht="20.100000000000001" customHeight="1" thickBot="1">
      <c r="A24" s="1976"/>
      <c r="B24" s="1582"/>
      <c r="C24" s="1142"/>
      <c r="D24" s="1143"/>
      <c r="E24" s="1143"/>
      <c r="F24" s="1143"/>
      <c r="G24" s="1143"/>
      <c r="H24" s="1143"/>
      <c r="I24" s="1143"/>
      <c r="J24" s="1143"/>
      <c r="K24" s="1143"/>
      <c r="L24" s="1143"/>
      <c r="M24" s="1143"/>
      <c r="N24" s="1143"/>
      <c r="O24" s="1143"/>
      <c r="P24" s="1144"/>
      <c r="Q24" s="1987"/>
    </row>
    <row r="25" spans="1:17" ht="26.25" customHeight="1">
      <c r="A25" s="1940" t="s">
        <v>1160</v>
      </c>
      <c r="B25" s="1981"/>
      <c r="C25" s="1982"/>
      <c r="D25" s="1983"/>
      <c r="E25" s="1983"/>
      <c r="F25" s="1983"/>
      <c r="G25" s="1983"/>
      <c r="H25" s="1983"/>
      <c r="I25" s="1983"/>
      <c r="J25" s="1983"/>
      <c r="K25" s="1983"/>
      <c r="L25" s="1983"/>
      <c r="M25" s="1983"/>
      <c r="N25" s="1983"/>
      <c r="O25" s="1983"/>
      <c r="P25" s="1984"/>
      <c r="Q25" s="1978" t="s">
        <v>1154</v>
      </c>
    </row>
    <row r="26" spans="1:17" ht="20.100000000000001" customHeight="1">
      <c r="A26" s="1991" t="s">
        <v>1273</v>
      </c>
      <c r="B26" s="1582" t="s">
        <v>1175</v>
      </c>
      <c r="C26" s="643"/>
      <c r="D26" s="6"/>
      <c r="E26" s="6"/>
      <c r="F26" s="6"/>
      <c r="G26" s="6"/>
      <c r="H26" s="6"/>
      <c r="I26" s="6"/>
      <c r="J26" s="6"/>
      <c r="K26" s="6"/>
      <c r="L26" s="6"/>
      <c r="M26" s="6"/>
      <c r="N26" s="6"/>
      <c r="O26" s="6"/>
      <c r="P26" s="600"/>
      <c r="Q26" s="1990"/>
    </row>
    <row r="27" spans="1:17" ht="20.100000000000001" customHeight="1">
      <c r="A27" s="1992"/>
      <c r="B27" s="1582"/>
      <c r="C27" s="644"/>
      <c r="D27" s="6"/>
      <c r="E27" s="6"/>
      <c r="F27" s="6"/>
      <c r="G27" s="6"/>
      <c r="H27" s="6"/>
      <c r="I27" s="6"/>
      <c r="J27" s="6"/>
      <c r="K27" s="6"/>
      <c r="L27" s="6"/>
      <c r="M27" s="6"/>
      <c r="N27" s="6"/>
      <c r="O27" s="6"/>
      <c r="P27" s="600"/>
      <c r="Q27" s="1979"/>
    </row>
    <row r="28" spans="1:17" ht="20.100000000000001" customHeight="1">
      <c r="A28" s="1992"/>
      <c r="B28" s="1582" t="s">
        <v>1509</v>
      </c>
      <c r="C28" s="643"/>
      <c r="D28" s="6"/>
      <c r="E28" s="6"/>
      <c r="F28" s="6"/>
      <c r="G28" s="6"/>
      <c r="H28" s="6"/>
      <c r="I28" s="6"/>
      <c r="J28" s="6"/>
      <c r="K28" s="6"/>
      <c r="L28" s="6"/>
      <c r="M28" s="6"/>
      <c r="N28" s="6"/>
      <c r="O28" s="6"/>
      <c r="P28" s="600"/>
      <c r="Q28" s="1979"/>
    </row>
    <row r="29" spans="1:17" ht="20.100000000000001" customHeight="1">
      <c r="A29" s="1993"/>
      <c r="B29" s="1582"/>
      <c r="C29" s="644"/>
      <c r="D29" s="6"/>
      <c r="E29" s="6"/>
      <c r="F29" s="6"/>
      <c r="G29" s="6"/>
      <c r="H29" s="6"/>
      <c r="I29" s="6"/>
      <c r="J29" s="6"/>
      <c r="K29" s="6"/>
      <c r="L29" s="6"/>
      <c r="M29" s="6"/>
      <c r="N29" s="6"/>
      <c r="O29" s="6"/>
      <c r="P29" s="600"/>
      <c r="Q29" s="1979"/>
    </row>
    <row r="30" spans="1:17" ht="20.100000000000001" customHeight="1">
      <c r="A30" s="1988" t="s">
        <v>1161</v>
      </c>
      <c r="B30" s="1582" t="s">
        <v>1175</v>
      </c>
      <c r="C30" s="643"/>
      <c r="D30" s="6"/>
      <c r="E30" s="6"/>
      <c r="F30" s="6"/>
      <c r="G30" s="6"/>
      <c r="H30" s="6"/>
      <c r="I30" s="6"/>
      <c r="J30" s="6"/>
      <c r="K30" s="6"/>
      <c r="L30" s="6"/>
      <c r="M30" s="6"/>
      <c r="N30" s="6"/>
      <c r="O30" s="6"/>
      <c r="P30" s="600"/>
      <c r="Q30" s="1979"/>
    </row>
    <row r="31" spans="1:17" ht="20.100000000000001" customHeight="1">
      <c r="A31" s="1975"/>
      <c r="B31" s="1582"/>
      <c r="C31" s="644"/>
      <c r="D31" s="6"/>
      <c r="E31" s="6"/>
      <c r="F31" s="6"/>
      <c r="G31" s="6"/>
      <c r="H31" s="6"/>
      <c r="I31" s="6"/>
      <c r="J31" s="6"/>
      <c r="K31" s="6"/>
      <c r="L31" s="6"/>
      <c r="M31" s="6"/>
      <c r="N31" s="6"/>
      <c r="O31" s="6"/>
      <c r="P31" s="600"/>
      <c r="Q31" s="1979"/>
    </row>
    <row r="32" spans="1:17" ht="20.100000000000001" customHeight="1">
      <c r="A32" s="1975"/>
      <c r="B32" s="1582" t="s">
        <v>1509</v>
      </c>
      <c r="C32" s="643"/>
      <c r="D32" s="6"/>
      <c r="E32" s="6"/>
      <c r="F32" s="6"/>
      <c r="G32" s="6"/>
      <c r="H32" s="6"/>
      <c r="I32" s="6"/>
      <c r="J32" s="6"/>
      <c r="K32" s="6"/>
      <c r="L32" s="6"/>
      <c r="M32" s="6"/>
      <c r="N32" s="6"/>
      <c r="O32" s="6"/>
      <c r="P32" s="600"/>
      <c r="Q32" s="1979"/>
    </row>
    <row r="33" spans="1:17" ht="20.100000000000001" customHeight="1" thickBot="1">
      <c r="A33" s="1976"/>
      <c r="B33" s="1582"/>
      <c r="C33" s="647"/>
      <c r="D33" s="95"/>
      <c r="E33" s="95"/>
      <c r="F33" s="95"/>
      <c r="G33" s="95"/>
      <c r="H33" s="95"/>
      <c r="I33" s="95"/>
      <c r="J33" s="95"/>
      <c r="K33" s="95"/>
      <c r="L33" s="95"/>
      <c r="M33" s="95"/>
      <c r="N33" s="95"/>
      <c r="O33" s="95"/>
      <c r="P33" s="601"/>
      <c r="Q33" s="1980"/>
    </row>
    <row r="34" spans="1:17" ht="15"/>
    <row r="35" spans="1:17" ht="15"/>
    <row r="36" spans="1:17" ht="37.5" customHeight="1">
      <c r="A36" s="1961" t="s">
        <v>1141</v>
      </c>
      <c r="B36" s="1961"/>
      <c r="C36" s="1961"/>
      <c r="D36" s="1961"/>
      <c r="E36" s="1961"/>
      <c r="F36" s="831"/>
      <c r="G36" s="831"/>
      <c r="H36" s="831"/>
      <c r="I36" s="831"/>
    </row>
    <row r="37" spans="1:17" ht="25.5" customHeight="1">
      <c r="A37" s="1961" t="s">
        <v>1142</v>
      </c>
      <c r="B37" s="1961"/>
      <c r="C37" s="1961"/>
      <c r="D37" s="1961"/>
      <c r="E37" s="1961"/>
      <c r="F37" s="1994"/>
      <c r="G37" s="1994"/>
      <c r="H37" s="1994"/>
      <c r="I37" s="1994"/>
    </row>
    <row r="38" spans="1:17" ht="15" customHeight="1">
      <c r="A38" s="1961" t="s">
        <v>1143</v>
      </c>
      <c r="B38" s="1961"/>
      <c r="C38" s="1961"/>
      <c r="D38" s="1961"/>
      <c r="E38" s="1961"/>
      <c r="F38" s="1994"/>
      <c r="G38" s="1994"/>
      <c r="H38" s="1994"/>
      <c r="I38" s="1994"/>
    </row>
    <row r="39" spans="1:17" ht="15" customHeight="1">
      <c r="A39" s="1961" t="s">
        <v>1144</v>
      </c>
      <c r="B39" s="1961"/>
      <c r="C39" s="1961"/>
      <c r="D39" s="1961"/>
      <c r="E39" s="1961"/>
      <c r="F39" s="1994"/>
      <c r="G39" s="1994"/>
      <c r="H39" s="1994"/>
      <c r="I39" s="1994"/>
    </row>
    <row r="40" spans="1:17" ht="15" customHeight="1">
      <c r="A40" s="1961" t="s">
        <v>1145</v>
      </c>
      <c r="B40" s="1961"/>
      <c r="C40" s="1961"/>
      <c r="D40" s="1961"/>
      <c r="E40" s="1961"/>
      <c r="F40" s="1994"/>
      <c r="G40" s="1994"/>
      <c r="H40" s="1994"/>
      <c r="I40" s="1994"/>
    </row>
    <row r="41" spans="1:17" ht="26.25" customHeight="1">
      <c r="A41" s="1961" t="s">
        <v>1146</v>
      </c>
      <c r="B41" s="1961"/>
      <c r="C41" s="1961"/>
      <c r="D41" s="1961"/>
      <c r="E41" s="1961"/>
      <c r="F41" s="1994"/>
      <c r="G41" s="1994"/>
      <c r="H41" s="1994"/>
      <c r="I41" s="1994"/>
    </row>
    <row r="42" spans="1:17" ht="26.25" customHeight="1">
      <c r="A42" s="1961" t="s">
        <v>1147</v>
      </c>
      <c r="B42" s="1961"/>
      <c r="C42" s="1961"/>
      <c r="D42" s="1961"/>
      <c r="E42" s="1961"/>
      <c r="F42" s="1994"/>
      <c r="G42" s="1994"/>
      <c r="H42" s="1994"/>
      <c r="I42" s="1994"/>
    </row>
    <row r="43" spans="1:17" ht="15" customHeight="1">
      <c r="A43" s="1961" t="s">
        <v>1162</v>
      </c>
      <c r="B43" s="1961"/>
      <c r="C43" s="1961"/>
      <c r="D43" s="1961"/>
      <c r="E43" s="1961"/>
      <c r="F43" s="1994"/>
      <c r="G43" s="1994"/>
      <c r="H43" s="1994"/>
      <c r="I43" s="1994"/>
    </row>
    <row r="44" spans="1:17" ht="26.25" customHeight="1">
      <c r="A44" s="606"/>
    </row>
  </sheetData>
  <mergeCells count="51">
    <mergeCell ref="A42:E42"/>
    <mergeCell ref="F42:I42"/>
    <mergeCell ref="A43:E43"/>
    <mergeCell ref="F43:I43"/>
    <mergeCell ref="A39:E39"/>
    <mergeCell ref="F39:I39"/>
    <mergeCell ref="A40:E40"/>
    <mergeCell ref="F40:I40"/>
    <mergeCell ref="A41:E41"/>
    <mergeCell ref="F41:I41"/>
    <mergeCell ref="A36:E36"/>
    <mergeCell ref="A37:E37"/>
    <mergeCell ref="F37:I37"/>
    <mergeCell ref="A38:E38"/>
    <mergeCell ref="F38:I38"/>
    <mergeCell ref="A25:B25"/>
    <mergeCell ref="C25:P25"/>
    <mergeCell ref="Q25:Q33"/>
    <mergeCell ref="A26:A29"/>
    <mergeCell ref="B26:B27"/>
    <mergeCell ref="B28:B29"/>
    <mergeCell ref="A30:A33"/>
    <mergeCell ref="B30:B31"/>
    <mergeCell ref="B32:B33"/>
    <mergeCell ref="A12:B12"/>
    <mergeCell ref="C12:P12"/>
    <mergeCell ref="Q12:Q24"/>
    <mergeCell ref="A13:A16"/>
    <mergeCell ref="B13:B14"/>
    <mergeCell ref="B15:B16"/>
    <mergeCell ref="A17:A20"/>
    <mergeCell ref="B17:B18"/>
    <mergeCell ref="B19:B20"/>
    <mergeCell ref="A21:A24"/>
    <mergeCell ref="B21:B22"/>
    <mergeCell ref="B23:B24"/>
    <mergeCell ref="M6:N6"/>
    <mergeCell ref="O6:P6"/>
    <mergeCell ref="Q6:Q7"/>
    <mergeCell ref="A8:A11"/>
    <mergeCell ref="B8:B9"/>
    <mergeCell ref="Q8:Q11"/>
    <mergeCell ref="B10:B11"/>
    <mergeCell ref="B1:L1"/>
    <mergeCell ref="A4:F4"/>
    <mergeCell ref="B6:B7"/>
    <mergeCell ref="C6:C7"/>
    <mergeCell ref="E6:F6"/>
    <mergeCell ref="G6:H6"/>
    <mergeCell ref="I6:J6"/>
    <mergeCell ref="K6:L6"/>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sqref="A1:I1"/>
    </sheetView>
  </sheetViews>
  <sheetFormatPr defaultRowHeight="30.75" customHeight="1"/>
  <cols>
    <col min="1" max="1" width="23.5703125" customWidth="1"/>
    <col min="2" max="2" width="13.85546875" customWidth="1"/>
    <col min="3" max="3" width="13.28515625" customWidth="1"/>
    <col min="4" max="4" width="11.5703125" customWidth="1"/>
    <col min="5" max="5" width="14.28515625" customWidth="1"/>
    <col min="6" max="6" width="11.5703125" customWidth="1"/>
    <col min="7" max="7" width="14.28515625" customWidth="1"/>
    <col min="8" max="8" width="13.5703125" customWidth="1"/>
    <col min="9" max="9" width="11.5703125" customWidth="1"/>
    <col min="10" max="10" width="15" customWidth="1"/>
  </cols>
  <sheetData>
    <row r="1" spans="1:10" ht="30.75" customHeight="1">
      <c r="A1" s="775" t="s">
        <v>1114</v>
      </c>
      <c r="B1" s="1964" t="s">
        <v>1137</v>
      </c>
      <c r="C1" s="1964"/>
      <c r="D1" s="1964"/>
      <c r="E1" s="1964"/>
      <c r="F1" s="1964"/>
      <c r="G1" s="1964"/>
      <c r="H1" s="1964"/>
      <c r="I1" s="1964"/>
      <c r="J1" s="799"/>
    </row>
    <row r="2" spans="1:10" ht="30.75" customHeight="1">
      <c r="A2" s="777" t="s">
        <v>1136</v>
      </c>
      <c r="B2" s="638" t="s">
        <v>1108</v>
      </c>
      <c r="C2" s="639"/>
      <c r="D2" s="639"/>
      <c r="E2" s="639"/>
      <c r="F2" s="639"/>
      <c r="G2" s="639"/>
      <c r="H2" s="639"/>
      <c r="I2" s="639"/>
      <c r="J2" s="800"/>
    </row>
    <row r="3" spans="1:10" ht="15.75" thickBot="1">
      <c r="A3" s="1996" t="s">
        <v>969</v>
      </c>
      <c r="B3" s="1997"/>
      <c r="C3" s="1997"/>
      <c r="D3" s="1997"/>
      <c r="E3" s="1997"/>
      <c r="F3" s="1997"/>
      <c r="G3" s="1997"/>
      <c r="H3" s="1997"/>
      <c r="I3" s="1997"/>
      <c r="J3" s="791"/>
    </row>
    <row r="4" spans="1:10" ht="30.75" customHeight="1" thickBot="1">
      <c r="A4" s="1871" t="s">
        <v>1138</v>
      </c>
      <c r="B4" s="1872"/>
      <c r="C4" s="1872"/>
      <c r="D4" s="1872"/>
      <c r="E4" s="1872"/>
      <c r="F4" s="1872"/>
      <c r="G4" s="1872"/>
      <c r="H4" s="1872"/>
      <c r="I4" s="1872"/>
      <c r="J4" s="1945"/>
    </row>
    <row r="5" spans="1:10" ht="19.5" customHeight="1" thickBot="1">
      <c r="A5" s="624" t="s">
        <v>1173</v>
      </c>
      <c r="B5" s="738"/>
      <c r="C5" s="630"/>
      <c r="D5" s="995">
        <v>42735</v>
      </c>
      <c r="E5" s="630"/>
      <c r="F5" s="630"/>
      <c r="G5" s="630"/>
      <c r="H5" s="630"/>
      <c r="I5" s="630"/>
      <c r="J5" s="742"/>
    </row>
    <row r="6" spans="1:10" ht="21" customHeight="1" thickBot="1">
      <c r="A6" s="653" t="s">
        <v>1129</v>
      </c>
      <c r="B6" s="635"/>
      <c r="C6" s="737"/>
      <c r="D6" s="737" t="s">
        <v>1586</v>
      </c>
      <c r="E6" s="737"/>
      <c r="F6" s="737"/>
      <c r="G6" s="737"/>
      <c r="H6" s="737"/>
      <c r="I6" s="737"/>
      <c r="J6" s="741"/>
    </row>
    <row r="7" spans="1:10" ht="54.75" customHeight="1" thickBot="1">
      <c r="A7" s="667"/>
      <c r="B7" s="996" t="s">
        <v>1280</v>
      </c>
      <c r="C7" s="997" t="s">
        <v>1281</v>
      </c>
      <c r="D7" s="668" t="s">
        <v>1130</v>
      </c>
      <c r="E7" s="668" t="s">
        <v>1131</v>
      </c>
      <c r="F7" s="668" t="s">
        <v>1134</v>
      </c>
      <c r="G7" s="668" t="s">
        <v>1132</v>
      </c>
      <c r="H7" s="694" t="s">
        <v>1135</v>
      </c>
      <c r="I7" s="669" t="s">
        <v>1182</v>
      </c>
      <c r="J7" s="1998" t="s">
        <v>1380</v>
      </c>
    </row>
    <row r="8" spans="1:10" ht="26.25">
      <c r="A8" s="733" t="s">
        <v>1313</v>
      </c>
      <c r="B8" s="998">
        <v>3</v>
      </c>
      <c r="C8" s="999">
        <v>3</v>
      </c>
      <c r="D8" s="1000"/>
      <c r="E8" s="1000"/>
      <c r="F8" s="1000"/>
      <c r="G8" s="1000"/>
      <c r="H8" s="1000"/>
      <c r="I8" s="1001"/>
      <c r="J8" s="1948"/>
    </row>
    <row r="9" spans="1:10" ht="27">
      <c r="A9" s="739" t="s">
        <v>1349</v>
      </c>
      <c r="B9" s="1002"/>
      <c r="C9" s="655"/>
      <c r="D9" s="6"/>
      <c r="E9" s="992">
        <v>453.48999999999995</v>
      </c>
      <c r="F9" s="992"/>
      <c r="G9" s="992">
        <v>227.87000000000003</v>
      </c>
      <c r="H9" s="992">
        <v>27</v>
      </c>
      <c r="I9" s="600"/>
      <c r="J9" s="1948"/>
    </row>
    <row r="10" spans="1:10" ht="39">
      <c r="A10" s="739" t="s">
        <v>1139</v>
      </c>
      <c r="B10" s="2000"/>
      <c r="C10" s="2001"/>
      <c r="D10" s="2001"/>
      <c r="E10" s="2001"/>
      <c r="F10" s="2001"/>
      <c r="G10" s="2001"/>
      <c r="H10" s="2001"/>
      <c r="I10" s="2002"/>
      <c r="J10" s="1948"/>
    </row>
    <row r="11" spans="1:10" ht="27">
      <c r="A11" s="739" t="s">
        <v>1365</v>
      </c>
      <c r="B11" s="1003">
        <f>'Část 15a'!B17+'Část 15a'!B22</f>
        <v>4228039</v>
      </c>
      <c r="C11" s="1003">
        <v>38260669.666666672</v>
      </c>
      <c r="D11" s="1004"/>
      <c r="E11" s="1003">
        <v>198959619.33333334</v>
      </c>
      <c r="F11" s="1004"/>
      <c r="G11" s="1003">
        <v>171429611.66666666</v>
      </c>
      <c r="H11" s="1003">
        <v>22677983</v>
      </c>
      <c r="I11" s="600"/>
      <c r="J11" s="1948"/>
    </row>
    <row r="12" spans="1:10" ht="27.75" thickBot="1">
      <c r="A12" s="740" t="s">
        <v>1140</v>
      </c>
      <c r="B12" s="1005">
        <f>'Část 15a'!B22</f>
        <v>1745580</v>
      </c>
      <c r="C12" s="1006">
        <v>18780856.666666668</v>
      </c>
      <c r="D12" s="1007"/>
      <c r="E12" s="1008">
        <v>68883158.333333343</v>
      </c>
      <c r="F12" s="1007"/>
      <c r="G12" s="1009">
        <v>39906451.666666664</v>
      </c>
      <c r="H12" s="1008">
        <v>7002734</v>
      </c>
      <c r="I12" s="1010"/>
      <c r="J12" s="1999"/>
    </row>
    <row r="13" spans="1:10" ht="30.75" customHeight="1">
      <c r="C13" s="1092"/>
      <c r="D13" s="1145"/>
    </row>
    <row r="14" spans="1:10" ht="42" customHeight="1">
      <c r="A14" s="1995" t="s">
        <v>1375</v>
      </c>
      <c r="B14" s="1995"/>
      <c r="C14" s="1995"/>
      <c r="D14" s="1995"/>
      <c r="E14" s="1995"/>
      <c r="F14" s="1995"/>
      <c r="G14" s="1995"/>
      <c r="H14" s="1995"/>
      <c r="I14" s="1995"/>
    </row>
    <row r="15" spans="1:10" ht="30.75" customHeight="1">
      <c r="A15" s="1995" t="s">
        <v>1142</v>
      </c>
      <c r="B15" s="1995"/>
      <c r="C15" s="1995"/>
      <c r="D15" s="1995"/>
      <c r="E15" s="1995"/>
      <c r="F15" s="1995"/>
      <c r="G15" s="1995"/>
      <c r="H15" s="1995"/>
      <c r="I15" s="1995"/>
    </row>
    <row r="16" spans="1:10" ht="16.5" customHeight="1">
      <c r="A16" s="1995" t="s">
        <v>1143</v>
      </c>
      <c r="B16" s="1995"/>
      <c r="C16" s="1995"/>
      <c r="D16" s="1995"/>
      <c r="E16" s="1995"/>
      <c r="F16" s="1995"/>
      <c r="G16" s="1995"/>
      <c r="H16" s="1995"/>
      <c r="I16" s="1995"/>
    </row>
    <row r="17" spans="1:9" ht="17.25" customHeight="1">
      <c r="A17" s="1995" t="s">
        <v>1144</v>
      </c>
      <c r="B17" s="1995"/>
      <c r="C17" s="1995"/>
      <c r="D17" s="1995"/>
      <c r="E17" s="1995"/>
      <c r="F17" s="1995"/>
      <c r="G17" s="1995"/>
      <c r="H17" s="1995"/>
      <c r="I17" s="1995"/>
    </row>
    <row r="18" spans="1:9" ht="15.75" customHeight="1">
      <c r="A18" s="1995" t="s">
        <v>1145</v>
      </c>
      <c r="B18" s="1995"/>
      <c r="C18" s="1995"/>
      <c r="D18" s="1995"/>
      <c r="E18" s="1995"/>
      <c r="F18" s="1995"/>
      <c r="G18" s="1995"/>
      <c r="H18" s="1995"/>
      <c r="I18" s="1995"/>
    </row>
    <row r="19" spans="1:9" ht="30.75" customHeight="1">
      <c r="A19" s="1995" t="s">
        <v>1146</v>
      </c>
      <c r="B19" s="1995"/>
      <c r="C19" s="1995"/>
      <c r="D19" s="1995"/>
      <c r="E19" s="1995"/>
      <c r="F19" s="1995"/>
      <c r="G19" s="1995"/>
      <c r="H19" s="1995"/>
      <c r="I19" s="1995"/>
    </row>
    <row r="20" spans="1:9" ht="40.5" customHeight="1">
      <c r="A20" s="1995" t="s">
        <v>1147</v>
      </c>
      <c r="B20" s="1995"/>
      <c r="C20" s="1995"/>
      <c r="D20" s="1995"/>
      <c r="E20" s="1995"/>
      <c r="F20" s="1995"/>
      <c r="G20" s="1995"/>
      <c r="H20" s="1995"/>
      <c r="I20" s="1995"/>
    </row>
    <row r="21" spans="1:9" ht="18.75" customHeight="1">
      <c r="A21" s="1995" t="s">
        <v>1162</v>
      </c>
      <c r="B21" s="1995"/>
      <c r="C21" s="1995"/>
      <c r="D21" s="1995"/>
      <c r="E21" s="1995"/>
      <c r="F21" s="1995"/>
      <c r="G21" s="1995"/>
      <c r="H21" s="1995"/>
      <c r="I21" s="1995"/>
    </row>
    <row r="22" spans="1:9" ht="37.5" customHeight="1">
      <c r="A22" s="1995" t="s">
        <v>1350</v>
      </c>
      <c r="B22" s="1995"/>
      <c r="C22" s="1995"/>
      <c r="D22" s="1995"/>
      <c r="E22" s="1995"/>
      <c r="F22" s="1995"/>
      <c r="G22" s="1995"/>
      <c r="H22" s="1995"/>
      <c r="I22" s="1995"/>
    </row>
    <row r="23" spans="1:9" ht="30.75" customHeight="1">
      <c r="A23" s="1995" t="s">
        <v>1148</v>
      </c>
      <c r="B23" s="1995"/>
      <c r="C23" s="1995"/>
      <c r="D23" s="1995"/>
      <c r="E23" s="1995"/>
      <c r="F23" s="1995"/>
      <c r="G23" s="1995"/>
      <c r="H23" s="1995"/>
      <c r="I23" s="1995"/>
    </row>
    <row r="24" spans="1:9" ht="30.75" customHeight="1">
      <c r="A24" s="1995" t="s">
        <v>1149</v>
      </c>
      <c r="B24" s="1995"/>
      <c r="C24" s="1995"/>
      <c r="D24" s="1995"/>
      <c r="E24" s="1995"/>
      <c r="F24" s="1995"/>
      <c r="G24" s="1995"/>
      <c r="H24" s="1995"/>
      <c r="I24" s="1995"/>
    </row>
    <row r="25" spans="1:9" ht="52.5" customHeight="1">
      <c r="A25" s="1995" t="s">
        <v>1150</v>
      </c>
      <c r="B25" s="1995"/>
      <c r="C25" s="1995"/>
      <c r="D25" s="1995"/>
      <c r="E25" s="1995"/>
      <c r="F25" s="1995"/>
      <c r="G25" s="1995"/>
      <c r="H25" s="1995"/>
      <c r="I25" s="1995"/>
    </row>
  </sheetData>
  <mergeCells count="17">
    <mergeCell ref="A21:I21"/>
    <mergeCell ref="A22:I22"/>
    <mergeCell ref="A23:I23"/>
    <mergeCell ref="A24:I24"/>
    <mergeCell ref="A25:I25"/>
    <mergeCell ref="A20:I20"/>
    <mergeCell ref="B1:I1"/>
    <mergeCell ref="A3:I3"/>
    <mergeCell ref="A4:J4"/>
    <mergeCell ref="J7:J12"/>
    <mergeCell ref="B10:I10"/>
    <mergeCell ref="A14:I14"/>
    <mergeCell ref="A15:I15"/>
    <mergeCell ref="A16:I16"/>
    <mergeCell ref="A17:I17"/>
    <mergeCell ref="A18:I18"/>
    <mergeCell ref="A19:I19"/>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sqref="A1:E1"/>
    </sheetView>
  </sheetViews>
  <sheetFormatPr defaultRowHeight="15"/>
  <cols>
    <col min="1" max="1" width="32.85546875" customWidth="1"/>
    <col min="2" max="2" width="77.7109375" customWidth="1"/>
  </cols>
  <sheetData>
    <row r="1" spans="1:2" ht="28.5" customHeight="1">
      <c r="A1" s="775" t="s">
        <v>1115</v>
      </c>
      <c r="B1" s="801" t="s">
        <v>1137</v>
      </c>
    </row>
    <row r="2" spans="1:2">
      <c r="A2" s="777" t="s">
        <v>1128</v>
      </c>
      <c r="B2" s="802" t="s">
        <v>1108</v>
      </c>
    </row>
    <row r="3" spans="1:2" ht="15.75" thickBot="1">
      <c r="A3" s="1996" t="s">
        <v>969</v>
      </c>
      <c r="B3" s="2003"/>
    </row>
    <row r="4" spans="1:2" ht="36.75" customHeight="1" thickBot="1">
      <c r="A4" s="1965" t="s">
        <v>1276</v>
      </c>
      <c r="B4" s="2004"/>
    </row>
    <row r="5" spans="1:2" ht="15.75" thickBot="1">
      <c r="A5" s="624" t="s">
        <v>1173</v>
      </c>
      <c r="B5" s="1146">
        <v>42735</v>
      </c>
    </row>
    <row r="6" spans="1:2">
      <c r="A6" s="671" t="s">
        <v>1186</v>
      </c>
      <c r="B6" s="672" t="s">
        <v>1381</v>
      </c>
    </row>
    <row r="7" spans="1:2" s="217" customFormat="1" ht="20.25" customHeight="1" thickBot="1">
      <c r="A7" s="673" t="s">
        <v>1187</v>
      </c>
      <c r="B7" s="674" t="s">
        <v>1118</v>
      </c>
    </row>
    <row r="8" spans="1:2">
      <c r="A8" s="596" t="s">
        <v>1095</v>
      </c>
      <c r="B8" s="604"/>
    </row>
    <row r="9" spans="1:2">
      <c r="A9" s="596" t="s">
        <v>1096</v>
      </c>
      <c r="B9" s="604"/>
    </row>
    <row r="10" spans="1:2">
      <c r="A10" s="596" t="s">
        <v>1097</v>
      </c>
      <c r="B10" s="604"/>
    </row>
    <row r="11" spans="1:2">
      <c r="A11" s="596" t="s">
        <v>1098</v>
      </c>
      <c r="B11" s="604"/>
    </row>
    <row r="12" spans="1:2">
      <c r="A12" s="596" t="s">
        <v>1099</v>
      </c>
      <c r="B12" s="604"/>
    </row>
    <row r="13" spans="1:2">
      <c r="A13" s="596" t="s">
        <v>1100</v>
      </c>
      <c r="B13" s="604"/>
    </row>
    <row r="14" spans="1:2">
      <c r="A14" s="596" t="s">
        <v>1101</v>
      </c>
      <c r="B14" s="604"/>
    </row>
    <row r="15" spans="1:2">
      <c r="A15" s="596" t="s">
        <v>1102</v>
      </c>
      <c r="B15" s="604"/>
    </row>
    <row r="16" spans="1:2">
      <c r="A16" s="596" t="s">
        <v>1103</v>
      </c>
      <c r="B16" s="604"/>
    </row>
    <row r="17" spans="1:2">
      <c r="A17" s="596" t="s">
        <v>1104</v>
      </c>
      <c r="B17" s="604"/>
    </row>
    <row r="18" spans="1:2">
      <c r="A18" s="596" t="s">
        <v>1105</v>
      </c>
      <c r="B18" s="604"/>
    </row>
    <row r="19" spans="1:2">
      <c r="A19" s="596" t="s">
        <v>1106</v>
      </c>
      <c r="B19" s="604"/>
    </row>
    <row r="20" spans="1:2">
      <c r="A20" s="596" t="s">
        <v>1107</v>
      </c>
      <c r="B20" s="604"/>
    </row>
    <row r="21" spans="1:2">
      <c r="A21" s="596" t="s">
        <v>1094</v>
      </c>
      <c r="B21" s="604"/>
    </row>
    <row r="22" spans="1:2" ht="25.5">
      <c r="A22" s="670" t="s">
        <v>1185</v>
      </c>
      <c r="B22" s="604"/>
    </row>
    <row r="23" spans="1:2" ht="15.75" thickBot="1">
      <c r="A23" s="597"/>
      <c r="B23" s="605"/>
    </row>
    <row r="24" spans="1:2" ht="41.25" customHeight="1">
      <c r="A24" s="2005" t="s">
        <v>1275</v>
      </c>
      <c r="B24" s="2005"/>
    </row>
    <row r="25" spans="1:2" ht="31.5" customHeight="1">
      <c r="A25" s="2006" t="s">
        <v>1283</v>
      </c>
      <c r="B25" s="2006"/>
    </row>
    <row r="26" spans="1:2" ht="27.75" customHeight="1"/>
    <row r="27" spans="1:2">
      <c r="A27" s="217"/>
      <c r="B27" s="217"/>
    </row>
  </sheetData>
  <mergeCells count="4">
    <mergeCell ref="A3:B3"/>
    <mergeCell ref="A4:B4"/>
    <mergeCell ref="A24:B24"/>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Normal="100" zoomScaleSheetLayoutView="100" workbookViewId="0"/>
  </sheetViews>
  <sheetFormatPr defaultRowHeight="12.75"/>
  <cols>
    <col min="1" max="1" width="18.5703125" style="217" customWidth="1"/>
    <col min="2" max="2" width="66.5703125" style="217" customWidth="1"/>
    <col min="3" max="3" width="44.42578125" style="217" customWidth="1"/>
    <col min="4" max="4" width="17" style="217" customWidth="1"/>
    <col min="5" max="16384" width="9.140625" style="217"/>
  </cols>
  <sheetData>
    <row r="1" spans="1:17" ht="45.75" customHeight="1">
      <c r="A1" s="763" t="s">
        <v>698</v>
      </c>
      <c r="B1" s="2007" t="s">
        <v>1076</v>
      </c>
      <c r="C1" s="2008"/>
      <c r="D1" s="240"/>
      <c r="E1" s="275"/>
      <c r="F1" s="240"/>
      <c r="G1" s="240"/>
      <c r="H1" s="240"/>
      <c r="I1" s="240"/>
      <c r="J1" s="240"/>
      <c r="K1" s="240"/>
      <c r="L1" s="240"/>
      <c r="M1" s="240"/>
      <c r="N1" s="240"/>
      <c r="O1" s="240"/>
      <c r="P1" s="240"/>
      <c r="Q1" s="240"/>
    </row>
    <row r="2" spans="1:17">
      <c r="A2" s="764" t="s">
        <v>867</v>
      </c>
      <c r="B2" s="796"/>
      <c r="C2" s="803"/>
      <c r="D2" s="240"/>
      <c r="E2" s="275"/>
      <c r="F2" s="240"/>
      <c r="G2" s="240"/>
      <c r="H2" s="240"/>
      <c r="I2" s="240"/>
      <c r="J2" s="240"/>
      <c r="K2" s="240"/>
      <c r="L2" s="240"/>
      <c r="M2" s="240"/>
      <c r="N2" s="240"/>
      <c r="O2" s="240"/>
      <c r="P2" s="240"/>
      <c r="Q2" s="240"/>
    </row>
    <row r="3" spans="1:17" ht="15.75" customHeight="1" thickBot="1">
      <c r="A3" s="2033" t="s">
        <v>969</v>
      </c>
      <c r="B3" s="2034"/>
      <c r="C3" s="2035"/>
      <c r="D3" s="240"/>
      <c r="E3" s="240"/>
      <c r="F3" s="240"/>
      <c r="G3" s="240"/>
      <c r="H3" s="240"/>
      <c r="I3" s="240"/>
      <c r="J3" s="240"/>
      <c r="K3" s="240"/>
      <c r="L3" s="240"/>
      <c r="M3" s="240"/>
      <c r="N3" s="240"/>
      <c r="O3" s="240"/>
      <c r="P3" s="240"/>
      <c r="Q3" s="240"/>
    </row>
    <row r="4" spans="1:17" ht="12.75" customHeight="1">
      <c r="A4" s="1178" t="s">
        <v>853</v>
      </c>
      <c r="B4" s="1179"/>
      <c r="C4" s="1184" t="s">
        <v>930</v>
      </c>
      <c r="D4" s="240"/>
      <c r="E4" s="240"/>
      <c r="F4" s="240"/>
      <c r="G4" s="240"/>
      <c r="H4" s="240"/>
      <c r="I4" s="240"/>
      <c r="J4" s="240"/>
      <c r="K4" s="240"/>
      <c r="L4" s="240"/>
      <c r="M4" s="240"/>
      <c r="N4" s="240"/>
      <c r="O4" s="240"/>
      <c r="P4" s="240"/>
      <c r="Q4" s="240"/>
    </row>
    <row r="5" spans="1:17" ht="15.75" customHeight="1" thickBot="1">
      <c r="A5" s="1181"/>
      <c r="B5" s="1182"/>
      <c r="C5" s="1197"/>
      <c r="D5" s="240"/>
      <c r="E5" s="240"/>
      <c r="F5" s="240"/>
      <c r="G5" s="240"/>
      <c r="H5" s="240"/>
      <c r="I5" s="240"/>
      <c r="J5" s="240"/>
      <c r="K5" s="240"/>
      <c r="L5" s="240"/>
      <c r="M5" s="240"/>
      <c r="N5" s="240"/>
      <c r="O5" s="240"/>
      <c r="P5" s="240"/>
      <c r="Q5" s="240"/>
    </row>
    <row r="6" spans="1:17" s="277" customFormat="1" ht="13.5" customHeight="1" thickBot="1">
      <c r="A6" s="624" t="s">
        <v>1173</v>
      </c>
      <c r="B6" s="921"/>
      <c r="C6" s="922">
        <f>Obsah!C4</f>
        <v>42735</v>
      </c>
      <c r="D6" s="240"/>
      <c r="E6" s="276"/>
      <c r="F6" s="276"/>
      <c r="G6" s="276"/>
      <c r="H6" s="276"/>
      <c r="I6" s="276"/>
      <c r="J6" s="276"/>
      <c r="K6" s="276"/>
      <c r="L6" s="276"/>
      <c r="M6" s="276"/>
      <c r="N6" s="276"/>
      <c r="O6" s="276"/>
      <c r="P6" s="276"/>
      <c r="Q6" s="276"/>
    </row>
    <row r="7" spans="1:17" ht="15">
      <c r="A7" s="576" t="s">
        <v>996</v>
      </c>
      <c r="B7" s="939">
        <v>42735</v>
      </c>
      <c r="C7" s="574"/>
      <c r="D7" s="240"/>
      <c r="E7" s="240"/>
      <c r="F7" s="240"/>
      <c r="H7" s="240"/>
      <c r="I7" s="240"/>
      <c r="J7" s="240"/>
      <c r="K7" s="240"/>
      <c r="L7" s="240"/>
      <c r="M7" s="240"/>
      <c r="N7" s="240"/>
      <c r="O7" s="240"/>
      <c r="P7" s="240"/>
      <c r="Q7" s="240"/>
    </row>
    <row r="8" spans="1:17" ht="15">
      <c r="A8" s="577" t="s">
        <v>34</v>
      </c>
      <c r="B8" s="940" t="s">
        <v>1540</v>
      </c>
      <c r="C8" s="574"/>
      <c r="D8" s="240"/>
      <c r="E8" s="240"/>
      <c r="F8" s="240"/>
      <c r="G8" s="240"/>
      <c r="H8" s="240"/>
      <c r="I8" s="240"/>
      <c r="J8" s="240"/>
      <c r="K8" s="240"/>
      <c r="L8" s="240"/>
      <c r="M8" s="240"/>
      <c r="N8" s="240"/>
      <c r="O8" s="240"/>
      <c r="P8" s="240"/>
      <c r="Q8" s="240"/>
    </row>
    <row r="9" spans="1:17" ht="17.25" customHeight="1" thickBot="1">
      <c r="A9" s="578" t="s">
        <v>997</v>
      </c>
      <c r="B9" s="941" t="s">
        <v>1539</v>
      </c>
      <c r="C9" s="575" t="s">
        <v>1085</v>
      </c>
      <c r="D9" s="240"/>
      <c r="E9" s="240"/>
      <c r="F9" s="240"/>
      <c r="G9" s="240"/>
      <c r="H9" s="240"/>
      <c r="I9" s="240"/>
      <c r="J9" s="240"/>
      <c r="K9" s="240"/>
      <c r="L9" s="240"/>
      <c r="M9" s="240"/>
      <c r="N9" s="240"/>
      <c r="O9" s="240"/>
      <c r="P9" s="240"/>
      <c r="Q9" s="240"/>
    </row>
    <row r="10" spans="1:17" ht="15">
      <c r="A10" s="804"/>
      <c r="B10" s="119"/>
      <c r="C10" s="791"/>
      <c r="D10" s="240"/>
      <c r="E10" s="240"/>
      <c r="F10" s="240"/>
      <c r="G10" s="240"/>
      <c r="H10" s="240"/>
      <c r="I10" s="240"/>
      <c r="J10" s="240"/>
      <c r="K10" s="240"/>
      <c r="L10" s="240"/>
      <c r="M10" s="240"/>
      <c r="N10" s="240"/>
      <c r="O10" s="240"/>
      <c r="P10" s="240"/>
      <c r="Q10" s="240"/>
    </row>
    <row r="11" spans="1:17" ht="15">
      <c r="A11" s="805" t="s">
        <v>1086</v>
      </c>
      <c r="B11" s="119"/>
      <c r="C11" s="791"/>
      <c r="D11" s="240"/>
      <c r="E11" s="240"/>
      <c r="F11" s="240"/>
      <c r="G11" s="240"/>
      <c r="H11" s="240"/>
      <c r="I11" s="240"/>
      <c r="J11" s="240"/>
      <c r="K11" s="240"/>
      <c r="L11" s="240"/>
      <c r="M11" s="240"/>
      <c r="N11" s="240"/>
      <c r="O11" s="240"/>
      <c r="P11" s="240"/>
      <c r="Q11" s="240"/>
    </row>
    <row r="12" spans="1:17" ht="19.5" thickBot="1">
      <c r="A12" s="806"/>
      <c r="B12" s="119"/>
      <c r="C12" s="791"/>
      <c r="D12" s="240"/>
      <c r="E12" s="240"/>
      <c r="F12" s="240"/>
      <c r="G12" s="240"/>
      <c r="H12" s="240"/>
      <c r="I12" s="240"/>
      <c r="J12" s="240"/>
      <c r="K12" s="240"/>
      <c r="L12" s="240"/>
      <c r="M12" s="240"/>
      <c r="N12" s="240"/>
      <c r="O12" s="240"/>
      <c r="P12" s="240"/>
      <c r="Q12" s="240"/>
    </row>
    <row r="13" spans="1:17" ht="15.75" thickBot="1">
      <c r="A13" s="579"/>
      <c r="B13" s="728"/>
      <c r="C13" s="580" t="s">
        <v>998</v>
      </c>
      <c r="D13" s="240"/>
      <c r="E13" s="240"/>
      <c r="F13" s="240"/>
      <c r="G13" s="240"/>
      <c r="H13" s="240"/>
      <c r="I13" s="240"/>
      <c r="J13" s="240"/>
      <c r="K13" s="240"/>
      <c r="L13" s="240"/>
      <c r="M13" s="240"/>
      <c r="N13" s="240"/>
      <c r="O13" s="240"/>
      <c r="P13" s="240"/>
      <c r="Q13" s="240"/>
    </row>
    <row r="14" spans="1:17" ht="15.75" thickBot="1">
      <c r="A14" s="581">
        <v>1</v>
      </c>
      <c r="B14" s="568" t="s">
        <v>999</v>
      </c>
      <c r="C14" s="923">
        <v>86794317.248160005</v>
      </c>
      <c r="D14" s="240"/>
      <c r="E14" s="240"/>
      <c r="F14" s="240"/>
      <c r="G14" s="240"/>
      <c r="H14" s="240"/>
      <c r="I14" s="240"/>
      <c r="J14" s="240"/>
      <c r="K14" s="240"/>
      <c r="L14" s="240"/>
      <c r="M14" s="240"/>
      <c r="N14" s="240"/>
      <c r="O14" s="240"/>
      <c r="P14" s="240"/>
      <c r="Q14" s="240"/>
    </row>
    <row r="15" spans="1:17" ht="26.25" thickBot="1">
      <c r="A15" s="581">
        <v>2</v>
      </c>
      <c r="B15" s="568" t="s">
        <v>1074</v>
      </c>
      <c r="C15" s="923">
        <v>0</v>
      </c>
      <c r="D15" s="240"/>
      <c r="E15" s="240"/>
      <c r="F15" s="240"/>
      <c r="G15" s="240"/>
      <c r="H15" s="240"/>
      <c r="I15" s="240"/>
      <c r="J15" s="240"/>
      <c r="K15" s="240"/>
      <c r="L15" s="240"/>
      <c r="M15" s="240"/>
      <c r="N15" s="240"/>
      <c r="O15" s="240"/>
      <c r="P15" s="240"/>
      <c r="Q15" s="240"/>
    </row>
    <row r="16" spans="1:17" ht="51.75" thickBot="1">
      <c r="A16" s="581">
        <v>3</v>
      </c>
      <c r="B16" s="569" t="s">
        <v>1075</v>
      </c>
      <c r="C16" s="923"/>
      <c r="D16" s="240"/>
      <c r="E16" s="240"/>
      <c r="F16" s="240"/>
      <c r="G16" s="240"/>
      <c r="H16" s="240"/>
      <c r="I16" s="240"/>
      <c r="J16" s="240"/>
      <c r="K16" s="240"/>
      <c r="L16" s="240"/>
      <c r="M16" s="240"/>
      <c r="N16" s="240"/>
      <c r="O16" s="240"/>
      <c r="P16" s="240"/>
      <c r="Q16" s="240"/>
    </row>
    <row r="17" spans="1:17" ht="15.75" thickBot="1">
      <c r="A17" s="581">
        <v>4</v>
      </c>
      <c r="B17" s="568" t="s">
        <v>1000</v>
      </c>
      <c r="C17" s="923">
        <v>414214.60954301502</v>
      </c>
      <c r="D17" s="240"/>
      <c r="E17" s="240"/>
      <c r="F17" s="240"/>
      <c r="G17" s="240"/>
      <c r="H17" s="240"/>
      <c r="I17" s="240"/>
      <c r="J17" s="240"/>
      <c r="K17" s="240"/>
      <c r="L17" s="240"/>
      <c r="M17" s="240"/>
      <c r="N17" s="240"/>
      <c r="O17" s="240"/>
      <c r="P17" s="240"/>
      <c r="Q17" s="240"/>
    </row>
    <row r="18" spans="1:17" ht="15.75" thickBot="1">
      <c r="A18" s="581">
        <v>5</v>
      </c>
      <c r="B18" s="568" t="s">
        <v>1001</v>
      </c>
      <c r="C18" s="923">
        <v>0</v>
      </c>
      <c r="D18" s="240"/>
      <c r="E18" s="240"/>
      <c r="F18" s="240"/>
      <c r="G18" s="240"/>
      <c r="H18" s="240"/>
      <c r="I18" s="240"/>
      <c r="J18" s="240"/>
      <c r="K18" s="240"/>
      <c r="L18" s="240"/>
      <c r="M18" s="240"/>
      <c r="N18" s="240"/>
      <c r="O18" s="240"/>
      <c r="P18" s="240"/>
      <c r="Q18" s="240"/>
    </row>
    <row r="19" spans="1:17" ht="26.25" thickBot="1">
      <c r="A19" s="581">
        <v>6</v>
      </c>
      <c r="B19" s="568" t="s">
        <v>1002</v>
      </c>
      <c r="C19" s="923">
        <v>40004.673626000003</v>
      </c>
      <c r="D19" s="240"/>
      <c r="E19" s="240"/>
      <c r="F19" s="240"/>
      <c r="G19" s="240"/>
      <c r="H19" s="240"/>
      <c r="I19" s="240"/>
      <c r="J19" s="240"/>
      <c r="K19" s="240"/>
      <c r="L19" s="240"/>
      <c r="M19" s="240"/>
      <c r="N19" s="240"/>
      <c r="O19" s="240"/>
      <c r="P19" s="240"/>
      <c r="Q19" s="240"/>
    </row>
    <row r="20" spans="1:17" ht="26.25" thickBot="1">
      <c r="A20" s="583" t="s">
        <v>1003</v>
      </c>
      <c r="B20" s="568" t="s">
        <v>1004</v>
      </c>
      <c r="C20" s="923"/>
      <c r="D20" s="240"/>
      <c r="E20" s="240"/>
      <c r="F20" s="240"/>
      <c r="G20" s="240"/>
      <c r="H20" s="240"/>
      <c r="I20" s="240"/>
      <c r="J20" s="240"/>
      <c r="K20" s="240"/>
      <c r="L20" s="240"/>
      <c r="M20" s="240"/>
      <c r="N20" s="240"/>
      <c r="O20" s="240"/>
      <c r="P20" s="240"/>
      <c r="Q20" s="240"/>
    </row>
    <row r="21" spans="1:17" ht="26.25" thickBot="1">
      <c r="A21" s="583" t="s">
        <v>1005</v>
      </c>
      <c r="B21" s="568" t="s">
        <v>1077</v>
      </c>
      <c r="C21" s="923"/>
      <c r="D21" s="240"/>
      <c r="E21" s="240"/>
      <c r="F21" s="240"/>
      <c r="G21" s="240"/>
      <c r="H21" s="240"/>
      <c r="I21" s="240"/>
      <c r="J21" s="240"/>
      <c r="K21" s="240"/>
      <c r="L21" s="240"/>
      <c r="M21" s="240"/>
      <c r="N21" s="240"/>
      <c r="O21" s="240"/>
      <c r="P21" s="240"/>
      <c r="Q21" s="240"/>
    </row>
    <row r="22" spans="1:17" ht="15.75" thickBot="1">
      <c r="A22" s="581">
        <v>7</v>
      </c>
      <c r="B22" s="568" t="s">
        <v>1006</v>
      </c>
      <c r="C22" s="1011">
        <v>-848896.29295661929</v>
      </c>
      <c r="D22" s="240"/>
      <c r="E22" s="240"/>
      <c r="F22" s="240"/>
      <c r="G22" s="240"/>
      <c r="H22" s="240"/>
      <c r="I22" s="240"/>
      <c r="J22" s="240"/>
      <c r="K22" s="240"/>
      <c r="L22" s="240"/>
      <c r="M22" s="240"/>
      <c r="N22" s="240"/>
      <c r="O22" s="240"/>
      <c r="P22" s="240"/>
      <c r="Q22" s="240"/>
    </row>
    <row r="23" spans="1:17" ht="15.75" thickBot="1">
      <c r="A23" s="584">
        <v>8</v>
      </c>
      <c r="B23" s="585" t="s">
        <v>1007</v>
      </c>
      <c r="C23" s="924">
        <f>SUM(C14:C22)</f>
        <v>86399640.2383724</v>
      </c>
      <c r="D23" s="240"/>
      <c r="E23" s="240"/>
      <c r="F23" s="984"/>
      <c r="G23" s="240"/>
      <c r="H23" s="240"/>
      <c r="I23" s="240"/>
      <c r="J23" s="240"/>
      <c r="K23" s="240"/>
      <c r="L23" s="240"/>
      <c r="M23" s="240"/>
      <c r="N23" s="240"/>
      <c r="O23" s="240"/>
      <c r="P23" s="240"/>
      <c r="Q23" s="240"/>
    </row>
    <row r="24" spans="1:17" ht="33.75" customHeight="1">
      <c r="A24" s="2009" t="s">
        <v>1087</v>
      </c>
      <c r="B24" s="2010"/>
      <c r="C24" s="2011"/>
      <c r="D24" s="240"/>
      <c r="E24" s="240"/>
      <c r="F24" s="240"/>
      <c r="G24" s="240"/>
      <c r="H24" s="240"/>
      <c r="I24" s="240"/>
      <c r="J24" s="240"/>
      <c r="K24" s="240"/>
      <c r="L24" s="240"/>
      <c r="M24" s="240"/>
      <c r="N24" s="240"/>
      <c r="O24" s="240"/>
      <c r="P24" s="240"/>
      <c r="Q24" s="240"/>
    </row>
    <row r="25" spans="1:17" ht="15">
      <c r="A25" s="804"/>
      <c r="B25" s="119"/>
      <c r="C25" s="791"/>
      <c r="D25" s="240"/>
      <c r="E25" s="240"/>
      <c r="F25" s="240"/>
      <c r="G25" s="240"/>
      <c r="H25" s="240"/>
      <c r="I25" s="240"/>
      <c r="J25" s="240"/>
      <c r="K25" s="240"/>
      <c r="L25" s="240"/>
      <c r="M25" s="240"/>
      <c r="N25" s="240"/>
      <c r="O25" s="240"/>
      <c r="P25" s="240"/>
      <c r="Q25" s="240"/>
    </row>
    <row r="26" spans="1:17" ht="15">
      <c r="A26" s="805" t="s">
        <v>1008</v>
      </c>
      <c r="B26" s="119"/>
      <c r="C26" s="791"/>
      <c r="D26" s="240"/>
      <c r="E26" s="240"/>
      <c r="F26" s="240"/>
      <c r="G26" s="240"/>
      <c r="H26" s="240"/>
      <c r="I26" s="240"/>
      <c r="J26" s="240"/>
      <c r="K26" s="240"/>
      <c r="L26" s="240"/>
      <c r="M26" s="240"/>
      <c r="N26" s="240"/>
      <c r="O26" s="240"/>
      <c r="P26" s="240"/>
      <c r="Q26" s="240"/>
    </row>
    <row r="27" spans="1:17" ht="19.5" thickBot="1">
      <c r="A27" s="806"/>
      <c r="B27" s="119"/>
      <c r="C27" s="791"/>
    </row>
    <row r="28" spans="1:17" ht="26.25" thickBot="1">
      <c r="A28" s="579"/>
      <c r="B28" s="728"/>
      <c r="C28" s="580" t="s">
        <v>1382</v>
      </c>
    </row>
    <row r="29" spans="1:17" ht="13.5" thickBot="1">
      <c r="A29" s="2024" t="s">
        <v>1010</v>
      </c>
      <c r="B29" s="2025"/>
      <c r="C29" s="2026"/>
    </row>
    <row r="30" spans="1:17" ht="26.25" thickBot="1">
      <c r="A30" s="581">
        <v>1</v>
      </c>
      <c r="B30" s="568" t="s">
        <v>1011</v>
      </c>
      <c r="C30" s="923">
        <v>87022783.6210199</v>
      </c>
    </row>
    <row r="31" spans="1:17" ht="15.75" thickBot="1">
      <c r="A31" s="581">
        <v>2</v>
      </c>
      <c r="B31" s="568" t="s">
        <v>1012</v>
      </c>
      <c r="C31" s="923">
        <v>-1077362.6658165699</v>
      </c>
    </row>
    <row r="32" spans="1:17" ht="26.25" thickBot="1">
      <c r="A32" s="586">
        <v>3</v>
      </c>
      <c r="B32" s="571" t="s">
        <v>1078</v>
      </c>
      <c r="C32" s="925">
        <f>C30+C31</f>
        <v>85945420.955203325</v>
      </c>
    </row>
    <row r="33" spans="1:3" ht="13.5" thickBot="1">
      <c r="A33" s="2018" t="s">
        <v>1013</v>
      </c>
      <c r="B33" s="2019"/>
      <c r="C33" s="2020"/>
    </row>
    <row r="34" spans="1:3" ht="26.25" thickBot="1">
      <c r="A34" s="581">
        <v>4</v>
      </c>
      <c r="B34" s="568" t="s">
        <v>1079</v>
      </c>
      <c r="C34" s="923">
        <v>10804.182769999999</v>
      </c>
    </row>
    <row r="35" spans="1:3" ht="26.25" thickBot="1">
      <c r="A35" s="581">
        <v>5</v>
      </c>
      <c r="B35" s="568" t="s">
        <v>1014</v>
      </c>
      <c r="C35" s="923">
        <v>403410.426773015</v>
      </c>
    </row>
    <row r="36" spans="1:3" ht="15.75" thickBot="1">
      <c r="A36" s="583" t="s">
        <v>1015</v>
      </c>
      <c r="B36" s="568" t="s">
        <v>1016</v>
      </c>
      <c r="C36" s="582"/>
    </row>
    <row r="37" spans="1:3" ht="26.25" thickBot="1">
      <c r="A37" s="581">
        <v>6</v>
      </c>
      <c r="B37" s="568" t="s">
        <v>1017</v>
      </c>
      <c r="C37" s="582"/>
    </row>
    <row r="38" spans="1:3" ht="26.25" thickBot="1">
      <c r="A38" s="581">
        <v>7</v>
      </c>
      <c r="B38" s="568" t="s">
        <v>1080</v>
      </c>
      <c r="C38" s="582"/>
    </row>
    <row r="39" spans="1:3" ht="15.75" thickBot="1">
      <c r="A39" s="581">
        <v>8</v>
      </c>
      <c r="B39" s="568" t="s">
        <v>1018</v>
      </c>
      <c r="C39" s="582"/>
    </row>
    <row r="40" spans="1:3" ht="15.75" thickBot="1">
      <c r="A40" s="581">
        <v>9</v>
      </c>
      <c r="B40" s="568" t="s">
        <v>1019</v>
      </c>
      <c r="C40" s="582"/>
    </row>
    <row r="41" spans="1:3" ht="26.25" thickBot="1">
      <c r="A41" s="581">
        <v>10</v>
      </c>
      <c r="B41" s="568" t="s">
        <v>1020</v>
      </c>
      <c r="C41" s="582"/>
    </row>
    <row r="42" spans="1:3" ht="15.75" thickBot="1">
      <c r="A42" s="586">
        <v>11</v>
      </c>
      <c r="B42" s="571" t="s">
        <v>1021</v>
      </c>
      <c r="C42" s="925">
        <f>C34+C35</f>
        <v>414214.60954301502</v>
      </c>
    </row>
    <row r="43" spans="1:3" ht="13.5" thickBot="1">
      <c r="A43" s="2018" t="s">
        <v>1022</v>
      </c>
      <c r="B43" s="2019"/>
      <c r="C43" s="2020"/>
    </row>
    <row r="44" spans="1:3" ht="26.25" thickBot="1">
      <c r="A44" s="581">
        <v>12</v>
      </c>
      <c r="B44" s="568" t="s">
        <v>1023</v>
      </c>
      <c r="C44" s="582"/>
    </row>
    <row r="45" spans="1:3" ht="26.25" thickBot="1">
      <c r="A45" s="581">
        <v>13</v>
      </c>
      <c r="B45" s="568" t="s">
        <v>1024</v>
      </c>
      <c r="C45" s="582"/>
    </row>
    <row r="46" spans="1:3" ht="15.75" thickBot="1">
      <c r="A46" s="581">
        <v>14</v>
      </c>
      <c r="B46" s="568" t="s">
        <v>1025</v>
      </c>
      <c r="C46" s="582"/>
    </row>
    <row r="47" spans="1:3" ht="26.25" thickBot="1">
      <c r="A47" s="583" t="s">
        <v>1026</v>
      </c>
      <c r="B47" s="568" t="s">
        <v>1027</v>
      </c>
      <c r="C47" s="582"/>
    </row>
    <row r="48" spans="1:3" ht="15.75" thickBot="1">
      <c r="A48" s="581">
        <v>15</v>
      </c>
      <c r="B48" s="568" t="s">
        <v>1028</v>
      </c>
      <c r="C48" s="582"/>
    </row>
    <row r="49" spans="1:3" ht="15.75" thickBot="1">
      <c r="A49" s="583" t="s">
        <v>1029</v>
      </c>
      <c r="B49" s="568" t="s">
        <v>1030</v>
      </c>
      <c r="C49" s="582"/>
    </row>
    <row r="50" spans="1:3" ht="26.25" thickBot="1">
      <c r="A50" s="586">
        <v>16</v>
      </c>
      <c r="B50" s="571" t="s">
        <v>1031</v>
      </c>
      <c r="C50" s="587"/>
    </row>
    <row r="51" spans="1:3" ht="13.5" thickBot="1">
      <c r="A51" s="2018" t="s">
        <v>1032</v>
      </c>
      <c r="B51" s="2019"/>
      <c r="C51" s="2020"/>
    </row>
    <row r="52" spans="1:3" ht="15.75" thickBot="1">
      <c r="A52" s="581">
        <v>17</v>
      </c>
      <c r="B52" s="568" t="s">
        <v>1033</v>
      </c>
      <c r="C52" s="923">
        <v>400046.73625999998</v>
      </c>
    </row>
    <row r="53" spans="1:3" ht="15.75" thickBot="1">
      <c r="A53" s="581">
        <v>18</v>
      </c>
      <c r="B53" s="568" t="s">
        <v>1034</v>
      </c>
      <c r="C53" s="923">
        <v>-360042.06263399997</v>
      </c>
    </row>
    <row r="54" spans="1:3" ht="13.5" customHeight="1" thickBot="1">
      <c r="A54" s="586">
        <v>19</v>
      </c>
      <c r="B54" s="571" t="s">
        <v>1035</v>
      </c>
      <c r="C54" s="925">
        <f>C52+C53</f>
        <v>40004.673626000003</v>
      </c>
    </row>
    <row r="55" spans="1:3" ht="13.5" thickBot="1">
      <c r="A55" s="2021" t="s">
        <v>1036</v>
      </c>
      <c r="B55" s="2022"/>
      <c r="C55" s="2023"/>
    </row>
    <row r="56" spans="1:3" ht="26.25" thickBot="1">
      <c r="A56" s="583" t="s">
        <v>1037</v>
      </c>
      <c r="B56" s="568" t="s">
        <v>1038</v>
      </c>
      <c r="C56" s="582"/>
    </row>
    <row r="57" spans="1:3" ht="26.25" thickBot="1">
      <c r="A57" s="583" t="s">
        <v>1039</v>
      </c>
      <c r="B57" s="568" t="s">
        <v>1081</v>
      </c>
      <c r="C57" s="582"/>
    </row>
    <row r="58" spans="1:3" ht="13.5" thickBot="1">
      <c r="A58" s="2018" t="s">
        <v>1040</v>
      </c>
      <c r="B58" s="2019"/>
      <c r="C58" s="2020"/>
    </row>
    <row r="59" spans="1:3" ht="15.75" thickBot="1">
      <c r="A59" s="581">
        <v>20</v>
      </c>
      <c r="B59" s="572" t="s">
        <v>1041</v>
      </c>
      <c r="C59" s="923">
        <v>4093444.8387234299</v>
      </c>
    </row>
    <row r="60" spans="1:3" ht="26.25" thickBot="1">
      <c r="A60" s="586">
        <v>21</v>
      </c>
      <c r="B60" s="571" t="s">
        <v>1042</v>
      </c>
      <c r="C60" s="925">
        <f>C32+C42+C50+C54</f>
        <v>86399640.238372341</v>
      </c>
    </row>
    <row r="61" spans="1:3" ht="13.5" thickBot="1">
      <c r="A61" s="2018" t="s">
        <v>1043</v>
      </c>
      <c r="B61" s="2019"/>
      <c r="C61" s="2020"/>
    </row>
    <row r="62" spans="1:3" ht="15.75" thickBot="1">
      <c r="A62" s="586">
        <v>22</v>
      </c>
      <c r="B62" s="571" t="s">
        <v>1043</v>
      </c>
      <c r="C62" s="926">
        <v>4.7378031059270798E-2</v>
      </c>
    </row>
    <row r="63" spans="1:3" ht="13.5" thickBot="1">
      <c r="A63" s="2015" t="s">
        <v>1044</v>
      </c>
      <c r="B63" s="2016"/>
      <c r="C63" s="2017"/>
    </row>
    <row r="64" spans="1:3" ht="15.75" thickBot="1">
      <c r="A64" s="583" t="s">
        <v>1045</v>
      </c>
      <c r="B64" s="568" t="s">
        <v>1046</v>
      </c>
      <c r="C64" s="582"/>
    </row>
    <row r="65" spans="1:10" ht="26.25" thickBot="1">
      <c r="A65" s="588" t="s">
        <v>1047</v>
      </c>
      <c r="B65" s="589" t="s">
        <v>1048</v>
      </c>
      <c r="C65" s="590"/>
    </row>
    <row r="66" spans="1:10" ht="15">
      <c r="A66" s="807"/>
      <c r="B66" s="119"/>
      <c r="C66" s="791"/>
    </row>
    <row r="67" spans="1:10" ht="15">
      <c r="A67" s="805" t="s">
        <v>1083</v>
      </c>
      <c r="B67" s="119"/>
      <c r="C67" s="791"/>
    </row>
    <row r="68" spans="1:10" ht="15.75" thickBot="1">
      <c r="A68" s="808"/>
      <c r="B68" s="119"/>
      <c r="C68" s="791"/>
    </row>
    <row r="69" spans="1:10" ht="15.75" thickBot="1">
      <c r="A69" s="579"/>
      <c r="B69" s="728"/>
      <c r="C69" s="580" t="s">
        <v>1009</v>
      </c>
    </row>
    <row r="70" spans="1:10" ht="26.25" thickBot="1">
      <c r="A70" s="583" t="s">
        <v>1049</v>
      </c>
      <c r="B70" s="568" t="s">
        <v>1082</v>
      </c>
      <c r="C70" s="923">
        <f>SUM(C71:C81)</f>
        <v>87022783.62101993</v>
      </c>
    </row>
    <row r="71" spans="1:10" ht="15.75" thickBot="1">
      <c r="A71" s="583" t="s">
        <v>1050</v>
      </c>
      <c r="B71" s="570" t="s">
        <v>1051</v>
      </c>
      <c r="C71" s="923">
        <v>0</v>
      </c>
    </row>
    <row r="72" spans="1:10" ht="15.75" thickBot="1">
      <c r="A72" s="583" t="s">
        <v>1052</v>
      </c>
      <c r="B72" s="570" t="s">
        <v>1053</v>
      </c>
      <c r="C72" s="923">
        <v>0</v>
      </c>
    </row>
    <row r="73" spans="1:10" ht="15.75" thickBot="1">
      <c r="A73" s="583" t="s">
        <v>1054</v>
      </c>
      <c r="B73" s="573" t="s">
        <v>1055</v>
      </c>
      <c r="C73" s="923">
        <v>0</v>
      </c>
    </row>
    <row r="74" spans="1:10" ht="15.75" thickBot="1">
      <c r="A74" s="583" t="s">
        <v>1056</v>
      </c>
      <c r="B74" s="573" t="s">
        <v>1057</v>
      </c>
      <c r="C74" s="1066">
        <v>47044662.842320003</v>
      </c>
      <c r="D74" s="235"/>
      <c r="E74" s="235"/>
      <c r="F74" s="235"/>
      <c r="G74" s="235"/>
      <c r="H74" s="235"/>
      <c r="I74" s="235"/>
      <c r="J74" s="235"/>
    </row>
    <row r="75" spans="1:10" ht="39" thickBot="1">
      <c r="A75" s="583" t="s">
        <v>1058</v>
      </c>
      <c r="B75" s="573" t="s">
        <v>1059</v>
      </c>
      <c r="C75" s="1066">
        <v>0</v>
      </c>
      <c r="D75" s="235"/>
      <c r="E75" s="235"/>
      <c r="F75" s="235"/>
      <c r="G75" s="235"/>
      <c r="H75" s="235"/>
      <c r="I75" s="235"/>
      <c r="J75" s="235"/>
    </row>
    <row r="76" spans="1:10" ht="15.75" thickBot="1">
      <c r="A76" s="583" t="s">
        <v>1060</v>
      </c>
      <c r="B76" s="573" t="s">
        <v>1061</v>
      </c>
      <c r="C76" s="923">
        <v>1631715.6775500001</v>
      </c>
      <c r="D76" s="235"/>
      <c r="E76" s="235"/>
      <c r="F76" s="235"/>
      <c r="G76" s="235"/>
      <c r="H76" s="235"/>
      <c r="I76" s="235"/>
      <c r="J76" s="235"/>
    </row>
    <row r="77" spans="1:10" ht="15.75" thickBot="1">
      <c r="A77" s="583" t="s">
        <v>1062</v>
      </c>
      <c r="B77" s="573" t="s">
        <v>1063</v>
      </c>
      <c r="C77" s="927">
        <v>321778.0487758235</v>
      </c>
    </row>
    <row r="78" spans="1:10" ht="15.75" thickBot="1">
      <c r="A78" s="583" t="s">
        <v>1064</v>
      </c>
      <c r="B78" s="573" t="s">
        <v>61</v>
      </c>
      <c r="C78" s="927">
        <v>9758526.292464003</v>
      </c>
    </row>
    <row r="79" spans="1:10" ht="15.75" thickBot="1">
      <c r="A79" s="583" t="s">
        <v>1065</v>
      </c>
      <c r="B79" s="573" t="s">
        <v>1066</v>
      </c>
      <c r="C79" s="927">
        <v>22805970.807319991</v>
      </c>
    </row>
    <row r="80" spans="1:10" ht="15.75" thickBot="1">
      <c r="A80" s="583" t="s">
        <v>1067</v>
      </c>
      <c r="B80" s="573" t="s">
        <v>63</v>
      </c>
      <c r="C80" s="927">
        <v>337214.49583643005</v>
      </c>
    </row>
    <row r="81" spans="1:3" ht="26.25" thickBot="1">
      <c r="A81" s="588" t="s">
        <v>1068</v>
      </c>
      <c r="B81" s="591" t="s">
        <v>1069</v>
      </c>
      <c r="C81" s="928">
        <v>5122915.4567536702</v>
      </c>
    </row>
    <row r="82" spans="1:3" ht="35.25" customHeight="1">
      <c r="A82" s="2012" t="s">
        <v>1084</v>
      </c>
      <c r="B82" s="2013"/>
      <c r="C82" s="2014"/>
    </row>
    <row r="83" spans="1:3" ht="15">
      <c r="A83" s="809"/>
      <c r="B83" s="119"/>
      <c r="C83" s="791"/>
    </row>
    <row r="84" spans="1:3" ht="15">
      <c r="A84" s="805" t="s">
        <v>1073</v>
      </c>
      <c r="B84" s="119"/>
      <c r="C84" s="791"/>
    </row>
    <row r="85" spans="1:3" ht="15.75" thickBot="1">
      <c r="A85" s="810"/>
      <c r="B85" s="119"/>
      <c r="C85" s="791"/>
    </row>
    <row r="86" spans="1:3" ht="15.75" thickBot="1">
      <c r="A86" s="2027"/>
      <c r="B86" s="2028"/>
      <c r="C86" s="592" t="s">
        <v>991</v>
      </c>
    </row>
    <row r="87" spans="1:3" ht="15.75" thickBot="1">
      <c r="A87" s="2029"/>
      <c r="B87" s="2030"/>
      <c r="C87" s="593" t="s">
        <v>1070</v>
      </c>
    </row>
    <row r="88" spans="1:3" ht="15.75" thickBot="1">
      <c r="A88" s="594" t="s">
        <v>975</v>
      </c>
      <c r="B88" s="2031"/>
      <c r="C88" s="2032"/>
    </row>
    <row r="89" spans="1:3" ht="135.75" thickBot="1">
      <c r="A89" s="581">
        <v>1</v>
      </c>
      <c r="B89" s="1026" t="s">
        <v>854</v>
      </c>
      <c r="C89" s="1027" t="s">
        <v>1560</v>
      </c>
    </row>
    <row r="90" spans="1:3" ht="45.75" thickBot="1">
      <c r="A90" s="595">
        <v>2</v>
      </c>
      <c r="B90" s="1028" t="s">
        <v>1071</v>
      </c>
      <c r="C90" s="1029" t="s">
        <v>1561</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2084" t="s">
        <v>719</v>
      </c>
      <c r="B1" s="2084"/>
      <c r="C1" s="2084"/>
      <c r="D1" s="636"/>
      <c r="E1" s="636"/>
      <c r="F1" s="640"/>
      <c r="G1" s="238"/>
      <c r="H1" s="238"/>
    </row>
    <row r="2" spans="1:8">
      <c r="A2" s="2084" t="s">
        <v>736</v>
      </c>
      <c r="B2" s="2084"/>
      <c r="C2" s="2084"/>
      <c r="D2" s="636"/>
      <c r="E2" s="636"/>
      <c r="F2" s="640"/>
      <c r="G2" s="238"/>
      <c r="H2" s="238"/>
    </row>
    <row r="3" spans="1:8" ht="15.75" thickBot="1">
      <c r="A3" s="1742"/>
      <c r="B3" s="1742"/>
      <c r="C3" s="1742"/>
      <c r="D3" s="1742"/>
      <c r="E3" s="1742"/>
      <c r="F3" s="1742"/>
      <c r="G3" s="235"/>
      <c r="H3" s="199"/>
    </row>
    <row r="4" spans="1:8">
      <c r="A4" s="1178" t="s">
        <v>796</v>
      </c>
      <c r="B4" s="1179"/>
      <c r="C4" s="1179"/>
      <c r="D4" s="1179"/>
      <c r="E4" s="1179"/>
      <c r="F4" s="1184" t="s">
        <v>930</v>
      </c>
    </row>
    <row r="5" spans="1:8" ht="15.75" thickBot="1">
      <c r="A5" s="1181"/>
      <c r="B5" s="1182"/>
      <c r="C5" s="1182"/>
      <c r="D5" s="1182"/>
      <c r="E5" s="1182"/>
      <c r="F5" s="1197"/>
    </row>
    <row r="6" spans="1:8" ht="15.75" thickBot="1">
      <c r="A6" s="624" t="s">
        <v>1173</v>
      </c>
      <c r="B6" s="921">
        <f>Obsah!C4</f>
        <v>42735</v>
      </c>
      <c r="C6" s="618" t="s">
        <v>1426</v>
      </c>
      <c r="D6" s="282"/>
      <c r="E6" s="282"/>
      <c r="F6" s="283"/>
    </row>
    <row r="7" spans="1:8">
      <c r="A7" s="1825" t="s">
        <v>797</v>
      </c>
      <c r="B7" s="1826"/>
      <c r="C7" s="1826"/>
      <c r="D7" s="1826"/>
      <c r="E7" s="1826"/>
      <c r="F7" s="2085" t="s">
        <v>1201</v>
      </c>
      <c r="G7" s="217"/>
    </row>
    <row r="8" spans="1:8" ht="15.75" thickBot="1">
      <c r="A8" s="400"/>
      <c r="B8" s="401"/>
      <c r="C8" s="401"/>
      <c r="D8" s="401"/>
      <c r="E8" s="402"/>
      <c r="F8" s="2086"/>
      <c r="G8" s="217"/>
    </row>
    <row r="9" spans="1:8" ht="15.75" hidden="1" outlineLevel="1" thickBot="1">
      <c r="A9" s="391"/>
      <c r="B9" s="392"/>
      <c r="C9" s="392"/>
      <c r="D9" s="392"/>
      <c r="E9" s="393"/>
      <c r="F9" s="2043" t="s">
        <v>809</v>
      </c>
      <c r="G9" s="217"/>
    </row>
    <row r="10" spans="1:8" ht="15.75" hidden="1" outlineLevel="1" thickBot="1">
      <c r="A10" s="394"/>
      <c r="B10" s="395"/>
      <c r="C10" s="395"/>
      <c r="D10" s="395"/>
      <c r="E10" s="396"/>
      <c r="F10" s="2043"/>
      <c r="G10" s="217"/>
    </row>
    <row r="11" spans="1:8" ht="15.75" hidden="1" outlineLevel="1" thickBot="1">
      <c r="A11" s="394"/>
      <c r="B11" s="395"/>
      <c r="C11" s="395"/>
      <c r="D11" s="395"/>
      <c r="E11" s="396"/>
      <c r="F11" s="2043"/>
      <c r="G11" s="217"/>
    </row>
    <row r="12" spans="1:8" ht="15.75" hidden="1" outlineLevel="1" thickBot="1">
      <c r="A12" s="394"/>
      <c r="B12" s="395"/>
      <c r="C12" s="395"/>
      <c r="D12" s="395"/>
      <c r="E12" s="396"/>
      <c r="F12" s="2043"/>
      <c r="G12" s="217"/>
    </row>
    <row r="13" spans="1:8" ht="15.75" hidden="1" outlineLevel="1" thickBot="1">
      <c r="A13" s="394"/>
      <c r="B13" s="395"/>
      <c r="C13" s="395"/>
      <c r="D13" s="395"/>
      <c r="E13" s="396"/>
      <c r="F13" s="2043"/>
      <c r="G13" s="217"/>
    </row>
    <row r="14" spans="1:8" ht="15.75" hidden="1" outlineLevel="1" thickBot="1">
      <c r="A14" s="394"/>
      <c r="B14" s="395"/>
      <c r="C14" s="395"/>
      <c r="D14" s="395"/>
      <c r="E14" s="396"/>
      <c r="F14" s="2043"/>
      <c r="G14" s="217"/>
    </row>
    <row r="15" spans="1:8" ht="15.75" hidden="1" outlineLevel="1" thickBot="1">
      <c r="A15" s="394"/>
      <c r="B15" s="395"/>
      <c r="C15" s="395"/>
      <c r="D15" s="395"/>
      <c r="E15" s="396"/>
      <c r="F15" s="2043"/>
      <c r="G15" s="217"/>
    </row>
    <row r="16" spans="1:8" ht="15.75" hidden="1" outlineLevel="1" thickBot="1">
      <c r="A16" s="394"/>
      <c r="B16" s="395"/>
      <c r="C16" s="395"/>
      <c r="D16" s="395"/>
      <c r="E16" s="396"/>
      <c r="F16" s="2043"/>
      <c r="G16" s="217"/>
    </row>
    <row r="17" spans="1:7" ht="15.75" hidden="1" outlineLevel="1" thickBot="1">
      <c r="A17" s="394"/>
      <c r="B17" s="395"/>
      <c r="C17" s="395"/>
      <c r="D17" s="395"/>
      <c r="E17" s="396"/>
      <c r="F17" s="2043"/>
      <c r="G17" s="217"/>
    </row>
    <row r="18" spans="1:7" ht="15.75" hidden="1" outlineLevel="1" thickBot="1">
      <c r="A18" s="397"/>
      <c r="B18" s="398"/>
      <c r="C18" s="398"/>
      <c r="D18" s="398"/>
      <c r="E18" s="399"/>
      <c r="F18" s="2075"/>
      <c r="G18" s="217"/>
    </row>
    <row r="19" spans="1:7" collapsed="1">
      <c r="A19" s="1543" t="s">
        <v>798</v>
      </c>
      <c r="B19" s="1544"/>
      <c r="C19" s="1544"/>
      <c r="D19" s="1544"/>
      <c r="E19" s="1544"/>
      <c r="F19" s="2042" t="s">
        <v>1202</v>
      </c>
      <c r="G19" s="217"/>
    </row>
    <row r="20" spans="1:7" ht="15.75" thickBot="1">
      <c r="A20" s="400"/>
      <c r="B20" s="401"/>
      <c r="C20" s="401"/>
      <c r="D20" s="401"/>
      <c r="E20" s="402"/>
      <c r="F20" s="2043"/>
      <c r="G20" s="217"/>
    </row>
    <row r="21" spans="1:7" ht="15.75" hidden="1" outlineLevel="1" thickBot="1">
      <c r="A21" s="391"/>
      <c r="B21" s="392"/>
      <c r="C21" s="392"/>
      <c r="D21" s="392"/>
      <c r="E21" s="393"/>
      <c r="F21" s="2043" t="s">
        <v>810</v>
      </c>
      <c r="G21" s="217"/>
    </row>
    <row r="22" spans="1:7" ht="15.75" hidden="1" outlineLevel="1" thickBot="1">
      <c r="A22" s="394"/>
      <c r="B22" s="395"/>
      <c r="C22" s="395"/>
      <c r="D22" s="395"/>
      <c r="E22" s="396"/>
      <c r="F22" s="2043"/>
      <c r="G22" s="217"/>
    </row>
    <row r="23" spans="1:7" ht="15.75" hidden="1" outlineLevel="1" thickBot="1">
      <c r="A23" s="394"/>
      <c r="B23" s="395"/>
      <c r="C23" s="395"/>
      <c r="D23" s="395"/>
      <c r="E23" s="396"/>
      <c r="F23" s="2043"/>
      <c r="G23" s="217"/>
    </row>
    <row r="24" spans="1:7" ht="15.75" hidden="1" outlineLevel="1" thickBot="1">
      <c r="A24" s="394"/>
      <c r="B24" s="395"/>
      <c r="C24" s="395"/>
      <c r="D24" s="395"/>
      <c r="E24" s="396"/>
      <c r="F24" s="2043"/>
      <c r="G24" s="217"/>
    </row>
    <row r="25" spans="1:7" ht="15.75" hidden="1" outlineLevel="1" thickBot="1">
      <c r="A25" s="394"/>
      <c r="B25" s="395"/>
      <c r="C25" s="395"/>
      <c r="D25" s="395"/>
      <c r="E25" s="396"/>
      <c r="F25" s="2043"/>
      <c r="G25" s="217"/>
    </row>
    <row r="26" spans="1:7" ht="15.75" hidden="1" outlineLevel="1" thickBot="1">
      <c r="A26" s="394"/>
      <c r="B26" s="395"/>
      <c r="C26" s="395"/>
      <c r="D26" s="395"/>
      <c r="E26" s="396"/>
      <c r="F26" s="2043"/>
      <c r="G26" s="217"/>
    </row>
    <row r="27" spans="1:7" ht="15.75" hidden="1" outlineLevel="1" thickBot="1">
      <c r="A27" s="394"/>
      <c r="B27" s="395"/>
      <c r="C27" s="395"/>
      <c r="D27" s="395"/>
      <c r="E27" s="396"/>
      <c r="F27" s="2043"/>
      <c r="G27" s="217"/>
    </row>
    <row r="28" spans="1:7" ht="15.75" hidden="1" outlineLevel="1" thickBot="1">
      <c r="A28" s="394"/>
      <c r="B28" s="395"/>
      <c r="C28" s="395"/>
      <c r="D28" s="395"/>
      <c r="E28" s="396"/>
      <c r="F28" s="2043"/>
      <c r="G28" s="217"/>
    </row>
    <row r="29" spans="1:7" ht="15.75" hidden="1" outlineLevel="1" thickBot="1">
      <c r="A29" s="394"/>
      <c r="B29" s="395"/>
      <c r="C29" s="395"/>
      <c r="D29" s="395"/>
      <c r="E29" s="396"/>
      <c r="F29" s="2043"/>
      <c r="G29" s="217"/>
    </row>
    <row r="30" spans="1:7" ht="15.75" hidden="1" outlineLevel="1" thickBot="1">
      <c r="A30" s="397"/>
      <c r="B30" s="398"/>
      <c r="C30" s="398"/>
      <c r="D30" s="398"/>
      <c r="E30" s="399"/>
      <c r="F30" s="2044"/>
      <c r="G30" s="217"/>
    </row>
    <row r="31" spans="1:7" ht="30" customHeight="1" collapsed="1">
      <c r="A31" s="2051" t="s">
        <v>799</v>
      </c>
      <c r="B31" s="2052"/>
      <c r="C31" s="2052"/>
      <c r="D31" s="2052"/>
      <c r="E31" s="2081"/>
      <c r="F31" s="2042" t="s">
        <v>1203</v>
      </c>
      <c r="G31" s="217"/>
    </row>
    <row r="32" spans="1:7" ht="20.25" customHeight="1" thickBot="1">
      <c r="A32" s="400"/>
      <c r="B32" s="401"/>
      <c r="C32" s="401"/>
      <c r="D32" s="401"/>
      <c r="E32" s="402"/>
      <c r="F32" s="2043"/>
      <c r="G32" s="217"/>
    </row>
    <row r="33" spans="1:7" ht="15.75" hidden="1" outlineLevel="1" thickBot="1">
      <c r="A33" s="391"/>
      <c r="B33" s="392"/>
      <c r="C33" s="392"/>
      <c r="D33" s="392"/>
      <c r="E33" s="393"/>
      <c r="F33" s="2043" t="s">
        <v>811</v>
      </c>
      <c r="G33" s="217"/>
    </row>
    <row r="34" spans="1:7" ht="15.75" hidden="1" outlineLevel="1" thickBot="1">
      <c r="A34" s="394"/>
      <c r="B34" s="395"/>
      <c r="C34" s="395"/>
      <c r="D34" s="395"/>
      <c r="E34" s="396"/>
      <c r="F34" s="2043"/>
      <c r="G34" s="217"/>
    </row>
    <row r="35" spans="1:7" ht="15.75" hidden="1" outlineLevel="1" thickBot="1">
      <c r="A35" s="394"/>
      <c r="B35" s="395"/>
      <c r="C35" s="395"/>
      <c r="D35" s="395"/>
      <c r="E35" s="396"/>
      <c r="F35" s="2043"/>
      <c r="G35" s="217"/>
    </row>
    <row r="36" spans="1:7" ht="15.75" hidden="1" outlineLevel="1" thickBot="1">
      <c r="A36" s="394"/>
      <c r="B36" s="395"/>
      <c r="C36" s="395"/>
      <c r="D36" s="395"/>
      <c r="E36" s="396"/>
      <c r="F36" s="2043"/>
      <c r="G36" s="217"/>
    </row>
    <row r="37" spans="1:7" ht="15.75" hidden="1" outlineLevel="1" thickBot="1">
      <c r="A37" s="394"/>
      <c r="B37" s="395"/>
      <c r="C37" s="395"/>
      <c r="D37" s="395"/>
      <c r="E37" s="396"/>
      <c r="F37" s="2043"/>
      <c r="G37" s="217"/>
    </row>
    <row r="38" spans="1:7" ht="15.75" hidden="1" outlineLevel="1" thickBot="1">
      <c r="A38" s="394"/>
      <c r="B38" s="395"/>
      <c r="C38" s="395"/>
      <c r="D38" s="395"/>
      <c r="E38" s="396"/>
      <c r="F38" s="2043"/>
      <c r="G38" s="217"/>
    </row>
    <row r="39" spans="1:7" ht="15.75" hidden="1" outlineLevel="1" thickBot="1">
      <c r="A39" s="394"/>
      <c r="B39" s="395"/>
      <c r="C39" s="395"/>
      <c r="D39" s="395"/>
      <c r="E39" s="396"/>
      <c r="F39" s="2043"/>
      <c r="G39" s="217"/>
    </row>
    <row r="40" spans="1:7" ht="15.75" hidden="1" outlineLevel="1" thickBot="1">
      <c r="A40" s="394"/>
      <c r="B40" s="395"/>
      <c r="C40" s="395"/>
      <c r="D40" s="395"/>
      <c r="E40" s="396"/>
      <c r="F40" s="2043"/>
      <c r="G40" s="217"/>
    </row>
    <row r="41" spans="1:7" ht="15.75" hidden="1" outlineLevel="1" thickBot="1">
      <c r="A41" s="394"/>
      <c r="B41" s="395"/>
      <c r="C41" s="395"/>
      <c r="D41" s="395"/>
      <c r="E41" s="396"/>
      <c r="F41" s="2043"/>
      <c r="G41" s="217"/>
    </row>
    <row r="42" spans="1:7" ht="15.75" hidden="1" outlineLevel="1" thickBot="1">
      <c r="A42" s="397"/>
      <c r="B42" s="398"/>
      <c r="C42" s="398"/>
      <c r="D42" s="398"/>
      <c r="E42" s="399"/>
      <c r="F42" s="2044"/>
      <c r="G42" s="217"/>
    </row>
    <row r="43" spans="1:7" collapsed="1">
      <c r="A43" s="1543" t="s">
        <v>800</v>
      </c>
      <c r="B43" s="1544"/>
      <c r="C43" s="1544"/>
      <c r="D43" s="1544"/>
      <c r="E43" s="1544"/>
      <c r="F43" s="2042" t="s">
        <v>1204</v>
      </c>
      <c r="G43" s="217"/>
    </row>
    <row r="44" spans="1:7" ht="15.75" thickBot="1">
      <c r="A44" s="400"/>
      <c r="B44" s="401"/>
      <c r="C44" s="401"/>
      <c r="D44" s="401"/>
      <c r="E44" s="402"/>
      <c r="F44" s="2043"/>
      <c r="G44" s="217"/>
    </row>
    <row r="45" spans="1:7" ht="15.75" hidden="1" outlineLevel="1" thickBot="1">
      <c r="A45" s="391"/>
      <c r="B45" s="392"/>
      <c r="C45" s="392"/>
      <c r="D45" s="392"/>
      <c r="E45" s="393"/>
      <c r="F45" s="2043" t="s">
        <v>812</v>
      </c>
      <c r="G45" s="217"/>
    </row>
    <row r="46" spans="1:7" ht="15.75" hidden="1" outlineLevel="1" thickBot="1">
      <c r="A46" s="394"/>
      <c r="B46" s="395"/>
      <c r="C46" s="395"/>
      <c r="D46" s="395"/>
      <c r="E46" s="396"/>
      <c r="F46" s="2043"/>
      <c r="G46" s="217"/>
    </row>
    <row r="47" spans="1:7" ht="15.75" hidden="1" outlineLevel="1" thickBot="1">
      <c r="A47" s="394"/>
      <c r="B47" s="395"/>
      <c r="C47" s="395"/>
      <c r="D47" s="395"/>
      <c r="E47" s="396"/>
      <c r="F47" s="2043"/>
      <c r="G47" s="217"/>
    </row>
    <row r="48" spans="1:7" ht="15.75" hidden="1" outlineLevel="1" thickBot="1">
      <c r="A48" s="394"/>
      <c r="B48" s="395"/>
      <c r="C48" s="395"/>
      <c r="D48" s="395"/>
      <c r="E48" s="396"/>
      <c r="F48" s="2043"/>
      <c r="G48" s="217"/>
    </row>
    <row r="49" spans="1:7" ht="15.75" hidden="1" outlineLevel="1" thickBot="1">
      <c r="A49" s="394"/>
      <c r="B49" s="395"/>
      <c r="C49" s="395"/>
      <c r="D49" s="395"/>
      <c r="E49" s="396"/>
      <c r="F49" s="2043"/>
      <c r="G49" s="217"/>
    </row>
    <row r="50" spans="1:7" ht="15.75" hidden="1" outlineLevel="1" thickBot="1">
      <c r="A50" s="394"/>
      <c r="B50" s="395"/>
      <c r="C50" s="395"/>
      <c r="D50" s="395"/>
      <c r="E50" s="396"/>
      <c r="F50" s="2043"/>
      <c r="G50" s="217"/>
    </row>
    <row r="51" spans="1:7" ht="15.75" hidden="1" outlineLevel="1" thickBot="1">
      <c r="A51" s="394"/>
      <c r="B51" s="395"/>
      <c r="C51" s="395"/>
      <c r="D51" s="395"/>
      <c r="E51" s="396"/>
      <c r="F51" s="2043"/>
      <c r="G51" s="217"/>
    </row>
    <row r="52" spans="1:7" ht="15.75" hidden="1" outlineLevel="1" thickBot="1">
      <c r="A52" s="394"/>
      <c r="B52" s="395"/>
      <c r="C52" s="395"/>
      <c r="D52" s="395"/>
      <c r="E52" s="396"/>
      <c r="F52" s="2043"/>
      <c r="G52" s="217"/>
    </row>
    <row r="53" spans="1:7" ht="15.75" hidden="1" outlineLevel="1" thickBot="1">
      <c r="A53" s="394"/>
      <c r="B53" s="395"/>
      <c r="C53" s="395"/>
      <c r="D53" s="395"/>
      <c r="E53" s="396"/>
      <c r="F53" s="2043"/>
      <c r="G53" s="217"/>
    </row>
    <row r="54" spans="1:7" ht="15.75" hidden="1" outlineLevel="1" thickBot="1">
      <c r="A54" s="397"/>
      <c r="B54" s="398"/>
      <c r="C54" s="398"/>
      <c r="D54" s="398"/>
      <c r="E54" s="399"/>
      <c r="F54" s="2044"/>
      <c r="G54" s="217"/>
    </row>
    <row r="55" spans="1:7" ht="29.25" customHeight="1" collapsed="1">
      <c r="A55" s="2051" t="s">
        <v>801</v>
      </c>
      <c r="B55" s="2052"/>
      <c r="C55" s="2052"/>
      <c r="D55" s="2052"/>
      <c r="E55" s="2081"/>
      <c r="F55" s="2042" t="s">
        <v>1205</v>
      </c>
      <c r="G55" s="217"/>
    </row>
    <row r="56" spans="1:7" ht="15.75" thickBot="1">
      <c r="A56" s="400"/>
      <c r="B56" s="401"/>
      <c r="C56" s="401"/>
      <c r="D56" s="401"/>
      <c r="E56" s="402"/>
      <c r="F56" s="2043"/>
      <c r="G56" s="217"/>
    </row>
    <row r="57" spans="1:7" ht="15.75" hidden="1" outlineLevel="1" thickBot="1">
      <c r="A57" s="391"/>
      <c r="B57" s="392"/>
      <c r="C57" s="392"/>
      <c r="D57" s="392"/>
      <c r="E57" s="393"/>
      <c r="F57" s="2043" t="s">
        <v>813</v>
      </c>
      <c r="G57" s="217"/>
    </row>
    <row r="58" spans="1:7" ht="15.75" hidden="1" outlineLevel="1" thickBot="1">
      <c r="A58" s="394"/>
      <c r="B58" s="395"/>
      <c r="C58" s="395"/>
      <c r="D58" s="395"/>
      <c r="E58" s="396"/>
      <c r="F58" s="2043"/>
      <c r="G58" s="217"/>
    </row>
    <row r="59" spans="1:7" ht="15.75" hidden="1" outlineLevel="1" thickBot="1">
      <c r="A59" s="394"/>
      <c r="B59" s="395"/>
      <c r="C59" s="395"/>
      <c r="D59" s="395"/>
      <c r="E59" s="396"/>
      <c r="F59" s="2043"/>
      <c r="G59" s="217"/>
    </row>
    <row r="60" spans="1:7" ht="15.75" hidden="1" outlineLevel="1" thickBot="1">
      <c r="A60" s="394"/>
      <c r="B60" s="395"/>
      <c r="C60" s="395"/>
      <c r="D60" s="395"/>
      <c r="E60" s="396"/>
      <c r="F60" s="2043"/>
      <c r="G60" s="217"/>
    </row>
    <row r="61" spans="1:7" ht="15.75" hidden="1" outlineLevel="1" thickBot="1">
      <c r="A61" s="394"/>
      <c r="B61" s="395"/>
      <c r="C61" s="395"/>
      <c r="D61" s="395"/>
      <c r="E61" s="396"/>
      <c r="F61" s="2043"/>
      <c r="G61" s="217"/>
    </row>
    <row r="62" spans="1:7" ht="15.75" hidden="1" outlineLevel="1" thickBot="1">
      <c r="A62" s="394"/>
      <c r="B62" s="395"/>
      <c r="C62" s="395"/>
      <c r="D62" s="395"/>
      <c r="E62" s="396"/>
      <c r="F62" s="2043"/>
      <c r="G62" s="217"/>
    </row>
    <row r="63" spans="1:7" ht="15.75" hidden="1" outlineLevel="1" thickBot="1">
      <c r="A63" s="394"/>
      <c r="B63" s="395"/>
      <c r="C63" s="395"/>
      <c r="D63" s="395"/>
      <c r="E63" s="396"/>
      <c r="F63" s="2043"/>
      <c r="G63" s="217"/>
    </row>
    <row r="64" spans="1:7" ht="15.75" hidden="1" outlineLevel="1" thickBot="1">
      <c r="A64" s="394"/>
      <c r="B64" s="395"/>
      <c r="C64" s="395"/>
      <c r="D64" s="395"/>
      <c r="E64" s="396"/>
      <c r="F64" s="2043"/>
      <c r="G64" s="217"/>
    </row>
    <row r="65" spans="1:7" ht="15.75" hidden="1" outlineLevel="1" thickBot="1">
      <c r="A65" s="394"/>
      <c r="B65" s="395"/>
      <c r="C65" s="395"/>
      <c r="D65" s="395"/>
      <c r="E65" s="396"/>
      <c r="F65" s="2043"/>
      <c r="G65" s="217"/>
    </row>
    <row r="66" spans="1:7" ht="15.75" hidden="1" outlineLevel="1" thickBot="1">
      <c r="A66" s="397"/>
      <c r="B66" s="398"/>
      <c r="C66" s="398"/>
      <c r="D66" s="398"/>
      <c r="E66" s="399"/>
      <c r="F66" s="2075"/>
      <c r="G66" s="217"/>
    </row>
    <row r="67" spans="1:7" ht="56.25" customHeight="1" collapsed="1" thickBot="1">
      <c r="A67" s="2082" t="s">
        <v>806</v>
      </c>
      <c r="B67" s="2083"/>
      <c r="C67" s="2083"/>
      <c r="D67" s="2083"/>
      <c r="E67" s="2083"/>
      <c r="F67" s="656" t="s">
        <v>1206</v>
      </c>
      <c r="G67" s="217"/>
    </row>
    <row r="68" spans="1:7">
      <c r="A68" s="1543" t="s">
        <v>802</v>
      </c>
      <c r="B68" s="1544"/>
      <c r="C68" s="1544"/>
      <c r="D68" s="1544"/>
      <c r="E68" s="1544"/>
      <c r="F68" s="2076" t="s">
        <v>1207</v>
      </c>
      <c r="G68" s="217"/>
    </row>
    <row r="69" spans="1:7">
      <c r="A69" s="391"/>
      <c r="B69" s="392"/>
      <c r="C69" s="392"/>
      <c r="D69" s="392"/>
      <c r="E69" s="393"/>
      <c r="F69" s="2056"/>
      <c r="G69" s="217"/>
    </row>
    <row r="70" spans="1:7">
      <c r="A70" s="394"/>
      <c r="B70" s="395"/>
      <c r="C70" s="395"/>
      <c r="D70" s="395"/>
      <c r="E70" s="396"/>
      <c r="F70" s="2056"/>
      <c r="G70" s="217"/>
    </row>
    <row r="71" spans="1:7">
      <c r="A71" s="394"/>
      <c r="B71" s="395"/>
      <c r="C71" s="395"/>
      <c r="D71" s="395"/>
      <c r="E71" s="396"/>
      <c r="F71" s="2056"/>
      <c r="G71" s="217"/>
    </row>
    <row r="72" spans="1:7">
      <c r="A72" s="394"/>
      <c r="B72" s="395"/>
      <c r="C72" s="395"/>
      <c r="D72" s="395"/>
      <c r="E72" s="396"/>
      <c r="F72" s="2056"/>
      <c r="G72" s="217"/>
    </row>
    <row r="73" spans="1:7">
      <c r="A73" s="394"/>
      <c r="B73" s="395"/>
      <c r="C73" s="395"/>
      <c r="D73" s="395"/>
      <c r="E73" s="396"/>
      <c r="F73" s="2056"/>
      <c r="G73" s="217"/>
    </row>
    <row r="74" spans="1:7" ht="15.75" thickBot="1">
      <c r="A74" s="397"/>
      <c r="B74" s="398"/>
      <c r="C74" s="398"/>
      <c r="D74" s="398"/>
      <c r="E74" s="399"/>
      <c r="F74" s="2057"/>
      <c r="G74" s="217"/>
    </row>
    <row r="75" spans="1:7" ht="15.75" hidden="1" outlineLevel="2" thickBot="1">
      <c r="A75" s="394"/>
      <c r="B75" s="395"/>
      <c r="C75" s="395"/>
      <c r="D75" s="395"/>
      <c r="E75" s="396"/>
      <c r="F75" s="2055" t="s">
        <v>803</v>
      </c>
      <c r="G75" s="217"/>
    </row>
    <row r="76" spans="1:7" ht="15.75" hidden="1" outlineLevel="2" thickBot="1">
      <c r="A76" s="394"/>
      <c r="B76" s="395"/>
      <c r="C76" s="395"/>
      <c r="D76" s="395"/>
      <c r="E76" s="396"/>
      <c r="F76" s="2056"/>
      <c r="G76" s="217"/>
    </row>
    <row r="77" spans="1:7" ht="15.75" hidden="1" outlineLevel="2" thickBot="1">
      <c r="A77" s="394"/>
      <c r="B77" s="395"/>
      <c r="C77" s="395"/>
      <c r="D77" s="395"/>
      <c r="E77" s="396"/>
      <c r="F77" s="2056"/>
      <c r="G77" s="217"/>
    </row>
    <row r="78" spans="1:7" ht="15.75" hidden="1" outlineLevel="2" thickBot="1">
      <c r="A78" s="394"/>
      <c r="B78" s="395"/>
      <c r="C78" s="395"/>
      <c r="D78" s="395"/>
      <c r="E78" s="396"/>
      <c r="F78" s="2056"/>
      <c r="G78" s="217"/>
    </row>
    <row r="79" spans="1:7" ht="15.75" hidden="1" outlineLevel="2" thickBot="1">
      <c r="A79" s="394"/>
      <c r="B79" s="395"/>
      <c r="C79" s="395"/>
      <c r="D79" s="395"/>
      <c r="E79" s="396"/>
      <c r="F79" s="2056"/>
      <c r="G79" s="217"/>
    </row>
    <row r="80" spans="1:7" ht="15.75" hidden="1" outlineLevel="2" thickBot="1">
      <c r="A80" s="394"/>
      <c r="B80" s="395"/>
      <c r="C80" s="395"/>
      <c r="D80" s="395"/>
      <c r="E80" s="396"/>
      <c r="F80" s="2056"/>
      <c r="G80" s="217"/>
    </row>
    <row r="81" spans="1:7" ht="15.75" hidden="1" outlineLevel="2" thickBot="1">
      <c r="A81" s="394"/>
      <c r="B81" s="395"/>
      <c r="C81" s="395"/>
      <c r="D81" s="395"/>
      <c r="E81" s="396"/>
      <c r="F81" s="2056"/>
      <c r="G81" s="217"/>
    </row>
    <row r="82" spans="1:7" ht="15.75" hidden="1" outlineLevel="2" thickBot="1">
      <c r="A82" s="394"/>
      <c r="B82" s="395"/>
      <c r="C82" s="395"/>
      <c r="D82" s="395"/>
      <c r="E82" s="396"/>
      <c r="F82" s="2056"/>
      <c r="G82" s="217"/>
    </row>
    <row r="83" spans="1:7" ht="15.75" hidden="1" outlineLevel="2" thickBot="1">
      <c r="A83" s="394"/>
      <c r="B83" s="395"/>
      <c r="C83" s="395"/>
      <c r="D83" s="395"/>
      <c r="E83" s="396"/>
      <c r="F83" s="2072"/>
      <c r="G83" s="217"/>
    </row>
    <row r="84" spans="1:7" collapsed="1">
      <c r="A84" s="2069" t="s">
        <v>804</v>
      </c>
      <c r="B84" s="2070"/>
      <c r="C84" s="2070"/>
      <c r="D84" s="2070"/>
      <c r="E84" s="2070"/>
      <c r="F84" s="2042" t="s">
        <v>1208</v>
      </c>
      <c r="G84" s="217"/>
    </row>
    <row r="85" spans="1:7">
      <c r="A85" s="1702"/>
      <c r="B85" s="1703"/>
      <c r="C85" s="1703"/>
      <c r="D85" s="1703"/>
      <c r="E85" s="2080"/>
      <c r="F85" s="2056"/>
      <c r="G85" s="217"/>
    </row>
    <row r="86" spans="1:7">
      <c r="A86" s="1576"/>
      <c r="B86" s="1403"/>
      <c r="C86" s="1403"/>
      <c r="D86" s="1403"/>
      <c r="E86" s="1577"/>
      <c r="F86" s="2056"/>
      <c r="G86" s="217"/>
    </row>
    <row r="87" spans="1:7">
      <c r="A87" s="1576"/>
      <c r="B87" s="1403"/>
      <c r="C87" s="1403"/>
      <c r="D87" s="1403"/>
      <c r="E87" s="1577"/>
      <c r="F87" s="2056"/>
      <c r="G87" s="217"/>
    </row>
    <row r="88" spans="1:7">
      <c r="A88" s="1576"/>
      <c r="B88" s="1403"/>
      <c r="C88" s="1403"/>
      <c r="D88" s="1403"/>
      <c r="E88" s="1577"/>
      <c r="F88" s="2056"/>
      <c r="G88" s="217"/>
    </row>
    <row r="89" spans="1:7">
      <c r="A89" s="1576"/>
      <c r="B89" s="1403"/>
      <c r="C89" s="1403"/>
      <c r="D89" s="1403"/>
      <c r="E89" s="1577"/>
      <c r="F89" s="2056"/>
      <c r="G89" s="217"/>
    </row>
    <row r="90" spans="1:7" ht="15.75" thickBot="1">
      <c r="A90" s="2077"/>
      <c r="B90" s="2078"/>
      <c r="C90" s="2078"/>
      <c r="D90" s="2078"/>
      <c r="E90" s="2079"/>
      <c r="F90" s="2057"/>
      <c r="G90" s="217"/>
    </row>
    <row r="91" spans="1:7" ht="15.75" hidden="1" outlineLevel="1" thickBot="1">
      <c r="A91" s="1576"/>
      <c r="B91" s="1403"/>
      <c r="C91" s="1403"/>
      <c r="D91" s="1403"/>
      <c r="E91" s="1577"/>
      <c r="F91" s="2055" t="s">
        <v>814</v>
      </c>
      <c r="G91" s="217"/>
    </row>
    <row r="92" spans="1:7" ht="15.75" hidden="1" outlineLevel="1" thickBot="1">
      <c r="A92" s="1576"/>
      <c r="B92" s="1403"/>
      <c r="C92" s="1403"/>
      <c r="D92" s="1403"/>
      <c r="E92" s="1577"/>
      <c r="F92" s="2056"/>
      <c r="G92" s="217"/>
    </row>
    <row r="93" spans="1:7" ht="15.75" hidden="1" outlineLevel="1" thickBot="1">
      <c r="A93" s="1576"/>
      <c r="B93" s="1403"/>
      <c r="C93" s="1403"/>
      <c r="D93" s="1403"/>
      <c r="E93" s="1577"/>
      <c r="F93" s="2056"/>
      <c r="G93" s="217"/>
    </row>
    <row r="94" spans="1:7" ht="15.75" hidden="1" outlineLevel="1" thickBot="1">
      <c r="A94" s="1576"/>
      <c r="B94" s="1403"/>
      <c r="C94" s="1403"/>
      <c r="D94" s="1403"/>
      <c r="E94" s="1577"/>
      <c r="F94" s="2056"/>
      <c r="G94" s="217"/>
    </row>
    <row r="95" spans="1:7" ht="15.75" hidden="1" outlineLevel="1" thickBot="1">
      <c r="A95" s="1576"/>
      <c r="B95" s="1403"/>
      <c r="C95" s="1403"/>
      <c r="D95" s="1403"/>
      <c r="E95" s="1577"/>
      <c r="F95" s="2056"/>
      <c r="G95" s="217"/>
    </row>
    <row r="96" spans="1:7" ht="15.75" hidden="1" outlineLevel="1" thickBot="1">
      <c r="A96" s="1576"/>
      <c r="B96" s="1403"/>
      <c r="C96" s="1403"/>
      <c r="D96" s="1403"/>
      <c r="E96" s="1577"/>
      <c r="F96" s="2056"/>
      <c r="G96" s="217"/>
    </row>
    <row r="97" spans="1:7" ht="15.75" hidden="1" outlineLevel="1" thickBot="1">
      <c r="A97" s="1576"/>
      <c r="B97" s="1403"/>
      <c r="C97" s="1403"/>
      <c r="D97" s="1403"/>
      <c r="E97" s="1577"/>
      <c r="F97" s="2056"/>
      <c r="G97" s="217"/>
    </row>
    <row r="98" spans="1:7" ht="15.75" hidden="1" outlineLevel="1" thickBot="1">
      <c r="A98" s="1576"/>
      <c r="B98" s="1403"/>
      <c r="C98" s="1403"/>
      <c r="D98" s="1403"/>
      <c r="E98" s="1577"/>
      <c r="F98" s="2056"/>
      <c r="G98" s="217"/>
    </row>
    <row r="99" spans="1:7" ht="15.75" hidden="1" outlineLevel="1" thickBot="1">
      <c r="A99" s="1576"/>
      <c r="B99" s="1403"/>
      <c r="C99" s="1403"/>
      <c r="D99" s="1403"/>
      <c r="E99" s="1577"/>
      <c r="F99" s="2072"/>
      <c r="G99" s="217"/>
    </row>
    <row r="100" spans="1:7" ht="18" customHeight="1" collapsed="1">
      <c r="A100" s="1543" t="s">
        <v>805</v>
      </c>
      <c r="B100" s="1544"/>
      <c r="C100" s="1544"/>
      <c r="D100" s="1544"/>
      <c r="E100" s="1544"/>
      <c r="F100" s="2042" t="s">
        <v>1209</v>
      </c>
      <c r="G100" s="217"/>
    </row>
    <row r="101" spans="1:7">
      <c r="A101" s="391"/>
      <c r="B101" s="392"/>
      <c r="C101" s="392"/>
      <c r="D101" s="392"/>
      <c r="E101" s="393"/>
      <c r="F101" s="2056"/>
      <c r="G101" s="217"/>
    </row>
    <row r="102" spans="1:7">
      <c r="A102" s="394"/>
      <c r="B102" s="395"/>
      <c r="C102" s="395"/>
      <c r="D102" s="395"/>
      <c r="E102" s="396"/>
      <c r="F102" s="2056"/>
      <c r="G102" s="217"/>
    </row>
    <row r="103" spans="1:7">
      <c r="A103" s="394"/>
      <c r="B103" s="395"/>
      <c r="C103" s="395"/>
      <c r="D103" s="395"/>
      <c r="E103" s="396"/>
      <c r="F103" s="2056"/>
      <c r="G103" s="217"/>
    </row>
    <row r="104" spans="1:7">
      <c r="A104" s="394"/>
      <c r="B104" s="395"/>
      <c r="C104" s="395"/>
      <c r="D104" s="395"/>
      <c r="E104" s="396"/>
      <c r="F104" s="2056"/>
      <c r="G104" s="217"/>
    </row>
    <row r="105" spans="1:7" ht="15.75" thickBot="1">
      <c r="A105" s="397"/>
      <c r="B105" s="398"/>
      <c r="C105" s="398"/>
      <c r="D105" s="398"/>
      <c r="E105" s="399"/>
      <c r="F105" s="2057"/>
      <c r="G105" s="217"/>
    </row>
    <row r="106" spans="1:7" ht="15.75" hidden="1" outlineLevel="1" thickBot="1">
      <c r="A106" s="394"/>
      <c r="B106" s="395"/>
      <c r="C106" s="395"/>
      <c r="D106" s="395"/>
      <c r="E106" s="396"/>
      <c r="F106" s="2055" t="s">
        <v>815</v>
      </c>
      <c r="G106" s="217"/>
    </row>
    <row r="107" spans="1:7" ht="15.75" hidden="1" outlineLevel="1" thickBot="1">
      <c r="A107" s="394"/>
      <c r="B107" s="395"/>
      <c r="C107" s="395"/>
      <c r="D107" s="395"/>
      <c r="E107" s="396"/>
      <c r="F107" s="2056"/>
      <c r="G107" s="217"/>
    </row>
    <row r="108" spans="1:7" ht="15.75" hidden="1" outlineLevel="1" thickBot="1">
      <c r="A108" s="394"/>
      <c r="B108" s="395"/>
      <c r="C108" s="395"/>
      <c r="D108" s="395"/>
      <c r="E108" s="396"/>
      <c r="F108" s="2056"/>
      <c r="G108" s="217"/>
    </row>
    <row r="109" spans="1:7" ht="15.75" hidden="1" outlineLevel="1" thickBot="1">
      <c r="A109" s="394"/>
      <c r="B109" s="395"/>
      <c r="C109" s="395"/>
      <c r="D109" s="395"/>
      <c r="E109" s="396"/>
      <c r="F109" s="2056"/>
      <c r="G109" s="217"/>
    </row>
    <row r="110" spans="1:7" ht="15.75" hidden="1" outlineLevel="1" thickBot="1">
      <c r="A110" s="394"/>
      <c r="B110" s="395"/>
      <c r="C110" s="395"/>
      <c r="D110" s="395"/>
      <c r="E110" s="396"/>
      <c r="F110" s="2056"/>
      <c r="G110" s="217"/>
    </row>
    <row r="111" spans="1:7" ht="15.75" hidden="1" outlineLevel="1" thickBot="1">
      <c r="A111" s="394"/>
      <c r="B111" s="395"/>
      <c r="C111" s="395"/>
      <c r="D111" s="395"/>
      <c r="E111" s="396"/>
      <c r="F111" s="2056"/>
      <c r="G111" s="217"/>
    </row>
    <row r="112" spans="1:7" ht="15.75" hidden="1" outlineLevel="1" thickBot="1">
      <c r="A112" s="394"/>
      <c r="B112" s="395"/>
      <c r="C112" s="395"/>
      <c r="D112" s="395"/>
      <c r="E112" s="396"/>
      <c r="F112" s="2056"/>
      <c r="G112" s="217"/>
    </row>
    <row r="113" spans="1:7" ht="15.75" hidden="1" outlineLevel="1" thickBot="1">
      <c r="A113" s="394"/>
      <c r="B113" s="395"/>
      <c r="C113" s="395"/>
      <c r="D113" s="395"/>
      <c r="E113" s="396"/>
      <c r="F113" s="2056"/>
      <c r="G113" s="217"/>
    </row>
    <row r="114" spans="1:7" ht="15.75" hidden="1" outlineLevel="1" thickBot="1">
      <c r="A114" s="394"/>
      <c r="B114" s="395"/>
      <c r="C114" s="395"/>
      <c r="D114" s="395"/>
      <c r="E114" s="396"/>
      <c r="F114" s="2056"/>
      <c r="G114" s="217"/>
    </row>
    <row r="115" spans="1:7" ht="15.75" hidden="1" outlineLevel="1" thickBot="1">
      <c r="A115" s="394"/>
      <c r="B115" s="395"/>
      <c r="C115" s="395"/>
      <c r="D115" s="395"/>
      <c r="E115" s="396"/>
      <c r="F115" s="2056"/>
      <c r="G115" s="217"/>
    </row>
    <row r="116" spans="1:7" ht="15.75" hidden="1" outlineLevel="1" thickBot="1">
      <c r="A116" s="394"/>
      <c r="B116" s="395"/>
      <c r="C116" s="395"/>
      <c r="D116" s="395"/>
      <c r="E116" s="396"/>
      <c r="F116" s="2072"/>
      <c r="G116" s="217"/>
    </row>
    <row r="117" spans="1:7" collapsed="1">
      <c r="A117" s="1543" t="s">
        <v>807</v>
      </c>
      <c r="B117" s="1544"/>
      <c r="C117" s="1544"/>
      <c r="D117" s="1544"/>
      <c r="E117" s="1544"/>
      <c r="F117" s="2042" t="s">
        <v>1210</v>
      </c>
      <c r="G117" s="217"/>
    </row>
    <row r="118" spans="1:7">
      <c r="A118" s="1528" t="s">
        <v>767</v>
      </c>
      <c r="B118" s="1529"/>
      <c r="C118" s="1529" t="s">
        <v>868</v>
      </c>
      <c r="D118" s="1529"/>
      <c r="E118" s="1529"/>
      <c r="F118" s="2043"/>
      <c r="G118" s="217"/>
    </row>
    <row r="119" spans="1:7">
      <c r="A119" s="1528"/>
      <c r="B119" s="1529"/>
      <c r="C119" s="1529"/>
      <c r="D119" s="1529"/>
      <c r="E119" s="1529"/>
      <c r="F119" s="2043"/>
      <c r="G119" s="217"/>
    </row>
    <row r="120" spans="1:7">
      <c r="A120" s="1528"/>
      <c r="B120" s="1529"/>
      <c r="C120" s="1529"/>
      <c r="D120" s="1529"/>
      <c r="E120" s="1529"/>
      <c r="F120" s="2043"/>
      <c r="G120" s="217"/>
    </row>
    <row r="121" spans="1:7">
      <c r="A121" s="1528"/>
      <c r="B121" s="1529"/>
      <c r="C121" s="1529"/>
      <c r="D121" s="1529"/>
      <c r="E121" s="1529"/>
      <c r="F121" s="2043"/>
      <c r="G121" s="217"/>
    </row>
    <row r="122" spans="1:7" ht="15.75" thickBot="1">
      <c r="A122" s="1530"/>
      <c r="B122" s="1531"/>
      <c r="C122" s="1531"/>
      <c r="D122" s="1531"/>
      <c r="E122" s="1531"/>
      <c r="F122" s="2044"/>
      <c r="G122" s="217"/>
    </row>
    <row r="123" spans="1:7" ht="15.75" hidden="1" outlineLevel="1" thickBot="1">
      <c r="A123" s="2074"/>
      <c r="B123" s="2073"/>
      <c r="C123" s="2073"/>
      <c r="D123" s="2073"/>
      <c r="E123" s="2073"/>
      <c r="F123" s="2058" t="s">
        <v>816</v>
      </c>
      <c r="G123" s="217"/>
    </row>
    <row r="124" spans="1:7" ht="15.75" hidden="1" outlineLevel="2" thickBot="1">
      <c r="A124" s="1528"/>
      <c r="B124" s="1529"/>
      <c r="C124" s="1529"/>
      <c r="D124" s="1529"/>
      <c r="E124" s="1529"/>
      <c r="F124" s="2043"/>
      <c r="G124" s="217"/>
    </row>
    <row r="125" spans="1:7" ht="15.75" hidden="1" outlineLevel="2" thickBot="1">
      <c r="A125" s="1528"/>
      <c r="B125" s="1529"/>
      <c r="C125" s="1529"/>
      <c r="D125" s="1529"/>
      <c r="E125" s="1529"/>
      <c r="F125" s="2043"/>
      <c r="G125" s="217"/>
    </row>
    <row r="126" spans="1:7" ht="15.75" hidden="1" outlineLevel="2" thickBot="1">
      <c r="A126" s="1528"/>
      <c r="B126" s="1529"/>
      <c r="C126" s="1529"/>
      <c r="D126" s="1529"/>
      <c r="E126" s="1529"/>
      <c r="F126" s="2043"/>
      <c r="G126" s="217"/>
    </row>
    <row r="127" spans="1:7" ht="15.75" hidden="1" outlineLevel="2" thickBot="1">
      <c r="A127" s="1528"/>
      <c r="B127" s="1529"/>
      <c r="C127" s="1529"/>
      <c r="D127" s="1529"/>
      <c r="E127" s="1529"/>
      <c r="F127" s="2043"/>
      <c r="G127" s="217"/>
    </row>
    <row r="128" spans="1:7" ht="15.75" hidden="1" outlineLevel="2" thickBot="1">
      <c r="A128" s="1528"/>
      <c r="B128" s="1529"/>
      <c r="C128" s="1529"/>
      <c r="D128" s="1529"/>
      <c r="E128" s="1529"/>
      <c r="F128" s="2043"/>
      <c r="G128" s="217"/>
    </row>
    <row r="129" spans="1:7" ht="15.75" hidden="1" outlineLevel="2" thickBot="1">
      <c r="A129" s="1528"/>
      <c r="B129" s="1529"/>
      <c r="C129" s="1529"/>
      <c r="D129" s="1529"/>
      <c r="E129" s="1529"/>
      <c r="F129" s="2043"/>
      <c r="G129" s="217"/>
    </row>
    <row r="130" spans="1:7" ht="15.75" hidden="1" outlineLevel="2" thickBot="1">
      <c r="A130" s="1528"/>
      <c r="B130" s="1529"/>
      <c r="C130" s="1529"/>
      <c r="D130" s="1529"/>
      <c r="E130" s="1529"/>
      <c r="F130" s="2043"/>
      <c r="G130" s="217"/>
    </row>
    <row r="131" spans="1:7" ht="15.75" hidden="1" outlineLevel="2" thickBot="1">
      <c r="A131" s="1528"/>
      <c r="B131" s="1529"/>
      <c r="C131" s="1529"/>
      <c r="D131" s="1529"/>
      <c r="E131" s="1529"/>
      <c r="F131" s="2043"/>
      <c r="G131" s="217"/>
    </row>
    <row r="132" spans="1:7" ht="15.75" hidden="1" outlineLevel="2" thickBot="1">
      <c r="A132" s="1528"/>
      <c r="B132" s="1529"/>
      <c r="C132" s="1529"/>
      <c r="D132" s="1529"/>
      <c r="E132" s="1529"/>
      <c r="F132" s="2043"/>
      <c r="G132" s="217"/>
    </row>
    <row r="133" spans="1:7" ht="15.75" hidden="1" outlineLevel="2" thickBot="1">
      <c r="A133" s="2071"/>
      <c r="B133" s="2067"/>
      <c r="C133" s="2067"/>
      <c r="D133" s="2067"/>
      <c r="E133" s="2067"/>
      <c r="F133" s="2075"/>
      <c r="G133" s="217"/>
    </row>
    <row r="134" spans="1:7" collapsed="1">
      <c r="A134" s="2069" t="s">
        <v>69</v>
      </c>
      <c r="B134" s="2070"/>
      <c r="C134" s="2070"/>
      <c r="D134" s="2070"/>
      <c r="E134" s="2070"/>
      <c r="F134" s="2042" t="s">
        <v>1211</v>
      </c>
      <c r="G134" s="217"/>
    </row>
    <row r="135" spans="1:7">
      <c r="A135" s="391"/>
      <c r="B135" s="392"/>
      <c r="C135" s="392"/>
      <c r="D135" s="392"/>
      <c r="E135" s="393"/>
      <c r="F135" s="2043"/>
      <c r="G135" s="217"/>
    </row>
    <row r="136" spans="1:7">
      <c r="A136" s="394"/>
      <c r="B136" s="395"/>
      <c r="C136" s="395"/>
      <c r="D136" s="395"/>
      <c r="E136" s="396"/>
      <c r="F136" s="2043"/>
      <c r="G136" s="217"/>
    </row>
    <row r="137" spans="1:7">
      <c r="A137" s="394"/>
      <c r="B137" s="395"/>
      <c r="C137" s="395"/>
      <c r="D137" s="395"/>
      <c r="E137" s="396"/>
      <c r="F137" s="2043"/>
      <c r="G137" s="217"/>
    </row>
    <row r="138" spans="1:7">
      <c r="A138" s="394"/>
      <c r="B138" s="395"/>
      <c r="C138" s="395"/>
      <c r="D138" s="395"/>
      <c r="E138" s="396"/>
      <c r="F138" s="2043"/>
      <c r="G138" s="217"/>
    </row>
    <row r="139" spans="1:7" ht="15.75" thickBot="1">
      <c r="A139" s="397"/>
      <c r="B139" s="398"/>
      <c r="C139" s="398"/>
      <c r="D139" s="398"/>
      <c r="E139" s="399"/>
      <c r="F139" s="2044"/>
      <c r="G139" s="217"/>
    </row>
    <row r="140" spans="1:7" hidden="1" outlineLevel="1">
      <c r="A140" s="394"/>
      <c r="B140" s="395"/>
      <c r="C140" s="395"/>
      <c r="D140" s="395"/>
      <c r="E140" s="396"/>
      <c r="F140" s="2055" t="s">
        <v>817</v>
      </c>
      <c r="G140" s="217"/>
    </row>
    <row r="141" spans="1:7" hidden="1" outlineLevel="1">
      <c r="A141" s="394"/>
      <c r="B141" s="395"/>
      <c r="C141" s="395"/>
      <c r="D141" s="395"/>
      <c r="E141" s="396"/>
      <c r="F141" s="2056"/>
      <c r="G141" s="217"/>
    </row>
    <row r="142" spans="1:7" hidden="1" outlineLevel="1">
      <c r="A142" s="394"/>
      <c r="B142" s="395"/>
      <c r="C142" s="395"/>
      <c r="D142" s="395"/>
      <c r="E142" s="396"/>
      <c r="F142" s="2056"/>
      <c r="G142" s="217"/>
    </row>
    <row r="143" spans="1:7" hidden="1" outlineLevel="1">
      <c r="A143" s="394"/>
      <c r="B143" s="395"/>
      <c r="C143" s="395"/>
      <c r="D143" s="395"/>
      <c r="E143" s="396"/>
      <c r="F143" s="2056"/>
      <c r="G143" s="217"/>
    </row>
    <row r="144" spans="1:7" hidden="1" outlineLevel="1">
      <c r="A144" s="394"/>
      <c r="B144" s="395"/>
      <c r="C144" s="395"/>
      <c r="D144" s="395"/>
      <c r="E144" s="396"/>
      <c r="F144" s="2056"/>
      <c r="G144" s="217"/>
    </row>
    <row r="145" spans="1:7" hidden="1" outlineLevel="1">
      <c r="A145" s="394"/>
      <c r="B145" s="395"/>
      <c r="C145" s="395"/>
      <c r="D145" s="395"/>
      <c r="E145" s="396"/>
      <c r="F145" s="2056"/>
      <c r="G145" s="217"/>
    </row>
    <row r="146" spans="1:7" hidden="1" outlineLevel="1">
      <c r="A146" s="394"/>
      <c r="B146" s="395"/>
      <c r="C146" s="395"/>
      <c r="D146" s="395"/>
      <c r="E146" s="396"/>
      <c r="F146" s="2056"/>
      <c r="G146" s="217"/>
    </row>
    <row r="147" spans="1:7" hidden="1" outlineLevel="1">
      <c r="A147" s="394"/>
      <c r="B147" s="395"/>
      <c r="C147" s="395"/>
      <c r="D147" s="395"/>
      <c r="E147" s="396"/>
      <c r="F147" s="2056"/>
      <c r="G147" s="217"/>
    </row>
    <row r="148" spans="1:7" hidden="1" outlineLevel="1">
      <c r="A148" s="394"/>
      <c r="B148" s="395"/>
      <c r="C148" s="395"/>
      <c r="D148" s="395"/>
      <c r="E148" s="396"/>
      <c r="F148" s="2056"/>
      <c r="G148" s="217"/>
    </row>
    <row r="149" spans="1:7" ht="15.75" hidden="1" outlineLevel="1" thickBot="1">
      <c r="A149" s="394"/>
      <c r="B149" s="395"/>
      <c r="C149" s="395"/>
      <c r="D149" s="395"/>
      <c r="E149" s="396"/>
      <c r="F149" s="2057"/>
      <c r="G149" s="217"/>
    </row>
    <row r="150" spans="1:7" ht="48" customHeight="1" collapsed="1">
      <c r="A150" s="2068" t="s">
        <v>808</v>
      </c>
      <c r="B150" s="2046"/>
      <c r="C150" s="2046"/>
      <c r="D150" s="2046"/>
      <c r="E150" s="2046"/>
      <c r="F150" s="2058" t="s">
        <v>1212</v>
      </c>
      <c r="G150" s="217"/>
    </row>
    <row r="151" spans="1:7">
      <c r="A151" s="2049" t="s">
        <v>818</v>
      </c>
      <c r="B151" s="2050"/>
      <c r="C151" s="1529"/>
      <c r="D151" s="1529"/>
      <c r="E151" s="1529"/>
      <c r="F151" s="2043"/>
      <c r="G151" s="217"/>
    </row>
    <row r="152" spans="1:7">
      <c r="A152" s="2049" t="s">
        <v>59</v>
      </c>
      <c r="B152" s="2050"/>
      <c r="C152" s="1529"/>
      <c r="D152" s="1529"/>
      <c r="E152" s="1529"/>
      <c r="F152" s="2043"/>
      <c r="G152" s="217"/>
    </row>
    <row r="153" spans="1:7">
      <c r="A153" s="2049" t="s">
        <v>60</v>
      </c>
      <c r="B153" s="2050"/>
      <c r="C153" s="1529"/>
      <c r="D153" s="1529"/>
      <c r="E153" s="1529"/>
      <c r="F153" s="2043"/>
      <c r="G153" s="217"/>
    </row>
    <row r="154" spans="1:7">
      <c r="A154" s="2060" t="s">
        <v>61</v>
      </c>
      <c r="B154" s="2061"/>
      <c r="C154" s="2062"/>
      <c r="D154" s="2063"/>
      <c r="E154" s="2064"/>
      <c r="F154" s="2043"/>
      <c r="G154" s="217"/>
    </row>
    <row r="155" spans="1:7">
      <c r="A155" s="2049" t="s">
        <v>69</v>
      </c>
      <c r="B155" s="2050"/>
      <c r="C155" s="1529"/>
      <c r="D155" s="1529"/>
      <c r="E155" s="1529"/>
      <c r="F155" s="2043"/>
      <c r="G155" s="217"/>
    </row>
    <row r="156" spans="1:7">
      <c r="A156" s="2049" t="s">
        <v>819</v>
      </c>
      <c r="B156" s="2050"/>
      <c r="C156" s="1529"/>
      <c r="D156" s="1529"/>
      <c r="E156" s="1529"/>
      <c r="F156" s="2043"/>
      <c r="G156" s="217"/>
    </row>
    <row r="157" spans="1:7" ht="15.75" thickBot="1">
      <c r="A157" s="2049" t="s">
        <v>758</v>
      </c>
      <c r="B157" s="2050"/>
      <c r="C157" s="1529"/>
      <c r="D157" s="1529"/>
      <c r="E157" s="1529"/>
      <c r="F157" s="2043"/>
      <c r="G157" s="217"/>
    </row>
    <row r="158" spans="1:7" ht="15.75" hidden="1" outlineLevel="1" thickBot="1">
      <c r="A158" s="2049"/>
      <c r="B158" s="2050"/>
      <c r="C158" s="1529"/>
      <c r="D158" s="1529"/>
      <c r="E158" s="1529"/>
      <c r="F158" s="2043" t="s">
        <v>820</v>
      </c>
      <c r="G158" s="217"/>
    </row>
    <row r="159" spans="1:7" ht="15.75" hidden="1" outlineLevel="1" thickBot="1">
      <c r="A159" s="2049"/>
      <c r="B159" s="2050"/>
      <c r="C159" s="1529"/>
      <c r="D159" s="1529"/>
      <c r="E159" s="1529"/>
      <c r="F159" s="2043"/>
      <c r="G159" s="217"/>
    </row>
    <row r="160" spans="1:7" ht="15.75" hidden="1" outlineLevel="1" thickBot="1">
      <c r="A160" s="2065"/>
      <c r="B160" s="2066"/>
      <c r="C160" s="2067"/>
      <c r="D160" s="2067"/>
      <c r="E160" s="2067"/>
      <c r="F160" s="2044"/>
      <c r="G160" s="217"/>
    </row>
    <row r="161" spans="1:7" ht="35.25" customHeight="1" collapsed="1">
      <c r="A161" s="2040" t="s">
        <v>821</v>
      </c>
      <c r="B161" s="2041"/>
      <c r="C161" s="2041"/>
      <c r="D161" s="2041"/>
      <c r="E161" s="2059"/>
      <c r="F161" s="1537" t="s">
        <v>1218</v>
      </c>
      <c r="G161" s="217"/>
    </row>
    <row r="162" spans="1:7" ht="66" customHeight="1">
      <c r="A162" s="1528"/>
      <c r="B162" s="2045" t="s">
        <v>823</v>
      </c>
      <c r="C162" s="2053" t="s">
        <v>825</v>
      </c>
      <c r="D162" s="2053" t="s">
        <v>826</v>
      </c>
      <c r="E162" s="2054"/>
      <c r="F162" s="1538"/>
      <c r="G162" s="217"/>
    </row>
    <row r="163" spans="1:7" ht="49.5" customHeight="1">
      <c r="A163" s="1528"/>
      <c r="B163" s="2045"/>
      <c r="C163" s="2053"/>
      <c r="D163" s="729" t="s">
        <v>827</v>
      </c>
      <c r="E163" s="257" t="s">
        <v>828</v>
      </c>
      <c r="F163" s="1538"/>
      <c r="G163" s="217"/>
    </row>
    <row r="164" spans="1:7" ht="36" customHeight="1">
      <c r="A164" s="172" t="s">
        <v>818</v>
      </c>
      <c r="B164" s="243"/>
      <c r="C164" s="168"/>
      <c r="D164" s="168"/>
      <c r="E164" s="258"/>
      <c r="F164" s="1538"/>
      <c r="G164" s="217"/>
    </row>
    <row r="165" spans="1:7">
      <c r="A165" s="172" t="s">
        <v>59</v>
      </c>
      <c r="B165" s="243"/>
      <c r="C165" s="168"/>
      <c r="D165" s="168"/>
      <c r="E165" s="258"/>
      <c r="F165" s="1538"/>
      <c r="G165" s="217"/>
    </row>
    <row r="166" spans="1:7">
      <c r="A166" s="172" t="s">
        <v>60</v>
      </c>
      <c r="B166" s="243"/>
      <c r="C166" s="168"/>
      <c r="D166" s="168"/>
      <c r="E166" s="258"/>
      <c r="F166" s="1538"/>
      <c r="G166" s="217"/>
    </row>
    <row r="167" spans="1:7">
      <c r="A167" s="172" t="s">
        <v>61</v>
      </c>
      <c r="B167" s="243"/>
      <c r="C167" s="168"/>
      <c r="D167" s="168"/>
      <c r="E167" s="258"/>
      <c r="F167" s="1538"/>
      <c r="G167" s="217"/>
    </row>
    <row r="168" spans="1:7" ht="25.5">
      <c r="A168" s="172" t="s">
        <v>824</v>
      </c>
      <c r="B168" s="243"/>
      <c r="C168" s="168"/>
      <c r="D168" s="168"/>
      <c r="E168" s="258"/>
      <c r="F168" s="1538"/>
      <c r="G168" s="217"/>
    </row>
    <row r="169" spans="1:7" ht="30" customHeight="1">
      <c r="A169" s="172" t="s">
        <v>819</v>
      </c>
      <c r="B169" s="243"/>
      <c r="C169" s="168"/>
      <c r="D169" s="168"/>
      <c r="E169" s="258"/>
      <c r="F169" s="1538"/>
      <c r="G169" s="217"/>
    </row>
    <row r="170" spans="1:7" s="184" customFormat="1" ht="30" customHeight="1">
      <c r="A170" s="172" t="s">
        <v>758</v>
      </c>
      <c r="B170" s="243"/>
      <c r="C170" s="244"/>
      <c r="D170" s="244"/>
      <c r="E170" s="259"/>
      <c r="F170" s="1538"/>
      <c r="G170" s="176"/>
    </row>
    <row r="171" spans="1:7" ht="45" customHeight="1" thickBot="1">
      <c r="A171" s="173" t="s">
        <v>822</v>
      </c>
      <c r="B171" s="174"/>
      <c r="C171" s="245"/>
      <c r="D171" s="245"/>
      <c r="E171" s="260"/>
      <c r="F171" s="1539"/>
      <c r="G171" s="217"/>
    </row>
    <row r="172" spans="1:7" ht="45" customHeight="1">
      <c r="A172" s="2038" t="s">
        <v>829</v>
      </c>
      <c r="B172" s="2039"/>
      <c r="C172" s="2039"/>
      <c r="D172" s="2039"/>
      <c r="E172" s="2039"/>
      <c r="F172" s="1537" t="s">
        <v>1213</v>
      </c>
      <c r="G172" s="217"/>
    </row>
    <row r="173" spans="1:7">
      <c r="A173" s="246"/>
      <c r="B173" s="247"/>
      <c r="C173" s="247"/>
      <c r="D173" s="247"/>
      <c r="E173" s="247"/>
      <c r="F173" s="1538"/>
      <c r="G173" s="217"/>
    </row>
    <row r="174" spans="1:7">
      <c r="A174" s="246"/>
      <c r="B174" s="247"/>
      <c r="C174" s="247"/>
      <c r="D174" s="247"/>
      <c r="E174" s="247"/>
      <c r="F174" s="1538"/>
      <c r="G174" s="217"/>
    </row>
    <row r="175" spans="1:7">
      <c r="A175" s="246"/>
      <c r="B175" s="247"/>
      <c r="C175" s="247"/>
      <c r="D175" s="247"/>
      <c r="E175" s="247"/>
      <c r="F175" s="1538"/>
      <c r="G175" s="217"/>
    </row>
    <row r="176" spans="1:7">
      <c r="A176" s="246"/>
      <c r="B176" s="247"/>
      <c r="C176" s="247"/>
      <c r="D176" s="247"/>
      <c r="E176" s="247"/>
      <c r="F176" s="1538"/>
      <c r="G176" s="217"/>
    </row>
    <row r="177" spans="1:7">
      <c r="A177" s="246"/>
      <c r="B177" s="247"/>
      <c r="C177" s="247"/>
      <c r="D177" s="247"/>
      <c r="E177" s="247"/>
      <c r="F177" s="1538"/>
      <c r="G177" s="217"/>
    </row>
    <row r="178" spans="1:7">
      <c r="A178" s="246"/>
      <c r="B178" s="247"/>
      <c r="C178" s="247"/>
      <c r="D178" s="247"/>
      <c r="E178" s="247"/>
      <c r="F178" s="1538"/>
      <c r="G178" s="217"/>
    </row>
    <row r="179" spans="1:7" ht="15.75" thickBot="1">
      <c r="A179" s="248"/>
      <c r="B179" s="249"/>
      <c r="C179" s="249"/>
      <c r="D179" s="249"/>
      <c r="E179" s="249"/>
      <c r="F179" s="1539"/>
      <c r="G179" s="217"/>
    </row>
    <row r="180" spans="1:7" ht="15.75" hidden="1" outlineLevel="1" thickBot="1">
      <c r="A180" s="246"/>
      <c r="B180" s="247"/>
      <c r="C180" s="247"/>
      <c r="D180" s="247"/>
      <c r="E180" s="247"/>
      <c r="F180" s="1538" t="s">
        <v>830</v>
      </c>
      <c r="G180" s="217"/>
    </row>
    <row r="181" spans="1:7" ht="15.75" hidden="1" outlineLevel="1" thickBot="1">
      <c r="A181" s="246"/>
      <c r="B181" s="247"/>
      <c r="C181" s="247"/>
      <c r="D181" s="247"/>
      <c r="E181" s="247"/>
      <c r="F181" s="1538"/>
      <c r="G181" s="217"/>
    </row>
    <row r="182" spans="1:7" ht="15.75" hidden="1" outlineLevel="1" thickBot="1">
      <c r="A182" s="246"/>
      <c r="B182" s="247"/>
      <c r="C182" s="247"/>
      <c r="D182" s="247"/>
      <c r="E182" s="247"/>
      <c r="F182" s="1538"/>
      <c r="G182" s="217"/>
    </row>
    <row r="183" spans="1:7" ht="15.75" hidden="1" outlineLevel="1" thickBot="1">
      <c r="A183" s="246"/>
      <c r="B183" s="247"/>
      <c r="C183" s="247"/>
      <c r="D183" s="247"/>
      <c r="E183" s="247"/>
      <c r="F183" s="1538"/>
      <c r="G183" s="217"/>
    </row>
    <row r="184" spans="1:7" ht="15.75" hidden="1" outlineLevel="1" thickBot="1">
      <c r="A184" s="246"/>
      <c r="B184" s="247"/>
      <c r="C184" s="247"/>
      <c r="D184" s="247"/>
      <c r="E184" s="247"/>
      <c r="F184" s="1538"/>
      <c r="G184" s="217"/>
    </row>
    <row r="185" spans="1:7" ht="15.75" hidden="1" outlineLevel="1" thickBot="1">
      <c r="A185" s="246"/>
      <c r="B185" s="247"/>
      <c r="C185" s="247"/>
      <c r="D185" s="247"/>
      <c r="E185" s="247"/>
      <c r="F185" s="1538"/>
      <c r="G185" s="217"/>
    </row>
    <row r="186" spans="1:7" ht="15.75" hidden="1" outlineLevel="1" thickBot="1">
      <c r="A186" s="246"/>
      <c r="B186" s="247"/>
      <c r="C186" s="247"/>
      <c r="D186" s="247"/>
      <c r="E186" s="247"/>
      <c r="F186" s="1538"/>
      <c r="G186" s="217"/>
    </row>
    <row r="187" spans="1:7" ht="15.75" hidden="1" outlineLevel="1" thickBot="1">
      <c r="A187" s="246"/>
      <c r="B187" s="247"/>
      <c r="C187" s="247"/>
      <c r="D187" s="247"/>
      <c r="E187" s="247"/>
      <c r="F187" s="1538"/>
      <c r="G187" s="217"/>
    </row>
    <row r="188" spans="1:7" ht="15.75" hidden="1" outlineLevel="1" thickBot="1">
      <c r="A188" s="246"/>
      <c r="B188" s="247"/>
      <c r="C188" s="247"/>
      <c r="D188" s="247"/>
      <c r="E188" s="247"/>
      <c r="F188" s="1538"/>
      <c r="G188" s="217"/>
    </row>
    <row r="189" spans="1:7" ht="15.75" hidden="1" outlineLevel="1" thickBot="1">
      <c r="A189" s="248"/>
      <c r="B189" s="249"/>
      <c r="C189" s="249"/>
      <c r="D189" s="249"/>
      <c r="E189" s="249"/>
      <c r="F189" s="1539"/>
      <c r="G189" s="217"/>
    </row>
    <row r="190" spans="1:7" s="184" customFormat="1" ht="30" customHeight="1" collapsed="1">
      <c r="A190" s="2051" t="s">
        <v>886</v>
      </c>
      <c r="B190" s="2052"/>
      <c r="C190" s="2052"/>
      <c r="D190" s="2052"/>
      <c r="E190" s="2052"/>
      <c r="F190" s="1537" t="s">
        <v>1214</v>
      </c>
      <c r="G190" s="176"/>
    </row>
    <row r="191" spans="1:7">
      <c r="A191" s="246"/>
      <c r="B191" s="247"/>
      <c r="C191" s="247"/>
      <c r="D191" s="247"/>
      <c r="E191" s="247"/>
      <c r="F191" s="1538"/>
      <c r="G191" s="217"/>
    </row>
    <row r="192" spans="1:7">
      <c r="A192" s="246"/>
      <c r="B192" s="247"/>
      <c r="C192" s="247"/>
      <c r="D192" s="247"/>
      <c r="E192" s="247"/>
      <c r="F192" s="1538"/>
      <c r="G192" s="217"/>
    </row>
    <row r="193" spans="1:7">
      <c r="A193" s="246"/>
      <c r="B193" s="247"/>
      <c r="C193" s="247"/>
      <c r="D193" s="247"/>
      <c r="E193" s="247"/>
      <c r="F193" s="1538"/>
      <c r="G193" s="217"/>
    </row>
    <row r="194" spans="1:7">
      <c r="A194" s="246"/>
      <c r="B194" s="247"/>
      <c r="C194" s="247"/>
      <c r="D194" s="247"/>
      <c r="E194" s="247"/>
      <c r="F194" s="1538"/>
      <c r="G194" s="217"/>
    </row>
    <row r="195" spans="1:7">
      <c r="A195" s="246"/>
      <c r="B195" s="247"/>
      <c r="C195" s="247"/>
      <c r="D195" s="247"/>
      <c r="E195" s="247"/>
      <c r="F195" s="1538"/>
      <c r="G195" s="217"/>
    </row>
    <row r="196" spans="1:7">
      <c r="A196" s="246"/>
      <c r="B196" s="247"/>
      <c r="C196" s="247"/>
      <c r="D196" s="247"/>
      <c r="E196" s="247"/>
      <c r="F196" s="1538"/>
      <c r="G196" s="217"/>
    </row>
    <row r="197" spans="1:7" ht="15.75" thickBot="1">
      <c r="A197" s="248"/>
      <c r="B197" s="249"/>
      <c r="C197" s="249"/>
      <c r="D197" s="249"/>
      <c r="E197" s="249"/>
      <c r="F197" s="1539"/>
      <c r="G197" s="217"/>
    </row>
    <row r="198" spans="1:7" ht="15.75" hidden="1" outlineLevel="1" thickBot="1">
      <c r="A198" s="250"/>
      <c r="B198" s="251"/>
      <c r="C198" s="251"/>
      <c r="D198" s="251"/>
      <c r="E198" s="251"/>
      <c r="F198" s="1537" t="s">
        <v>831</v>
      </c>
      <c r="G198" s="217"/>
    </row>
    <row r="199" spans="1:7" ht="15.75" hidden="1" outlineLevel="1" thickBot="1">
      <c r="A199" s="246"/>
      <c r="B199" s="247"/>
      <c r="C199" s="247"/>
      <c r="D199" s="247"/>
      <c r="E199" s="247"/>
      <c r="F199" s="1538"/>
      <c r="G199" s="217"/>
    </row>
    <row r="200" spans="1:7" ht="15.75" hidden="1" outlineLevel="1" thickBot="1">
      <c r="A200" s="246"/>
      <c r="B200" s="247"/>
      <c r="C200" s="247"/>
      <c r="D200" s="247"/>
      <c r="E200" s="247"/>
      <c r="F200" s="1538"/>
      <c r="G200" s="217"/>
    </row>
    <row r="201" spans="1:7" ht="15.75" hidden="1" outlineLevel="1" thickBot="1">
      <c r="A201" s="246"/>
      <c r="B201" s="247"/>
      <c r="C201" s="247"/>
      <c r="D201" s="247"/>
      <c r="E201" s="247"/>
      <c r="F201" s="1538"/>
      <c r="G201" s="217"/>
    </row>
    <row r="202" spans="1:7" ht="15.75" hidden="1" outlineLevel="1" thickBot="1">
      <c r="A202" s="246"/>
      <c r="B202" s="247"/>
      <c r="C202" s="247"/>
      <c r="D202" s="247"/>
      <c r="E202" s="247"/>
      <c r="F202" s="1538"/>
      <c r="G202" s="217"/>
    </row>
    <row r="203" spans="1:7" ht="15.75" hidden="1" outlineLevel="1" thickBot="1">
      <c r="A203" s="246"/>
      <c r="B203" s="247"/>
      <c r="C203" s="247"/>
      <c r="D203" s="247"/>
      <c r="E203" s="247"/>
      <c r="F203" s="1538"/>
      <c r="G203" s="217"/>
    </row>
    <row r="204" spans="1:7" ht="15.75" hidden="1" outlineLevel="1" thickBot="1">
      <c r="A204" s="246"/>
      <c r="B204" s="247"/>
      <c r="C204" s="247"/>
      <c r="D204" s="247"/>
      <c r="E204" s="247"/>
      <c r="F204" s="1538"/>
      <c r="G204" s="217"/>
    </row>
    <row r="205" spans="1:7" ht="15.75" hidden="1" outlineLevel="1" thickBot="1">
      <c r="A205" s="246"/>
      <c r="B205" s="247"/>
      <c r="C205" s="247"/>
      <c r="D205" s="247"/>
      <c r="E205" s="247"/>
      <c r="F205" s="1538"/>
      <c r="G205" s="217"/>
    </row>
    <row r="206" spans="1:7" ht="15.75" hidden="1" outlineLevel="1" thickBot="1">
      <c r="A206" s="246"/>
      <c r="B206" s="247"/>
      <c r="C206" s="247"/>
      <c r="D206" s="247"/>
      <c r="E206" s="247"/>
      <c r="F206" s="1538"/>
      <c r="G206" s="217"/>
    </row>
    <row r="207" spans="1:7" ht="15.75" hidden="1" outlineLevel="1" thickBot="1">
      <c r="A207" s="246"/>
      <c r="B207" s="247"/>
      <c r="C207" s="247"/>
      <c r="D207" s="247"/>
      <c r="E207" s="247"/>
      <c r="F207" s="1539"/>
      <c r="G207" s="217"/>
    </row>
    <row r="208" spans="1:7" ht="30" customHeight="1" collapsed="1">
      <c r="A208" s="2040" t="s">
        <v>887</v>
      </c>
      <c r="B208" s="2041"/>
      <c r="C208" s="2041"/>
      <c r="D208" s="2041"/>
      <c r="E208" s="2041"/>
      <c r="F208" s="2042" t="s">
        <v>1215</v>
      </c>
      <c r="G208" s="217"/>
    </row>
    <row r="209" spans="1:7">
      <c r="A209" s="391"/>
      <c r="B209" s="392"/>
      <c r="C209" s="392"/>
      <c r="D209" s="392"/>
      <c r="E209" s="393"/>
      <c r="F209" s="2043"/>
      <c r="G209" s="217"/>
    </row>
    <row r="210" spans="1:7">
      <c r="A210" s="394"/>
      <c r="B210" s="395"/>
      <c r="C210" s="395"/>
      <c r="D210" s="395"/>
      <c r="E210" s="396"/>
      <c r="F210" s="2043"/>
      <c r="G210" s="217"/>
    </row>
    <row r="211" spans="1:7">
      <c r="A211" s="394"/>
      <c r="B211" s="395"/>
      <c r="C211" s="395"/>
      <c r="D211" s="395"/>
      <c r="E211" s="396"/>
      <c r="F211" s="2043"/>
      <c r="G211" s="217"/>
    </row>
    <row r="212" spans="1:7">
      <c r="A212" s="394"/>
      <c r="B212" s="395"/>
      <c r="C212" s="395"/>
      <c r="D212" s="395"/>
      <c r="E212" s="396"/>
      <c r="F212" s="2043"/>
      <c r="G212" s="217"/>
    </row>
    <row r="213" spans="1:7" ht="15.75" thickBot="1">
      <c r="A213" s="407"/>
      <c r="B213" s="404"/>
      <c r="C213" s="404"/>
      <c r="D213" s="404"/>
      <c r="E213" s="405"/>
      <c r="F213" s="2043"/>
      <c r="G213" s="217"/>
    </row>
    <row r="214" spans="1:7" ht="15.75" hidden="1" outlineLevel="1" thickBot="1">
      <c r="A214" s="391"/>
      <c r="B214" s="392"/>
      <c r="C214" s="392"/>
      <c r="D214" s="392"/>
      <c r="E214" s="393"/>
      <c r="F214" s="2043" t="s">
        <v>832</v>
      </c>
      <c r="G214" s="217"/>
    </row>
    <row r="215" spans="1:7" ht="15.75" hidden="1" outlineLevel="1" thickBot="1">
      <c r="A215" s="394"/>
      <c r="B215" s="395"/>
      <c r="C215" s="395"/>
      <c r="D215" s="395"/>
      <c r="E215" s="396"/>
      <c r="F215" s="2043"/>
      <c r="G215" s="217"/>
    </row>
    <row r="216" spans="1:7" ht="15.75" hidden="1" outlineLevel="1" thickBot="1">
      <c r="A216" s="394"/>
      <c r="B216" s="395"/>
      <c r="C216" s="395"/>
      <c r="D216" s="395"/>
      <c r="E216" s="396"/>
      <c r="F216" s="2043"/>
      <c r="G216" s="217"/>
    </row>
    <row r="217" spans="1:7" ht="15.75" hidden="1" outlineLevel="1" thickBot="1">
      <c r="A217" s="394"/>
      <c r="B217" s="395"/>
      <c r="C217" s="395"/>
      <c r="D217" s="395"/>
      <c r="E217" s="396"/>
      <c r="F217" s="2043"/>
      <c r="G217" s="217"/>
    </row>
    <row r="218" spans="1:7" ht="15.75" hidden="1" outlineLevel="1" thickBot="1">
      <c r="A218" s="394"/>
      <c r="B218" s="395"/>
      <c r="C218" s="395"/>
      <c r="D218" s="395"/>
      <c r="E218" s="396"/>
      <c r="F218" s="2043"/>
      <c r="G218" s="217"/>
    </row>
    <row r="219" spans="1:7" ht="15.75" hidden="1" outlineLevel="1" thickBot="1">
      <c r="A219" s="394"/>
      <c r="B219" s="395"/>
      <c r="C219" s="395"/>
      <c r="D219" s="395"/>
      <c r="E219" s="396"/>
      <c r="F219" s="2043"/>
      <c r="G219" s="217"/>
    </row>
    <row r="220" spans="1:7" ht="15.75" hidden="1" outlineLevel="1" thickBot="1">
      <c r="A220" s="394"/>
      <c r="B220" s="395"/>
      <c r="C220" s="395"/>
      <c r="D220" s="395"/>
      <c r="E220" s="396"/>
      <c r="F220" s="2043"/>
      <c r="G220" s="217"/>
    </row>
    <row r="221" spans="1:7" ht="15.75" hidden="1" outlineLevel="1" thickBot="1">
      <c r="A221" s="394"/>
      <c r="B221" s="395"/>
      <c r="C221" s="395"/>
      <c r="D221" s="395"/>
      <c r="E221" s="396"/>
      <c r="F221" s="2043"/>
      <c r="G221" s="217"/>
    </row>
    <row r="222" spans="1:7" ht="15.75" hidden="1" outlineLevel="1" thickBot="1">
      <c r="A222" s="394"/>
      <c r="B222" s="395"/>
      <c r="C222" s="395"/>
      <c r="D222" s="395"/>
      <c r="E222" s="396"/>
      <c r="F222" s="2043"/>
      <c r="G222" s="217"/>
    </row>
    <row r="223" spans="1:7" ht="15.75" hidden="1" outlineLevel="1" thickBot="1">
      <c r="A223" s="394"/>
      <c r="B223" s="395"/>
      <c r="C223" s="395"/>
      <c r="D223" s="395"/>
      <c r="E223" s="396"/>
      <c r="F223" s="2043"/>
      <c r="G223" s="217"/>
    </row>
    <row r="224" spans="1:7" ht="15.75" hidden="1" outlineLevel="1" thickBot="1">
      <c r="A224" s="394"/>
      <c r="B224" s="395"/>
      <c r="C224" s="395"/>
      <c r="D224" s="395"/>
      <c r="E224" s="396"/>
      <c r="F224" s="2043"/>
      <c r="G224" s="217"/>
    </row>
    <row r="225" spans="1:7" ht="15.75" hidden="1" outlineLevel="1" thickBot="1">
      <c r="A225" s="394"/>
      <c r="B225" s="395"/>
      <c r="C225" s="395"/>
      <c r="D225" s="395"/>
      <c r="E225" s="396"/>
      <c r="F225" s="2043"/>
      <c r="G225" s="217"/>
    </row>
    <row r="226" spans="1:7" ht="15.75" hidden="1" outlineLevel="1" thickBot="1">
      <c r="A226" s="394"/>
      <c r="B226" s="395"/>
      <c r="C226" s="395"/>
      <c r="D226" s="395"/>
      <c r="E226" s="396"/>
      <c r="F226" s="2043"/>
      <c r="G226" s="217"/>
    </row>
    <row r="227" spans="1:7" ht="15.75" hidden="1" outlineLevel="1" thickBot="1">
      <c r="A227" s="394"/>
      <c r="B227" s="395"/>
      <c r="C227" s="395"/>
      <c r="D227" s="395"/>
      <c r="E227" s="396"/>
      <c r="F227" s="2043"/>
      <c r="G227" s="217"/>
    </row>
    <row r="228" spans="1:7" ht="15.75" hidden="1" outlineLevel="1" thickBot="1">
      <c r="A228" s="397"/>
      <c r="B228" s="398"/>
      <c r="C228" s="398"/>
      <c r="D228" s="398"/>
      <c r="E228" s="399"/>
      <c r="F228" s="2044"/>
      <c r="G228" s="217"/>
    </row>
    <row r="229" spans="1:7" s="201" customFormat="1" ht="81" customHeight="1" collapsed="1">
      <c r="A229" s="2038" t="s">
        <v>888</v>
      </c>
      <c r="B229" s="2039"/>
      <c r="C229" s="2039"/>
      <c r="D229" s="2039"/>
      <c r="E229" s="2039"/>
      <c r="F229" s="1537" t="s">
        <v>1216</v>
      </c>
      <c r="G229" s="239"/>
    </row>
    <row r="230" spans="1:7">
      <c r="A230" s="246"/>
      <c r="B230" s="247"/>
      <c r="C230" s="247"/>
      <c r="D230" s="247"/>
      <c r="E230" s="247"/>
      <c r="F230" s="1538"/>
      <c r="G230" s="217"/>
    </row>
    <row r="231" spans="1:7">
      <c r="A231" s="246"/>
      <c r="B231" s="247"/>
      <c r="C231" s="247"/>
      <c r="D231" s="247"/>
      <c r="E231" s="247"/>
      <c r="F231" s="1538"/>
      <c r="G231" s="217"/>
    </row>
    <row r="232" spans="1:7">
      <c r="A232" s="246"/>
      <c r="B232" s="247"/>
      <c r="C232" s="247"/>
      <c r="D232" s="247"/>
      <c r="E232" s="247"/>
      <c r="F232" s="1538"/>
      <c r="G232" s="217"/>
    </row>
    <row r="233" spans="1:7">
      <c r="A233" s="246"/>
      <c r="B233" s="247"/>
      <c r="C233" s="247"/>
      <c r="D233" s="247"/>
      <c r="E233" s="247"/>
      <c r="F233" s="1538"/>
      <c r="G233" s="217"/>
    </row>
    <row r="234" spans="1:7">
      <c r="A234" s="246"/>
      <c r="B234" s="247"/>
      <c r="C234" s="247"/>
      <c r="D234" s="247"/>
      <c r="E234" s="247"/>
      <c r="F234" s="1538"/>
      <c r="G234" s="217"/>
    </row>
    <row r="235" spans="1:7">
      <c r="A235" s="246"/>
      <c r="B235" s="247"/>
      <c r="C235" s="247"/>
      <c r="D235" s="247"/>
      <c r="E235" s="247"/>
      <c r="F235" s="1538"/>
      <c r="G235" s="217"/>
    </row>
    <row r="236" spans="1:7">
      <c r="A236" s="246"/>
      <c r="B236" s="247"/>
      <c r="C236" s="247"/>
      <c r="D236" s="247"/>
      <c r="E236" s="247"/>
      <c r="F236" s="1538"/>
      <c r="G236" s="217"/>
    </row>
    <row r="237" spans="1:7">
      <c r="A237" s="246"/>
      <c r="B237" s="247"/>
      <c r="C237" s="247"/>
      <c r="D237" s="247"/>
      <c r="E237" s="247"/>
      <c r="F237" s="1538"/>
      <c r="G237" s="217"/>
    </row>
    <row r="238" spans="1:7">
      <c r="A238" s="246"/>
      <c r="B238" s="247"/>
      <c r="C238" s="247"/>
      <c r="D238" s="247"/>
      <c r="E238" s="247"/>
      <c r="F238" s="1538"/>
      <c r="G238" s="217"/>
    </row>
    <row r="239" spans="1:7" ht="15.75" thickBot="1">
      <c r="A239" s="248"/>
      <c r="B239" s="249"/>
      <c r="C239" s="249"/>
      <c r="D239" s="249"/>
      <c r="E239" s="249"/>
      <c r="F239" s="1539"/>
      <c r="G239" s="217"/>
    </row>
    <row r="240" spans="1:7" ht="15.75" hidden="1" outlineLevel="1" thickBot="1">
      <c r="A240" s="246"/>
      <c r="B240" s="247"/>
      <c r="C240" s="247"/>
      <c r="D240" s="247"/>
      <c r="E240" s="247"/>
      <c r="F240" s="1538" t="s">
        <v>833</v>
      </c>
      <c r="G240" s="217"/>
    </row>
    <row r="241" spans="1:7" ht="15.75" hidden="1" outlineLevel="1" thickBot="1">
      <c r="A241" s="246"/>
      <c r="B241" s="247"/>
      <c r="C241" s="247"/>
      <c r="D241" s="247"/>
      <c r="E241" s="247"/>
      <c r="F241" s="1538"/>
      <c r="G241" s="217"/>
    </row>
    <row r="242" spans="1:7" ht="15.75" hidden="1" outlineLevel="1" thickBot="1">
      <c r="A242" s="246"/>
      <c r="B242" s="247"/>
      <c r="C242" s="247"/>
      <c r="D242" s="247"/>
      <c r="E242" s="247"/>
      <c r="F242" s="1538"/>
      <c r="G242" s="217"/>
    </row>
    <row r="243" spans="1:7" ht="15.75" hidden="1" outlineLevel="1" thickBot="1">
      <c r="A243" s="246"/>
      <c r="B243" s="247"/>
      <c r="C243" s="247"/>
      <c r="D243" s="247"/>
      <c r="E243" s="247"/>
      <c r="F243" s="1538"/>
      <c r="G243" s="217"/>
    </row>
    <row r="244" spans="1:7" ht="15.75" hidden="1" outlineLevel="1" thickBot="1">
      <c r="A244" s="246"/>
      <c r="B244" s="247"/>
      <c r="C244" s="247"/>
      <c r="D244" s="247"/>
      <c r="E244" s="247"/>
      <c r="F244" s="1538"/>
      <c r="G244" s="217"/>
    </row>
    <row r="245" spans="1:7" ht="15.75" hidden="1" outlineLevel="1" thickBot="1">
      <c r="A245" s="246"/>
      <c r="B245" s="247"/>
      <c r="C245" s="247"/>
      <c r="D245" s="247"/>
      <c r="E245" s="247"/>
      <c r="F245" s="1538"/>
      <c r="G245" s="217"/>
    </row>
    <row r="246" spans="1:7" ht="15.75" hidden="1" outlineLevel="1" thickBot="1">
      <c r="A246" s="246"/>
      <c r="B246" s="247"/>
      <c r="C246" s="247"/>
      <c r="D246" s="247"/>
      <c r="E246" s="247"/>
      <c r="F246" s="1538"/>
      <c r="G246" s="217"/>
    </row>
    <row r="247" spans="1:7" ht="15.75" hidden="1" outlineLevel="1" thickBot="1">
      <c r="A247" s="246"/>
      <c r="B247" s="247"/>
      <c r="C247" s="247"/>
      <c r="D247" s="247"/>
      <c r="E247" s="247"/>
      <c r="F247" s="1538"/>
      <c r="G247" s="217"/>
    </row>
    <row r="248" spans="1:7" ht="15.75" hidden="1" outlineLevel="1" thickBot="1">
      <c r="A248" s="246"/>
      <c r="B248" s="247"/>
      <c r="C248" s="247"/>
      <c r="D248" s="247"/>
      <c r="E248" s="247"/>
      <c r="F248" s="1538"/>
      <c r="G248" s="217"/>
    </row>
    <row r="249" spans="1:7" ht="15.75" hidden="1" outlineLevel="1" thickBot="1">
      <c r="A249" s="246"/>
      <c r="B249" s="247"/>
      <c r="C249" s="247"/>
      <c r="D249" s="247"/>
      <c r="E249" s="247"/>
      <c r="F249" s="1538"/>
      <c r="G249" s="217"/>
    </row>
    <row r="250" spans="1:7" ht="15.75" hidden="1" outlineLevel="1" thickBot="1">
      <c r="A250" s="246"/>
      <c r="B250" s="247"/>
      <c r="C250" s="247"/>
      <c r="D250" s="247"/>
      <c r="E250" s="247"/>
      <c r="F250" s="1538"/>
      <c r="G250" s="217"/>
    </row>
    <row r="251" spans="1:7" ht="15.75" hidden="1" outlineLevel="1" thickBot="1">
      <c r="A251" s="246"/>
      <c r="B251" s="247"/>
      <c r="C251" s="247"/>
      <c r="D251" s="247"/>
      <c r="E251" s="247"/>
      <c r="F251" s="1538"/>
      <c r="G251" s="217"/>
    </row>
    <row r="252" spans="1:7" ht="15.75" hidden="1" outlineLevel="1" thickBot="1">
      <c r="A252" s="246"/>
      <c r="B252" s="247"/>
      <c r="C252" s="247"/>
      <c r="D252" s="247"/>
      <c r="E252" s="247"/>
      <c r="F252" s="1538"/>
      <c r="G252" s="217"/>
    </row>
    <row r="253" spans="1:7" ht="15.75" hidden="1" outlineLevel="1" thickBot="1">
      <c r="A253" s="246"/>
      <c r="B253" s="247"/>
      <c r="C253" s="247"/>
      <c r="D253" s="247"/>
      <c r="E253" s="247"/>
      <c r="F253" s="1538"/>
      <c r="G253" s="217"/>
    </row>
    <row r="254" spans="1:7" ht="15.75" hidden="1" outlineLevel="1" thickBot="1">
      <c r="A254" s="246"/>
      <c r="B254" s="247"/>
      <c r="C254" s="247"/>
      <c r="D254" s="247"/>
      <c r="E254" s="247"/>
      <c r="F254" s="1538"/>
      <c r="G254" s="217"/>
    </row>
    <row r="255" spans="1:7" s="241" customFormat="1" ht="48.75" customHeight="1" collapsed="1">
      <c r="A255" s="2040" t="s">
        <v>889</v>
      </c>
      <c r="B255" s="2041"/>
      <c r="C255" s="2041"/>
      <c r="D255" s="2041"/>
      <c r="E255" s="2041"/>
      <c r="F255" s="2042" t="s">
        <v>1217</v>
      </c>
      <c r="G255" s="169"/>
    </row>
    <row r="256" spans="1:7" ht="60" customHeight="1">
      <c r="A256" s="1528"/>
      <c r="B256" s="1529"/>
      <c r="C256" s="2045" t="s">
        <v>834</v>
      </c>
      <c r="D256" s="2046" t="s">
        <v>835</v>
      </c>
      <c r="E256" s="2047" t="s">
        <v>836</v>
      </c>
      <c r="F256" s="2043"/>
      <c r="G256" s="217"/>
    </row>
    <row r="257" spans="1:7" ht="68.25" customHeight="1">
      <c r="A257" s="1528"/>
      <c r="B257" s="1529"/>
      <c r="C257" s="2045"/>
      <c r="D257" s="2046"/>
      <c r="E257" s="2048"/>
      <c r="F257" s="2043"/>
      <c r="G257" s="217"/>
    </row>
    <row r="258" spans="1:7" ht="15" customHeight="1">
      <c r="A258" s="1278" t="s">
        <v>818</v>
      </c>
      <c r="B258" s="1279"/>
      <c r="C258" s="243"/>
      <c r="D258" s="252"/>
      <c r="E258" s="252"/>
      <c r="F258" s="2043"/>
      <c r="G258" s="217"/>
    </row>
    <row r="259" spans="1:7">
      <c r="A259" s="1278" t="s">
        <v>59</v>
      </c>
      <c r="B259" s="1279"/>
      <c r="C259" s="243"/>
      <c r="D259" s="252"/>
      <c r="E259" s="252"/>
      <c r="F259" s="2043"/>
      <c r="G259" s="217"/>
    </row>
    <row r="260" spans="1:7">
      <c r="A260" s="1278" t="s">
        <v>60</v>
      </c>
      <c r="B260" s="1279"/>
      <c r="C260" s="243"/>
      <c r="D260" s="252"/>
      <c r="E260" s="252"/>
      <c r="F260" s="2043"/>
      <c r="G260" s="217"/>
    </row>
    <row r="261" spans="1:7">
      <c r="A261" s="1278" t="s">
        <v>61</v>
      </c>
      <c r="B261" s="1279"/>
      <c r="C261" s="243"/>
      <c r="D261" s="252"/>
      <c r="E261" s="252"/>
      <c r="F261" s="2043"/>
      <c r="G261" s="217"/>
    </row>
    <row r="262" spans="1:7">
      <c r="A262" s="1278" t="s">
        <v>69</v>
      </c>
      <c r="B262" s="1279"/>
      <c r="C262" s="243"/>
      <c r="D262" s="252"/>
      <c r="E262" s="252"/>
      <c r="F262" s="2043"/>
      <c r="G262" s="217"/>
    </row>
    <row r="263" spans="1:7" ht="15" customHeight="1">
      <c r="A263" s="1278" t="s">
        <v>819</v>
      </c>
      <c r="B263" s="1279"/>
      <c r="C263" s="243"/>
      <c r="D263" s="252"/>
      <c r="E263" s="252"/>
      <c r="F263" s="2043"/>
      <c r="G263" s="217"/>
    </row>
    <row r="264" spans="1:7" ht="15" customHeight="1">
      <c r="A264" s="1278" t="s">
        <v>758</v>
      </c>
      <c r="B264" s="1279"/>
      <c r="C264" s="243"/>
      <c r="D264" s="252"/>
      <c r="E264" s="252"/>
      <c r="F264" s="2043"/>
      <c r="G264" s="217"/>
    </row>
    <row r="265" spans="1:7" hidden="1" outlineLevel="1">
      <c r="A265" s="2036"/>
      <c r="B265" s="2037"/>
      <c r="C265" s="255"/>
      <c r="D265" s="256"/>
      <c r="E265" s="256"/>
      <c r="F265" s="1683" t="s">
        <v>837</v>
      </c>
      <c r="G265" s="217"/>
    </row>
    <row r="266" spans="1:7" hidden="1" outlineLevel="1">
      <c r="A266" s="1278"/>
      <c r="B266" s="1279"/>
      <c r="C266" s="243"/>
      <c r="D266" s="252"/>
      <c r="E266" s="252"/>
      <c r="F266" s="1683"/>
      <c r="G266" s="217"/>
    </row>
    <row r="267" spans="1:7" hidden="1" outlineLevel="1">
      <c r="A267" s="1278"/>
      <c r="B267" s="1279"/>
      <c r="C267" s="243"/>
      <c r="D267" s="252"/>
      <c r="E267" s="252"/>
      <c r="F267" s="1683"/>
      <c r="G267" s="217"/>
    </row>
    <row r="268" spans="1:7" hidden="1" outlineLevel="1">
      <c r="A268" s="1278"/>
      <c r="B268" s="1279"/>
      <c r="C268" s="243"/>
      <c r="D268" s="252"/>
      <c r="E268" s="252"/>
      <c r="F268" s="1683"/>
      <c r="G268" s="217"/>
    </row>
    <row r="269" spans="1:7" hidden="1" outlineLevel="1">
      <c r="A269" s="1278"/>
      <c r="B269" s="1279"/>
      <c r="C269" s="243"/>
      <c r="D269" s="252"/>
      <c r="E269" s="252"/>
      <c r="F269" s="1683"/>
      <c r="G269" s="217"/>
    </row>
    <row r="270" spans="1:7" hidden="1" outlineLevel="1">
      <c r="A270" s="1278"/>
      <c r="B270" s="1279"/>
      <c r="C270" s="243"/>
      <c r="D270" s="252"/>
      <c r="E270" s="252"/>
      <c r="F270" s="1683"/>
      <c r="G270" s="217"/>
    </row>
    <row r="271" spans="1:7" hidden="1" outlineLevel="1">
      <c r="A271" s="1278"/>
      <c r="B271" s="1279"/>
      <c r="C271" s="243"/>
      <c r="D271" s="252"/>
      <c r="E271" s="252"/>
      <c r="F271" s="1683"/>
      <c r="G271" s="217"/>
    </row>
    <row r="272" spans="1:7" hidden="1" outlineLevel="1">
      <c r="A272" s="1278"/>
      <c r="B272" s="1279"/>
      <c r="C272" s="243"/>
      <c r="D272" s="252"/>
      <c r="E272" s="252"/>
      <c r="F272" s="1683"/>
      <c r="G272" s="217"/>
    </row>
    <row r="273" spans="1:7" hidden="1" outlineLevel="1">
      <c r="A273" s="1278"/>
      <c r="B273" s="1279"/>
      <c r="C273" s="243"/>
      <c r="D273" s="252"/>
      <c r="E273" s="252"/>
      <c r="F273" s="1683"/>
      <c r="G273" s="217"/>
    </row>
    <row r="274" spans="1:7" ht="15.75" hidden="1" outlineLevel="1" thickBot="1">
      <c r="A274" s="1281"/>
      <c r="B274" s="1282"/>
      <c r="C274" s="253"/>
      <c r="D274" s="254"/>
      <c r="E274" s="254"/>
      <c r="F274" s="1684"/>
      <c r="G274" s="217"/>
    </row>
    <row r="275" spans="1:7" collapsed="1">
      <c r="A275" s="217"/>
      <c r="B275" s="217"/>
      <c r="C275" s="217"/>
      <c r="D275" s="217"/>
      <c r="E275" s="217"/>
      <c r="F275" s="217"/>
      <c r="G275" s="217"/>
    </row>
    <row r="276" spans="1:7">
      <c r="A276" s="217"/>
      <c r="B276" s="217"/>
      <c r="C276" s="217"/>
      <c r="D276" s="217"/>
      <c r="E276" s="217"/>
      <c r="F276" s="217"/>
      <c r="G276" s="217"/>
    </row>
    <row r="277" spans="1:7">
      <c r="A277" s="217"/>
      <c r="B277" s="217"/>
      <c r="C277" s="217"/>
      <c r="D277" s="217"/>
      <c r="E277" s="217"/>
      <c r="F277" s="217"/>
      <c r="G277" s="217"/>
    </row>
    <row r="278" spans="1:7">
      <c r="A278" s="217"/>
      <c r="B278" s="217"/>
      <c r="C278" s="217"/>
      <c r="D278" s="217"/>
      <c r="E278" s="217"/>
      <c r="F278" s="217"/>
      <c r="G278" s="217"/>
    </row>
    <row r="279" spans="1:7">
      <c r="A279" s="217"/>
      <c r="B279" s="217"/>
      <c r="C279" s="217"/>
      <c r="D279" s="217"/>
      <c r="E279" s="217"/>
      <c r="F279" s="217"/>
      <c r="G279" s="217"/>
    </row>
    <row r="280" spans="1:7">
      <c r="A280" s="217"/>
      <c r="B280" s="217"/>
      <c r="C280" s="217"/>
      <c r="D280" s="217"/>
      <c r="E280" s="217"/>
      <c r="F280" s="217"/>
      <c r="G280" s="217"/>
    </row>
    <row r="281" spans="1:7">
      <c r="A281" s="217"/>
      <c r="B281" s="217"/>
      <c r="C281" s="217"/>
      <c r="D281" s="217"/>
      <c r="E281" s="217"/>
      <c r="F281" s="217"/>
      <c r="G281" s="217"/>
    </row>
    <row r="282" spans="1:7">
      <c r="A282" s="217"/>
      <c r="B282" s="217"/>
      <c r="C282" s="217"/>
      <c r="D282" s="217"/>
      <c r="E282" s="217"/>
      <c r="F282" s="217"/>
      <c r="G282" s="217"/>
    </row>
    <row r="283" spans="1:7">
      <c r="A283" s="217"/>
      <c r="B283" s="217"/>
      <c r="C283" s="217"/>
      <c r="D283" s="217"/>
      <c r="E283" s="217"/>
      <c r="F283" s="217"/>
      <c r="G283" s="217"/>
    </row>
    <row r="284" spans="1:7">
      <c r="A284" s="217"/>
      <c r="B284" s="217"/>
      <c r="C284" s="217"/>
      <c r="D284" s="217"/>
      <c r="E284" s="217"/>
      <c r="F284" s="217"/>
      <c r="G284" s="217"/>
    </row>
    <row r="285" spans="1:7">
      <c r="A285" s="217"/>
      <c r="B285" s="217"/>
      <c r="C285" s="217"/>
      <c r="D285" s="217"/>
      <c r="E285" s="217"/>
      <c r="F285" s="217"/>
      <c r="G285" s="217"/>
    </row>
    <row r="286" spans="1:7">
      <c r="A286" s="217"/>
      <c r="B286" s="217"/>
      <c r="C286" s="217"/>
      <c r="D286" s="217"/>
      <c r="E286" s="217"/>
      <c r="F286" s="217"/>
      <c r="G286" s="217"/>
    </row>
    <row r="287" spans="1:7">
      <c r="A287" s="217"/>
      <c r="B287" s="217"/>
      <c r="C287" s="217"/>
      <c r="D287" s="217"/>
      <c r="E287" s="217"/>
      <c r="F287" s="217"/>
      <c r="G287" s="217"/>
    </row>
    <row r="288" spans="1:7">
      <c r="A288" s="217"/>
      <c r="B288" s="217"/>
      <c r="C288" s="217"/>
      <c r="D288" s="217"/>
      <c r="E288" s="217"/>
      <c r="F288" s="217"/>
      <c r="G288" s="217"/>
    </row>
    <row r="289" spans="1:7">
      <c r="A289" s="217"/>
      <c r="B289" s="217"/>
      <c r="C289" s="217"/>
      <c r="D289" s="217"/>
      <c r="E289" s="217"/>
      <c r="F289" s="217"/>
      <c r="G289" s="217"/>
    </row>
    <row r="290" spans="1:7">
      <c r="A290" s="217"/>
      <c r="B290" s="217"/>
      <c r="C290" s="217"/>
      <c r="D290" s="217"/>
      <c r="E290" s="217"/>
      <c r="F290" s="217"/>
      <c r="G290" s="217"/>
    </row>
    <row r="291" spans="1:7">
      <c r="A291" s="217"/>
      <c r="B291" s="217"/>
      <c r="C291" s="217"/>
      <c r="D291" s="217"/>
      <c r="E291" s="217"/>
      <c r="F291" s="217"/>
      <c r="G291" s="217"/>
    </row>
    <row r="292" spans="1:7">
      <c r="A292" s="217"/>
      <c r="B292" s="217"/>
      <c r="C292" s="217"/>
      <c r="D292" s="217"/>
      <c r="E292" s="217"/>
      <c r="F292" s="217"/>
      <c r="G292" s="217"/>
    </row>
    <row r="293" spans="1:7">
      <c r="A293" s="217"/>
      <c r="B293" s="217"/>
      <c r="C293" s="217"/>
      <c r="D293" s="217"/>
      <c r="E293" s="217"/>
      <c r="F293" s="217"/>
      <c r="G293" s="217"/>
    </row>
    <row r="294" spans="1:7">
      <c r="A294" s="217"/>
      <c r="B294" s="217"/>
      <c r="C294" s="217"/>
      <c r="D294" s="217"/>
      <c r="E294" s="217"/>
      <c r="F294" s="217"/>
      <c r="G294" s="217"/>
    </row>
    <row r="295" spans="1:7">
      <c r="A295" s="217"/>
      <c r="B295" s="217"/>
      <c r="C295" s="217"/>
      <c r="D295" s="217"/>
      <c r="E295" s="217"/>
      <c r="F295" s="217"/>
      <c r="G295" s="217"/>
    </row>
    <row r="296" spans="1:7">
      <c r="A296" s="217"/>
      <c r="B296" s="217"/>
      <c r="C296" s="217"/>
      <c r="D296" s="217"/>
      <c r="E296" s="217"/>
      <c r="F296" s="217"/>
      <c r="G296" s="217"/>
    </row>
    <row r="297" spans="1:7">
      <c r="A297" s="217"/>
      <c r="B297" s="217"/>
      <c r="C297" s="217"/>
      <c r="D297" s="217"/>
      <c r="E297" s="217"/>
      <c r="F297" s="217"/>
      <c r="G297" s="217"/>
    </row>
    <row r="298" spans="1:7">
      <c r="A298" s="217"/>
      <c r="B298" s="217"/>
      <c r="C298" s="217"/>
      <c r="D298" s="217"/>
      <c r="E298" s="217"/>
      <c r="F298" s="217"/>
      <c r="G298" s="217"/>
    </row>
    <row r="299" spans="1:7">
      <c r="A299" s="217"/>
      <c r="B299" s="217"/>
      <c r="C299" s="217"/>
      <c r="D299" s="217"/>
      <c r="E299" s="217"/>
      <c r="F299" s="217"/>
      <c r="G299" s="217"/>
    </row>
    <row r="300" spans="1:7">
      <c r="A300" s="217"/>
      <c r="B300" s="217"/>
      <c r="C300" s="217"/>
      <c r="D300" s="217"/>
      <c r="E300" s="217"/>
      <c r="F300" s="217"/>
      <c r="G300" s="217"/>
    </row>
    <row r="301" spans="1:7">
      <c r="A301" s="217"/>
      <c r="B301" s="217"/>
      <c r="C301" s="217"/>
      <c r="D301" s="217"/>
      <c r="E301" s="217"/>
      <c r="F301" s="217"/>
      <c r="G301" s="217"/>
    </row>
    <row r="302" spans="1:7">
      <c r="A302" s="217"/>
      <c r="B302" s="217"/>
      <c r="C302" s="217"/>
      <c r="D302" s="217"/>
      <c r="E302" s="217"/>
      <c r="F302" s="217"/>
      <c r="G302" s="217"/>
    </row>
    <row r="303" spans="1:7">
      <c r="A303" s="217"/>
      <c r="B303" s="217"/>
      <c r="C303" s="217"/>
      <c r="D303" s="217"/>
      <c r="E303" s="217"/>
      <c r="F303" s="217"/>
      <c r="G303" s="217"/>
    </row>
    <row r="304" spans="1:7">
      <c r="A304" s="217"/>
      <c r="B304" s="217"/>
      <c r="C304" s="217"/>
      <c r="D304" s="217"/>
      <c r="E304" s="217"/>
      <c r="F304" s="217"/>
      <c r="G304" s="217"/>
    </row>
    <row r="305" spans="1:7">
      <c r="A305" s="217"/>
      <c r="B305" s="217"/>
      <c r="C305" s="217"/>
      <c r="D305" s="217"/>
      <c r="E305" s="217"/>
      <c r="F305" s="217"/>
      <c r="G305" s="217"/>
    </row>
    <row r="306" spans="1:7">
      <c r="A306" s="217"/>
      <c r="B306" s="217"/>
      <c r="C306" s="217"/>
      <c r="D306" s="217"/>
      <c r="E306" s="217"/>
      <c r="F306" s="217"/>
      <c r="G306" s="217"/>
    </row>
    <row r="307" spans="1:7">
      <c r="A307" s="217"/>
      <c r="B307" s="217"/>
      <c r="C307" s="217"/>
      <c r="D307" s="217"/>
      <c r="E307" s="217"/>
      <c r="F307" s="217"/>
      <c r="G307" s="217"/>
    </row>
    <row r="308" spans="1:7">
      <c r="A308" s="217"/>
      <c r="B308" s="217"/>
      <c r="C308" s="217"/>
      <c r="D308" s="217"/>
      <c r="E308" s="217"/>
      <c r="F308" s="217"/>
      <c r="G308" s="217"/>
    </row>
    <row r="309" spans="1:7">
      <c r="A309" s="217"/>
      <c r="B309" s="217"/>
      <c r="C309" s="217"/>
      <c r="D309" s="217"/>
      <c r="E309" s="217"/>
      <c r="F309" s="217"/>
      <c r="G309" s="217"/>
    </row>
    <row r="310" spans="1:7">
      <c r="A310" s="217"/>
      <c r="B310" s="217"/>
      <c r="C310" s="217"/>
      <c r="D310" s="217"/>
      <c r="E310" s="217"/>
      <c r="F310" s="217"/>
      <c r="G310" s="217"/>
    </row>
    <row r="311" spans="1:7">
      <c r="A311" s="217"/>
      <c r="B311" s="217"/>
      <c r="C311" s="217"/>
      <c r="D311" s="217"/>
      <c r="E311" s="217"/>
      <c r="F311" s="217"/>
      <c r="G311" s="217"/>
    </row>
    <row r="312" spans="1:7">
      <c r="A312" s="217"/>
      <c r="B312" s="217"/>
      <c r="C312" s="217"/>
      <c r="D312" s="217"/>
      <c r="E312" s="217"/>
      <c r="F312" s="217"/>
      <c r="G312" s="217"/>
    </row>
    <row r="313" spans="1:7">
      <c r="A313" s="217"/>
      <c r="B313" s="217"/>
      <c r="C313" s="217"/>
      <c r="D313" s="217"/>
      <c r="E313" s="217"/>
      <c r="F313" s="217"/>
      <c r="G313" s="217"/>
    </row>
    <row r="314" spans="1:7">
      <c r="A314" s="217"/>
      <c r="B314" s="217"/>
      <c r="C314" s="217"/>
      <c r="D314" s="217"/>
      <c r="E314" s="217"/>
      <c r="F314" s="217"/>
      <c r="G314" s="217"/>
    </row>
    <row r="315" spans="1:7">
      <c r="A315" s="217"/>
      <c r="B315" s="217"/>
      <c r="C315" s="217"/>
      <c r="D315" s="217"/>
      <c r="E315" s="217"/>
      <c r="F315" s="217"/>
      <c r="G315" s="217"/>
    </row>
    <row r="316" spans="1:7">
      <c r="A316" s="217"/>
      <c r="B316" s="217"/>
      <c r="C316" s="217"/>
      <c r="D316" s="217"/>
      <c r="E316" s="217"/>
      <c r="F316" s="217"/>
      <c r="G316" s="217"/>
    </row>
    <row r="317" spans="1:7">
      <c r="A317" s="217"/>
      <c r="B317" s="217"/>
      <c r="C317" s="217"/>
      <c r="D317" s="217"/>
      <c r="E317" s="217"/>
      <c r="F317" s="217"/>
      <c r="G317" s="217"/>
    </row>
    <row r="318" spans="1:7">
      <c r="A318" s="217"/>
      <c r="B318" s="217"/>
      <c r="C318" s="217"/>
      <c r="D318" s="217"/>
      <c r="E318" s="217"/>
      <c r="F318" s="217"/>
      <c r="G318" s="217"/>
    </row>
    <row r="319" spans="1:7">
      <c r="A319" s="217"/>
      <c r="B319" s="217"/>
      <c r="C319" s="217"/>
      <c r="D319" s="217"/>
      <c r="E319" s="217"/>
      <c r="F319" s="217"/>
      <c r="G319" s="217"/>
    </row>
    <row r="320" spans="1:7">
      <c r="A320" s="217"/>
      <c r="B320" s="217"/>
      <c r="C320" s="217"/>
      <c r="D320" s="217"/>
      <c r="E320" s="217"/>
      <c r="F320" s="217"/>
      <c r="G320" s="217"/>
    </row>
    <row r="321" spans="1:7">
      <c r="A321" s="217"/>
      <c r="B321" s="217"/>
      <c r="C321" s="217"/>
      <c r="D321" s="217"/>
      <c r="E321" s="217"/>
      <c r="F321" s="217"/>
      <c r="G321" s="217"/>
    </row>
    <row r="322" spans="1:7">
      <c r="A322" s="217"/>
      <c r="B322" s="217"/>
      <c r="C322" s="217"/>
      <c r="D322" s="217"/>
      <c r="E322" s="217"/>
      <c r="F322" s="217"/>
      <c r="G322" s="217"/>
    </row>
    <row r="323" spans="1:7">
      <c r="A323" s="217"/>
      <c r="B323" s="217"/>
      <c r="C323" s="217"/>
      <c r="D323" s="217"/>
      <c r="E323" s="217"/>
      <c r="F323" s="217"/>
      <c r="G323" s="217"/>
    </row>
    <row r="324" spans="1:7">
      <c r="A324" s="217"/>
      <c r="B324" s="217"/>
      <c r="C324" s="217"/>
      <c r="D324" s="217"/>
      <c r="E324" s="217"/>
      <c r="F324" s="217"/>
      <c r="G324" s="217"/>
    </row>
    <row r="325" spans="1:7">
      <c r="A325" s="217"/>
      <c r="B325" s="217"/>
      <c r="C325" s="217"/>
      <c r="D325" s="217"/>
      <c r="E325" s="217"/>
      <c r="F325" s="217"/>
      <c r="G325" s="217"/>
    </row>
    <row r="326" spans="1:7">
      <c r="A326" s="217"/>
      <c r="B326" s="217"/>
      <c r="C326" s="217"/>
      <c r="D326" s="217"/>
      <c r="E326" s="217"/>
      <c r="F326" s="217"/>
      <c r="G326" s="217"/>
    </row>
    <row r="327" spans="1:7">
      <c r="A327" s="217"/>
      <c r="B327" s="217"/>
      <c r="C327" s="217"/>
      <c r="D327" s="217"/>
      <c r="E327" s="217"/>
      <c r="F327" s="217"/>
      <c r="G327" s="217"/>
    </row>
    <row r="328" spans="1:7">
      <c r="A328" s="217"/>
      <c r="B328" s="217"/>
      <c r="C328" s="217"/>
      <c r="D328" s="217"/>
      <c r="E328" s="217"/>
      <c r="F328" s="217"/>
      <c r="G328" s="217"/>
    </row>
    <row r="329" spans="1:7">
      <c r="A329" s="217"/>
      <c r="B329" s="217"/>
      <c r="C329" s="217"/>
      <c r="D329" s="217"/>
      <c r="E329" s="217"/>
      <c r="F329" s="217"/>
      <c r="G329" s="217"/>
    </row>
    <row r="330" spans="1:7">
      <c r="A330" s="217"/>
      <c r="B330" s="217"/>
      <c r="C330" s="217"/>
      <c r="D330" s="217"/>
      <c r="E330" s="217"/>
      <c r="F330" s="217"/>
      <c r="G330" s="217"/>
    </row>
    <row r="331" spans="1:7">
      <c r="A331" s="217"/>
      <c r="B331" s="217"/>
      <c r="C331" s="217"/>
      <c r="D331" s="217"/>
      <c r="E331" s="217"/>
      <c r="F331" s="217"/>
      <c r="G331" s="217"/>
    </row>
    <row r="332" spans="1:7">
      <c r="A332" s="217"/>
      <c r="B332" s="217"/>
      <c r="C332" s="217"/>
      <c r="D332" s="217"/>
      <c r="E332" s="217"/>
      <c r="F332" s="217"/>
      <c r="G332" s="217"/>
    </row>
    <row r="333" spans="1:7">
      <c r="A333" s="217"/>
      <c r="B333" s="217"/>
      <c r="C333" s="217"/>
      <c r="D333" s="217"/>
      <c r="E333" s="217"/>
      <c r="F333" s="217"/>
      <c r="G333" s="217"/>
    </row>
    <row r="334" spans="1:7">
      <c r="A334" s="217"/>
      <c r="B334" s="217"/>
      <c r="C334" s="217"/>
      <c r="D334" s="217"/>
      <c r="E334" s="217"/>
      <c r="F334" s="217"/>
      <c r="G334" s="217"/>
    </row>
    <row r="335" spans="1:7">
      <c r="A335" s="217"/>
      <c r="B335" s="217"/>
      <c r="C335" s="217"/>
      <c r="D335" s="217"/>
      <c r="E335" s="217"/>
      <c r="F335" s="217"/>
      <c r="G335" s="217"/>
    </row>
    <row r="336" spans="1:7">
      <c r="A336" s="217"/>
      <c r="B336" s="217"/>
      <c r="C336" s="217"/>
      <c r="D336" s="217"/>
      <c r="E336" s="217"/>
      <c r="F336" s="217"/>
      <c r="G336" s="217"/>
    </row>
    <row r="337" spans="1:7">
      <c r="A337" s="217"/>
      <c r="B337" s="217"/>
      <c r="C337" s="217"/>
      <c r="D337" s="217"/>
      <c r="E337" s="217"/>
      <c r="F337" s="217"/>
      <c r="G337" s="217"/>
    </row>
    <row r="338" spans="1:7">
      <c r="A338" s="217"/>
      <c r="B338" s="217"/>
      <c r="C338" s="217"/>
      <c r="D338" s="217"/>
      <c r="E338" s="217"/>
      <c r="F338" s="217"/>
      <c r="G338" s="217"/>
    </row>
    <row r="339" spans="1:7">
      <c r="A339" s="217"/>
      <c r="B339" s="217"/>
      <c r="C339" s="217"/>
      <c r="D339" s="217"/>
      <c r="E339" s="217"/>
      <c r="F339" s="217"/>
      <c r="G339" s="217"/>
    </row>
    <row r="340" spans="1:7">
      <c r="A340" s="217"/>
      <c r="B340" s="217"/>
      <c r="C340" s="217"/>
      <c r="D340" s="217"/>
      <c r="E340" s="217"/>
      <c r="F340" s="217"/>
      <c r="G340" s="217"/>
    </row>
    <row r="341" spans="1:7">
      <c r="A341" s="217"/>
      <c r="B341" s="217"/>
      <c r="C341" s="217"/>
      <c r="D341" s="217"/>
      <c r="E341" s="217"/>
      <c r="F341" s="217"/>
      <c r="G341" s="217"/>
    </row>
    <row r="342" spans="1:7">
      <c r="A342" s="217"/>
      <c r="B342" s="217"/>
      <c r="C342" s="217"/>
      <c r="D342" s="217"/>
      <c r="E342" s="217"/>
      <c r="F342" s="217"/>
      <c r="G342" s="217"/>
    </row>
    <row r="343" spans="1:7">
      <c r="A343" s="217"/>
      <c r="B343" s="217"/>
      <c r="C343" s="217"/>
      <c r="D343" s="217"/>
      <c r="E343" s="217"/>
      <c r="F343" s="217"/>
      <c r="G343" s="217"/>
    </row>
    <row r="344" spans="1:7">
      <c r="A344" s="217"/>
      <c r="B344" s="217"/>
      <c r="C344" s="217"/>
      <c r="D344" s="217"/>
      <c r="E344" s="217"/>
      <c r="F344" s="217"/>
      <c r="G344" s="217"/>
    </row>
    <row r="345" spans="1:7">
      <c r="A345" s="217"/>
      <c r="B345" s="217"/>
      <c r="C345" s="217"/>
      <c r="D345" s="217"/>
      <c r="E345" s="217"/>
      <c r="F345" s="217"/>
      <c r="G345" s="217"/>
    </row>
    <row r="346" spans="1:7">
      <c r="A346" s="217"/>
      <c r="B346" s="217"/>
      <c r="C346" s="217"/>
      <c r="D346" s="217"/>
      <c r="E346" s="217"/>
      <c r="F346" s="217"/>
      <c r="G346" s="217"/>
    </row>
    <row r="347" spans="1:7">
      <c r="A347" s="217"/>
      <c r="B347" s="217"/>
      <c r="C347" s="217"/>
      <c r="D347" s="217"/>
      <c r="E347" s="217"/>
      <c r="F347" s="217"/>
      <c r="G347" s="217"/>
    </row>
    <row r="348" spans="1:7">
      <c r="A348" s="217"/>
      <c r="B348" s="217"/>
      <c r="C348" s="217"/>
      <c r="D348" s="217"/>
      <c r="E348" s="217"/>
      <c r="F348" s="217"/>
      <c r="G348" s="217"/>
    </row>
    <row r="349" spans="1:7">
      <c r="A349" s="217"/>
      <c r="B349" s="217"/>
      <c r="C349" s="217"/>
      <c r="D349" s="217"/>
      <c r="E349" s="217"/>
      <c r="F349" s="217"/>
      <c r="G349" s="217"/>
    </row>
    <row r="350" spans="1:7">
      <c r="A350" s="217"/>
      <c r="B350" s="217"/>
      <c r="C350" s="217"/>
      <c r="D350" s="217"/>
      <c r="E350" s="217"/>
      <c r="F350" s="217"/>
      <c r="G350" s="217"/>
    </row>
    <row r="351" spans="1:7">
      <c r="A351" s="217"/>
      <c r="B351" s="217"/>
      <c r="C351" s="217"/>
      <c r="D351" s="217"/>
      <c r="E351" s="217"/>
      <c r="F351" s="217"/>
      <c r="G351" s="217"/>
    </row>
    <row r="352" spans="1:7">
      <c r="A352" s="217"/>
      <c r="B352" s="217"/>
      <c r="C352" s="217"/>
      <c r="D352" s="217"/>
      <c r="E352" s="217"/>
      <c r="F352" s="217"/>
      <c r="G352" s="217"/>
    </row>
    <row r="353" spans="1:7">
      <c r="A353" s="217"/>
      <c r="B353" s="217"/>
      <c r="C353" s="217"/>
      <c r="D353" s="217"/>
      <c r="E353" s="217"/>
      <c r="F353" s="217"/>
      <c r="G353" s="217"/>
    </row>
    <row r="354" spans="1:7">
      <c r="A354" s="217"/>
      <c r="B354" s="217"/>
      <c r="C354" s="217"/>
      <c r="D354" s="217"/>
      <c r="E354" s="217"/>
      <c r="F354" s="217"/>
      <c r="G354" s="217"/>
    </row>
    <row r="355" spans="1:7">
      <c r="A355" s="217"/>
      <c r="B355" s="217"/>
      <c r="C355" s="217"/>
      <c r="D355" s="217"/>
      <c r="E355" s="217"/>
      <c r="F355" s="217"/>
      <c r="G355" s="217"/>
    </row>
    <row r="356" spans="1:7">
      <c r="A356" s="217"/>
      <c r="B356" s="217"/>
      <c r="C356" s="217"/>
      <c r="D356" s="217"/>
      <c r="E356" s="217"/>
      <c r="F356" s="217"/>
      <c r="G356" s="217"/>
    </row>
    <row r="357" spans="1:7">
      <c r="A357" s="217"/>
      <c r="B357" s="217"/>
      <c r="C357" s="217"/>
      <c r="D357" s="217"/>
      <c r="E357" s="217"/>
      <c r="F357" s="217"/>
      <c r="G357" s="217"/>
    </row>
    <row r="358" spans="1:7">
      <c r="A358" s="217"/>
      <c r="B358" s="217"/>
      <c r="C358" s="217"/>
      <c r="D358" s="217"/>
      <c r="E358" s="217"/>
      <c r="F358" s="217"/>
      <c r="G358" s="217"/>
    </row>
    <row r="359" spans="1:7">
      <c r="A359" s="217"/>
      <c r="B359" s="217"/>
      <c r="C359" s="217"/>
      <c r="D359" s="217"/>
      <c r="E359" s="217"/>
      <c r="F359" s="217"/>
      <c r="G359" s="217"/>
    </row>
    <row r="360" spans="1:7">
      <c r="A360" s="217"/>
      <c r="B360" s="217"/>
      <c r="C360" s="217"/>
      <c r="D360" s="217"/>
      <c r="E360" s="217"/>
      <c r="F360" s="217"/>
      <c r="G360" s="217"/>
    </row>
    <row r="361" spans="1:7">
      <c r="A361" s="217"/>
      <c r="B361" s="217"/>
      <c r="C361" s="217"/>
      <c r="D361" s="217"/>
      <c r="E361" s="217"/>
      <c r="F361" s="217"/>
      <c r="G361" s="217"/>
    </row>
    <row r="362" spans="1:7">
      <c r="A362" s="217"/>
      <c r="B362" s="217"/>
      <c r="C362" s="217"/>
      <c r="D362" s="217"/>
      <c r="E362" s="217"/>
      <c r="F362" s="217"/>
      <c r="G362" s="217"/>
    </row>
    <row r="363" spans="1:7">
      <c r="A363" s="217"/>
      <c r="B363" s="217"/>
      <c r="C363" s="217"/>
      <c r="D363" s="217"/>
      <c r="E363" s="217"/>
      <c r="F363" s="217"/>
      <c r="G363" s="217"/>
    </row>
    <row r="364" spans="1:7">
      <c r="A364" s="217"/>
      <c r="B364" s="217"/>
      <c r="C364" s="217"/>
      <c r="D364" s="217"/>
      <c r="E364" s="217"/>
      <c r="F364" s="217"/>
      <c r="G364" s="217"/>
    </row>
    <row r="365" spans="1:7">
      <c r="A365" s="217"/>
      <c r="B365" s="217"/>
      <c r="C365" s="217"/>
      <c r="D365" s="217"/>
      <c r="E365" s="217"/>
      <c r="F365" s="217"/>
      <c r="G365" s="217"/>
    </row>
    <row r="366" spans="1:7">
      <c r="A366" s="217"/>
      <c r="B366" s="217"/>
      <c r="C366" s="217"/>
      <c r="D366" s="217"/>
      <c r="E366" s="217"/>
      <c r="F366" s="217"/>
      <c r="G366" s="217"/>
    </row>
    <row r="367" spans="1:7">
      <c r="A367" s="217"/>
      <c r="B367" s="217"/>
      <c r="C367" s="217"/>
      <c r="D367" s="217"/>
      <c r="E367" s="217"/>
      <c r="F367" s="217"/>
      <c r="G367" s="217"/>
    </row>
    <row r="368" spans="1:7">
      <c r="A368" s="217"/>
      <c r="B368" s="217"/>
      <c r="C368" s="217"/>
      <c r="D368" s="217"/>
      <c r="E368" s="217"/>
      <c r="F368" s="217"/>
      <c r="G368" s="217"/>
    </row>
    <row r="369" spans="1:7">
      <c r="A369" s="217"/>
      <c r="B369" s="217"/>
      <c r="C369" s="217"/>
      <c r="D369" s="217"/>
      <c r="E369" s="217"/>
      <c r="F369" s="217"/>
      <c r="G369" s="217"/>
    </row>
    <row r="370" spans="1:7">
      <c r="A370" s="217"/>
      <c r="B370" s="217"/>
      <c r="C370" s="217"/>
      <c r="D370" s="217"/>
      <c r="E370" s="217"/>
      <c r="F370" s="217"/>
      <c r="G370" s="217"/>
    </row>
    <row r="371" spans="1:7">
      <c r="A371" s="217"/>
      <c r="B371" s="217"/>
      <c r="C371" s="217"/>
      <c r="D371" s="217"/>
      <c r="E371" s="217"/>
      <c r="F371" s="217"/>
      <c r="G371" s="217"/>
    </row>
    <row r="372" spans="1:7">
      <c r="A372" s="217"/>
      <c r="B372" s="217"/>
      <c r="C372" s="217"/>
      <c r="D372" s="217"/>
      <c r="E372" s="217"/>
      <c r="F372" s="217"/>
      <c r="G372" s="217"/>
    </row>
    <row r="373" spans="1:7">
      <c r="A373" s="217"/>
      <c r="B373" s="217"/>
      <c r="C373" s="217"/>
      <c r="D373" s="217"/>
      <c r="E373" s="217"/>
      <c r="F373" s="217"/>
      <c r="G373" s="217"/>
    </row>
    <row r="374" spans="1:7">
      <c r="A374" s="217"/>
      <c r="B374" s="217"/>
      <c r="C374" s="217"/>
      <c r="D374" s="217"/>
      <c r="E374" s="217"/>
      <c r="F374" s="217"/>
      <c r="G374" s="217"/>
    </row>
    <row r="375" spans="1:7">
      <c r="A375" s="217"/>
      <c r="B375" s="217"/>
      <c r="C375" s="217"/>
      <c r="D375" s="217"/>
      <c r="E375" s="217"/>
      <c r="F375" s="217"/>
      <c r="G375" s="217"/>
    </row>
    <row r="376" spans="1:7">
      <c r="A376" s="217"/>
      <c r="B376" s="217"/>
      <c r="C376" s="217"/>
      <c r="D376" s="217"/>
      <c r="E376" s="217"/>
      <c r="F376" s="217"/>
      <c r="G376" s="217"/>
    </row>
    <row r="377" spans="1:7">
      <c r="A377" s="217"/>
      <c r="B377" s="217"/>
      <c r="C377" s="217"/>
      <c r="D377" s="217"/>
      <c r="E377" s="217"/>
      <c r="F377" s="217"/>
      <c r="G377" s="217"/>
    </row>
    <row r="378" spans="1:7">
      <c r="A378" s="217"/>
      <c r="B378" s="217"/>
      <c r="C378" s="217"/>
      <c r="D378" s="217"/>
      <c r="E378" s="217"/>
      <c r="F378" s="217"/>
      <c r="G378" s="217"/>
    </row>
    <row r="379" spans="1:7">
      <c r="A379" s="217"/>
      <c r="B379" s="217"/>
      <c r="C379" s="217"/>
      <c r="D379" s="217"/>
      <c r="E379" s="217"/>
      <c r="F379" s="217"/>
      <c r="G379" s="217"/>
    </row>
    <row r="380" spans="1:7">
      <c r="A380" s="217"/>
      <c r="B380" s="217"/>
      <c r="C380" s="217"/>
      <c r="D380" s="217"/>
      <c r="E380" s="217"/>
      <c r="F380" s="217"/>
      <c r="G380" s="217"/>
    </row>
    <row r="381" spans="1:7">
      <c r="A381" s="217"/>
      <c r="B381" s="217"/>
      <c r="C381" s="217"/>
      <c r="D381" s="217"/>
      <c r="E381" s="217"/>
      <c r="F381" s="217"/>
      <c r="G381" s="217"/>
    </row>
    <row r="382" spans="1:7">
      <c r="A382" s="217"/>
      <c r="B382" s="217"/>
      <c r="C382" s="217"/>
      <c r="D382" s="217"/>
      <c r="E382" s="217"/>
      <c r="F382" s="217"/>
      <c r="G382" s="217"/>
    </row>
    <row r="383" spans="1:7">
      <c r="A383" s="217"/>
      <c r="B383" s="217"/>
      <c r="C383" s="217"/>
      <c r="D383" s="217"/>
      <c r="E383" s="217"/>
      <c r="F383" s="217"/>
      <c r="G383" s="217"/>
    </row>
    <row r="384" spans="1:7">
      <c r="A384" s="217"/>
      <c r="B384" s="217"/>
      <c r="C384" s="217"/>
      <c r="D384" s="217"/>
      <c r="E384" s="217"/>
      <c r="F384" s="217"/>
      <c r="G384" s="217"/>
    </row>
    <row r="385" spans="1:7">
      <c r="A385" s="217"/>
      <c r="B385" s="217"/>
      <c r="C385" s="217"/>
      <c r="D385" s="217"/>
      <c r="E385" s="217"/>
      <c r="F385" s="217"/>
      <c r="G385" s="217"/>
    </row>
    <row r="386" spans="1:7">
      <c r="A386" s="217"/>
      <c r="B386" s="217"/>
      <c r="C386" s="217"/>
      <c r="D386" s="217"/>
      <c r="E386" s="217"/>
      <c r="F386" s="217"/>
      <c r="G386" s="217"/>
    </row>
    <row r="387" spans="1:7">
      <c r="A387" s="217"/>
      <c r="B387" s="217"/>
      <c r="C387" s="217"/>
      <c r="D387" s="217"/>
      <c r="E387" s="217"/>
      <c r="F387" s="217"/>
      <c r="G387" s="217"/>
    </row>
    <row r="388" spans="1:7">
      <c r="A388" s="217"/>
      <c r="B388" s="217"/>
      <c r="C388" s="217"/>
      <c r="D388" s="217"/>
      <c r="E388" s="217"/>
      <c r="F388" s="217"/>
      <c r="G388" s="217"/>
    </row>
    <row r="389" spans="1:7">
      <c r="A389" s="217"/>
      <c r="B389" s="217"/>
      <c r="C389" s="217"/>
      <c r="D389" s="217"/>
      <c r="E389" s="217"/>
      <c r="F389" s="217"/>
      <c r="G389" s="217"/>
    </row>
    <row r="390" spans="1:7">
      <c r="A390" s="217"/>
      <c r="B390" s="217"/>
      <c r="C390" s="217"/>
      <c r="D390" s="217"/>
      <c r="E390" s="217"/>
      <c r="F390" s="217"/>
      <c r="G390" s="217"/>
    </row>
    <row r="391" spans="1:7">
      <c r="A391" s="217"/>
      <c r="B391" s="217"/>
      <c r="C391" s="217"/>
      <c r="D391" s="217"/>
      <c r="E391" s="217"/>
      <c r="F391" s="217"/>
      <c r="G391" s="217"/>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171" t="s">
        <v>720</v>
      </c>
      <c r="B1" s="1172"/>
      <c r="C1" s="1172"/>
      <c r="D1" s="813"/>
      <c r="E1" s="813"/>
      <c r="F1" s="811"/>
    </row>
    <row r="2" spans="1:6">
      <c r="A2" s="1173" t="s">
        <v>735</v>
      </c>
      <c r="B2" s="1174"/>
      <c r="C2" s="1174"/>
      <c r="D2" s="814"/>
      <c r="E2" s="814"/>
      <c r="F2" s="812"/>
    </row>
    <row r="3" spans="1:6" ht="15.75" thickBot="1">
      <c r="A3" s="1435" t="s">
        <v>969</v>
      </c>
      <c r="B3" s="1436"/>
      <c r="C3" s="1436"/>
      <c r="D3" s="1436"/>
      <c r="E3" s="1436"/>
      <c r="F3" s="1437"/>
    </row>
    <row r="4" spans="1:6" ht="15" customHeight="1">
      <c r="A4" s="1178" t="s">
        <v>838</v>
      </c>
      <c r="B4" s="1179"/>
      <c r="C4" s="1179"/>
      <c r="D4" s="1179"/>
      <c r="E4" s="1180"/>
      <c r="F4" s="1184" t="s">
        <v>1376</v>
      </c>
    </row>
    <row r="5" spans="1:6" ht="24" customHeight="1" thickBot="1">
      <c r="A5" s="1181"/>
      <c r="B5" s="1182"/>
      <c r="C5" s="1182"/>
      <c r="D5" s="1182"/>
      <c r="E5" s="1183"/>
      <c r="F5" s="1197"/>
    </row>
    <row r="6" spans="1:6" ht="15.75" customHeight="1" thickBot="1">
      <c r="A6" s="624" t="s">
        <v>1173</v>
      </c>
      <c r="B6" s="738"/>
      <c r="C6" s="1030">
        <f>Obsah!C4</f>
        <v>42735</v>
      </c>
      <c r="D6" s="618"/>
      <c r="E6" s="618"/>
      <c r="F6" s="281"/>
    </row>
    <row r="7" spans="1:6">
      <c r="A7" s="1191" t="s">
        <v>766</v>
      </c>
      <c r="B7" s="1167"/>
      <c r="C7" s="1167"/>
      <c r="D7" s="1167"/>
      <c r="E7" s="1167"/>
      <c r="F7" s="1887" t="s">
        <v>1194</v>
      </c>
    </row>
    <row r="8" spans="1:6" ht="15.75" thickBot="1">
      <c r="A8" s="1356" t="s">
        <v>1532</v>
      </c>
      <c r="B8" s="1619"/>
      <c r="C8" s="1632"/>
      <c r="D8" s="418"/>
      <c r="E8" s="419"/>
      <c r="F8" s="1900"/>
    </row>
    <row r="9" spans="1:6" ht="15.75" hidden="1" outlineLevel="1" thickBot="1">
      <c r="A9" s="408"/>
      <c r="B9" s="409"/>
      <c r="C9" s="409"/>
      <c r="D9" s="409"/>
      <c r="E9" s="410"/>
      <c r="F9" s="2043" t="s">
        <v>839</v>
      </c>
    </row>
    <row r="10" spans="1:6" ht="15.75" hidden="1" outlineLevel="1" thickBot="1">
      <c r="A10" s="411"/>
      <c r="B10" s="412"/>
      <c r="C10" s="412"/>
      <c r="D10" s="412"/>
      <c r="E10" s="413"/>
      <c r="F10" s="2043"/>
    </row>
    <row r="11" spans="1:6" ht="15.75" hidden="1" outlineLevel="1" thickBot="1">
      <c r="A11" s="411"/>
      <c r="B11" s="412"/>
      <c r="C11" s="412"/>
      <c r="D11" s="412"/>
      <c r="E11" s="413"/>
      <c r="F11" s="2043"/>
    </row>
    <row r="12" spans="1:6" ht="15.75" hidden="1" outlineLevel="1" thickBot="1">
      <c r="A12" s="411"/>
      <c r="B12" s="412"/>
      <c r="C12" s="412"/>
      <c r="D12" s="412"/>
      <c r="E12" s="413"/>
      <c r="F12" s="2043"/>
    </row>
    <row r="13" spans="1:6" ht="15.75" hidden="1" outlineLevel="1" thickBot="1">
      <c r="A13" s="411"/>
      <c r="B13" s="412"/>
      <c r="C13" s="412"/>
      <c r="D13" s="412"/>
      <c r="E13" s="413"/>
      <c r="F13" s="2043"/>
    </row>
    <row r="14" spans="1:6" ht="15.75" hidden="1" outlineLevel="1" thickBot="1">
      <c r="A14" s="411"/>
      <c r="B14" s="412"/>
      <c r="C14" s="412"/>
      <c r="D14" s="412"/>
      <c r="E14" s="413"/>
      <c r="F14" s="2043"/>
    </row>
    <row r="15" spans="1:6" ht="15.75" hidden="1" outlineLevel="1" thickBot="1">
      <c r="A15" s="411"/>
      <c r="B15" s="412"/>
      <c r="C15" s="412"/>
      <c r="D15" s="412"/>
      <c r="E15" s="413"/>
      <c r="F15" s="2043"/>
    </row>
    <row r="16" spans="1:6" ht="15.75" hidden="1" outlineLevel="1" thickBot="1">
      <c r="A16" s="411"/>
      <c r="B16" s="412"/>
      <c r="C16" s="412"/>
      <c r="D16" s="412"/>
      <c r="E16" s="413"/>
      <c r="F16" s="2043"/>
    </row>
    <row r="17" spans="1:6" ht="15.75" hidden="1" outlineLevel="1" thickBot="1">
      <c r="A17" s="411"/>
      <c r="B17" s="412"/>
      <c r="C17" s="412"/>
      <c r="D17" s="412"/>
      <c r="E17" s="413"/>
      <c r="F17" s="2043"/>
    </row>
    <row r="18" spans="1:6" ht="15.75" hidden="1" outlineLevel="1" thickBot="1">
      <c r="A18" s="414"/>
      <c r="B18" s="415"/>
      <c r="C18" s="415"/>
      <c r="D18" s="415"/>
      <c r="E18" s="416"/>
      <c r="F18" s="2044"/>
    </row>
    <row r="19" spans="1:6" collapsed="1">
      <c r="A19" s="1191" t="s">
        <v>765</v>
      </c>
      <c r="B19" s="1167"/>
      <c r="C19" s="1167"/>
      <c r="D19" s="1167"/>
      <c r="E19" s="1167"/>
      <c r="F19" s="1887" t="s">
        <v>1195</v>
      </c>
    </row>
    <row r="20" spans="1:6" ht="15.75" thickBot="1">
      <c r="A20" s="417"/>
      <c r="B20" s="418"/>
      <c r="C20" s="418"/>
      <c r="D20" s="418"/>
      <c r="E20" s="419"/>
      <c r="F20" s="1900"/>
    </row>
    <row r="21" spans="1:6" ht="15.75" hidden="1" outlineLevel="1" thickBot="1">
      <c r="A21" s="408"/>
      <c r="B21" s="409"/>
      <c r="C21" s="409"/>
      <c r="D21" s="409"/>
      <c r="E21" s="410"/>
      <c r="F21" s="2043" t="s">
        <v>840</v>
      </c>
    </row>
    <row r="22" spans="1:6" ht="15.75" hidden="1" outlineLevel="1" thickBot="1">
      <c r="A22" s="411"/>
      <c r="B22" s="412"/>
      <c r="C22" s="412"/>
      <c r="D22" s="412"/>
      <c r="E22" s="413"/>
      <c r="F22" s="2043"/>
    </row>
    <row r="23" spans="1:6" ht="15.75" hidden="1" outlineLevel="1" thickBot="1">
      <c r="A23" s="411"/>
      <c r="B23" s="412"/>
      <c r="C23" s="412"/>
      <c r="D23" s="412"/>
      <c r="E23" s="413"/>
      <c r="F23" s="2043"/>
    </row>
    <row r="24" spans="1:6" ht="15.75" hidden="1" outlineLevel="1" thickBot="1">
      <c r="A24" s="411"/>
      <c r="B24" s="412"/>
      <c r="C24" s="412"/>
      <c r="D24" s="412"/>
      <c r="E24" s="413"/>
      <c r="F24" s="2043"/>
    </row>
    <row r="25" spans="1:6" ht="15.75" hidden="1" outlineLevel="1" thickBot="1">
      <c r="A25" s="411"/>
      <c r="B25" s="412"/>
      <c r="C25" s="412"/>
      <c r="D25" s="412"/>
      <c r="E25" s="413"/>
      <c r="F25" s="2043"/>
    </row>
    <row r="26" spans="1:6" ht="15.75" hidden="1" outlineLevel="1" thickBot="1">
      <c r="A26" s="411"/>
      <c r="B26" s="412"/>
      <c r="C26" s="412"/>
      <c r="D26" s="412"/>
      <c r="E26" s="413"/>
      <c r="F26" s="2043"/>
    </row>
    <row r="27" spans="1:6" ht="15.75" hidden="1" outlineLevel="1" thickBot="1">
      <c r="A27" s="411"/>
      <c r="B27" s="412"/>
      <c r="C27" s="412"/>
      <c r="D27" s="412"/>
      <c r="E27" s="413"/>
      <c r="F27" s="2043"/>
    </row>
    <row r="28" spans="1:6" ht="15.75" hidden="1" outlineLevel="1" thickBot="1">
      <c r="A28" s="411"/>
      <c r="B28" s="412"/>
      <c r="C28" s="412"/>
      <c r="D28" s="412"/>
      <c r="E28" s="413"/>
      <c r="F28" s="2043"/>
    </row>
    <row r="29" spans="1:6" ht="15.75" hidden="1" outlineLevel="1" thickBot="1">
      <c r="A29" s="411"/>
      <c r="B29" s="412"/>
      <c r="C29" s="412"/>
      <c r="D29" s="412"/>
      <c r="E29" s="413"/>
      <c r="F29" s="2043"/>
    </row>
    <row r="30" spans="1:6" ht="15.75" hidden="1" outlineLevel="1" thickBot="1">
      <c r="A30" s="414"/>
      <c r="B30" s="415"/>
      <c r="C30" s="415"/>
      <c r="D30" s="415"/>
      <c r="E30" s="416"/>
      <c r="F30" s="2044"/>
    </row>
    <row r="31" spans="1:6" collapsed="1">
      <c r="A31" s="1191" t="s">
        <v>764</v>
      </c>
      <c r="B31" s="1167"/>
      <c r="C31" s="1167"/>
      <c r="D31" s="1167"/>
      <c r="E31" s="1167"/>
      <c r="F31" s="1887" t="s">
        <v>1196</v>
      </c>
    </row>
    <row r="32" spans="1:6" ht="15.75" thickBot="1">
      <c r="A32" s="417"/>
      <c r="B32" s="418"/>
      <c r="C32" s="418"/>
      <c r="D32" s="418"/>
      <c r="E32" s="419"/>
      <c r="F32" s="1900"/>
    </row>
    <row r="33" spans="1:6" ht="15.75" hidden="1" outlineLevel="1" thickBot="1">
      <c r="A33" s="408"/>
      <c r="B33" s="409"/>
      <c r="C33" s="409"/>
      <c r="D33" s="409"/>
      <c r="E33" s="410"/>
      <c r="F33" s="2043" t="s">
        <v>841</v>
      </c>
    </row>
    <row r="34" spans="1:6" ht="15.75" hidden="1" outlineLevel="1" thickBot="1">
      <c r="A34" s="411"/>
      <c r="B34" s="412"/>
      <c r="C34" s="412"/>
      <c r="D34" s="412"/>
      <c r="E34" s="413"/>
      <c r="F34" s="2043"/>
    </row>
    <row r="35" spans="1:6" ht="15.75" hidden="1" outlineLevel="1" thickBot="1">
      <c r="A35" s="411"/>
      <c r="B35" s="412"/>
      <c r="C35" s="412"/>
      <c r="D35" s="412"/>
      <c r="E35" s="413"/>
      <c r="F35" s="2043"/>
    </row>
    <row r="36" spans="1:6" ht="15.75" hidden="1" outlineLevel="1" thickBot="1">
      <c r="A36" s="411"/>
      <c r="B36" s="412"/>
      <c r="C36" s="412"/>
      <c r="D36" s="412"/>
      <c r="E36" s="413"/>
      <c r="F36" s="2043"/>
    </row>
    <row r="37" spans="1:6" ht="15.75" hidden="1" outlineLevel="1" thickBot="1">
      <c r="A37" s="411"/>
      <c r="B37" s="412"/>
      <c r="C37" s="412"/>
      <c r="D37" s="412"/>
      <c r="E37" s="413"/>
      <c r="F37" s="2043"/>
    </row>
    <row r="38" spans="1:6" ht="15.75" hidden="1" outlineLevel="1" thickBot="1">
      <c r="A38" s="411"/>
      <c r="B38" s="412"/>
      <c r="C38" s="412"/>
      <c r="D38" s="412"/>
      <c r="E38" s="413"/>
      <c r="F38" s="2043"/>
    </row>
    <row r="39" spans="1:6" ht="15.75" hidden="1" outlineLevel="1" thickBot="1">
      <c r="A39" s="411"/>
      <c r="B39" s="412"/>
      <c r="C39" s="412"/>
      <c r="D39" s="412"/>
      <c r="E39" s="413"/>
      <c r="F39" s="2043"/>
    </row>
    <row r="40" spans="1:6" ht="15.75" hidden="1" outlineLevel="1" thickBot="1">
      <c r="A40" s="411"/>
      <c r="B40" s="412"/>
      <c r="C40" s="412"/>
      <c r="D40" s="412"/>
      <c r="E40" s="413"/>
      <c r="F40" s="2043"/>
    </row>
    <row r="41" spans="1:6" ht="15.75" hidden="1" outlineLevel="1" thickBot="1">
      <c r="A41" s="411"/>
      <c r="B41" s="412"/>
      <c r="C41" s="412"/>
      <c r="D41" s="412"/>
      <c r="E41" s="413"/>
      <c r="F41" s="2043"/>
    </row>
    <row r="42" spans="1:6" ht="15.75" hidden="1" outlineLevel="1" thickBot="1">
      <c r="A42" s="414"/>
      <c r="B42" s="415"/>
      <c r="C42" s="415"/>
      <c r="D42" s="415"/>
      <c r="E42" s="416"/>
      <c r="F42" s="2044"/>
    </row>
    <row r="43" spans="1:6" collapsed="1">
      <c r="A43" s="1191" t="s">
        <v>763</v>
      </c>
      <c r="B43" s="1167"/>
      <c r="C43" s="1167"/>
      <c r="D43" s="1167"/>
      <c r="E43" s="1167"/>
      <c r="F43" s="1887" t="s">
        <v>1197</v>
      </c>
    </row>
    <row r="44" spans="1:6" ht="15.75" thickBot="1">
      <c r="A44" s="815"/>
      <c r="B44" s="420"/>
      <c r="C44" s="420"/>
      <c r="D44" s="420"/>
      <c r="E44" s="419"/>
      <c r="F44" s="2088"/>
    </row>
    <row r="45" spans="1:6" ht="15.75" hidden="1" outlineLevel="1" thickBot="1">
      <c r="A45" s="411"/>
      <c r="B45" s="412"/>
      <c r="C45" s="412"/>
      <c r="D45" s="412"/>
      <c r="E45" s="413"/>
      <c r="F45" s="2056" t="s">
        <v>842</v>
      </c>
    </row>
    <row r="46" spans="1:6" ht="15.75" hidden="1" outlineLevel="1" thickBot="1">
      <c r="A46" s="411"/>
      <c r="B46" s="412"/>
      <c r="C46" s="412"/>
      <c r="D46" s="412"/>
      <c r="E46" s="413"/>
      <c r="F46" s="2056"/>
    </row>
    <row r="47" spans="1:6" ht="15.75" hidden="1" outlineLevel="1" thickBot="1">
      <c r="A47" s="411"/>
      <c r="B47" s="412"/>
      <c r="C47" s="412"/>
      <c r="D47" s="412"/>
      <c r="E47" s="413"/>
      <c r="F47" s="2056"/>
    </row>
    <row r="48" spans="1:6" ht="15.75" hidden="1" outlineLevel="1" thickBot="1">
      <c r="A48" s="411"/>
      <c r="B48" s="412"/>
      <c r="C48" s="412"/>
      <c r="D48" s="412"/>
      <c r="E48" s="413"/>
      <c r="F48" s="2056"/>
    </row>
    <row r="49" spans="1:6" ht="15.75" hidden="1" outlineLevel="1" thickBot="1">
      <c r="A49" s="411"/>
      <c r="B49" s="412"/>
      <c r="C49" s="412"/>
      <c r="D49" s="412"/>
      <c r="E49" s="413"/>
      <c r="F49" s="2056"/>
    </row>
    <row r="50" spans="1:6" ht="15.75" hidden="1" outlineLevel="1" thickBot="1">
      <c r="A50" s="411"/>
      <c r="B50" s="412"/>
      <c r="C50" s="412"/>
      <c r="D50" s="412"/>
      <c r="E50" s="413"/>
      <c r="F50" s="2056"/>
    </row>
    <row r="51" spans="1:6" ht="15.75" hidden="1" outlineLevel="1" thickBot="1">
      <c r="A51" s="411"/>
      <c r="B51" s="412"/>
      <c r="C51" s="412"/>
      <c r="D51" s="412"/>
      <c r="E51" s="413"/>
      <c r="F51" s="2056"/>
    </row>
    <row r="52" spans="1:6" ht="15.75" hidden="1" outlineLevel="1" thickBot="1">
      <c r="A52" s="411"/>
      <c r="B52" s="412"/>
      <c r="C52" s="412"/>
      <c r="D52" s="412"/>
      <c r="E52" s="413"/>
      <c r="F52" s="2056"/>
    </row>
    <row r="53" spans="1:6" ht="15.75" hidden="1" outlineLevel="1" thickBot="1">
      <c r="A53" s="411"/>
      <c r="B53" s="412"/>
      <c r="C53" s="412"/>
      <c r="D53" s="412"/>
      <c r="E53" s="413"/>
      <c r="F53" s="2056"/>
    </row>
    <row r="54" spans="1:6" ht="15.75" hidden="1" outlineLevel="1" thickBot="1">
      <c r="A54" s="815"/>
      <c r="B54" s="420"/>
      <c r="C54" s="420"/>
      <c r="D54" s="420"/>
      <c r="E54" s="421"/>
      <c r="F54" s="2057"/>
    </row>
    <row r="55" spans="1:6" collapsed="1">
      <c r="A55" s="1458" t="s">
        <v>909</v>
      </c>
      <c r="B55" s="2087"/>
      <c r="C55" s="2087"/>
      <c r="D55" s="2087"/>
      <c r="E55" s="2087"/>
      <c r="F55" s="1887" t="s">
        <v>1198</v>
      </c>
    </row>
    <row r="56" spans="1:6" ht="15.75" thickBot="1">
      <c r="A56" s="417"/>
      <c r="B56" s="418"/>
      <c r="C56" s="418"/>
      <c r="D56" s="418"/>
      <c r="E56" s="419"/>
      <c r="F56" s="1900"/>
    </row>
    <row r="57" spans="1:6" ht="15.75" hidden="1" outlineLevel="1" thickBot="1">
      <c r="A57" s="408"/>
      <c r="B57" s="409"/>
      <c r="C57" s="409"/>
      <c r="D57" s="409"/>
      <c r="E57" s="410"/>
      <c r="F57" s="2043" t="s">
        <v>843</v>
      </c>
    </row>
    <row r="58" spans="1:6" ht="15.75" hidden="1" outlineLevel="1" thickBot="1">
      <c r="A58" s="411"/>
      <c r="B58" s="412"/>
      <c r="C58" s="412"/>
      <c r="D58" s="412"/>
      <c r="E58" s="413"/>
      <c r="F58" s="2043"/>
    </row>
    <row r="59" spans="1:6" ht="15.75" hidden="1" outlineLevel="1" thickBot="1">
      <c r="A59" s="411"/>
      <c r="B59" s="412"/>
      <c r="C59" s="412"/>
      <c r="D59" s="412"/>
      <c r="E59" s="413"/>
      <c r="F59" s="2043"/>
    </row>
    <row r="60" spans="1:6" ht="15.75" hidden="1" outlineLevel="1" thickBot="1">
      <c r="A60" s="411"/>
      <c r="B60" s="412"/>
      <c r="C60" s="412"/>
      <c r="D60" s="412"/>
      <c r="E60" s="413"/>
      <c r="F60" s="2043"/>
    </row>
    <row r="61" spans="1:6" ht="15.75" hidden="1" outlineLevel="1" thickBot="1">
      <c r="A61" s="411"/>
      <c r="B61" s="412"/>
      <c r="C61" s="412"/>
      <c r="D61" s="412"/>
      <c r="E61" s="413"/>
      <c r="F61" s="2043"/>
    </row>
    <row r="62" spans="1:6" ht="15.75" hidden="1" outlineLevel="1" thickBot="1">
      <c r="A62" s="411"/>
      <c r="B62" s="412"/>
      <c r="C62" s="412"/>
      <c r="D62" s="412"/>
      <c r="E62" s="413"/>
      <c r="F62" s="2043"/>
    </row>
    <row r="63" spans="1:6" ht="15.75" hidden="1" outlineLevel="1" thickBot="1">
      <c r="A63" s="411"/>
      <c r="B63" s="412"/>
      <c r="C63" s="412"/>
      <c r="D63" s="412"/>
      <c r="E63" s="413"/>
      <c r="F63" s="2043"/>
    </row>
    <row r="64" spans="1:6" ht="15.75" hidden="1" outlineLevel="1" thickBot="1">
      <c r="A64" s="411"/>
      <c r="B64" s="412"/>
      <c r="C64" s="412"/>
      <c r="D64" s="412"/>
      <c r="E64" s="413"/>
      <c r="F64" s="2043"/>
    </row>
    <row r="65" spans="1:6" ht="15.75" hidden="1" outlineLevel="1" thickBot="1">
      <c r="A65" s="411"/>
      <c r="B65" s="412"/>
      <c r="C65" s="412"/>
      <c r="D65" s="412"/>
      <c r="E65" s="413"/>
      <c r="F65" s="2043"/>
    </row>
    <row r="66" spans="1:6" ht="15.75" hidden="1" outlineLevel="1" thickBot="1">
      <c r="A66" s="414"/>
      <c r="B66" s="415"/>
      <c r="C66" s="415"/>
      <c r="D66" s="415"/>
      <c r="E66" s="416"/>
      <c r="F66" s="2075"/>
    </row>
    <row r="67" spans="1:6" ht="51.75" customHeight="1" collapsed="1">
      <c r="A67" s="2089" t="s">
        <v>770</v>
      </c>
      <c r="B67" s="2090"/>
      <c r="C67" s="2090"/>
      <c r="D67" s="2090"/>
      <c r="E67" s="2090"/>
      <c r="F67" s="2042" t="s">
        <v>1199</v>
      </c>
    </row>
    <row r="68" spans="1:6">
      <c r="A68" s="2068" t="s">
        <v>767</v>
      </c>
      <c r="B68" s="2046"/>
      <c r="C68" s="2046"/>
      <c r="D68" s="2046" t="s">
        <v>768</v>
      </c>
      <c r="E68" s="2046"/>
      <c r="F68" s="2043"/>
    </row>
    <row r="69" spans="1:6">
      <c r="A69" s="2068"/>
      <c r="B69" s="2046"/>
      <c r="C69" s="2046"/>
      <c r="D69" s="2046"/>
      <c r="E69" s="2046"/>
      <c r="F69" s="2043"/>
    </row>
    <row r="70" spans="1:6">
      <c r="A70" s="2068"/>
      <c r="B70" s="2046"/>
      <c r="C70" s="2046"/>
      <c r="D70" s="2046"/>
      <c r="E70" s="2046"/>
      <c r="F70" s="2043"/>
    </row>
    <row r="71" spans="1:6">
      <c r="A71" s="2068"/>
      <c r="B71" s="2046"/>
      <c r="C71" s="2046"/>
      <c r="D71" s="2046"/>
      <c r="E71" s="2046"/>
      <c r="F71" s="2043"/>
    </row>
    <row r="72" spans="1:6" ht="15.75" thickBot="1">
      <c r="A72" s="2068"/>
      <c r="B72" s="2046"/>
      <c r="C72" s="2046"/>
      <c r="D72" s="2046"/>
      <c r="E72" s="2046"/>
      <c r="F72" s="2043"/>
    </row>
    <row r="73" spans="1:6" ht="15.75" hidden="1" outlineLevel="1" thickBot="1">
      <c r="A73" s="2068"/>
      <c r="B73" s="2046"/>
      <c r="C73" s="2046"/>
      <c r="D73" s="2046"/>
      <c r="E73" s="2046"/>
      <c r="F73" s="2043" t="s">
        <v>844</v>
      </c>
    </row>
    <row r="74" spans="1:6" ht="15.75" hidden="1" outlineLevel="1" thickBot="1">
      <c r="A74" s="2068"/>
      <c r="B74" s="2046"/>
      <c r="C74" s="2046"/>
      <c r="D74" s="2046"/>
      <c r="E74" s="2046"/>
      <c r="F74" s="2043"/>
    </row>
    <row r="75" spans="1:6" ht="15.75" hidden="1" outlineLevel="1" thickBot="1">
      <c r="A75" s="2068"/>
      <c r="B75" s="2046"/>
      <c r="C75" s="2046"/>
      <c r="D75" s="2046"/>
      <c r="E75" s="2046"/>
      <c r="F75" s="2043"/>
    </row>
    <row r="76" spans="1:6" ht="15.75" hidden="1" outlineLevel="1" thickBot="1">
      <c r="A76" s="2068"/>
      <c r="B76" s="2046"/>
      <c r="C76" s="2046"/>
      <c r="D76" s="2046"/>
      <c r="E76" s="2046"/>
      <c r="F76" s="2043"/>
    </row>
    <row r="77" spans="1:6" ht="15.75" hidden="1" outlineLevel="1" thickBot="1">
      <c r="A77" s="2068"/>
      <c r="B77" s="2046"/>
      <c r="C77" s="2046"/>
      <c r="D77" s="2046"/>
      <c r="E77" s="2046"/>
      <c r="F77" s="2043"/>
    </row>
    <row r="78" spans="1:6" ht="15.75" hidden="1" outlineLevel="1" thickBot="1">
      <c r="A78" s="2068"/>
      <c r="B78" s="2046"/>
      <c r="C78" s="2046"/>
      <c r="D78" s="2046"/>
      <c r="E78" s="2046"/>
      <c r="F78" s="2043"/>
    </row>
    <row r="79" spans="1:6" ht="15.75" hidden="1" outlineLevel="1" thickBot="1">
      <c r="A79" s="2068"/>
      <c r="B79" s="2046"/>
      <c r="C79" s="2046"/>
      <c r="D79" s="2046"/>
      <c r="E79" s="2046"/>
      <c r="F79" s="2043"/>
    </row>
    <row r="80" spans="1:6" ht="15.75" hidden="1" outlineLevel="1" thickBot="1">
      <c r="A80" s="2068"/>
      <c r="B80" s="2046"/>
      <c r="C80" s="2046"/>
      <c r="D80" s="2046"/>
      <c r="E80" s="2046"/>
      <c r="F80" s="2043"/>
    </row>
    <row r="81" spans="1:6" ht="15.75" hidden="1" outlineLevel="1" thickBot="1">
      <c r="A81" s="2068"/>
      <c r="B81" s="2046"/>
      <c r="C81" s="2046"/>
      <c r="D81" s="2046"/>
      <c r="E81" s="2046"/>
      <c r="F81" s="2043"/>
    </row>
    <row r="82" spans="1:6" ht="15.75" hidden="1" outlineLevel="1" thickBot="1">
      <c r="A82" s="2091"/>
      <c r="B82" s="2092"/>
      <c r="C82" s="2092"/>
      <c r="D82" s="2092"/>
      <c r="E82" s="2092"/>
      <c r="F82" s="2044"/>
    </row>
    <row r="83" spans="1:6" ht="51" customHeight="1" collapsed="1">
      <c r="A83" s="2089" t="s">
        <v>769</v>
      </c>
      <c r="B83" s="2090"/>
      <c r="C83" s="2090"/>
      <c r="D83" s="2090"/>
      <c r="E83" s="2090"/>
      <c r="F83" s="2042" t="s">
        <v>1200</v>
      </c>
    </row>
    <row r="84" spans="1:6">
      <c r="A84" s="2068" t="s">
        <v>767</v>
      </c>
      <c r="B84" s="2046"/>
      <c r="C84" s="2046"/>
      <c r="D84" s="2046" t="s">
        <v>768</v>
      </c>
      <c r="E84" s="2046"/>
      <c r="F84" s="2043"/>
    </row>
    <row r="85" spans="1:6">
      <c r="A85" s="2068"/>
      <c r="B85" s="2046"/>
      <c r="C85" s="2046"/>
      <c r="D85" s="2046"/>
      <c r="E85" s="2046"/>
      <c r="F85" s="2043"/>
    </row>
    <row r="86" spans="1:6">
      <c r="A86" s="2068"/>
      <c r="B86" s="2046"/>
      <c r="C86" s="2046"/>
      <c r="D86" s="2046"/>
      <c r="E86" s="2046"/>
      <c r="F86" s="2043"/>
    </row>
    <row r="87" spans="1:6">
      <c r="A87" s="2068"/>
      <c r="B87" s="2046"/>
      <c r="C87" s="2046"/>
      <c r="D87" s="2046"/>
      <c r="E87" s="2046"/>
      <c r="F87" s="2043"/>
    </row>
    <row r="88" spans="1:6" ht="15.75" thickBot="1">
      <c r="A88" s="2091"/>
      <c r="B88" s="2092"/>
      <c r="C88" s="2092"/>
      <c r="D88" s="2092"/>
      <c r="E88" s="2092"/>
      <c r="F88" s="2044"/>
    </row>
    <row r="89" spans="1:6" hidden="1" outlineLevel="1">
      <c r="A89" s="2096"/>
      <c r="B89" s="2097"/>
      <c r="C89" s="2097"/>
      <c r="D89" s="2097"/>
      <c r="E89" s="2097"/>
      <c r="F89" s="2093" t="s">
        <v>845</v>
      </c>
    </row>
    <row r="90" spans="1:6" hidden="1" outlineLevel="1">
      <c r="A90" s="2068"/>
      <c r="B90" s="2046"/>
      <c r="C90" s="2046"/>
      <c r="D90" s="2046"/>
      <c r="E90" s="2046"/>
      <c r="F90" s="2094"/>
    </row>
    <row r="91" spans="1:6" hidden="1" outlineLevel="1">
      <c r="A91" s="2068"/>
      <c r="B91" s="2046"/>
      <c r="C91" s="2046"/>
      <c r="D91" s="2046"/>
      <c r="E91" s="2046"/>
      <c r="F91" s="2094"/>
    </row>
    <row r="92" spans="1:6" hidden="1" outlineLevel="1">
      <c r="A92" s="2068"/>
      <c r="B92" s="2046"/>
      <c r="C92" s="2046"/>
      <c r="D92" s="2046"/>
      <c r="E92" s="2046"/>
      <c r="F92" s="2094"/>
    </row>
    <row r="93" spans="1:6" hidden="1" outlineLevel="1">
      <c r="A93" s="2068"/>
      <c r="B93" s="2046"/>
      <c r="C93" s="2046"/>
      <c r="D93" s="2046"/>
      <c r="E93" s="2046"/>
      <c r="F93" s="2094"/>
    </row>
    <row r="94" spans="1:6" hidden="1" outlineLevel="1">
      <c r="A94" s="2068"/>
      <c r="B94" s="2046"/>
      <c r="C94" s="2046"/>
      <c r="D94" s="2046"/>
      <c r="E94" s="2046"/>
      <c r="F94" s="2094"/>
    </row>
    <row r="95" spans="1:6" hidden="1" outlineLevel="1">
      <c r="A95" s="2068"/>
      <c r="B95" s="2046"/>
      <c r="C95" s="2046"/>
      <c r="D95" s="2046"/>
      <c r="E95" s="2046"/>
      <c r="F95" s="2094"/>
    </row>
    <row r="96" spans="1:6" hidden="1" outlineLevel="1">
      <c r="A96" s="2068"/>
      <c r="B96" s="2046"/>
      <c r="C96" s="2046"/>
      <c r="D96" s="2046"/>
      <c r="E96" s="2046"/>
      <c r="F96" s="2094"/>
    </row>
    <row r="97" spans="1:6" hidden="1" outlineLevel="1">
      <c r="A97" s="2068"/>
      <c r="B97" s="2046"/>
      <c r="C97" s="2046"/>
      <c r="D97" s="2046"/>
      <c r="E97" s="2046"/>
      <c r="F97" s="2094"/>
    </row>
    <row r="98" spans="1:6" ht="15.75" hidden="1" outlineLevel="1" thickBot="1">
      <c r="A98" s="2091"/>
      <c r="B98" s="2092"/>
      <c r="C98" s="2092"/>
      <c r="D98" s="2092"/>
      <c r="E98" s="2092"/>
      <c r="F98" s="2095"/>
    </row>
    <row r="99" spans="1:6" collapsed="1">
      <c r="A99" s="176"/>
      <c r="B99" s="176"/>
      <c r="C99" s="176"/>
      <c r="D99" s="176"/>
      <c r="E99" s="176"/>
    </row>
    <row r="100" spans="1:6">
      <c r="A100" s="176"/>
      <c r="B100" s="176"/>
      <c r="C100" s="176"/>
      <c r="D100" s="176"/>
      <c r="E100" s="176"/>
    </row>
    <row r="101" spans="1:6">
      <c r="A101" s="176"/>
      <c r="B101" s="176"/>
      <c r="C101" s="176"/>
      <c r="D101" s="176"/>
      <c r="E101" s="176"/>
    </row>
    <row r="102" spans="1:6">
      <c r="A102" s="176"/>
      <c r="B102" s="176"/>
      <c r="C102" s="176"/>
      <c r="D102" s="176"/>
      <c r="E102" s="176"/>
    </row>
    <row r="103" spans="1:6">
      <c r="A103" s="176"/>
      <c r="B103" s="176"/>
      <c r="C103" s="176"/>
      <c r="D103" s="176"/>
      <c r="E103" s="176"/>
    </row>
    <row r="104" spans="1:6">
      <c r="A104" s="176"/>
      <c r="B104" s="176"/>
      <c r="C104" s="176"/>
      <c r="D104" s="176"/>
      <c r="E104" s="176"/>
    </row>
    <row r="105" spans="1:6">
      <c r="A105" s="176"/>
      <c r="B105" s="176"/>
      <c r="C105" s="176"/>
      <c r="D105" s="176"/>
      <c r="E105" s="176"/>
    </row>
    <row r="106" spans="1:6">
      <c r="A106" s="176"/>
      <c r="B106" s="176"/>
      <c r="C106" s="176"/>
      <c r="D106" s="176"/>
      <c r="E106" s="176"/>
    </row>
    <row r="107" spans="1:6">
      <c r="A107" s="176"/>
      <c r="B107" s="176"/>
      <c r="C107" s="176"/>
      <c r="D107" s="176"/>
      <c r="E107" s="176"/>
    </row>
    <row r="108" spans="1:6">
      <c r="A108" s="176"/>
      <c r="B108" s="176"/>
      <c r="C108" s="176"/>
      <c r="D108" s="176"/>
      <c r="E108" s="176"/>
    </row>
    <row r="109" spans="1:6">
      <c r="A109" s="176"/>
      <c r="B109" s="176"/>
      <c r="C109" s="176"/>
      <c r="D109" s="176"/>
      <c r="E109" s="176"/>
    </row>
    <row r="110" spans="1:6">
      <c r="A110" s="176"/>
      <c r="B110" s="176"/>
      <c r="C110" s="176"/>
      <c r="D110" s="176"/>
      <c r="E110" s="176"/>
    </row>
    <row r="111" spans="1:6">
      <c r="A111" s="176"/>
      <c r="B111" s="176"/>
      <c r="C111" s="176"/>
      <c r="D111" s="176"/>
      <c r="E111" s="176"/>
    </row>
    <row r="112" spans="1:6">
      <c r="A112" s="176"/>
      <c r="B112" s="176"/>
      <c r="C112" s="176"/>
      <c r="D112" s="176"/>
      <c r="E112" s="176"/>
    </row>
    <row r="113" spans="1:5">
      <c r="A113" s="176"/>
      <c r="B113" s="176"/>
      <c r="C113" s="176"/>
      <c r="D113" s="176"/>
      <c r="E113" s="176"/>
    </row>
    <row r="114" spans="1:5">
      <c r="A114" s="176"/>
      <c r="B114" s="176"/>
      <c r="C114" s="176"/>
      <c r="D114" s="176"/>
      <c r="E114" s="176"/>
    </row>
    <row r="115" spans="1:5">
      <c r="A115" s="176"/>
      <c r="B115" s="176"/>
      <c r="C115" s="176"/>
      <c r="D115" s="176"/>
      <c r="E115" s="176"/>
    </row>
    <row r="116" spans="1:5">
      <c r="A116" s="176"/>
      <c r="B116" s="176"/>
      <c r="C116" s="176"/>
      <c r="D116" s="176"/>
      <c r="E116" s="176"/>
    </row>
    <row r="117" spans="1:5">
      <c r="A117" s="176"/>
      <c r="B117" s="176"/>
      <c r="C117" s="176"/>
      <c r="D117" s="176"/>
      <c r="E117" s="176"/>
    </row>
    <row r="118" spans="1:5">
      <c r="A118" s="176"/>
      <c r="B118" s="176"/>
      <c r="C118" s="176"/>
      <c r="D118" s="176"/>
      <c r="E118" s="176"/>
    </row>
    <row r="119" spans="1:5">
      <c r="A119" s="176"/>
      <c r="B119" s="176"/>
      <c r="C119" s="176"/>
      <c r="D119" s="176"/>
      <c r="E119" s="176"/>
    </row>
    <row r="120" spans="1:5">
      <c r="A120" s="176"/>
      <c r="B120" s="176"/>
      <c r="C120" s="176"/>
      <c r="D120" s="176"/>
      <c r="E120" s="176"/>
    </row>
    <row r="121" spans="1:5">
      <c r="A121" s="176"/>
      <c r="B121" s="176"/>
      <c r="C121" s="176"/>
      <c r="D121" s="176"/>
      <c r="E121" s="176"/>
    </row>
    <row r="122" spans="1:5">
      <c r="A122" s="176"/>
      <c r="B122" s="176"/>
      <c r="C122" s="176"/>
      <c r="D122" s="176"/>
      <c r="E122" s="176"/>
    </row>
    <row r="123" spans="1:5">
      <c r="A123" s="176"/>
      <c r="B123" s="176"/>
      <c r="C123" s="176"/>
      <c r="D123" s="176"/>
      <c r="E123" s="176"/>
    </row>
    <row r="124" spans="1:5">
      <c r="A124" s="176"/>
      <c r="B124" s="176"/>
      <c r="C124" s="176"/>
      <c r="D124" s="176"/>
      <c r="E124" s="176"/>
    </row>
    <row r="125" spans="1:5">
      <c r="A125" s="176"/>
      <c r="B125" s="176"/>
      <c r="C125" s="176"/>
      <c r="D125" s="176"/>
      <c r="E125" s="176"/>
    </row>
    <row r="126" spans="1:5">
      <c r="A126" s="176"/>
      <c r="B126" s="176"/>
      <c r="C126" s="176"/>
      <c r="D126" s="176"/>
      <c r="E126" s="176"/>
    </row>
    <row r="127" spans="1:5">
      <c r="A127" s="176"/>
      <c r="B127" s="176"/>
      <c r="C127" s="176"/>
      <c r="D127" s="176"/>
      <c r="E127" s="176"/>
    </row>
    <row r="128" spans="1:5">
      <c r="A128" s="176"/>
      <c r="B128" s="176"/>
      <c r="C128" s="176"/>
      <c r="D128" s="176"/>
      <c r="E128" s="176"/>
    </row>
    <row r="129" spans="1:5">
      <c r="A129" s="176"/>
      <c r="B129" s="176"/>
      <c r="C129" s="176"/>
      <c r="D129" s="176"/>
      <c r="E129" s="176"/>
    </row>
    <row r="130" spans="1:5">
      <c r="A130" s="176"/>
      <c r="B130" s="176"/>
      <c r="C130" s="176"/>
      <c r="D130" s="176"/>
      <c r="E130" s="176"/>
    </row>
    <row r="131" spans="1:5">
      <c r="A131" s="176"/>
      <c r="B131" s="176"/>
      <c r="C131" s="176"/>
      <c r="D131" s="176"/>
      <c r="E131" s="176"/>
    </row>
    <row r="132" spans="1:5">
      <c r="A132" s="176"/>
      <c r="B132" s="176"/>
      <c r="C132" s="176"/>
      <c r="D132" s="176"/>
      <c r="E132" s="176"/>
    </row>
    <row r="133" spans="1:5">
      <c r="A133" s="176"/>
      <c r="B133" s="176"/>
      <c r="C133" s="176"/>
      <c r="D133" s="176"/>
      <c r="E133" s="176"/>
    </row>
    <row r="134" spans="1:5">
      <c r="A134" s="176"/>
      <c r="B134" s="176"/>
      <c r="C134" s="176"/>
      <c r="D134" s="176"/>
      <c r="E134" s="176"/>
    </row>
    <row r="135" spans="1:5">
      <c r="A135" s="176"/>
      <c r="B135" s="176"/>
      <c r="C135" s="176"/>
      <c r="D135" s="176"/>
      <c r="E135" s="176"/>
    </row>
    <row r="136" spans="1:5">
      <c r="A136" s="176"/>
      <c r="B136" s="176"/>
      <c r="C136" s="176"/>
      <c r="D136" s="176"/>
      <c r="E136" s="176"/>
    </row>
    <row r="137" spans="1:5">
      <c r="A137" s="176"/>
      <c r="B137" s="176"/>
      <c r="C137" s="176"/>
      <c r="D137" s="176"/>
      <c r="E137" s="176"/>
    </row>
    <row r="138" spans="1:5">
      <c r="A138" s="176"/>
      <c r="B138" s="176"/>
      <c r="C138" s="176"/>
      <c r="D138" s="176"/>
      <c r="E138" s="176"/>
    </row>
    <row r="139" spans="1:5">
      <c r="A139" s="176"/>
      <c r="B139" s="176"/>
      <c r="C139" s="176"/>
      <c r="D139" s="176"/>
      <c r="E139" s="176"/>
    </row>
    <row r="140" spans="1:5">
      <c r="A140" s="176"/>
      <c r="B140" s="176"/>
      <c r="C140" s="176"/>
      <c r="D140" s="176"/>
      <c r="E140" s="176"/>
    </row>
    <row r="141" spans="1:5">
      <c r="A141" s="176"/>
      <c r="B141" s="176"/>
      <c r="C141" s="176"/>
      <c r="D141" s="176"/>
      <c r="E141" s="176"/>
    </row>
    <row r="142" spans="1:5">
      <c r="A142" s="176"/>
      <c r="B142" s="176"/>
      <c r="C142" s="176"/>
      <c r="D142" s="176"/>
      <c r="E142" s="176"/>
    </row>
    <row r="143" spans="1:5">
      <c r="A143" s="176"/>
      <c r="B143" s="176"/>
      <c r="C143" s="176"/>
      <c r="D143" s="176"/>
      <c r="E143" s="176"/>
    </row>
    <row r="144" spans="1:5">
      <c r="A144" s="176"/>
      <c r="B144" s="176"/>
      <c r="C144" s="176"/>
      <c r="D144" s="176"/>
      <c r="E144" s="176"/>
    </row>
    <row r="145" spans="1:5">
      <c r="A145" s="176"/>
      <c r="B145" s="176"/>
      <c r="C145" s="176"/>
      <c r="D145" s="176"/>
      <c r="E145" s="176"/>
    </row>
    <row r="146" spans="1:5">
      <c r="A146" s="176"/>
      <c r="B146" s="176"/>
      <c r="C146" s="176"/>
      <c r="D146" s="176"/>
      <c r="E146" s="176"/>
    </row>
    <row r="147" spans="1:5">
      <c r="A147" s="176"/>
      <c r="B147" s="176"/>
      <c r="C147" s="176"/>
      <c r="D147" s="176"/>
      <c r="E147" s="176"/>
    </row>
    <row r="148" spans="1:5">
      <c r="A148" s="176"/>
      <c r="B148" s="176"/>
      <c r="C148" s="176"/>
      <c r="D148" s="176"/>
      <c r="E148" s="176"/>
    </row>
    <row r="149" spans="1:5">
      <c r="A149" s="176"/>
      <c r="B149" s="176"/>
      <c r="C149" s="176"/>
      <c r="D149" s="176"/>
      <c r="E149" s="176"/>
    </row>
    <row r="150" spans="1:5">
      <c r="A150" s="176"/>
      <c r="B150" s="176"/>
      <c r="C150" s="176"/>
      <c r="D150" s="176"/>
      <c r="E150" s="176"/>
    </row>
    <row r="151" spans="1:5">
      <c r="A151" s="176"/>
      <c r="B151" s="176"/>
      <c r="C151" s="176"/>
      <c r="D151" s="176"/>
      <c r="E151" s="176"/>
    </row>
    <row r="152" spans="1:5">
      <c r="A152" s="176"/>
      <c r="B152" s="176"/>
      <c r="C152" s="176"/>
      <c r="D152" s="176"/>
      <c r="E152" s="176"/>
    </row>
    <row r="153" spans="1:5">
      <c r="A153" s="176"/>
      <c r="B153" s="176"/>
      <c r="C153" s="176"/>
      <c r="D153" s="176"/>
      <c r="E153" s="176"/>
    </row>
    <row r="154" spans="1:5">
      <c r="A154" s="176"/>
      <c r="B154" s="176"/>
      <c r="C154" s="176"/>
      <c r="D154" s="176"/>
      <c r="E154" s="176"/>
    </row>
    <row r="155" spans="1:5">
      <c r="A155" s="176"/>
      <c r="B155" s="176"/>
      <c r="C155" s="176"/>
      <c r="D155" s="176"/>
      <c r="E155" s="176"/>
    </row>
    <row r="156" spans="1:5">
      <c r="A156" s="176"/>
      <c r="B156" s="176"/>
      <c r="C156" s="176"/>
      <c r="D156" s="176"/>
      <c r="E156" s="176"/>
    </row>
    <row r="157" spans="1:5">
      <c r="A157" s="176"/>
      <c r="B157" s="176"/>
      <c r="C157" s="176"/>
      <c r="D157" s="176"/>
      <c r="E157" s="176"/>
    </row>
    <row r="158" spans="1:5">
      <c r="A158" s="176"/>
      <c r="B158" s="176"/>
      <c r="C158" s="176"/>
      <c r="D158" s="176"/>
      <c r="E158" s="176"/>
    </row>
    <row r="159" spans="1:5">
      <c r="A159" s="176"/>
      <c r="B159" s="176"/>
      <c r="C159" s="176"/>
      <c r="D159" s="176"/>
      <c r="E159" s="176"/>
    </row>
    <row r="160" spans="1:5">
      <c r="A160" s="176"/>
      <c r="B160" s="176"/>
      <c r="C160" s="176"/>
      <c r="D160" s="176"/>
      <c r="E160" s="176"/>
    </row>
    <row r="161" spans="1:5">
      <c r="A161" s="176"/>
      <c r="B161" s="176"/>
      <c r="C161" s="176"/>
      <c r="D161" s="176"/>
      <c r="E161" s="176"/>
    </row>
    <row r="162" spans="1:5">
      <c r="A162" s="176"/>
      <c r="B162" s="176"/>
      <c r="C162" s="176"/>
      <c r="D162" s="176"/>
      <c r="E162" s="176"/>
    </row>
    <row r="163" spans="1:5">
      <c r="A163" s="176"/>
      <c r="B163" s="176"/>
      <c r="C163" s="176"/>
      <c r="D163" s="176"/>
      <c r="E163" s="176"/>
    </row>
    <row r="164" spans="1:5">
      <c r="A164" s="176"/>
      <c r="B164" s="176"/>
      <c r="C164" s="176"/>
      <c r="D164" s="176"/>
      <c r="E164" s="176"/>
    </row>
    <row r="165" spans="1:5">
      <c r="A165" s="176"/>
      <c r="B165" s="176"/>
      <c r="C165" s="176"/>
      <c r="D165" s="176"/>
      <c r="E165" s="176"/>
    </row>
    <row r="166" spans="1:5">
      <c r="A166" s="176"/>
      <c r="B166" s="176"/>
      <c r="C166" s="176"/>
      <c r="D166" s="176"/>
      <c r="E166" s="176"/>
    </row>
    <row r="167" spans="1:5">
      <c r="A167" s="176"/>
      <c r="B167" s="176"/>
      <c r="C167" s="176"/>
      <c r="D167" s="176"/>
      <c r="E167" s="176"/>
    </row>
    <row r="168" spans="1:5">
      <c r="A168" s="176"/>
      <c r="B168" s="176"/>
      <c r="C168" s="176"/>
      <c r="D168" s="176"/>
      <c r="E168" s="176"/>
    </row>
    <row r="169" spans="1:5">
      <c r="A169" s="176"/>
      <c r="B169" s="176"/>
      <c r="C169" s="176"/>
      <c r="D169" s="176"/>
      <c r="E169" s="176"/>
    </row>
    <row r="170" spans="1:5">
      <c r="A170" s="176"/>
      <c r="B170" s="176"/>
      <c r="C170" s="176"/>
      <c r="D170" s="176"/>
      <c r="E170" s="176"/>
    </row>
    <row r="171" spans="1:5">
      <c r="A171" s="176"/>
      <c r="B171" s="176"/>
      <c r="C171" s="176"/>
      <c r="D171" s="176"/>
      <c r="E171" s="176"/>
    </row>
    <row r="172" spans="1:5">
      <c r="A172" s="176"/>
      <c r="B172" s="176"/>
      <c r="C172" s="176"/>
      <c r="D172" s="176"/>
      <c r="E172" s="176"/>
    </row>
    <row r="173" spans="1:5">
      <c r="A173" s="176"/>
      <c r="B173" s="176"/>
      <c r="C173" s="176"/>
      <c r="D173" s="176"/>
      <c r="E173" s="176"/>
    </row>
    <row r="174" spans="1:5">
      <c r="A174" s="176"/>
      <c r="B174" s="176"/>
      <c r="C174" s="176"/>
      <c r="D174" s="176"/>
      <c r="E174" s="176"/>
    </row>
    <row r="175" spans="1:5">
      <c r="A175" s="176"/>
      <c r="B175" s="176"/>
      <c r="C175" s="176"/>
      <c r="D175" s="176"/>
      <c r="E175" s="176"/>
    </row>
    <row r="176" spans="1:5">
      <c r="A176" s="176"/>
      <c r="B176" s="176"/>
      <c r="C176" s="176"/>
      <c r="D176" s="176"/>
      <c r="E176" s="176"/>
    </row>
    <row r="177" spans="1:5">
      <c r="A177" s="176"/>
      <c r="B177" s="176"/>
      <c r="C177" s="176"/>
      <c r="D177" s="176"/>
      <c r="E177" s="176"/>
    </row>
    <row r="178" spans="1:5">
      <c r="A178" s="176"/>
      <c r="B178" s="176"/>
      <c r="C178" s="176"/>
      <c r="D178" s="176"/>
      <c r="E178" s="176"/>
    </row>
    <row r="179" spans="1:5">
      <c r="A179" s="176"/>
      <c r="B179" s="176"/>
      <c r="C179" s="176"/>
      <c r="D179" s="176"/>
      <c r="E179" s="176"/>
    </row>
    <row r="180" spans="1:5">
      <c r="A180" s="176"/>
      <c r="B180" s="176"/>
      <c r="C180" s="176"/>
      <c r="D180" s="176"/>
      <c r="E180" s="176"/>
    </row>
    <row r="181" spans="1:5">
      <c r="A181" s="176"/>
      <c r="B181" s="176"/>
      <c r="C181" s="176"/>
      <c r="D181" s="176"/>
      <c r="E181" s="176"/>
    </row>
    <row r="182" spans="1:5">
      <c r="A182" s="176"/>
      <c r="B182" s="176"/>
      <c r="C182" s="176"/>
      <c r="D182" s="176"/>
      <c r="E182" s="176"/>
    </row>
    <row r="183" spans="1:5">
      <c r="A183" s="176"/>
      <c r="B183" s="176"/>
      <c r="C183" s="176"/>
      <c r="D183" s="176"/>
      <c r="E183" s="176"/>
    </row>
    <row r="184" spans="1:5">
      <c r="A184" s="176"/>
      <c r="B184" s="176"/>
      <c r="C184" s="176"/>
      <c r="D184" s="176"/>
      <c r="E184" s="176"/>
    </row>
    <row r="185" spans="1:5">
      <c r="A185" s="176"/>
      <c r="B185" s="176"/>
      <c r="C185" s="176"/>
      <c r="D185" s="176"/>
      <c r="E185" s="176"/>
    </row>
    <row r="186" spans="1:5">
      <c r="A186" s="176"/>
      <c r="B186" s="176"/>
      <c r="C186" s="176"/>
      <c r="D186" s="176"/>
      <c r="E186" s="176"/>
    </row>
    <row r="187" spans="1:5">
      <c r="A187" s="176"/>
      <c r="B187" s="176"/>
      <c r="C187" s="176"/>
      <c r="D187" s="176"/>
      <c r="E187" s="176"/>
    </row>
    <row r="188" spans="1:5">
      <c r="A188" s="176"/>
      <c r="B188" s="176"/>
      <c r="C188" s="176"/>
      <c r="D188" s="176"/>
      <c r="E188" s="176"/>
    </row>
    <row r="189" spans="1:5">
      <c r="A189" s="176"/>
      <c r="B189" s="176"/>
      <c r="C189" s="176"/>
      <c r="D189" s="176"/>
      <c r="E189" s="176"/>
    </row>
    <row r="190" spans="1:5">
      <c r="A190" s="176"/>
      <c r="B190" s="176"/>
      <c r="C190" s="176"/>
      <c r="D190" s="176"/>
      <c r="E190" s="176"/>
    </row>
    <row r="191" spans="1:5">
      <c r="A191" s="176"/>
      <c r="B191" s="176"/>
      <c r="C191" s="176"/>
      <c r="D191" s="176"/>
      <c r="E191" s="176"/>
    </row>
    <row r="192" spans="1:5">
      <c r="A192" s="176"/>
      <c r="B192" s="176"/>
      <c r="C192" s="176"/>
      <c r="D192" s="176"/>
      <c r="E192" s="176"/>
    </row>
    <row r="193" spans="1:5">
      <c r="A193" s="176"/>
      <c r="B193" s="176"/>
      <c r="C193" s="176"/>
      <c r="D193" s="176"/>
      <c r="E193" s="176"/>
    </row>
    <row r="194" spans="1:5">
      <c r="A194" s="176"/>
      <c r="B194" s="176"/>
      <c r="C194" s="176"/>
      <c r="D194" s="176"/>
      <c r="E194" s="176"/>
    </row>
    <row r="195" spans="1:5">
      <c r="A195" s="176"/>
      <c r="B195" s="176"/>
      <c r="C195" s="176"/>
      <c r="D195" s="176"/>
      <c r="E195" s="176"/>
    </row>
    <row r="196" spans="1:5">
      <c r="A196" s="176"/>
      <c r="B196" s="176"/>
      <c r="C196" s="176"/>
      <c r="D196" s="176"/>
      <c r="E196" s="176"/>
    </row>
    <row r="197" spans="1:5">
      <c r="A197" s="176"/>
      <c r="B197" s="176"/>
      <c r="C197" s="176"/>
      <c r="D197" s="176"/>
      <c r="E197" s="176"/>
    </row>
    <row r="198" spans="1:5">
      <c r="A198" s="176"/>
      <c r="B198" s="176"/>
      <c r="C198" s="176"/>
      <c r="D198" s="176"/>
      <c r="E198" s="176"/>
    </row>
    <row r="199" spans="1:5">
      <c r="A199" s="176"/>
      <c r="B199" s="176"/>
      <c r="C199" s="176"/>
      <c r="D199" s="176"/>
      <c r="E199" s="176"/>
    </row>
    <row r="200" spans="1:5">
      <c r="A200" s="176"/>
      <c r="B200" s="176"/>
      <c r="C200" s="176"/>
      <c r="D200" s="176"/>
      <c r="E200" s="176"/>
    </row>
    <row r="201" spans="1:5">
      <c r="A201" s="176"/>
      <c r="B201" s="176"/>
      <c r="C201" s="176"/>
      <c r="D201" s="176"/>
      <c r="E201" s="176"/>
    </row>
    <row r="202" spans="1:5">
      <c r="A202" s="176"/>
      <c r="B202" s="176"/>
      <c r="C202" s="176"/>
      <c r="D202" s="176"/>
      <c r="E202" s="176"/>
    </row>
    <row r="203" spans="1:5">
      <c r="A203" s="176"/>
      <c r="B203" s="176"/>
      <c r="C203" s="176"/>
      <c r="D203" s="176"/>
      <c r="E203" s="176"/>
    </row>
    <row r="204" spans="1:5">
      <c r="A204" s="176"/>
      <c r="B204" s="176"/>
      <c r="C204" s="176"/>
      <c r="D204" s="176"/>
      <c r="E204" s="176"/>
    </row>
    <row r="205" spans="1:5">
      <c r="A205" s="176"/>
      <c r="B205" s="176"/>
      <c r="C205" s="176"/>
      <c r="D205" s="176"/>
      <c r="E205" s="176"/>
    </row>
    <row r="206" spans="1:5">
      <c r="A206" s="176"/>
      <c r="B206" s="176"/>
      <c r="C206" s="176"/>
      <c r="D206" s="176"/>
      <c r="E206" s="176"/>
    </row>
    <row r="207" spans="1:5">
      <c r="A207" s="176"/>
      <c r="B207" s="176"/>
      <c r="C207" s="176"/>
      <c r="D207" s="176"/>
      <c r="E207" s="176"/>
    </row>
    <row r="208" spans="1:5">
      <c r="A208" s="176"/>
      <c r="B208" s="176"/>
      <c r="C208" s="176"/>
      <c r="D208" s="176"/>
      <c r="E208" s="176"/>
    </row>
    <row r="209" spans="1:5">
      <c r="A209" s="176"/>
      <c r="B209" s="176"/>
      <c r="C209" s="176"/>
      <c r="D209" s="176"/>
      <c r="E209" s="176"/>
    </row>
    <row r="210" spans="1:5">
      <c r="A210" s="176"/>
      <c r="B210" s="176"/>
      <c r="C210" s="176"/>
      <c r="D210" s="176"/>
      <c r="E210" s="176"/>
    </row>
    <row r="211" spans="1:5">
      <c r="A211" s="176"/>
      <c r="B211" s="176"/>
      <c r="C211" s="176"/>
      <c r="D211" s="176"/>
      <c r="E211" s="176"/>
    </row>
    <row r="212" spans="1:5">
      <c r="A212" s="176"/>
      <c r="B212" s="176"/>
      <c r="C212" s="176"/>
      <c r="D212" s="176"/>
      <c r="E212" s="176"/>
    </row>
    <row r="213" spans="1:5">
      <c r="A213" s="176"/>
      <c r="B213" s="176"/>
      <c r="C213" s="176"/>
      <c r="D213" s="176"/>
      <c r="E213" s="176"/>
    </row>
    <row r="214" spans="1:5">
      <c r="A214" s="176"/>
      <c r="B214" s="176"/>
      <c r="C214" s="176"/>
      <c r="D214" s="176"/>
      <c r="E214" s="176"/>
    </row>
    <row r="215" spans="1:5">
      <c r="A215" s="176"/>
      <c r="B215" s="176"/>
      <c r="C215" s="176"/>
      <c r="D215" s="176"/>
      <c r="E215" s="176"/>
    </row>
    <row r="216" spans="1:5">
      <c r="A216" s="176"/>
      <c r="B216" s="176"/>
      <c r="C216" s="176"/>
      <c r="D216" s="176"/>
      <c r="E216" s="176"/>
    </row>
    <row r="217" spans="1:5">
      <c r="A217" s="176"/>
      <c r="B217" s="176"/>
      <c r="C217" s="176"/>
      <c r="D217" s="176"/>
      <c r="E217" s="176"/>
    </row>
    <row r="218" spans="1:5">
      <c r="A218" s="176"/>
      <c r="B218" s="176"/>
      <c r="C218" s="176"/>
      <c r="D218" s="176"/>
      <c r="E218" s="176"/>
    </row>
    <row r="219" spans="1:5">
      <c r="A219" s="176"/>
      <c r="B219" s="176"/>
      <c r="C219" s="176"/>
      <c r="D219" s="176"/>
      <c r="E219" s="176"/>
    </row>
    <row r="220" spans="1:5">
      <c r="A220" s="176"/>
      <c r="B220" s="176"/>
      <c r="C220" s="176"/>
      <c r="D220" s="176"/>
      <c r="E220" s="176"/>
    </row>
    <row r="221" spans="1:5">
      <c r="A221" s="176"/>
      <c r="B221" s="176"/>
      <c r="C221" s="176"/>
      <c r="D221" s="176"/>
      <c r="E221" s="176"/>
    </row>
    <row r="222" spans="1:5">
      <c r="A222" s="176"/>
      <c r="B222" s="176"/>
      <c r="C222" s="176"/>
      <c r="D222" s="176"/>
      <c r="E222" s="176"/>
    </row>
    <row r="223" spans="1:5">
      <c r="A223" s="176"/>
      <c r="B223" s="176"/>
      <c r="C223" s="176"/>
      <c r="D223" s="176"/>
      <c r="E223" s="176"/>
    </row>
    <row r="224" spans="1:5">
      <c r="A224" s="176"/>
      <c r="B224" s="176"/>
      <c r="C224" s="176"/>
      <c r="D224" s="176"/>
      <c r="E224" s="176"/>
    </row>
    <row r="225" spans="1:5">
      <c r="A225" s="176"/>
      <c r="B225" s="176"/>
      <c r="C225" s="176"/>
      <c r="D225" s="176"/>
      <c r="E225" s="176"/>
    </row>
    <row r="226" spans="1:5">
      <c r="A226" s="176"/>
      <c r="B226" s="176"/>
      <c r="C226" s="176"/>
      <c r="D226" s="176"/>
      <c r="E226" s="176"/>
    </row>
    <row r="227" spans="1:5">
      <c r="A227" s="176"/>
      <c r="B227" s="176"/>
      <c r="C227" s="176"/>
      <c r="D227" s="176"/>
      <c r="E227" s="176"/>
    </row>
    <row r="228" spans="1:5">
      <c r="A228" s="176"/>
      <c r="B228" s="176"/>
      <c r="C228" s="176"/>
      <c r="D228" s="176"/>
      <c r="E228" s="176"/>
    </row>
    <row r="229" spans="1:5">
      <c r="A229" s="176"/>
      <c r="B229" s="176"/>
      <c r="C229" s="176"/>
      <c r="D229" s="176"/>
      <c r="E229" s="176"/>
    </row>
    <row r="230" spans="1:5">
      <c r="A230" s="176"/>
      <c r="B230" s="176"/>
      <c r="C230" s="176"/>
      <c r="D230" s="176"/>
      <c r="E230" s="176"/>
    </row>
    <row r="231" spans="1:5">
      <c r="A231" s="176"/>
      <c r="B231" s="176"/>
      <c r="C231" s="176"/>
      <c r="D231" s="176"/>
      <c r="E231" s="176"/>
    </row>
    <row r="232" spans="1:5">
      <c r="A232" s="176"/>
      <c r="B232" s="176"/>
      <c r="C232" s="176"/>
      <c r="D232" s="176"/>
      <c r="E232" s="176"/>
    </row>
    <row r="233" spans="1:5">
      <c r="A233" s="176"/>
      <c r="B233" s="176"/>
      <c r="C233" s="176"/>
      <c r="D233" s="176"/>
      <c r="E233" s="176"/>
    </row>
    <row r="234" spans="1:5">
      <c r="A234" s="176"/>
      <c r="B234" s="176"/>
      <c r="C234" s="176"/>
      <c r="D234" s="176"/>
      <c r="E234" s="176"/>
    </row>
    <row r="235" spans="1:5">
      <c r="A235" s="176"/>
      <c r="B235" s="176"/>
      <c r="C235" s="176"/>
      <c r="D235" s="176"/>
      <c r="E235" s="176"/>
    </row>
    <row r="236" spans="1:5">
      <c r="A236" s="176"/>
      <c r="B236" s="176"/>
      <c r="C236" s="176"/>
      <c r="D236" s="176"/>
      <c r="E236" s="176"/>
    </row>
    <row r="237" spans="1:5">
      <c r="A237" s="176"/>
      <c r="B237" s="176"/>
      <c r="C237" s="176"/>
      <c r="D237" s="176"/>
      <c r="E237" s="176"/>
    </row>
    <row r="238" spans="1:5">
      <c r="A238" s="176"/>
      <c r="B238" s="176"/>
      <c r="C238" s="176"/>
      <c r="D238" s="176"/>
      <c r="E238" s="176"/>
    </row>
    <row r="239" spans="1:5">
      <c r="A239" s="176"/>
      <c r="B239" s="176"/>
      <c r="C239" s="176"/>
      <c r="D239" s="176"/>
      <c r="E239" s="176"/>
    </row>
    <row r="240" spans="1:5">
      <c r="A240" s="176"/>
      <c r="B240" s="176"/>
      <c r="C240" s="176"/>
      <c r="D240" s="176"/>
      <c r="E240" s="176"/>
    </row>
    <row r="241" spans="1:5">
      <c r="A241" s="176"/>
      <c r="B241" s="176"/>
      <c r="C241" s="176"/>
      <c r="D241" s="176"/>
      <c r="E241" s="176"/>
    </row>
    <row r="242" spans="1:5">
      <c r="A242" s="176"/>
      <c r="B242" s="176"/>
      <c r="C242" s="176"/>
      <c r="D242" s="176"/>
      <c r="E242" s="176"/>
    </row>
    <row r="243" spans="1:5">
      <c r="A243" s="176"/>
      <c r="B243" s="176"/>
      <c r="C243" s="176"/>
      <c r="D243" s="176"/>
      <c r="E243" s="176"/>
    </row>
    <row r="244" spans="1:5">
      <c r="A244" s="176"/>
      <c r="B244" s="176"/>
      <c r="C244" s="176"/>
      <c r="D244" s="176"/>
      <c r="E244" s="176"/>
    </row>
    <row r="245" spans="1:5">
      <c r="A245" s="176"/>
      <c r="B245" s="176"/>
      <c r="C245" s="176"/>
      <c r="D245" s="176"/>
      <c r="E245" s="176"/>
    </row>
    <row r="246" spans="1:5">
      <c r="A246" s="176"/>
      <c r="B246" s="176"/>
      <c r="C246" s="176"/>
      <c r="D246" s="176"/>
      <c r="E246" s="176"/>
    </row>
    <row r="247" spans="1:5">
      <c r="A247" s="176"/>
      <c r="B247" s="176"/>
      <c r="C247" s="176"/>
      <c r="D247" s="176"/>
      <c r="E247" s="176"/>
    </row>
    <row r="248" spans="1:5">
      <c r="A248" s="176"/>
      <c r="B248" s="176"/>
      <c r="C248" s="176"/>
      <c r="D248" s="176"/>
      <c r="E248" s="176"/>
    </row>
    <row r="249" spans="1:5">
      <c r="A249" s="176"/>
      <c r="B249" s="176"/>
      <c r="C249" s="176"/>
      <c r="D249" s="176"/>
      <c r="E249" s="176"/>
    </row>
    <row r="250" spans="1:5">
      <c r="A250" s="176"/>
      <c r="B250" s="176"/>
      <c r="C250" s="176"/>
      <c r="D250" s="176"/>
      <c r="E250" s="176"/>
    </row>
    <row r="251" spans="1:5">
      <c r="A251" s="176"/>
      <c r="B251" s="176"/>
      <c r="C251" s="176"/>
      <c r="D251" s="176"/>
      <c r="E251" s="176"/>
    </row>
    <row r="252" spans="1:5">
      <c r="A252" s="176"/>
      <c r="B252" s="176"/>
      <c r="C252" s="176"/>
      <c r="D252" s="176"/>
      <c r="E252" s="176"/>
    </row>
    <row r="253" spans="1:5">
      <c r="A253" s="176"/>
      <c r="B253" s="176"/>
      <c r="C253" s="176"/>
      <c r="D253" s="176"/>
      <c r="E253" s="176"/>
    </row>
    <row r="254" spans="1:5">
      <c r="A254" s="176"/>
      <c r="B254" s="176"/>
      <c r="C254" s="176"/>
      <c r="D254" s="176"/>
      <c r="E254" s="176"/>
    </row>
    <row r="255" spans="1:5">
      <c r="A255" s="176"/>
      <c r="B255" s="176"/>
      <c r="C255" s="176"/>
      <c r="D255" s="176"/>
      <c r="E255" s="176"/>
    </row>
    <row r="256" spans="1:5">
      <c r="A256" s="176"/>
      <c r="B256" s="176"/>
      <c r="C256" s="176"/>
      <c r="D256" s="176"/>
      <c r="E256" s="176"/>
    </row>
    <row r="257" spans="1:5">
      <c r="A257" s="176"/>
      <c r="B257" s="176"/>
      <c r="C257" s="176"/>
      <c r="D257" s="176"/>
      <c r="E257" s="176"/>
    </row>
    <row r="258" spans="1:5">
      <c r="A258" s="176"/>
      <c r="B258" s="176"/>
      <c r="C258" s="176"/>
      <c r="D258" s="176"/>
      <c r="E258" s="176"/>
    </row>
    <row r="259" spans="1:5">
      <c r="A259" s="176"/>
      <c r="B259" s="176"/>
      <c r="C259" s="176"/>
      <c r="D259" s="176"/>
      <c r="E259" s="176"/>
    </row>
    <row r="260" spans="1:5">
      <c r="A260" s="176"/>
      <c r="B260" s="176"/>
      <c r="C260" s="176"/>
      <c r="D260" s="176"/>
      <c r="E260" s="176"/>
    </row>
    <row r="261" spans="1:5">
      <c r="A261" s="176"/>
      <c r="B261" s="176"/>
      <c r="C261" s="176"/>
      <c r="D261" s="176"/>
      <c r="E261" s="176"/>
    </row>
    <row r="262" spans="1:5">
      <c r="A262" s="176"/>
      <c r="B262" s="176"/>
      <c r="C262" s="176"/>
      <c r="D262" s="176"/>
      <c r="E262" s="176"/>
    </row>
    <row r="263" spans="1:5">
      <c r="A263" s="176"/>
      <c r="B263" s="176"/>
      <c r="C263" s="176"/>
      <c r="D263" s="176"/>
      <c r="E263" s="176"/>
    </row>
    <row r="264" spans="1:5">
      <c r="A264" s="176"/>
      <c r="B264" s="176"/>
      <c r="C264" s="176"/>
      <c r="D264" s="176"/>
      <c r="E264" s="176"/>
    </row>
    <row r="265" spans="1:5">
      <c r="A265" s="176"/>
      <c r="B265" s="176"/>
      <c r="C265" s="176"/>
      <c r="D265" s="176"/>
      <c r="E265" s="176"/>
    </row>
    <row r="266" spans="1:5">
      <c r="A266" s="176"/>
      <c r="B266" s="176"/>
      <c r="C266" s="176"/>
      <c r="D266" s="176"/>
      <c r="E266" s="176"/>
    </row>
    <row r="267" spans="1:5">
      <c r="A267" s="176"/>
      <c r="B267" s="176"/>
      <c r="C267" s="176"/>
      <c r="D267" s="176"/>
      <c r="E267" s="176"/>
    </row>
    <row r="268" spans="1:5">
      <c r="A268" s="176"/>
      <c r="B268" s="176"/>
      <c r="C268" s="176"/>
      <c r="D268" s="176"/>
      <c r="E268" s="176"/>
    </row>
    <row r="269" spans="1:5">
      <c r="A269" s="176"/>
      <c r="B269" s="176"/>
      <c r="C269" s="176"/>
      <c r="D269" s="176"/>
      <c r="E269" s="176"/>
    </row>
    <row r="270" spans="1:5">
      <c r="A270" s="176"/>
      <c r="B270" s="176"/>
      <c r="C270" s="176"/>
      <c r="D270" s="176"/>
      <c r="E270" s="176"/>
    </row>
    <row r="271" spans="1:5">
      <c r="A271" s="176"/>
      <c r="B271" s="176"/>
      <c r="C271" s="176"/>
      <c r="D271" s="176"/>
      <c r="E271" s="176"/>
    </row>
    <row r="272" spans="1:5">
      <c r="A272" s="176"/>
      <c r="B272" s="176"/>
      <c r="C272" s="176"/>
      <c r="D272" s="176"/>
      <c r="E272" s="176"/>
    </row>
    <row r="273" spans="1:5">
      <c r="A273" s="176"/>
      <c r="B273" s="176"/>
      <c r="C273" s="176"/>
      <c r="D273" s="176"/>
      <c r="E273" s="176"/>
    </row>
    <row r="274" spans="1:5">
      <c r="A274" s="176"/>
      <c r="B274" s="176"/>
      <c r="C274" s="176"/>
      <c r="D274" s="176"/>
      <c r="E274" s="176"/>
    </row>
    <row r="275" spans="1:5">
      <c r="A275" s="176"/>
      <c r="B275" s="176"/>
      <c r="C275" s="176"/>
      <c r="D275" s="176"/>
      <c r="E275" s="176"/>
    </row>
    <row r="276" spans="1:5">
      <c r="A276" s="176"/>
      <c r="B276" s="176"/>
      <c r="C276" s="176"/>
      <c r="D276" s="176"/>
      <c r="E276" s="176"/>
    </row>
    <row r="277" spans="1:5">
      <c r="A277" s="176"/>
      <c r="B277" s="176"/>
      <c r="C277" s="176"/>
      <c r="D277" s="176"/>
      <c r="E277" s="176"/>
    </row>
    <row r="278" spans="1:5">
      <c r="A278" s="176"/>
      <c r="B278" s="176"/>
      <c r="C278" s="176"/>
      <c r="D278" s="176"/>
      <c r="E278" s="176"/>
    </row>
    <row r="279" spans="1:5">
      <c r="A279" s="176"/>
      <c r="B279" s="176"/>
      <c r="C279" s="176"/>
      <c r="D279" s="176"/>
      <c r="E279" s="176"/>
    </row>
    <row r="280" spans="1:5">
      <c r="A280" s="176"/>
      <c r="B280" s="176"/>
      <c r="C280" s="176"/>
      <c r="D280" s="176"/>
      <c r="E280" s="176"/>
    </row>
    <row r="281" spans="1:5">
      <c r="A281" s="176"/>
      <c r="B281" s="176"/>
      <c r="C281" s="176"/>
      <c r="D281" s="176"/>
      <c r="E281" s="176"/>
    </row>
    <row r="282" spans="1:5">
      <c r="A282" s="176"/>
      <c r="B282" s="176"/>
      <c r="C282" s="176"/>
      <c r="D282" s="176"/>
      <c r="E282" s="176"/>
    </row>
    <row r="283" spans="1:5">
      <c r="A283" s="176"/>
      <c r="B283" s="176"/>
      <c r="C283" s="176"/>
      <c r="D283" s="176"/>
      <c r="E283" s="176"/>
    </row>
    <row r="284" spans="1:5">
      <c r="A284" s="176"/>
      <c r="B284" s="176"/>
      <c r="C284" s="176"/>
      <c r="D284" s="176"/>
      <c r="E284" s="176"/>
    </row>
    <row r="285" spans="1:5">
      <c r="A285" s="176"/>
      <c r="B285" s="176"/>
      <c r="C285" s="176"/>
      <c r="D285" s="176"/>
      <c r="E285" s="176"/>
    </row>
    <row r="286" spans="1:5">
      <c r="A286" s="176"/>
      <c r="B286" s="176"/>
      <c r="C286" s="176"/>
      <c r="D286" s="176"/>
      <c r="E286" s="176"/>
    </row>
    <row r="287" spans="1:5">
      <c r="A287" s="176"/>
      <c r="B287" s="176"/>
      <c r="C287" s="176"/>
      <c r="D287" s="176"/>
      <c r="E287" s="176"/>
    </row>
    <row r="288" spans="1:5">
      <c r="A288" s="176"/>
      <c r="B288" s="176"/>
      <c r="C288" s="176"/>
      <c r="D288" s="176"/>
      <c r="E288" s="176"/>
    </row>
    <row r="289" spans="1:5">
      <c r="A289" s="176"/>
      <c r="B289" s="176"/>
      <c r="C289" s="176"/>
      <c r="D289" s="176"/>
      <c r="E289" s="176"/>
    </row>
    <row r="290" spans="1:5">
      <c r="A290" s="176"/>
      <c r="B290" s="176"/>
      <c r="C290" s="176"/>
      <c r="D290" s="176"/>
      <c r="E290" s="176"/>
    </row>
    <row r="291" spans="1:5">
      <c r="A291" s="176"/>
      <c r="B291" s="176"/>
      <c r="C291" s="176"/>
      <c r="D291" s="176"/>
      <c r="E291" s="176"/>
    </row>
    <row r="292" spans="1:5">
      <c r="A292" s="176"/>
      <c r="B292" s="176"/>
      <c r="C292" s="176"/>
      <c r="D292" s="176"/>
      <c r="E292" s="176"/>
    </row>
    <row r="293" spans="1:5">
      <c r="A293" s="176"/>
      <c r="B293" s="176"/>
      <c r="C293" s="176"/>
      <c r="D293" s="176"/>
      <c r="E293" s="176"/>
    </row>
    <row r="294" spans="1:5">
      <c r="A294" s="176"/>
      <c r="B294" s="176"/>
      <c r="C294" s="176"/>
      <c r="D294" s="176"/>
      <c r="E294" s="176"/>
    </row>
    <row r="295" spans="1:5">
      <c r="A295" s="176"/>
      <c r="B295" s="176"/>
      <c r="C295" s="176"/>
      <c r="D295" s="176"/>
      <c r="E295" s="176"/>
    </row>
    <row r="296" spans="1:5">
      <c r="A296" s="176"/>
      <c r="B296" s="176"/>
      <c r="C296" s="176"/>
      <c r="D296" s="176"/>
      <c r="E296" s="176"/>
    </row>
    <row r="297" spans="1:5">
      <c r="A297" s="176"/>
      <c r="B297" s="176"/>
      <c r="C297" s="176"/>
      <c r="D297" s="176"/>
      <c r="E297" s="176"/>
    </row>
    <row r="298" spans="1:5">
      <c r="A298" s="176"/>
      <c r="B298" s="176"/>
      <c r="C298" s="176"/>
      <c r="D298" s="176"/>
      <c r="E298" s="176"/>
    </row>
    <row r="299" spans="1:5">
      <c r="A299" s="176"/>
      <c r="B299" s="176"/>
      <c r="C299" s="176"/>
      <c r="D299" s="176"/>
      <c r="E299" s="176"/>
    </row>
    <row r="300" spans="1:5">
      <c r="A300" s="176"/>
      <c r="B300" s="176"/>
      <c r="C300" s="176"/>
      <c r="D300" s="176"/>
      <c r="E300" s="176"/>
    </row>
  </sheetData>
  <mergeCells count="8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98" t="s">
        <v>721</v>
      </c>
      <c r="B1" s="2099"/>
      <c r="C1" s="2099"/>
      <c r="D1" s="2100"/>
    </row>
    <row r="2" spans="1:4">
      <c r="A2" s="2101" t="s">
        <v>734</v>
      </c>
      <c r="B2" s="2102"/>
      <c r="C2" s="2102"/>
      <c r="D2" s="2103"/>
    </row>
    <row r="3" spans="1:4" ht="15.75" thickBot="1">
      <c r="A3" s="2110"/>
      <c r="B3" s="2111"/>
      <c r="C3" s="2111"/>
      <c r="D3" s="2112"/>
    </row>
    <row r="4" spans="1:4">
      <c r="A4" s="2104" t="s">
        <v>730</v>
      </c>
      <c r="B4" s="2105"/>
      <c r="C4" s="2106"/>
      <c r="D4" s="1184" t="s">
        <v>1376</v>
      </c>
    </row>
    <row r="5" spans="1:4" ht="15.75" thickBot="1">
      <c r="A5" s="2107"/>
      <c r="B5" s="2108"/>
      <c r="C5" s="2109"/>
      <c r="D5" s="1197"/>
    </row>
    <row r="6" spans="1:4" ht="15.75" customHeight="1" thickBot="1">
      <c r="A6" s="624" t="s">
        <v>1173</v>
      </c>
      <c r="B6" s="738"/>
      <c r="C6" s="891">
        <f>Obsah!C4</f>
        <v>42735</v>
      </c>
      <c r="D6" s="283"/>
    </row>
    <row r="7" spans="1:4">
      <c r="A7" s="2089" t="s">
        <v>731</v>
      </c>
      <c r="B7" s="2090"/>
      <c r="C7" s="2090"/>
      <c r="D7" s="1887" t="s">
        <v>732</v>
      </c>
    </row>
    <row r="8" spans="1:4" ht="15" customHeight="1">
      <c r="A8" s="2068"/>
      <c r="B8" s="2046"/>
      <c r="C8" s="2046"/>
      <c r="D8" s="1900"/>
    </row>
    <row r="9" spans="1:4" ht="22.5" customHeight="1">
      <c r="A9" s="2068"/>
      <c r="B9" s="2046"/>
      <c r="C9" s="2046"/>
      <c r="D9" s="1900"/>
    </row>
    <row r="10" spans="1:4" ht="15.75" thickBot="1">
      <c r="A10" s="2113" t="s">
        <v>1533</v>
      </c>
      <c r="B10" s="2114"/>
      <c r="C10" s="2115"/>
      <c r="D10" s="1943"/>
    </row>
    <row r="11" spans="1:4" hidden="1" outlineLevel="1">
      <c r="A11" s="394"/>
      <c r="B11" s="395"/>
      <c r="C11" s="396"/>
      <c r="D11" s="2093" t="s">
        <v>732</v>
      </c>
    </row>
    <row r="12" spans="1:4" hidden="1" outlineLevel="1">
      <c r="A12" s="394"/>
      <c r="B12" s="395"/>
      <c r="C12" s="396"/>
      <c r="D12" s="2094"/>
    </row>
    <row r="13" spans="1:4" hidden="1" outlineLevel="1">
      <c r="A13" s="394"/>
      <c r="B13" s="395"/>
      <c r="C13" s="396"/>
      <c r="D13" s="2094"/>
    </row>
    <row r="14" spans="1:4" hidden="1" outlineLevel="1">
      <c r="A14" s="394"/>
      <c r="B14" s="395"/>
      <c r="C14" s="396"/>
      <c r="D14" s="2094"/>
    </row>
    <row r="15" spans="1:4" hidden="1" outlineLevel="1">
      <c r="A15" s="394"/>
      <c r="B15" s="395"/>
      <c r="C15" s="396"/>
      <c r="D15" s="2094"/>
    </row>
    <row r="16" spans="1:4" hidden="1" outlineLevel="1">
      <c r="A16" s="394"/>
      <c r="B16" s="395"/>
      <c r="C16" s="396"/>
      <c r="D16" s="2094"/>
    </row>
    <row r="17" spans="1:4" hidden="1" outlineLevel="1">
      <c r="A17" s="394"/>
      <c r="B17" s="395"/>
      <c r="C17" s="396"/>
      <c r="D17" s="2094"/>
    </row>
    <row r="18" spans="1:4" hidden="1" outlineLevel="1">
      <c r="A18" s="394"/>
      <c r="B18" s="395"/>
      <c r="C18" s="396"/>
      <c r="D18" s="2094"/>
    </row>
    <row r="19" spans="1:4" hidden="1" outlineLevel="1">
      <c r="A19" s="394"/>
      <c r="B19" s="395"/>
      <c r="C19" s="396"/>
      <c r="D19" s="2094"/>
    </row>
    <row r="20" spans="1:4" hidden="1" outlineLevel="1">
      <c r="A20" s="394"/>
      <c r="B20" s="395"/>
      <c r="C20" s="396"/>
      <c r="D20" s="2094"/>
    </row>
    <row r="21" spans="1:4" hidden="1" outlineLevel="1">
      <c r="A21" s="394"/>
      <c r="B21" s="395"/>
      <c r="C21" s="396"/>
      <c r="D21" s="2094"/>
    </row>
    <row r="22" spans="1:4" hidden="1" outlineLevel="1">
      <c r="A22" s="394"/>
      <c r="B22" s="395"/>
      <c r="C22" s="396"/>
      <c r="D22" s="2094"/>
    </row>
    <row r="23" spans="1:4" hidden="1" outlineLevel="1">
      <c r="A23" s="394"/>
      <c r="B23" s="395"/>
      <c r="C23" s="396"/>
      <c r="D23" s="2094"/>
    </row>
    <row r="24" spans="1:4" hidden="1" outlineLevel="1">
      <c r="A24" s="394"/>
      <c r="B24" s="395"/>
      <c r="C24" s="396"/>
      <c r="D24" s="2094"/>
    </row>
    <row r="25" spans="1:4" hidden="1" outlineLevel="1">
      <c r="A25" s="394"/>
      <c r="B25" s="395"/>
      <c r="C25" s="396"/>
      <c r="D25" s="2094"/>
    </row>
    <row r="26" spans="1:4" hidden="1" outlineLevel="1">
      <c r="A26" s="394"/>
      <c r="B26" s="395"/>
      <c r="C26" s="396"/>
      <c r="D26" s="2094"/>
    </row>
    <row r="27" spans="1:4" hidden="1" outlineLevel="1">
      <c r="A27" s="394"/>
      <c r="B27" s="395"/>
      <c r="C27" s="396"/>
      <c r="D27" s="2094"/>
    </row>
    <row r="28" spans="1:4" hidden="1" outlineLevel="1">
      <c r="A28" s="394"/>
      <c r="B28" s="395"/>
      <c r="C28" s="396"/>
      <c r="D28" s="2094"/>
    </row>
    <row r="29" spans="1:4" hidden="1" outlineLevel="1">
      <c r="A29" s="394"/>
      <c r="B29" s="395"/>
      <c r="C29" s="396"/>
      <c r="D29" s="2094"/>
    </row>
    <row r="30" spans="1:4" hidden="1" outlineLevel="1">
      <c r="A30" s="394"/>
      <c r="B30" s="395"/>
      <c r="C30" s="396"/>
      <c r="D30" s="2094"/>
    </row>
    <row r="31" spans="1:4" hidden="1" outlineLevel="1">
      <c r="A31" s="394"/>
      <c r="B31" s="395"/>
      <c r="C31" s="396"/>
      <c r="D31" s="2094"/>
    </row>
    <row r="32" spans="1:4" hidden="1" outlineLevel="1">
      <c r="A32" s="394"/>
      <c r="B32" s="395"/>
      <c r="C32" s="396"/>
      <c r="D32" s="2094"/>
    </row>
    <row r="33" spans="1:4" hidden="1" outlineLevel="1">
      <c r="A33" s="394"/>
      <c r="B33" s="395"/>
      <c r="C33" s="396"/>
      <c r="D33" s="2094"/>
    </row>
    <row r="34" spans="1:4" hidden="1" outlineLevel="1">
      <c r="A34" s="394"/>
      <c r="B34" s="395"/>
      <c r="C34" s="396"/>
      <c r="D34" s="2094"/>
    </row>
    <row r="35" spans="1:4" hidden="1" outlineLevel="1">
      <c r="A35" s="394"/>
      <c r="B35" s="395"/>
      <c r="C35" s="396"/>
      <c r="D35" s="2094"/>
    </row>
    <row r="36" spans="1:4" hidden="1" outlineLevel="1">
      <c r="A36" s="394"/>
      <c r="B36" s="395"/>
      <c r="C36" s="396"/>
      <c r="D36" s="2094"/>
    </row>
    <row r="37" spans="1:4" ht="15.75" hidden="1" outlineLevel="1" thickBot="1">
      <c r="A37" s="397"/>
      <c r="B37" s="398"/>
      <c r="C37" s="399"/>
      <c r="D37" s="2095"/>
    </row>
    <row r="38" spans="1:4" collapsed="1"/>
  </sheetData>
  <mergeCells count="9">
    <mergeCell ref="A1:D1"/>
    <mergeCell ref="A2:D2"/>
    <mergeCell ref="A7:C9"/>
    <mergeCell ref="D7:D10"/>
    <mergeCell ref="D11:D37"/>
    <mergeCell ref="A4:C5"/>
    <mergeCell ref="D4:D5"/>
    <mergeCell ref="A3:D3"/>
    <mergeCell ref="A10:C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171" t="s">
        <v>722</v>
      </c>
      <c r="B1" s="1172"/>
      <c r="C1" s="1172"/>
      <c r="D1" s="780"/>
      <c r="E1" s="780"/>
      <c r="F1" s="780"/>
      <c r="G1" s="811"/>
      <c r="H1" s="238"/>
      <c r="I1" s="238"/>
    </row>
    <row r="2" spans="1:9">
      <c r="A2" s="1173" t="s">
        <v>733</v>
      </c>
      <c r="B2" s="1174"/>
      <c r="C2" s="1174"/>
      <c r="D2" s="781"/>
      <c r="E2" s="781"/>
      <c r="F2" s="781"/>
      <c r="G2" s="812"/>
      <c r="H2" s="238"/>
      <c r="I2" s="238"/>
    </row>
    <row r="3" spans="1:9" ht="15.75" thickBot="1">
      <c r="A3" s="2118"/>
      <c r="B3" s="1742"/>
      <c r="C3" s="1742"/>
      <c r="D3" s="1742"/>
      <c r="E3" s="1742"/>
      <c r="F3" s="1742"/>
      <c r="G3" s="2119"/>
      <c r="H3" s="235"/>
    </row>
    <row r="4" spans="1:9" ht="15" customHeight="1">
      <c r="A4" s="1178" t="s">
        <v>771</v>
      </c>
      <c r="B4" s="1179"/>
      <c r="C4" s="1179"/>
      <c r="D4" s="1179"/>
      <c r="E4" s="1179"/>
      <c r="F4" s="1180"/>
      <c r="G4" s="1184" t="s">
        <v>1376</v>
      </c>
    </row>
    <row r="5" spans="1:9" ht="22.5" customHeight="1" thickBot="1">
      <c r="A5" s="1181"/>
      <c r="B5" s="1182"/>
      <c r="C5" s="1182"/>
      <c r="D5" s="1182"/>
      <c r="E5" s="1182"/>
      <c r="F5" s="1183"/>
      <c r="G5" s="1197"/>
    </row>
    <row r="6" spans="1:9" ht="15.75" customHeight="1" thickBot="1">
      <c r="A6" s="624" t="s">
        <v>1173</v>
      </c>
      <c r="B6" s="738"/>
      <c r="C6" s="891">
        <f>Obsah!C4</f>
        <v>42735</v>
      </c>
      <c r="D6" s="618" t="s">
        <v>1426</v>
      </c>
      <c r="E6" s="618"/>
      <c r="F6" s="618"/>
      <c r="G6" s="281"/>
      <c r="H6" s="217"/>
      <c r="I6" s="217"/>
    </row>
    <row r="7" spans="1:9" ht="15" customHeight="1">
      <c r="A7" s="2120" t="s">
        <v>772</v>
      </c>
      <c r="B7" s="2121"/>
      <c r="C7" s="2121"/>
      <c r="D7" s="2121"/>
      <c r="E7" s="2121"/>
      <c r="F7" s="2122"/>
      <c r="G7" s="1880" t="s">
        <v>1188</v>
      </c>
      <c r="H7" s="217"/>
      <c r="I7" s="217"/>
    </row>
    <row r="8" spans="1:9" ht="15" customHeight="1">
      <c r="A8" s="2123" t="s">
        <v>773</v>
      </c>
      <c r="B8" s="2124"/>
      <c r="C8" s="2124"/>
      <c r="D8" s="2124"/>
      <c r="E8" s="2124"/>
      <c r="F8" s="2125"/>
      <c r="G8" s="1891"/>
      <c r="H8" s="217"/>
      <c r="I8" s="217"/>
    </row>
    <row r="9" spans="1:9">
      <c r="A9" s="2068" t="s">
        <v>778</v>
      </c>
      <c r="B9" s="2046"/>
      <c r="C9" s="2116" t="s">
        <v>774</v>
      </c>
      <c r="D9" s="2117"/>
      <c r="E9" s="2116" t="s">
        <v>775</v>
      </c>
      <c r="F9" s="2117"/>
      <c r="G9" s="1891"/>
      <c r="H9" s="217"/>
      <c r="I9" s="217"/>
    </row>
    <row r="10" spans="1:9">
      <c r="A10" s="2068"/>
      <c r="B10" s="2046"/>
      <c r="C10" s="2116"/>
      <c r="D10" s="2117"/>
      <c r="E10" s="2116"/>
      <c r="F10" s="2117"/>
      <c r="G10" s="1891"/>
      <c r="H10" s="217"/>
      <c r="I10" s="217"/>
    </row>
    <row r="11" spans="1:9">
      <c r="A11" s="2068"/>
      <c r="B11" s="2046"/>
      <c r="C11" s="2116"/>
      <c r="D11" s="2117"/>
      <c r="E11" s="2116"/>
      <c r="F11" s="2117"/>
      <c r="G11" s="1891"/>
      <c r="H11" s="217"/>
      <c r="I11" s="217"/>
    </row>
    <row r="12" spans="1:9">
      <c r="A12" s="2068"/>
      <c r="B12" s="2046"/>
      <c r="C12" s="2116"/>
      <c r="D12" s="2117"/>
      <c r="E12" s="2116"/>
      <c r="F12" s="2117"/>
      <c r="G12" s="1891"/>
      <c r="H12" s="217"/>
      <c r="I12" s="217"/>
    </row>
    <row r="13" spans="1:9">
      <c r="A13" s="2068"/>
      <c r="B13" s="2046"/>
      <c r="C13" s="2116"/>
      <c r="D13" s="2117"/>
      <c r="E13" s="2116"/>
      <c r="F13" s="2117"/>
      <c r="G13" s="1891"/>
      <c r="H13" s="217"/>
      <c r="I13" s="217"/>
    </row>
    <row r="14" spans="1:9">
      <c r="A14" s="2068"/>
      <c r="B14" s="2046"/>
      <c r="C14" s="2116"/>
      <c r="D14" s="2117"/>
      <c r="E14" s="2116"/>
      <c r="F14" s="2117"/>
      <c r="G14" s="1891"/>
      <c r="H14" s="217"/>
      <c r="I14" s="217"/>
    </row>
    <row r="15" spans="1:9">
      <c r="A15" s="2068"/>
      <c r="B15" s="2046"/>
      <c r="C15" s="2116"/>
      <c r="D15" s="2117"/>
      <c r="E15" s="2116"/>
      <c r="F15" s="2117"/>
      <c r="G15" s="1891"/>
      <c r="H15" s="217"/>
      <c r="I15" s="217"/>
    </row>
    <row r="16" spans="1:9">
      <c r="A16" s="2068"/>
      <c r="B16" s="2046"/>
      <c r="C16" s="2116"/>
      <c r="D16" s="2117"/>
      <c r="E16" s="2116"/>
      <c r="F16" s="2117"/>
      <c r="G16" s="1910"/>
      <c r="H16" s="217"/>
      <c r="I16" s="217"/>
    </row>
    <row r="17" spans="1:9" ht="40.5" customHeight="1">
      <c r="A17" s="2068" t="s">
        <v>776</v>
      </c>
      <c r="B17" s="2046"/>
      <c r="C17" s="2046"/>
      <c r="D17" s="2046"/>
      <c r="E17" s="2046"/>
      <c r="F17" s="2046"/>
      <c r="G17" s="2043" t="s">
        <v>1188</v>
      </c>
      <c r="H17" s="217"/>
      <c r="I17" s="217"/>
    </row>
    <row r="18" spans="1:9" ht="15.75" thickBot="1">
      <c r="A18" s="422"/>
      <c r="B18" s="423"/>
      <c r="C18" s="423"/>
      <c r="D18" s="423"/>
      <c r="E18" s="423"/>
      <c r="F18" s="424"/>
      <c r="G18" s="2043"/>
      <c r="H18" s="217"/>
      <c r="I18" s="217"/>
    </row>
    <row r="19" spans="1:9" ht="15.75" hidden="1" outlineLevel="1" thickBot="1">
      <c r="A19" s="422"/>
      <c r="B19" s="423"/>
      <c r="C19" s="423"/>
      <c r="D19" s="423"/>
      <c r="E19" s="423"/>
      <c r="F19" s="424"/>
      <c r="G19" s="2072" t="s">
        <v>846</v>
      </c>
      <c r="H19" s="217"/>
      <c r="I19" s="217"/>
    </row>
    <row r="20" spans="1:9" ht="15.75" hidden="1" outlineLevel="1" thickBot="1">
      <c r="A20" s="445"/>
      <c r="B20" s="425"/>
      <c r="C20" s="425"/>
      <c r="D20" s="425"/>
      <c r="E20" s="425"/>
      <c r="F20" s="426"/>
      <c r="G20" s="1541"/>
      <c r="H20" s="217"/>
      <c r="I20" s="217"/>
    </row>
    <row r="21" spans="1:9" ht="15.75" hidden="1" outlineLevel="1" thickBot="1">
      <c r="A21" s="445"/>
      <c r="B21" s="425"/>
      <c r="C21" s="425"/>
      <c r="D21" s="425"/>
      <c r="E21" s="425"/>
      <c r="F21" s="426"/>
      <c r="G21" s="1541"/>
      <c r="H21" s="217"/>
      <c r="I21" s="217"/>
    </row>
    <row r="22" spans="1:9" ht="15.75" hidden="1" outlineLevel="1" thickBot="1">
      <c r="A22" s="445"/>
      <c r="B22" s="425"/>
      <c r="C22" s="425"/>
      <c r="D22" s="425"/>
      <c r="E22" s="425"/>
      <c r="F22" s="426"/>
      <c r="G22" s="1541"/>
      <c r="H22" s="217"/>
      <c r="I22" s="217"/>
    </row>
    <row r="23" spans="1:9" ht="15.75" hidden="1" outlineLevel="1" thickBot="1">
      <c r="A23" s="445"/>
      <c r="B23" s="425"/>
      <c r="C23" s="425"/>
      <c r="D23" s="425"/>
      <c r="E23" s="425"/>
      <c r="F23" s="426"/>
      <c r="G23" s="1541"/>
      <c r="H23" s="217"/>
      <c r="I23" s="217"/>
    </row>
    <row r="24" spans="1:9" ht="15.75" hidden="1" outlineLevel="1" thickBot="1">
      <c r="A24" s="445"/>
      <c r="B24" s="425"/>
      <c r="C24" s="425"/>
      <c r="D24" s="425"/>
      <c r="E24" s="425"/>
      <c r="F24" s="426"/>
      <c r="G24" s="1541"/>
      <c r="H24" s="217"/>
      <c r="I24" s="217"/>
    </row>
    <row r="25" spans="1:9" ht="15.75" hidden="1" outlineLevel="1" thickBot="1">
      <c r="A25" s="445"/>
      <c r="B25" s="425"/>
      <c r="C25" s="425"/>
      <c r="D25" s="425"/>
      <c r="E25" s="425"/>
      <c r="F25" s="426"/>
      <c r="G25" s="1541"/>
      <c r="H25" s="217"/>
      <c r="I25" s="217"/>
    </row>
    <row r="26" spans="1:9" ht="15.75" hidden="1" outlineLevel="1" thickBot="1">
      <c r="A26" s="445"/>
      <c r="B26" s="425"/>
      <c r="C26" s="425"/>
      <c r="D26" s="425"/>
      <c r="E26" s="425"/>
      <c r="F26" s="426"/>
      <c r="G26" s="1541"/>
      <c r="H26" s="217"/>
      <c r="I26" s="217"/>
    </row>
    <row r="27" spans="1:9" ht="15.75" hidden="1" outlineLevel="1" thickBot="1">
      <c r="A27" s="445"/>
      <c r="B27" s="425"/>
      <c r="C27" s="425"/>
      <c r="D27" s="425"/>
      <c r="E27" s="425"/>
      <c r="F27" s="426"/>
      <c r="G27" s="1541"/>
      <c r="H27" s="217"/>
      <c r="I27" s="217"/>
    </row>
    <row r="28" spans="1:9" ht="15.75" hidden="1" outlineLevel="1" thickBot="1">
      <c r="A28" s="445"/>
      <c r="B28" s="425"/>
      <c r="C28" s="425"/>
      <c r="D28" s="425"/>
      <c r="E28" s="425"/>
      <c r="F28" s="426"/>
      <c r="G28" s="1541"/>
      <c r="H28" s="217"/>
      <c r="I28" s="217"/>
    </row>
    <row r="29" spans="1:9" ht="15.75" hidden="1" outlineLevel="1" thickBot="1">
      <c r="A29" s="445"/>
      <c r="B29" s="425"/>
      <c r="C29" s="425"/>
      <c r="D29" s="425"/>
      <c r="E29" s="425"/>
      <c r="F29" s="426"/>
      <c r="G29" s="1541"/>
      <c r="H29" s="217"/>
      <c r="I29" s="217"/>
    </row>
    <row r="30" spans="1:9" ht="15.75" hidden="1" outlineLevel="1" thickBot="1">
      <c r="A30" s="445"/>
      <c r="B30" s="425"/>
      <c r="C30" s="425"/>
      <c r="D30" s="425"/>
      <c r="E30" s="425"/>
      <c r="F30" s="426"/>
      <c r="G30" s="1541"/>
      <c r="H30" s="217"/>
      <c r="I30" s="217"/>
    </row>
    <row r="31" spans="1:9" ht="15.75" hidden="1" outlineLevel="1" thickBot="1">
      <c r="A31" s="445"/>
      <c r="B31" s="425"/>
      <c r="C31" s="425"/>
      <c r="D31" s="425"/>
      <c r="E31" s="425"/>
      <c r="F31" s="426"/>
      <c r="G31" s="1541"/>
      <c r="H31" s="217"/>
      <c r="I31" s="217"/>
    </row>
    <row r="32" spans="1:9" collapsed="1">
      <c r="A32" s="1543" t="s">
        <v>777</v>
      </c>
      <c r="B32" s="1544"/>
      <c r="C32" s="1544"/>
      <c r="D32" s="1544"/>
      <c r="E32" s="1544"/>
      <c r="F32" s="1544"/>
      <c r="G32" s="1537" t="s">
        <v>1188</v>
      </c>
      <c r="H32" s="217"/>
      <c r="I32" s="217"/>
    </row>
    <row r="33" spans="1:9">
      <c r="A33" s="1528" t="s">
        <v>778</v>
      </c>
      <c r="B33" s="1529"/>
      <c r="C33" s="2133" t="s">
        <v>779</v>
      </c>
      <c r="D33" s="2134"/>
      <c r="E33" s="2134"/>
      <c r="F33" s="2135"/>
      <c r="G33" s="1538"/>
      <c r="H33" s="217"/>
      <c r="I33" s="217"/>
    </row>
    <row r="34" spans="1:9">
      <c r="A34" s="1528"/>
      <c r="B34" s="2130"/>
      <c r="C34" s="406"/>
      <c r="D34" s="392"/>
      <c r="E34" s="392"/>
      <c r="F34" s="393"/>
      <c r="G34" s="1538"/>
      <c r="H34" s="217"/>
      <c r="I34" s="217"/>
    </row>
    <row r="35" spans="1:9">
      <c r="A35" s="1528"/>
      <c r="B35" s="2130"/>
      <c r="C35" s="403"/>
      <c r="D35" s="395"/>
      <c r="E35" s="395"/>
      <c r="F35" s="396"/>
      <c r="G35" s="1538"/>
      <c r="H35" s="217"/>
      <c r="I35" s="217"/>
    </row>
    <row r="36" spans="1:9">
      <c r="A36" s="1528"/>
      <c r="B36" s="2130"/>
      <c r="C36" s="403"/>
      <c r="D36" s="395"/>
      <c r="E36" s="395"/>
      <c r="F36" s="396"/>
      <c r="G36" s="1538"/>
      <c r="H36" s="217"/>
      <c r="I36" s="217"/>
    </row>
    <row r="37" spans="1:9">
      <c r="A37" s="1528"/>
      <c r="B37" s="2130"/>
      <c r="C37" s="403"/>
      <c r="D37" s="395"/>
      <c r="E37" s="395"/>
      <c r="F37" s="396"/>
      <c r="G37" s="1538"/>
      <c r="H37" s="217"/>
      <c r="I37" s="217"/>
    </row>
    <row r="38" spans="1:9" ht="15.75" thickBot="1">
      <c r="A38" s="1530"/>
      <c r="B38" s="2131"/>
      <c r="C38" s="452"/>
      <c r="D38" s="398"/>
      <c r="E38" s="398"/>
      <c r="F38" s="399"/>
      <c r="G38" s="1539"/>
      <c r="H38" s="217"/>
      <c r="I38" s="217"/>
    </row>
    <row r="39" spans="1:9" ht="15.75" hidden="1" outlineLevel="1" thickBot="1">
      <c r="A39" s="2074"/>
      <c r="B39" s="2132"/>
      <c r="C39" s="403"/>
      <c r="D39" s="395"/>
      <c r="E39" s="395"/>
      <c r="F39" s="396"/>
      <c r="G39" s="2055" t="s">
        <v>846</v>
      </c>
      <c r="H39" s="217"/>
      <c r="I39" s="217"/>
    </row>
    <row r="40" spans="1:9" ht="15.75" hidden="1" outlineLevel="1" thickBot="1">
      <c r="A40" s="1528"/>
      <c r="B40" s="2130"/>
      <c r="C40" s="403"/>
      <c r="D40" s="395"/>
      <c r="E40" s="395"/>
      <c r="F40" s="396"/>
      <c r="G40" s="2056"/>
      <c r="H40" s="217"/>
      <c r="I40" s="217"/>
    </row>
    <row r="41" spans="1:9" ht="15.75" hidden="1" outlineLevel="1" thickBot="1">
      <c r="A41" s="1528"/>
      <c r="B41" s="2130"/>
      <c r="C41" s="403"/>
      <c r="D41" s="395"/>
      <c r="E41" s="395"/>
      <c r="F41" s="396"/>
      <c r="G41" s="2056"/>
      <c r="H41" s="217"/>
      <c r="I41" s="217"/>
    </row>
    <row r="42" spans="1:9" ht="15.75" hidden="1" outlineLevel="1" thickBot="1">
      <c r="A42" s="1528"/>
      <c r="B42" s="2130"/>
      <c r="C42" s="403"/>
      <c r="D42" s="395"/>
      <c r="E42" s="395"/>
      <c r="F42" s="396"/>
      <c r="G42" s="2056"/>
      <c r="H42" s="217"/>
      <c r="I42" s="217"/>
    </row>
    <row r="43" spans="1:9" ht="15.75" hidden="1" outlineLevel="1" thickBot="1">
      <c r="A43" s="1528"/>
      <c r="B43" s="2130"/>
      <c r="C43" s="403"/>
      <c r="D43" s="395"/>
      <c r="E43" s="395"/>
      <c r="F43" s="396"/>
      <c r="G43" s="2072"/>
      <c r="H43" s="217"/>
      <c r="I43" s="217"/>
    </row>
    <row r="44" spans="1:9" ht="15.75" hidden="1" outlineLevel="1" thickBot="1">
      <c r="A44" s="2136"/>
      <c r="B44" s="2134"/>
      <c r="C44" s="403"/>
      <c r="D44" s="395"/>
      <c r="E44" s="395"/>
      <c r="F44" s="396"/>
      <c r="G44" s="719"/>
      <c r="H44" s="217"/>
      <c r="I44" s="217"/>
    </row>
    <row r="45" spans="1:9" ht="21" customHeight="1" collapsed="1">
      <c r="A45" s="1543" t="s">
        <v>856</v>
      </c>
      <c r="B45" s="1544"/>
      <c r="C45" s="1544"/>
      <c r="D45" s="1544"/>
      <c r="E45" s="1544"/>
      <c r="F45" s="1544"/>
      <c r="G45" s="2042" t="s">
        <v>1188</v>
      </c>
      <c r="H45" s="217"/>
      <c r="I45" s="217"/>
    </row>
    <row r="46" spans="1:9" ht="15.75" thickBot="1">
      <c r="A46" s="449"/>
      <c r="B46" s="450"/>
      <c r="C46" s="450"/>
      <c r="D46" s="450"/>
      <c r="E46" s="450"/>
      <c r="F46" s="451"/>
      <c r="G46" s="2044"/>
      <c r="H46" s="217"/>
      <c r="I46" s="217"/>
    </row>
    <row r="47" spans="1:9" ht="15.75" hidden="1" outlineLevel="1" thickBot="1">
      <c r="A47" s="394"/>
      <c r="B47" s="395"/>
      <c r="C47" s="395"/>
      <c r="D47" s="395"/>
      <c r="E47" s="395"/>
      <c r="F47" s="396"/>
      <c r="G47" s="1541" t="s">
        <v>846</v>
      </c>
      <c r="H47" s="217"/>
      <c r="I47" s="217"/>
    </row>
    <row r="48" spans="1:9" ht="15.75" hidden="1" outlineLevel="1" thickBot="1">
      <c r="A48" s="394"/>
      <c r="B48" s="395"/>
      <c r="C48" s="395"/>
      <c r="D48" s="395"/>
      <c r="E48" s="395"/>
      <c r="F48" s="396"/>
      <c r="G48" s="1541"/>
      <c r="H48" s="217"/>
      <c r="I48" s="217"/>
    </row>
    <row r="49" spans="1:9" ht="15.75" hidden="1" outlineLevel="1" thickBot="1">
      <c r="A49" s="394"/>
      <c r="B49" s="395"/>
      <c r="C49" s="395"/>
      <c r="D49" s="395"/>
      <c r="E49" s="395"/>
      <c r="F49" s="396"/>
      <c r="G49" s="1541"/>
      <c r="H49" s="217"/>
      <c r="I49" s="217"/>
    </row>
    <row r="50" spans="1:9" ht="15.75" hidden="1" outlineLevel="1" thickBot="1">
      <c r="A50" s="394"/>
      <c r="B50" s="395"/>
      <c r="C50" s="395"/>
      <c r="D50" s="395"/>
      <c r="E50" s="395"/>
      <c r="F50" s="396"/>
      <c r="G50" s="1541"/>
      <c r="H50" s="217"/>
      <c r="I50" s="217"/>
    </row>
    <row r="51" spans="1:9" ht="15.75" hidden="1" outlineLevel="1" thickBot="1">
      <c r="A51" s="394"/>
      <c r="B51" s="395"/>
      <c r="C51" s="395"/>
      <c r="D51" s="395"/>
      <c r="E51" s="395"/>
      <c r="F51" s="396"/>
      <c r="G51" s="1541"/>
      <c r="H51" s="217"/>
      <c r="I51" s="217"/>
    </row>
    <row r="52" spans="1:9" ht="15.75" hidden="1" outlineLevel="1" thickBot="1">
      <c r="A52" s="382"/>
      <c r="B52" s="383"/>
      <c r="C52" s="383"/>
      <c r="D52" s="383"/>
      <c r="E52" s="383"/>
      <c r="F52" s="384"/>
      <c r="G52" s="1541"/>
      <c r="H52" s="217"/>
      <c r="I52" s="217"/>
    </row>
    <row r="53" spans="1:9" ht="15.75" hidden="1" outlineLevel="1" thickBot="1">
      <c r="A53" s="394"/>
      <c r="B53" s="395"/>
      <c r="C53" s="395"/>
      <c r="D53" s="395"/>
      <c r="E53" s="395"/>
      <c r="F53" s="396"/>
      <c r="G53" s="1541"/>
      <c r="H53" s="217"/>
      <c r="I53" s="217"/>
    </row>
    <row r="54" spans="1:9" ht="15.75" hidden="1" outlineLevel="1" thickBot="1">
      <c r="A54" s="394"/>
      <c r="B54" s="395"/>
      <c r="C54" s="395"/>
      <c r="D54" s="395"/>
      <c r="E54" s="395"/>
      <c r="F54" s="396"/>
      <c r="G54" s="1541"/>
      <c r="H54" s="217"/>
      <c r="I54" s="217"/>
    </row>
    <row r="55" spans="1:9" ht="15.75" hidden="1" outlineLevel="1" thickBot="1">
      <c r="A55" s="394"/>
      <c r="B55" s="395"/>
      <c r="C55" s="395"/>
      <c r="D55" s="395"/>
      <c r="E55" s="395"/>
      <c r="F55" s="396"/>
      <c r="G55" s="1541"/>
      <c r="H55" s="217"/>
      <c r="I55" s="217"/>
    </row>
    <row r="56" spans="1:9" ht="15.75" hidden="1" outlineLevel="1" thickBot="1">
      <c r="A56" s="394"/>
      <c r="B56" s="395"/>
      <c r="C56" s="395"/>
      <c r="D56" s="395"/>
      <c r="E56" s="395"/>
      <c r="F56" s="396"/>
      <c r="G56" s="1541"/>
      <c r="H56" s="217"/>
      <c r="I56" s="217"/>
    </row>
    <row r="57" spans="1:9" ht="15.75" hidden="1" outlineLevel="1" thickBot="1">
      <c r="A57" s="394"/>
      <c r="B57" s="395"/>
      <c r="C57" s="395"/>
      <c r="D57" s="395"/>
      <c r="E57" s="395"/>
      <c r="F57" s="396"/>
      <c r="G57" s="1541"/>
      <c r="H57" s="217"/>
      <c r="I57" s="217"/>
    </row>
    <row r="58" spans="1:9" ht="15.75" hidden="1" outlineLevel="1" thickBot="1">
      <c r="A58" s="394"/>
      <c r="B58" s="395"/>
      <c r="C58" s="395"/>
      <c r="D58" s="395"/>
      <c r="E58" s="395"/>
      <c r="F58" s="396"/>
      <c r="G58" s="1541"/>
      <c r="H58" s="217"/>
      <c r="I58" s="217"/>
    </row>
    <row r="59" spans="1:9" ht="15.75" hidden="1" outlineLevel="1" thickBot="1">
      <c r="A59" s="394"/>
      <c r="B59" s="395"/>
      <c r="C59" s="395"/>
      <c r="D59" s="395"/>
      <c r="E59" s="395"/>
      <c r="F59" s="396"/>
      <c r="G59" s="1541"/>
      <c r="H59" s="217"/>
      <c r="I59" s="217"/>
    </row>
    <row r="60" spans="1:9" ht="15.75" hidden="1" outlineLevel="1" thickBot="1">
      <c r="A60" s="394"/>
      <c r="B60" s="395"/>
      <c r="C60" s="395"/>
      <c r="D60" s="395"/>
      <c r="E60" s="395"/>
      <c r="F60" s="396"/>
      <c r="G60" s="1541"/>
      <c r="H60" s="217"/>
      <c r="I60" s="217"/>
    </row>
    <row r="61" spans="1:9" ht="15.75" hidden="1" outlineLevel="1" thickBot="1">
      <c r="A61" s="397"/>
      <c r="B61" s="398"/>
      <c r="C61" s="398"/>
      <c r="D61" s="398"/>
      <c r="E61" s="398"/>
      <c r="F61" s="399"/>
      <c r="G61" s="1542"/>
      <c r="H61" s="217"/>
      <c r="I61" s="217"/>
    </row>
    <row r="62" spans="1:9" collapsed="1">
      <c r="A62" s="2128" t="s">
        <v>780</v>
      </c>
      <c r="B62" s="2129"/>
      <c r="C62" s="2129"/>
      <c r="D62" s="2129"/>
      <c r="E62" s="2129"/>
      <c r="F62" s="2129"/>
      <c r="G62" s="2126" t="s">
        <v>1189</v>
      </c>
      <c r="H62" s="217"/>
      <c r="I62" s="217"/>
    </row>
    <row r="63" spans="1:9" ht="15.75" thickBot="1">
      <c r="A63" s="446"/>
      <c r="B63" s="447"/>
      <c r="C63" s="447"/>
      <c r="D63" s="447"/>
      <c r="E63" s="447"/>
      <c r="F63" s="448"/>
      <c r="G63" s="2127"/>
      <c r="H63" s="217"/>
      <c r="I63" s="217"/>
    </row>
    <row r="64" spans="1:9" ht="15.75" hidden="1" outlineLevel="1" thickBot="1">
      <c r="A64" s="435"/>
      <c r="B64" s="433"/>
      <c r="C64" s="433"/>
      <c r="D64" s="433"/>
      <c r="E64" s="433"/>
      <c r="F64" s="434"/>
      <c r="G64" s="1541" t="s">
        <v>847</v>
      </c>
      <c r="H64" s="217"/>
      <c r="I64" s="217"/>
    </row>
    <row r="65" spans="1:9" ht="15.75" hidden="1" outlineLevel="1" thickBot="1">
      <c r="A65" s="435"/>
      <c r="B65" s="433"/>
      <c r="C65" s="433"/>
      <c r="D65" s="433"/>
      <c r="E65" s="433"/>
      <c r="F65" s="434"/>
      <c r="G65" s="1541"/>
      <c r="H65" s="217"/>
      <c r="I65" s="217"/>
    </row>
    <row r="66" spans="1:9" ht="15.75" hidden="1" outlineLevel="1" thickBot="1">
      <c r="A66" s="435"/>
      <c r="B66" s="433"/>
      <c r="C66" s="433"/>
      <c r="D66" s="433"/>
      <c r="E66" s="433"/>
      <c r="F66" s="434"/>
      <c r="G66" s="1541"/>
      <c r="H66" s="217"/>
      <c r="I66" s="217"/>
    </row>
    <row r="67" spans="1:9" ht="15.75" hidden="1" outlineLevel="1" thickBot="1">
      <c r="A67" s="435"/>
      <c r="B67" s="433"/>
      <c r="C67" s="433"/>
      <c r="D67" s="433"/>
      <c r="E67" s="433"/>
      <c r="F67" s="434"/>
      <c r="G67" s="1541"/>
      <c r="H67" s="217"/>
      <c r="I67" s="217"/>
    </row>
    <row r="68" spans="1:9" ht="15.75" hidden="1" outlineLevel="1" thickBot="1">
      <c r="A68" s="435"/>
      <c r="B68" s="433"/>
      <c r="C68" s="433"/>
      <c r="D68" s="433"/>
      <c r="E68" s="433"/>
      <c r="F68" s="434"/>
      <c r="G68" s="1541"/>
      <c r="H68" s="217"/>
      <c r="I68" s="217"/>
    </row>
    <row r="69" spans="1:9" collapsed="1">
      <c r="A69" s="2040" t="s">
        <v>781</v>
      </c>
      <c r="B69" s="2129"/>
      <c r="C69" s="2129"/>
      <c r="D69" s="2129"/>
      <c r="E69" s="2129"/>
      <c r="F69" s="2129"/>
      <c r="G69" s="2126" t="s">
        <v>1190</v>
      </c>
      <c r="H69" s="217"/>
      <c r="I69" s="217"/>
    </row>
    <row r="70" spans="1:9">
      <c r="A70" s="427"/>
      <c r="B70" s="428"/>
      <c r="C70" s="428"/>
      <c r="D70" s="428"/>
      <c r="E70" s="428"/>
      <c r="F70" s="429"/>
      <c r="G70" s="2140"/>
      <c r="H70" s="217"/>
      <c r="I70" s="217"/>
    </row>
    <row r="71" spans="1:9" hidden="1" outlineLevel="1">
      <c r="A71" s="2144"/>
      <c r="B71" s="2145"/>
      <c r="C71" s="2145"/>
      <c r="D71" s="2145"/>
      <c r="E71" s="2145"/>
      <c r="F71" s="2146"/>
      <c r="G71" s="2072" t="s">
        <v>848</v>
      </c>
      <c r="H71" s="217"/>
      <c r="I71" s="217"/>
    </row>
    <row r="72" spans="1:9" hidden="1" outlineLevel="1">
      <c r="A72" s="2141"/>
      <c r="B72" s="2142"/>
      <c r="C72" s="2142"/>
      <c r="D72" s="2142"/>
      <c r="E72" s="2142"/>
      <c r="F72" s="2143"/>
      <c r="G72" s="1541"/>
      <c r="H72" s="217"/>
      <c r="I72" s="217"/>
    </row>
    <row r="73" spans="1:9" hidden="1" outlineLevel="1">
      <c r="A73" s="2141"/>
      <c r="B73" s="2142"/>
      <c r="C73" s="2142"/>
      <c r="D73" s="2142"/>
      <c r="E73" s="2142"/>
      <c r="F73" s="2143"/>
      <c r="G73" s="1541"/>
      <c r="H73" s="217"/>
      <c r="I73" s="217"/>
    </row>
    <row r="74" spans="1:9" hidden="1" outlineLevel="1">
      <c r="A74" s="2141"/>
      <c r="B74" s="2142"/>
      <c r="C74" s="2142"/>
      <c r="D74" s="2142"/>
      <c r="E74" s="2142"/>
      <c r="F74" s="2143"/>
      <c r="G74" s="1541"/>
      <c r="H74" s="217"/>
      <c r="I74" s="217"/>
    </row>
    <row r="75" spans="1:9" hidden="1" outlineLevel="1">
      <c r="A75" s="2141"/>
      <c r="B75" s="2142"/>
      <c r="C75" s="2142"/>
      <c r="D75" s="2142"/>
      <c r="E75" s="2142"/>
      <c r="F75" s="2143"/>
      <c r="G75" s="1541"/>
      <c r="H75" s="217"/>
      <c r="I75" s="217"/>
    </row>
    <row r="76" spans="1:9" hidden="1" outlineLevel="1">
      <c r="A76" s="2141"/>
      <c r="B76" s="2142"/>
      <c r="C76" s="2142"/>
      <c r="D76" s="2142"/>
      <c r="E76" s="2142"/>
      <c r="F76" s="2143"/>
      <c r="G76" s="1541"/>
      <c r="H76" s="217"/>
      <c r="I76" s="217"/>
    </row>
    <row r="77" spans="1:9" hidden="1" outlineLevel="1">
      <c r="A77" s="2141"/>
      <c r="B77" s="2142"/>
      <c r="C77" s="2142"/>
      <c r="D77" s="2142"/>
      <c r="E77" s="2142"/>
      <c r="F77" s="2143"/>
      <c r="G77" s="1541"/>
      <c r="H77" s="217"/>
      <c r="I77" s="217"/>
    </row>
    <row r="78" spans="1:9" hidden="1" outlineLevel="1">
      <c r="A78" s="2141"/>
      <c r="B78" s="2142"/>
      <c r="C78" s="2142"/>
      <c r="D78" s="2142"/>
      <c r="E78" s="2142"/>
      <c r="F78" s="2143"/>
      <c r="G78" s="1541"/>
      <c r="H78" s="217"/>
      <c r="I78" s="217"/>
    </row>
    <row r="79" spans="1:9" hidden="1" outlineLevel="1">
      <c r="A79" s="2141"/>
      <c r="B79" s="2142"/>
      <c r="C79" s="2142"/>
      <c r="D79" s="2142"/>
      <c r="E79" s="2142"/>
      <c r="F79" s="2143"/>
      <c r="G79" s="1541"/>
      <c r="H79" s="217"/>
      <c r="I79" s="217"/>
    </row>
    <row r="80" spans="1:9" hidden="1" outlineLevel="1">
      <c r="A80" s="2141"/>
      <c r="B80" s="2142"/>
      <c r="C80" s="2142"/>
      <c r="D80" s="2142"/>
      <c r="E80" s="2142"/>
      <c r="F80" s="2143"/>
      <c r="G80" s="1541"/>
      <c r="H80" s="217"/>
      <c r="I80" s="217"/>
    </row>
    <row r="81" spans="1:9" hidden="1" outlineLevel="1">
      <c r="A81" s="2141"/>
      <c r="B81" s="2142"/>
      <c r="C81" s="2142"/>
      <c r="D81" s="2142"/>
      <c r="E81" s="2142"/>
      <c r="F81" s="2143"/>
      <c r="G81" s="1541"/>
      <c r="H81" s="217"/>
      <c r="I81" s="217"/>
    </row>
    <row r="82" spans="1:9" hidden="1" outlineLevel="1">
      <c r="A82" s="2141"/>
      <c r="B82" s="2142"/>
      <c r="C82" s="2142"/>
      <c r="D82" s="2142"/>
      <c r="E82" s="2142"/>
      <c r="F82" s="2143"/>
      <c r="G82" s="1541"/>
      <c r="H82" s="217"/>
      <c r="I82" s="217"/>
    </row>
    <row r="83" spans="1:9" hidden="1" outlineLevel="1">
      <c r="A83" s="2141"/>
      <c r="B83" s="2142"/>
      <c r="C83" s="2142"/>
      <c r="D83" s="2142"/>
      <c r="E83" s="2142"/>
      <c r="F83" s="2143"/>
      <c r="G83" s="1541"/>
      <c r="H83" s="217"/>
      <c r="I83" s="217"/>
    </row>
    <row r="84" spans="1:9" hidden="1" outlineLevel="1">
      <c r="A84" s="2141"/>
      <c r="B84" s="2142"/>
      <c r="C84" s="2142"/>
      <c r="D84" s="2142"/>
      <c r="E84" s="2142"/>
      <c r="F84" s="2143"/>
      <c r="G84" s="1541"/>
      <c r="H84" s="217"/>
      <c r="I84" s="217"/>
    </row>
    <row r="85" spans="1:9" ht="15.75" hidden="1" outlineLevel="1" thickBot="1">
      <c r="A85" s="2137"/>
      <c r="B85" s="2138"/>
      <c r="C85" s="2138"/>
      <c r="D85" s="2138"/>
      <c r="E85" s="2138"/>
      <c r="F85" s="2139"/>
      <c r="G85" s="1542"/>
      <c r="H85" s="217"/>
      <c r="I85" s="217"/>
    </row>
    <row r="86" spans="1:9" collapsed="1">
      <c r="A86" s="2141" t="s">
        <v>782</v>
      </c>
      <c r="B86" s="2142"/>
      <c r="C86" s="2142"/>
      <c r="D86" s="2142"/>
      <c r="E86" s="2142"/>
      <c r="F86" s="2142"/>
      <c r="G86" s="1538" t="s">
        <v>1191</v>
      </c>
      <c r="H86" s="217"/>
      <c r="I86" s="217"/>
    </row>
    <row r="87" spans="1:9">
      <c r="A87" s="2141" t="s">
        <v>783</v>
      </c>
      <c r="B87" s="2142"/>
      <c r="C87" s="2142" t="s">
        <v>784</v>
      </c>
      <c r="D87" s="2142"/>
      <c r="E87" s="2142" t="s">
        <v>785</v>
      </c>
      <c r="F87" s="2142"/>
      <c r="G87" s="1538"/>
      <c r="H87" s="217"/>
      <c r="I87" s="217"/>
    </row>
    <row r="88" spans="1:9">
      <c r="A88" s="2141"/>
      <c r="B88" s="2142"/>
      <c r="C88" s="2142"/>
      <c r="D88" s="2142"/>
      <c r="E88" s="2142"/>
      <c r="F88" s="2142"/>
      <c r="G88" s="1538"/>
      <c r="H88" s="217"/>
      <c r="I88" s="217"/>
    </row>
    <row r="89" spans="1:9">
      <c r="A89" s="2144" t="s">
        <v>786</v>
      </c>
      <c r="B89" s="2145"/>
      <c r="C89" s="2145"/>
      <c r="D89" s="2145"/>
      <c r="E89" s="2145"/>
      <c r="F89" s="2145"/>
      <c r="G89" s="1538"/>
      <c r="H89" s="217"/>
      <c r="I89" s="217"/>
    </row>
    <row r="90" spans="1:9">
      <c r="A90" s="2141" t="s">
        <v>783</v>
      </c>
      <c r="B90" s="2142"/>
      <c r="C90" s="2142" t="s">
        <v>855</v>
      </c>
      <c r="D90" s="2142"/>
      <c r="E90" s="2142" t="s">
        <v>785</v>
      </c>
      <c r="F90" s="2142"/>
      <c r="G90" s="1538"/>
      <c r="H90" s="217"/>
      <c r="I90" s="217"/>
    </row>
    <row r="91" spans="1:9">
      <c r="A91" s="2141"/>
      <c r="B91" s="2142"/>
      <c r="C91" s="2142"/>
      <c r="D91" s="2142"/>
      <c r="E91" s="2142"/>
      <c r="F91" s="2142"/>
      <c r="G91" s="1538"/>
      <c r="H91" s="217"/>
      <c r="I91" s="217"/>
    </row>
    <row r="92" spans="1:9" ht="24" customHeight="1">
      <c r="A92" s="2149" t="s">
        <v>787</v>
      </c>
      <c r="B92" s="2150"/>
      <c r="C92" s="2150"/>
      <c r="D92" s="2150"/>
      <c r="E92" s="2150"/>
      <c r="F92" s="2151"/>
      <c r="G92" s="1538"/>
      <c r="H92" s="217"/>
      <c r="I92" s="217"/>
    </row>
    <row r="93" spans="1:9">
      <c r="A93" s="2141" t="s">
        <v>783</v>
      </c>
      <c r="B93" s="2142"/>
      <c r="C93" s="2142" t="s">
        <v>784</v>
      </c>
      <c r="D93" s="2142"/>
      <c r="E93" s="2142" t="s">
        <v>785</v>
      </c>
      <c r="F93" s="2142"/>
      <c r="G93" s="1538"/>
      <c r="H93" s="217"/>
      <c r="I93" s="217"/>
    </row>
    <row r="94" spans="1:9" ht="15.75" thickBot="1">
      <c r="A94" s="2141"/>
      <c r="B94" s="2142"/>
      <c r="C94" s="2142"/>
      <c r="D94" s="2142"/>
      <c r="E94" s="2142"/>
      <c r="F94" s="2142"/>
      <c r="G94" s="1538"/>
      <c r="H94" s="217"/>
      <c r="I94" s="217"/>
    </row>
    <row r="95" spans="1:9">
      <c r="A95" s="2128" t="s">
        <v>788</v>
      </c>
      <c r="B95" s="2129"/>
      <c r="C95" s="2129"/>
      <c r="D95" s="2129"/>
      <c r="E95" s="2129"/>
      <c r="F95" s="2129"/>
      <c r="G95" s="2042" t="s">
        <v>849</v>
      </c>
      <c r="H95" s="217"/>
      <c r="I95" s="217"/>
    </row>
    <row r="96" spans="1:9" ht="15.75" thickBot="1">
      <c r="A96" s="427"/>
      <c r="B96" s="428"/>
      <c r="C96" s="428"/>
      <c r="D96" s="428"/>
      <c r="E96" s="428"/>
      <c r="F96" s="429"/>
      <c r="G96" s="2043"/>
      <c r="H96" s="217"/>
      <c r="I96" s="217"/>
    </row>
    <row r="97" spans="1:9" ht="15.75" hidden="1" outlineLevel="2" thickBot="1">
      <c r="A97" s="430"/>
      <c r="B97" s="431"/>
      <c r="C97" s="431"/>
      <c r="D97" s="431"/>
      <c r="E97" s="431"/>
      <c r="F97" s="432"/>
      <c r="G97" s="2147" t="s">
        <v>850</v>
      </c>
      <c r="H97" s="217"/>
      <c r="I97" s="217"/>
    </row>
    <row r="98" spans="1:9" ht="15.75" hidden="1" outlineLevel="2" thickBot="1">
      <c r="A98" s="435"/>
      <c r="B98" s="433"/>
      <c r="C98" s="433"/>
      <c r="D98" s="433"/>
      <c r="E98" s="433"/>
      <c r="F98" s="434"/>
      <c r="G98" s="2147"/>
      <c r="H98" s="217"/>
      <c r="I98" s="217"/>
    </row>
    <row r="99" spans="1:9" ht="15.75" hidden="1" outlineLevel="2" thickBot="1">
      <c r="A99" s="435"/>
      <c r="B99" s="433"/>
      <c r="C99" s="433"/>
      <c r="D99" s="433"/>
      <c r="E99" s="433"/>
      <c r="F99" s="434"/>
      <c r="G99" s="2147"/>
      <c r="H99" s="217"/>
      <c r="I99" s="217"/>
    </row>
    <row r="100" spans="1:9" ht="15.75" hidden="1" outlineLevel="2" thickBot="1">
      <c r="A100" s="435"/>
      <c r="B100" s="433"/>
      <c r="C100" s="433"/>
      <c r="D100" s="433"/>
      <c r="E100" s="433"/>
      <c r="F100" s="434"/>
      <c r="G100" s="2147"/>
      <c r="H100" s="217"/>
      <c r="I100" s="217"/>
    </row>
    <row r="101" spans="1:9" ht="15.75" hidden="1" outlineLevel="2" thickBot="1">
      <c r="A101" s="435"/>
      <c r="B101" s="433"/>
      <c r="C101" s="433"/>
      <c r="D101" s="433"/>
      <c r="E101" s="433"/>
      <c r="F101" s="434"/>
      <c r="G101" s="2147"/>
      <c r="H101" s="217"/>
      <c r="I101" s="217"/>
    </row>
    <row r="102" spans="1:9" ht="15.75" hidden="1" outlineLevel="2" thickBot="1">
      <c r="A102" s="435"/>
      <c r="B102" s="433"/>
      <c r="C102" s="433"/>
      <c r="D102" s="433"/>
      <c r="E102" s="433"/>
      <c r="F102" s="434"/>
      <c r="G102" s="2147"/>
      <c r="H102" s="217"/>
      <c r="I102" s="217"/>
    </row>
    <row r="103" spans="1:9" ht="15.75" hidden="1" outlineLevel="2" thickBot="1">
      <c r="A103" s="435"/>
      <c r="B103" s="433"/>
      <c r="C103" s="433"/>
      <c r="D103" s="433"/>
      <c r="E103" s="433"/>
      <c r="F103" s="434"/>
      <c r="G103" s="2147"/>
      <c r="H103" s="217"/>
      <c r="I103" s="217"/>
    </row>
    <row r="104" spans="1:9" ht="15.75" hidden="1" outlineLevel="2" thickBot="1">
      <c r="A104" s="435"/>
      <c r="B104" s="433"/>
      <c r="C104" s="433"/>
      <c r="D104" s="433"/>
      <c r="E104" s="433"/>
      <c r="F104" s="434"/>
      <c r="G104" s="2147"/>
      <c r="H104" s="217"/>
      <c r="I104" s="217"/>
    </row>
    <row r="105" spans="1:9" ht="15.75" hidden="1" outlineLevel="2" thickBot="1">
      <c r="A105" s="435"/>
      <c r="B105" s="433"/>
      <c r="C105" s="433"/>
      <c r="D105" s="433"/>
      <c r="E105" s="433"/>
      <c r="F105" s="434"/>
      <c r="G105" s="2147"/>
      <c r="H105" s="217"/>
      <c r="I105" s="217"/>
    </row>
    <row r="106" spans="1:9" ht="15.75" hidden="1" outlineLevel="2" thickBot="1">
      <c r="A106" s="435"/>
      <c r="B106" s="433"/>
      <c r="C106" s="433"/>
      <c r="D106" s="433"/>
      <c r="E106" s="433"/>
      <c r="F106" s="434"/>
      <c r="G106" s="2148"/>
      <c r="H106" s="217"/>
      <c r="I106" s="217"/>
    </row>
    <row r="107" spans="1:9" collapsed="1">
      <c r="A107" s="2128" t="s">
        <v>789</v>
      </c>
      <c r="B107" s="2129"/>
      <c r="C107" s="2129"/>
      <c r="D107" s="2129"/>
      <c r="E107" s="2129"/>
      <c r="F107" s="2129"/>
      <c r="G107" s="1537" t="s">
        <v>1192</v>
      </c>
      <c r="H107" s="217"/>
      <c r="I107" s="217"/>
    </row>
    <row r="108" spans="1:9">
      <c r="A108" s="2152" t="s">
        <v>790</v>
      </c>
      <c r="B108" s="2045"/>
      <c r="C108" s="2045"/>
      <c r="D108" s="2045"/>
      <c r="E108" s="2045" t="s">
        <v>791</v>
      </c>
      <c r="F108" s="2045"/>
      <c r="G108" s="1683"/>
      <c r="H108" s="217"/>
      <c r="I108" s="217"/>
    </row>
    <row r="109" spans="1:9">
      <c r="A109" s="2152"/>
      <c r="B109" s="2045"/>
      <c r="C109" s="2045"/>
      <c r="D109" s="2045"/>
      <c r="E109" s="2045"/>
      <c r="F109" s="2045"/>
      <c r="G109" s="1683"/>
      <c r="H109" s="217"/>
      <c r="I109" s="217"/>
    </row>
    <row r="110" spans="1:9">
      <c r="A110" s="2152"/>
      <c r="B110" s="2045"/>
      <c r="C110" s="2045"/>
      <c r="D110" s="2045"/>
      <c r="E110" s="2045"/>
      <c r="F110" s="2045"/>
      <c r="G110" s="1683"/>
      <c r="H110" s="217"/>
      <c r="I110" s="217"/>
    </row>
    <row r="111" spans="1:9">
      <c r="A111" s="2152"/>
      <c r="B111" s="2045"/>
      <c r="C111" s="2045"/>
      <c r="D111" s="2045"/>
      <c r="E111" s="2045"/>
      <c r="F111" s="2045"/>
      <c r="G111" s="1683"/>
      <c r="H111" s="217"/>
      <c r="I111" s="217"/>
    </row>
    <row r="112" spans="1:9">
      <c r="A112" s="2152"/>
      <c r="B112" s="2045"/>
      <c r="C112" s="2045"/>
      <c r="D112" s="2045"/>
      <c r="E112" s="2045"/>
      <c r="F112" s="2045"/>
      <c r="G112" s="1683"/>
      <c r="H112" s="217"/>
      <c r="I112" s="217"/>
    </row>
    <row r="113" spans="1:9" ht="15.75" thickBot="1">
      <c r="A113" s="2152"/>
      <c r="B113" s="2045"/>
      <c r="C113" s="2045"/>
      <c r="D113" s="2045"/>
      <c r="E113" s="2045"/>
      <c r="F113" s="2045"/>
      <c r="G113" s="2093"/>
      <c r="H113" s="217"/>
      <c r="I113" s="217"/>
    </row>
    <row r="114" spans="1:9" ht="15.75" hidden="1" outlineLevel="1" thickBot="1">
      <c r="A114" s="2152"/>
      <c r="B114" s="2045"/>
      <c r="C114" s="2045"/>
      <c r="D114" s="2045"/>
      <c r="E114" s="2045"/>
      <c r="F114" s="2045"/>
      <c r="G114" s="2154" t="s">
        <v>851</v>
      </c>
      <c r="H114" s="217"/>
      <c r="I114" s="217"/>
    </row>
    <row r="115" spans="1:9" ht="15.75" hidden="1" outlineLevel="1" thickBot="1">
      <c r="A115" s="2152"/>
      <c r="B115" s="2045"/>
      <c r="C115" s="2045"/>
      <c r="D115" s="2045"/>
      <c r="E115" s="2045"/>
      <c r="F115" s="2045"/>
      <c r="G115" s="1683"/>
      <c r="H115" s="217"/>
      <c r="I115" s="217"/>
    </row>
    <row r="116" spans="1:9" ht="15.75" hidden="1" outlineLevel="1" thickBot="1">
      <c r="A116" s="2152"/>
      <c r="B116" s="2045"/>
      <c r="C116" s="2045"/>
      <c r="D116" s="2045"/>
      <c r="E116" s="2045"/>
      <c r="F116" s="2045"/>
      <c r="G116" s="1683"/>
      <c r="H116" s="217"/>
      <c r="I116" s="217"/>
    </row>
    <row r="117" spans="1:9" ht="15.75" hidden="1" outlineLevel="1" thickBot="1">
      <c r="A117" s="2152"/>
      <c r="B117" s="2045"/>
      <c r="C117" s="2045"/>
      <c r="D117" s="2045"/>
      <c r="E117" s="2045"/>
      <c r="F117" s="2045"/>
      <c r="G117" s="1683"/>
      <c r="H117" s="217"/>
      <c r="I117" s="217"/>
    </row>
    <row r="118" spans="1:9" ht="15.75" hidden="1" outlineLevel="1" thickBot="1">
      <c r="A118" s="2152"/>
      <c r="B118" s="2045"/>
      <c r="C118" s="2045"/>
      <c r="D118" s="2045"/>
      <c r="E118" s="2045"/>
      <c r="F118" s="2045"/>
      <c r="G118" s="1683"/>
      <c r="H118" s="217"/>
      <c r="I118" s="217"/>
    </row>
    <row r="119" spans="1:9" ht="15.75" hidden="1" outlineLevel="1" thickBot="1">
      <c r="A119" s="2155"/>
      <c r="B119" s="2156"/>
      <c r="C119" s="2156"/>
      <c r="D119" s="2156"/>
      <c r="E119" s="2156"/>
      <c r="F119" s="2156"/>
      <c r="G119" s="1684"/>
      <c r="H119" s="217"/>
      <c r="I119" s="217"/>
    </row>
    <row r="120" spans="1:9" collapsed="1">
      <c r="A120" s="2128" t="s">
        <v>792</v>
      </c>
      <c r="B120" s="2129"/>
      <c r="C120" s="2129"/>
      <c r="D120" s="2129"/>
      <c r="E120" s="2129"/>
      <c r="F120" s="2129"/>
      <c r="G120" s="2042" t="s">
        <v>1193</v>
      </c>
      <c r="H120" s="217"/>
      <c r="I120" s="217"/>
    </row>
    <row r="121" spans="1:9" ht="31.5" customHeight="1">
      <c r="A121" s="1528" t="s">
        <v>778</v>
      </c>
      <c r="B121" s="1529"/>
      <c r="C121" s="2045" t="s">
        <v>793</v>
      </c>
      <c r="D121" s="2045"/>
      <c r="E121" s="2054" t="s">
        <v>794</v>
      </c>
      <c r="F121" s="2153"/>
      <c r="G121" s="2094"/>
      <c r="H121" s="217"/>
      <c r="I121" s="217"/>
    </row>
    <row r="122" spans="1:9">
      <c r="A122" s="2152"/>
      <c r="B122" s="2045"/>
      <c r="C122" s="2045"/>
      <c r="D122" s="2045"/>
      <c r="E122" s="2045"/>
      <c r="F122" s="2045"/>
      <c r="G122" s="2094"/>
      <c r="H122" s="217"/>
      <c r="I122" s="217"/>
    </row>
    <row r="123" spans="1:9">
      <c r="A123" s="2152"/>
      <c r="B123" s="2045"/>
      <c r="C123" s="2045"/>
      <c r="D123" s="2045"/>
      <c r="E123" s="2045"/>
      <c r="F123" s="2045"/>
      <c r="G123" s="2094"/>
      <c r="H123" s="217"/>
      <c r="I123" s="217"/>
    </row>
    <row r="124" spans="1:9">
      <c r="A124" s="2152"/>
      <c r="B124" s="2045"/>
      <c r="C124" s="2045"/>
      <c r="D124" s="2045"/>
      <c r="E124" s="2045"/>
      <c r="F124" s="2045"/>
      <c r="G124" s="2094"/>
      <c r="H124" s="217"/>
      <c r="I124" s="217"/>
    </row>
    <row r="125" spans="1:9">
      <c r="A125" s="2152"/>
      <c r="B125" s="2045"/>
      <c r="C125" s="2045"/>
      <c r="D125" s="2045"/>
      <c r="E125" s="2045"/>
      <c r="F125" s="2045"/>
      <c r="G125" s="2094"/>
      <c r="H125" s="217"/>
      <c r="I125" s="217"/>
    </row>
    <row r="126" spans="1:9" hidden="1" outlineLevel="1">
      <c r="A126" s="2152"/>
      <c r="B126" s="2045"/>
      <c r="C126" s="2045"/>
      <c r="D126" s="2045"/>
      <c r="E126" s="2045"/>
      <c r="F126" s="2045"/>
      <c r="G126" s="2094" t="s">
        <v>852</v>
      </c>
      <c r="H126" s="217"/>
      <c r="I126" s="217"/>
    </row>
    <row r="127" spans="1:9" hidden="1" outlineLevel="1">
      <c r="A127" s="2152"/>
      <c r="B127" s="2045"/>
      <c r="C127" s="2045"/>
      <c r="D127" s="2045"/>
      <c r="E127" s="2045"/>
      <c r="F127" s="2045"/>
      <c r="G127" s="2094"/>
      <c r="H127" s="217"/>
      <c r="I127" s="217"/>
    </row>
    <row r="128" spans="1:9" hidden="1" outlineLevel="1">
      <c r="A128" s="2152"/>
      <c r="B128" s="2045"/>
      <c r="C128" s="2045"/>
      <c r="D128" s="2045"/>
      <c r="E128" s="2045"/>
      <c r="F128" s="2045"/>
      <c r="G128" s="2094"/>
      <c r="H128" s="217"/>
      <c r="I128" s="217"/>
    </row>
    <row r="129" spans="1:9" hidden="1" outlineLevel="1">
      <c r="A129" s="2152"/>
      <c r="B129" s="2045"/>
      <c r="C129" s="2045"/>
      <c r="D129" s="2045"/>
      <c r="E129" s="2045"/>
      <c r="F129" s="2045"/>
      <c r="G129" s="2094"/>
      <c r="H129" s="217"/>
      <c r="I129" s="217"/>
    </row>
    <row r="130" spans="1:9" hidden="1" outlineLevel="1">
      <c r="A130" s="2152"/>
      <c r="B130" s="2045"/>
      <c r="C130" s="2045"/>
      <c r="D130" s="2045"/>
      <c r="E130" s="2045"/>
      <c r="F130" s="2045"/>
      <c r="G130" s="2094"/>
      <c r="H130" s="217"/>
      <c r="I130" s="217"/>
    </row>
    <row r="131" spans="1:9" hidden="1" outlineLevel="1">
      <c r="A131" s="2152"/>
      <c r="B131" s="2045"/>
      <c r="C131" s="2045"/>
      <c r="D131" s="2045"/>
      <c r="E131" s="2045"/>
      <c r="F131" s="2045"/>
      <c r="G131" s="2094"/>
      <c r="H131" s="217"/>
      <c r="I131" s="217"/>
    </row>
    <row r="132" spans="1:9" hidden="1" outlineLevel="1">
      <c r="A132" s="2152"/>
      <c r="B132" s="2045"/>
      <c r="C132" s="2045"/>
      <c r="D132" s="2045"/>
      <c r="E132" s="2045"/>
      <c r="F132" s="2045"/>
      <c r="G132" s="2094"/>
      <c r="H132" s="217"/>
      <c r="I132" s="217"/>
    </row>
    <row r="133" spans="1:9" hidden="1" outlineLevel="1">
      <c r="A133" s="2152"/>
      <c r="B133" s="2045"/>
      <c r="C133" s="2045"/>
      <c r="D133" s="2045"/>
      <c r="E133" s="2045"/>
      <c r="F133" s="2045"/>
      <c r="G133" s="2094"/>
      <c r="H133" s="217"/>
      <c r="I133" s="217"/>
    </row>
    <row r="134" spans="1:9" hidden="1" outlineLevel="1">
      <c r="A134" s="2152"/>
      <c r="B134" s="2045"/>
      <c r="C134" s="2045"/>
      <c r="D134" s="2045"/>
      <c r="E134" s="2045"/>
      <c r="F134" s="2045"/>
      <c r="G134" s="2094"/>
      <c r="H134" s="217"/>
      <c r="I134" s="217"/>
    </row>
    <row r="135" spans="1:9" hidden="1" outlineLevel="1">
      <c r="A135" s="2152"/>
      <c r="B135" s="2045"/>
      <c r="C135" s="2045"/>
      <c r="D135" s="2045"/>
      <c r="E135" s="2045"/>
      <c r="F135" s="2045"/>
      <c r="G135" s="2094"/>
      <c r="H135" s="217"/>
      <c r="I135" s="217"/>
    </row>
    <row r="136" spans="1:9" hidden="1" outlineLevel="1">
      <c r="A136" s="2152"/>
      <c r="B136" s="2045"/>
      <c r="C136" s="2045"/>
      <c r="D136" s="2045"/>
      <c r="E136" s="2045"/>
      <c r="F136" s="2045"/>
      <c r="G136" s="2094"/>
      <c r="H136" s="217"/>
      <c r="I136" s="217"/>
    </row>
    <row r="137" spans="1:9" hidden="1" outlineLevel="1">
      <c r="A137" s="2152"/>
      <c r="B137" s="2045"/>
      <c r="C137" s="2045"/>
      <c r="D137" s="2045"/>
      <c r="E137" s="2045"/>
      <c r="F137" s="2045"/>
      <c r="G137" s="2094"/>
      <c r="H137" s="217"/>
      <c r="I137" s="217"/>
    </row>
    <row r="138" spans="1:9" hidden="1" outlineLevel="1">
      <c r="A138" s="2152"/>
      <c r="B138" s="2045"/>
      <c r="C138" s="2045"/>
      <c r="D138" s="2045"/>
      <c r="E138" s="2045"/>
      <c r="F138" s="2045"/>
      <c r="G138" s="2094"/>
      <c r="H138" s="217"/>
      <c r="I138" s="217"/>
    </row>
    <row r="139" spans="1:9" collapsed="1">
      <c r="A139" s="2152" t="s">
        <v>795</v>
      </c>
      <c r="B139" s="2045"/>
      <c r="C139" s="2045"/>
      <c r="D139" s="2045"/>
      <c r="E139" s="2045"/>
      <c r="F139" s="2045"/>
      <c r="G139" s="2043" t="s">
        <v>1193</v>
      </c>
      <c r="H139" s="217"/>
      <c r="I139" s="217"/>
    </row>
    <row r="140" spans="1:9" ht="15.75" thickBot="1">
      <c r="A140" s="446"/>
      <c r="B140" s="447"/>
      <c r="C140" s="447"/>
      <c r="D140" s="447"/>
      <c r="E140" s="447"/>
      <c r="F140" s="448"/>
      <c r="G140" s="2095"/>
      <c r="H140" s="217"/>
      <c r="I140" s="217"/>
    </row>
    <row r="141" spans="1:9" hidden="1" outlineLevel="1">
      <c r="A141" s="435"/>
      <c r="B141" s="433"/>
      <c r="C141" s="433"/>
      <c r="D141" s="433"/>
      <c r="E141" s="433"/>
      <c r="F141" s="434"/>
      <c r="G141" s="1683" t="s">
        <v>852</v>
      </c>
      <c r="H141" s="217"/>
      <c r="I141" s="217"/>
    </row>
    <row r="142" spans="1:9" hidden="1" outlineLevel="1">
      <c r="A142" s="435"/>
      <c r="B142" s="433"/>
      <c r="C142" s="433"/>
      <c r="D142" s="433"/>
      <c r="E142" s="433"/>
      <c r="F142" s="434"/>
      <c r="G142" s="1683"/>
      <c r="H142" s="217"/>
      <c r="I142" s="217"/>
    </row>
    <row r="143" spans="1:9" hidden="1" outlineLevel="1">
      <c r="A143" s="435"/>
      <c r="B143" s="433"/>
      <c r="C143" s="433"/>
      <c r="D143" s="433"/>
      <c r="E143" s="433"/>
      <c r="F143" s="434"/>
      <c r="G143" s="1683"/>
      <c r="H143" s="217"/>
      <c r="I143" s="217"/>
    </row>
    <row r="144" spans="1:9" hidden="1" outlineLevel="1">
      <c r="A144" s="435"/>
      <c r="B144" s="433"/>
      <c r="C144" s="433"/>
      <c r="D144" s="433"/>
      <c r="E144" s="433"/>
      <c r="F144" s="434"/>
      <c r="G144" s="1683"/>
      <c r="H144" s="217"/>
      <c r="I144" s="217"/>
    </row>
    <row r="145" spans="1:9" ht="15.75" hidden="1" outlineLevel="1" thickBot="1">
      <c r="A145" s="436"/>
      <c r="B145" s="437"/>
      <c r="C145" s="437"/>
      <c r="D145" s="437"/>
      <c r="E145" s="437"/>
      <c r="F145" s="438"/>
      <c r="G145" s="1684"/>
      <c r="H145" s="217"/>
      <c r="I145" s="217"/>
    </row>
    <row r="146" spans="1:9" collapsed="1">
      <c r="A146" s="239"/>
      <c r="B146" s="239"/>
      <c r="C146" s="239"/>
      <c r="D146" s="239"/>
      <c r="E146" s="239"/>
      <c r="F146" s="239"/>
      <c r="G146" s="217"/>
      <c r="H146" s="217"/>
      <c r="I146" s="217"/>
    </row>
    <row r="147" spans="1:9">
      <c r="A147" s="239"/>
      <c r="B147" s="239"/>
      <c r="C147" s="239"/>
      <c r="D147" s="239"/>
      <c r="E147" s="239"/>
      <c r="F147" s="239"/>
      <c r="G147" s="217"/>
      <c r="H147" s="217"/>
      <c r="I147" s="217"/>
    </row>
    <row r="148" spans="1:9">
      <c r="A148" s="239"/>
      <c r="B148" s="239"/>
      <c r="C148" s="239"/>
      <c r="D148" s="239"/>
      <c r="E148" s="239"/>
      <c r="F148" s="239"/>
      <c r="G148" s="217"/>
      <c r="H148" s="217"/>
      <c r="I148" s="217"/>
    </row>
    <row r="149" spans="1:9">
      <c r="A149" s="239"/>
      <c r="B149" s="239"/>
      <c r="C149" s="239"/>
      <c r="D149" s="239"/>
      <c r="E149" s="239"/>
      <c r="F149" s="239"/>
      <c r="G149" s="217"/>
      <c r="H149" s="217"/>
      <c r="I149" s="217"/>
    </row>
    <row r="150" spans="1:9">
      <c r="A150" s="239"/>
      <c r="B150" s="239"/>
      <c r="C150" s="239"/>
      <c r="D150" s="239"/>
      <c r="E150" s="239"/>
      <c r="F150" s="239"/>
      <c r="G150" s="217"/>
      <c r="H150" s="217"/>
      <c r="I150" s="217"/>
    </row>
    <row r="151" spans="1:9">
      <c r="A151" s="239"/>
      <c r="B151" s="239"/>
      <c r="C151" s="239"/>
      <c r="D151" s="239"/>
      <c r="E151" s="239"/>
      <c r="F151" s="239"/>
      <c r="G151" s="217"/>
      <c r="H151" s="217"/>
      <c r="I151" s="217"/>
    </row>
    <row r="152" spans="1:9">
      <c r="A152" s="239"/>
      <c r="B152" s="239"/>
      <c r="C152" s="239"/>
      <c r="D152" s="239"/>
      <c r="E152" s="239"/>
      <c r="F152" s="239"/>
      <c r="G152" s="217"/>
      <c r="H152" s="217"/>
      <c r="I152" s="217"/>
    </row>
    <row r="153" spans="1:9">
      <c r="A153" s="239"/>
      <c r="B153" s="239"/>
      <c r="C153" s="239"/>
      <c r="D153" s="239"/>
      <c r="E153" s="239"/>
      <c r="F153" s="239"/>
      <c r="G153" s="217"/>
      <c r="H153" s="217"/>
      <c r="I153" s="217"/>
    </row>
    <row r="154" spans="1:9">
      <c r="A154" s="239"/>
      <c r="B154" s="239"/>
      <c r="C154" s="239"/>
      <c r="D154" s="239"/>
      <c r="E154" s="239"/>
      <c r="F154" s="239"/>
      <c r="G154" s="217"/>
      <c r="H154" s="217"/>
      <c r="I154" s="217"/>
    </row>
    <row r="155" spans="1:9">
      <c r="A155" s="239"/>
      <c r="B155" s="239"/>
      <c r="C155" s="239"/>
      <c r="D155" s="239"/>
      <c r="E155" s="239"/>
      <c r="F155" s="239"/>
      <c r="G155" s="217"/>
      <c r="H155" s="217"/>
      <c r="I155" s="217"/>
    </row>
    <row r="156" spans="1:9">
      <c r="A156" s="239"/>
      <c r="B156" s="239"/>
      <c r="C156" s="239"/>
      <c r="D156" s="239"/>
      <c r="E156" s="239"/>
      <c r="F156" s="239"/>
      <c r="G156" s="217"/>
      <c r="H156" s="217"/>
      <c r="I156" s="217"/>
    </row>
    <row r="157" spans="1:9">
      <c r="A157" s="239"/>
      <c r="B157" s="239"/>
      <c r="C157" s="239"/>
      <c r="D157" s="239"/>
      <c r="E157" s="239"/>
      <c r="F157" s="239"/>
      <c r="G157" s="217"/>
      <c r="H157" s="217"/>
      <c r="I157" s="217"/>
    </row>
    <row r="158" spans="1:9">
      <c r="A158" s="239"/>
      <c r="B158" s="239"/>
      <c r="C158" s="239"/>
      <c r="D158" s="239"/>
      <c r="E158" s="239"/>
      <c r="F158" s="239"/>
      <c r="G158" s="217"/>
      <c r="H158" s="217"/>
      <c r="I158" s="217"/>
    </row>
    <row r="159" spans="1:9">
      <c r="A159" s="239"/>
      <c r="B159" s="239"/>
      <c r="C159" s="239"/>
      <c r="D159" s="239"/>
      <c r="E159" s="239"/>
      <c r="F159" s="239"/>
      <c r="G159" s="217"/>
      <c r="H159" s="217"/>
      <c r="I159" s="217"/>
    </row>
    <row r="160" spans="1:9">
      <c r="A160" s="239"/>
      <c r="B160" s="239"/>
      <c r="C160" s="239"/>
      <c r="D160" s="239"/>
      <c r="E160" s="239"/>
      <c r="F160" s="239"/>
      <c r="G160" s="217"/>
      <c r="H160" s="217"/>
      <c r="I160" s="217"/>
    </row>
    <row r="161" spans="1:9">
      <c r="A161" s="239"/>
      <c r="B161" s="239"/>
      <c r="C161" s="239"/>
      <c r="D161" s="239"/>
      <c r="E161" s="239"/>
      <c r="F161" s="239"/>
      <c r="G161" s="217"/>
      <c r="H161" s="217"/>
      <c r="I161" s="217"/>
    </row>
    <row r="162" spans="1:9">
      <c r="A162" s="239"/>
      <c r="B162" s="239"/>
      <c r="C162" s="239"/>
      <c r="D162" s="239"/>
      <c r="E162" s="239"/>
      <c r="F162" s="239"/>
      <c r="G162" s="217"/>
      <c r="H162" s="217"/>
      <c r="I162" s="217"/>
    </row>
    <row r="163" spans="1:9">
      <c r="A163" s="239"/>
      <c r="B163" s="239"/>
      <c r="C163" s="239"/>
      <c r="D163" s="239"/>
      <c r="E163" s="239"/>
      <c r="F163" s="239"/>
      <c r="G163" s="217"/>
      <c r="H163" s="217"/>
      <c r="I163" s="217"/>
    </row>
    <row r="164" spans="1:9">
      <c r="A164" s="239"/>
      <c r="B164" s="239"/>
      <c r="C164" s="239"/>
      <c r="D164" s="239"/>
      <c r="E164" s="239"/>
      <c r="F164" s="239"/>
      <c r="G164" s="217"/>
      <c r="H164" s="217"/>
      <c r="I164" s="217"/>
    </row>
    <row r="165" spans="1:9">
      <c r="A165" s="239"/>
      <c r="B165" s="239"/>
      <c r="C165" s="239"/>
      <c r="D165" s="239"/>
      <c r="E165" s="239"/>
      <c r="F165" s="239"/>
      <c r="G165" s="217"/>
      <c r="H165" s="217"/>
      <c r="I165" s="217"/>
    </row>
    <row r="166" spans="1:9">
      <c r="A166" s="239"/>
      <c r="B166" s="239"/>
      <c r="C166" s="239"/>
      <c r="D166" s="239"/>
      <c r="E166" s="239"/>
      <c r="F166" s="239"/>
      <c r="G166" s="217"/>
      <c r="H166" s="217"/>
      <c r="I166" s="217"/>
    </row>
    <row r="167" spans="1:9">
      <c r="A167" s="239"/>
      <c r="B167" s="239"/>
      <c r="C167" s="239"/>
      <c r="D167" s="239"/>
      <c r="E167" s="239"/>
      <c r="F167" s="239"/>
      <c r="G167" s="217"/>
      <c r="H167" s="217"/>
      <c r="I167" s="217"/>
    </row>
    <row r="168" spans="1:9">
      <c r="A168" s="239"/>
      <c r="B168" s="239"/>
      <c r="C168" s="239"/>
      <c r="D168" s="239"/>
      <c r="E168" s="239"/>
      <c r="F168" s="239"/>
      <c r="G168" s="217"/>
      <c r="H168" s="217"/>
      <c r="I168" s="217"/>
    </row>
    <row r="169" spans="1:9">
      <c r="A169" s="239"/>
      <c r="B169" s="239"/>
      <c r="C169" s="239"/>
      <c r="D169" s="239"/>
      <c r="E169" s="239"/>
      <c r="F169" s="239"/>
      <c r="G169" s="217"/>
      <c r="H169" s="217"/>
      <c r="I169" s="217"/>
    </row>
    <row r="170" spans="1:9">
      <c r="A170" s="239"/>
      <c r="B170" s="239"/>
      <c r="C170" s="239"/>
      <c r="D170" s="239"/>
      <c r="E170" s="239"/>
      <c r="F170" s="239"/>
      <c r="G170" s="217"/>
      <c r="H170" s="217"/>
      <c r="I170" s="217"/>
    </row>
    <row r="171" spans="1:9">
      <c r="A171" s="239"/>
      <c r="B171" s="239"/>
      <c r="C171" s="239"/>
      <c r="D171" s="239"/>
      <c r="E171" s="239"/>
      <c r="F171" s="239"/>
      <c r="G171" s="217"/>
      <c r="H171" s="217"/>
      <c r="I171" s="217"/>
    </row>
    <row r="172" spans="1:9">
      <c r="A172" s="239"/>
      <c r="B172" s="239"/>
      <c r="C172" s="239"/>
      <c r="D172" s="239"/>
      <c r="E172" s="239"/>
      <c r="F172" s="239"/>
      <c r="G172" s="217"/>
      <c r="H172" s="217"/>
      <c r="I172" s="217"/>
    </row>
    <row r="173" spans="1:9">
      <c r="A173" s="239"/>
      <c r="B173" s="239"/>
      <c r="C173" s="239"/>
      <c r="D173" s="239"/>
      <c r="E173" s="239"/>
      <c r="F173" s="239"/>
      <c r="G173" s="217"/>
      <c r="H173" s="217"/>
      <c r="I173" s="217"/>
    </row>
    <row r="174" spans="1:9">
      <c r="A174" s="239"/>
      <c r="B174" s="239"/>
      <c r="C174" s="239"/>
      <c r="D174" s="239"/>
      <c r="E174" s="239"/>
      <c r="F174" s="239"/>
      <c r="G174" s="217"/>
      <c r="H174" s="217"/>
      <c r="I174" s="217"/>
    </row>
    <row r="175" spans="1:9">
      <c r="A175" s="239"/>
      <c r="B175" s="239"/>
      <c r="C175" s="239"/>
      <c r="D175" s="239"/>
      <c r="E175" s="239"/>
      <c r="F175" s="239"/>
      <c r="G175" s="217"/>
      <c r="H175" s="217"/>
      <c r="I175" s="217"/>
    </row>
    <row r="176" spans="1:9">
      <c r="A176" s="239"/>
      <c r="B176" s="239"/>
      <c r="C176" s="239"/>
      <c r="D176" s="239"/>
      <c r="E176" s="239"/>
      <c r="F176" s="239"/>
      <c r="G176" s="217"/>
      <c r="H176" s="217"/>
      <c r="I176" s="217"/>
    </row>
    <row r="177" spans="1:9">
      <c r="A177" s="239"/>
      <c r="B177" s="239"/>
      <c r="C177" s="239"/>
      <c r="D177" s="239"/>
      <c r="E177" s="239"/>
      <c r="F177" s="239"/>
      <c r="G177" s="217"/>
      <c r="H177" s="217"/>
      <c r="I177" s="217"/>
    </row>
    <row r="178" spans="1:9">
      <c r="A178" s="239"/>
      <c r="B178" s="239"/>
      <c r="C178" s="239"/>
      <c r="D178" s="239"/>
      <c r="E178" s="239"/>
      <c r="F178" s="239"/>
      <c r="G178" s="217"/>
      <c r="H178" s="217"/>
      <c r="I178" s="217"/>
    </row>
    <row r="179" spans="1:9">
      <c r="A179" s="239"/>
      <c r="B179" s="239"/>
      <c r="C179" s="239"/>
      <c r="D179" s="239"/>
      <c r="E179" s="239"/>
      <c r="F179" s="239"/>
      <c r="G179" s="217"/>
      <c r="H179" s="217"/>
      <c r="I179" s="217"/>
    </row>
    <row r="180" spans="1:9">
      <c r="A180" s="239"/>
      <c r="B180" s="239"/>
      <c r="C180" s="239"/>
      <c r="D180" s="239"/>
      <c r="E180" s="239"/>
      <c r="F180" s="239"/>
      <c r="G180" s="217"/>
      <c r="H180" s="217"/>
      <c r="I180" s="217"/>
    </row>
    <row r="181" spans="1:9">
      <c r="A181" s="239"/>
      <c r="B181" s="239"/>
      <c r="C181" s="239"/>
      <c r="D181" s="239"/>
      <c r="E181" s="239"/>
      <c r="F181" s="239"/>
      <c r="G181" s="217"/>
      <c r="H181" s="217"/>
      <c r="I181" s="217"/>
    </row>
    <row r="182" spans="1:9">
      <c r="A182" s="239"/>
      <c r="B182" s="239"/>
      <c r="C182" s="239"/>
      <c r="D182" s="239"/>
      <c r="E182" s="239"/>
      <c r="F182" s="239"/>
      <c r="G182" s="217"/>
      <c r="H182" s="217"/>
      <c r="I182" s="217"/>
    </row>
    <row r="183" spans="1:9">
      <c r="A183" s="239"/>
      <c r="B183" s="239"/>
      <c r="C183" s="239"/>
      <c r="D183" s="239"/>
      <c r="E183" s="239"/>
      <c r="F183" s="239"/>
      <c r="G183" s="217"/>
      <c r="H183" s="217"/>
      <c r="I183" s="217"/>
    </row>
    <row r="184" spans="1:9">
      <c r="A184" s="239"/>
      <c r="B184" s="239"/>
      <c r="C184" s="239"/>
      <c r="D184" s="239"/>
      <c r="E184" s="239"/>
      <c r="F184" s="239"/>
      <c r="G184" s="217"/>
      <c r="H184" s="217"/>
      <c r="I184" s="217"/>
    </row>
    <row r="185" spans="1:9">
      <c r="A185" s="239"/>
      <c r="B185" s="239"/>
      <c r="C185" s="239"/>
      <c r="D185" s="239"/>
      <c r="E185" s="239"/>
      <c r="F185" s="239"/>
      <c r="G185" s="217"/>
      <c r="H185" s="217"/>
      <c r="I185" s="217"/>
    </row>
    <row r="186" spans="1:9">
      <c r="A186" s="239"/>
      <c r="B186" s="239"/>
      <c r="C186" s="239"/>
      <c r="D186" s="239"/>
      <c r="E186" s="239"/>
      <c r="F186" s="239"/>
      <c r="G186" s="217"/>
      <c r="H186" s="217"/>
      <c r="I186" s="217"/>
    </row>
    <row r="187" spans="1:9">
      <c r="A187" s="239"/>
      <c r="B187" s="239"/>
      <c r="C187" s="239"/>
      <c r="D187" s="239"/>
      <c r="E187" s="239"/>
      <c r="F187" s="239"/>
      <c r="G187" s="217"/>
      <c r="H187" s="217"/>
      <c r="I187" s="217"/>
    </row>
    <row r="188" spans="1:9">
      <c r="A188" s="239"/>
      <c r="B188" s="239"/>
      <c r="C188" s="239"/>
      <c r="D188" s="239"/>
      <c r="E188" s="239"/>
      <c r="F188" s="239"/>
      <c r="G188" s="217"/>
      <c r="H188" s="217"/>
      <c r="I188" s="217"/>
    </row>
    <row r="189" spans="1:9">
      <c r="A189" s="239"/>
      <c r="B189" s="239"/>
      <c r="C189" s="239"/>
      <c r="D189" s="239"/>
      <c r="E189" s="239"/>
      <c r="F189" s="239"/>
      <c r="G189" s="217"/>
      <c r="H189" s="217"/>
      <c r="I189" s="217"/>
    </row>
    <row r="190" spans="1:9">
      <c r="A190" s="239"/>
      <c r="B190" s="239"/>
      <c r="C190" s="239"/>
      <c r="D190" s="239"/>
      <c r="E190" s="239"/>
      <c r="F190" s="239"/>
      <c r="G190" s="217"/>
      <c r="H190" s="217"/>
      <c r="I190" s="217"/>
    </row>
    <row r="191" spans="1:9">
      <c r="A191" s="239"/>
      <c r="B191" s="239"/>
      <c r="C191" s="239"/>
      <c r="D191" s="239"/>
      <c r="E191" s="239"/>
      <c r="F191" s="239"/>
      <c r="G191" s="217"/>
      <c r="H191" s="217"/>
      <c r="I191" s="217"/>
    </row>
    <row r="192" spans="1:9">
      <c r="A192" s="239"/>
      <c r="B192" s="239"/>
      <c r="C192" s="239"/>
      <c r="D192" s="239"/>
      <c r="E192" s="239"/>
      <c r="F192" s="239"/>
      <c r="G192" s="217"/>
      <c r="H192" s="217"/>
      <c r="I192" s="217"/>
    </row>
    <row r="193" spans="1:9">
      <c r="A193" s="239"/>
      <c r="B193" s="239"/>
      <c r="C193" s="239"/>
      <c r="D193" s="239"/>
      <c r="E193" s="239"/>
      <c r="F193" s="239"/>
      <c r="G193" s="217"/>
      <c r="H193" s="217"/>
      <c r="I193" s="217"/>
    </row>
    <row r="194" spans="1:9">
      <c r="A194" s="217"/>
      <c r="B194" s="217"/>
      <c r="C194" s="217"/>
      <c r="D194" s="217"/>
      <c r="E194" s="217"/>
      <c r="F194" s="217"/>
      <c r="G194" s="217"/>
      <c r="H194" s="217"/>
      <c r="I194" s="217"/>
    </row>
    <row r="195" spans="1:9">
      <c r="A195" s="217"/>
      <c r="B195" s="217"/>
      <c r="C195" s="217"/>
      <c r="D195" s="217"/>
      <c r="E195" s="217"/>
      <c r="F195" s="217"/>
      <c r="G195" s="217"/>
      <c r="H195" s="217"/>
      <c r="I195" s="217"/>
    </row>
    <row r="196" spans="1:9">
      <c r="A196" s="217"/>
      <c r="B196" s="217"/>
      <c r="C196" s="217"/>
      <c r="D196" s="217"/>
      <c r="E196" s="217"/>
      <c r="F196" s="217"/>
      <c r="G196" s="217"/>
      <c r="H196" s="217"/>
      <c r="I196" s="217"/>
    </row>
    <row r="197" spans="1:9">
      <c r="A197" s="217"/>
      <c r="B197" s="217"/>
      <c r="C197" s="217"/>
      <c r="D197" s="217"/>
      <c r="E197" s="217"/>
      <c r="F197" s="217"/>
      <c r="G197" s="217"/>
      <c r="H197" s="217"/>
      <c r="I197" s="217"/>
    </row>
    <row r="198" spans="1:9">
      <c r="A198" s="217"/>
      <c r="B198" s="217"/>
      <c r="C198" s="217"/>
      <c r="D198" s="217"/>
      <c r="E198" s="217"/>
      <c r="F198" s="217"/>
      <c r="G198" s="217"/>
      <c r="H198" s="217"/>
      <c r="I198" s="217"/>
    </row>
    <row r="199" spans="1:9">
      <c r="A199" s="217"/>
      <c r="B199" s="217"/>
      <c r="C199" s="217"/>
      <c r="D199" s="217"/>
      <c r="E199" s="217"/>
      <c r="F199" s="217"/>
      <c r="G199" s="217"/>
      <c r="H199" s="217"/>
      <c r="I199" s="217"/>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heetViews>
  <sheetFormatPr defaultRowHeight="15"/>
  <cols>
    <col min="1" max="1" width="7.42578125" customWidth="1"/>
    <col min="2" max="2" width="19.140625" customWidth="1"/>
    <col min="3" max="3" width="15.42578125" customWidth="1"/>
    <col min="4" max="8" width="8.7109375" customWidth="1"/>
    <col min="9" max="9" width="12" customWidth="1"/>
    <col min="10" max="11" width="8.7109375" customWidth="1"/>
    <col min="12" max="12" width="13" bestFit="1" customWidth="1"/>
    <col min="13" max="14" width="8.7109375" customWidth="1"/>
  </cols>
  <sheetData>
    <row r="1" spans="1:14" ht="42" customHeight="1">
      <c r="A1" s="775" t="s">
        <v>1174</v>
      </c>
      <c r="B1" s="2188" t="s">
        <v>972</v>
      </c>
      <c r="C1" s="2188"/>
      <c r="D1" s="2188"/>
      <c r="E1" s="2188"/>
      <c r="F1" s="2188"/>
      <c r="G1" s="2188"/>
      <c r="H1" s="2188"/>
      <c r="I1" s="2188"/>
      <c r="J1" s="2188"/>
      <c r="K1" s="2188"/>
      <c r="L1" s="2188"/>
      <c r="M1" s="2188"/>
      <c r="N1" s="2189"/>
    </row>
    <row r="2" spans="1:14">
      <c r="A2" s="2192" t="s">
        <v>995</v>
      </c>
      <c r="B2" s="2193"/>
      <c r="C2" s="2193"/>
      <c r="D2" s="2193"/>
      <c r="E2" s="2193"/>
      <c r="F2" s="2193"/>
      <c r="G2" s="2193"/>
      <c r="H2" s="2193"/>
      <c r="I2" s="2193"/>
      <c r="J2" s="2193"/>
      <c r="K2" s="2193"/>
      <c r="L2" s="2193"/>
      <c r="M2" s="2193"/>
      <c r="N2" s="2194"/>
    </row>
    <row r="3" spans="1:14" ht="15.75" thickBot="1">
      <c r="A3" s="2161"/>
      <c r="B3" s="2162"/>
      <c r="C3" s="2162"/>
      <c r="D3" s="2162"/>
      <c r="E3" s="2162"/>
      <c r="F3" s="2162"/>
      <c r="G3" s="2162"/>
      <c r="H3" s="2162"/>
      <c r="I3" s="2162"/>
      <c r="J3" s="2162"/>
      <c r="K3" s="2162"/>
      <c r="L3" s="2162"/>
      <c r="M3" s="2162"/>
      <c r="N3" s="2163"/>
    </row>
    <row r="4" spans="1:14" s="217" customFormat="1" ht="12.75" customHeight="1">
      <c r="A4" s="1178" t="s">
        <v>1383</v>
      </c>
      <c r="B4" s="1179"/>
      <c r="C4" s="1179"/>
      <c r="D4" s="1179"/>
      <c r="E4" s="1179"/>
      <c r="F4" s="1179"/>
      <c r="G4" s="1179"/>
      <c r="H4" s="1179"/>
      <c r="I4" s="1179"/>
      <c r="J4" s="1179"/>
      <c r="K4" s="1179"/>
      <c r="L4" s="1179"/>
      <c r="M4" s="1179"/>
      <c r="N4" s="2159"/>
    </row>
    <row r="5" spans="1:14" s="217" customFormat="1" ht="13.5" customHeight="1" thickBot="1">
      <c r="A5" s="1181"/>
      <c r="B5" s="1182"/>
      <c r="C5" s="1182"/>
      <c r="D5" s="1182"/>
      <c r="E5" s="1182"/>
      <c r="F5" s="1182"/>
      <c r="G5" s="1182"/>
      <c r="H5" s="1182"/>
      <c r="I5" s="1182"/>
      <c r="J5" s="1182"/>
      <c r="K5" s="1182"/>
      <c r="L5" s="1182"/>
      <c r="M5" s="1182"/>
      <c r="N5" s="2160"/>
    </row>
    <row r="6" spans="1:14" s="217" customFormat="1" ht="13.5" customHeight="1" thickBot="1">
      <c r="A6" s="624" t="s">
        <v>1173</v>
      </c>
      <c r="B6" s="738"/>
      <c r="C6" s="2157">
        <f>Obsah!C4</f>
        <v>42735</v>
      </c>
      <c r="D6" s="2158"/>
      <c r="E6" s="618"/>
      <c r="F6" s="618"/>
      <c r="G6" s="618"/>
      <c r="H6" s="618"/>
      <c r="I6" s="618"/>
      <c r="J6" s="618"/>
      <c r="K6" s="618"/>
      <c r="L6" s="618"/>
      <c r="M6" s="618"/>
      <c r="N6" s="281"/>
    </row>
    <row r="7" spans="1:14" s="217" customFormat="1" ht="13.5" customHeight="1">
      <c r="A7" s="816"/>
      <c r="B7" s="567"/>
      <c r="C7" s="567"/>
      <c r="D7" s="817"/>
      <c r="E7" s="247"/>
      <c r="F7" s="247"/>
      <c r="G7" s="247"/>
      <c r="H7" s="247"/>
      <c r="I7" s="247"/>
      <c r="J7" s="247"/>
      <c r="K7" s="247"/>
      <c r="L7" s="247"/>
      <c r="M7" s="247"/>
      <c r="N7" s="766"/>
    </row>
    <row r="8" spans="1:14" s="217" customFormat="1" ht="19.5" customHeight="1">
      <c r="A8" s="435"/>
      <c r="B8" s="942" t="s">
        <v>973</v>
      </c>
      <c r="C8" s="247" t="s">
        <v>1539</v>
      </c>
      <c r="D8" s="247"/>
      <c r="E8" s="931"/>
      <c r="F8" s="247"/>
      <c r="G8" s="247"/>
      <c r="H8" s="247"/>
      <c r="I8" s="247"/>
      <c r="J8" s="247"/>
      <c r="K8" s="247"/>
      <c r="L8" s="247"/>
      <c r="M8" s="247"/>
      <c r="N8" s="766"/>
    </row>
    <row r="9" spans="1:14" s="217" customFormat="1" ht="13.5" thickBot="1">
      <c r="A9" s="435"/>
      <c r="B9" s="247"/>
      <c r="C9" s="247"/>
      <c r="D9" s="247"/>
      <c r="E9" s="247"/>
      <c r="F9" s="247"/>
      <c r="G9" s="247"/>
      <c r="H9" s="247"/>
      <c r="I9" s="247"/>
      <c r="J9" s="247"/>
      <c r="K9" s="247"/>
      <c r="L9" s="247"/>
      <c r="M9" s="247"/>
      <c r="N9" s="766"/>
    </row>
    <row r="10" spans="1:14" s="235" customFormat="1" ht="12.75">
      <c r="A10" s="836" t="s">
        <v>974</v>
      </c>
      <c r="B10" s="834"/>
      <c r="C10" s="834"/>
      <c r="D10" s="834"/>
      <c r="E10" s="834"/>
      <c r="F10" s="834"/>
      <c r="G10" s="834"/>
      <c r="H10" s="834"/>
      <c r="I10" s="834"/>
      <c r="J10" s="834"/>
      <c r="K10" s="834"/>
      <c r="L10" s="834"/>
      <c r="M10" s="834"/>
      <c r="N10" s="837"/>
    </row>
    <row r="11" spans="1:14" s="217" customFormat="1" ht="13.5" thickBot="1">
      <c r="A11" s="838"/>
      <c r="B11" s="835"/>
      <c r="C11" s="835"/>
      <c r="D11" s="835"/>
      <c r="E11" s="835"/>
      <c r="F11" s="835"/>
      <c r="G11" s="835"/>
      <c r="H11" s="835"/>
      <c r="I11" s="835"/>
      <c r="J11" s="835"/>
      <c r="K11" s="835"/>
      <c r="L11" s="835"/>
      <c r="M11" s="835"/>
      <c r="N11" s="839"/>
    </row>
    <row r="12" spans="1:14" s="217" customFormat="1" ht="39" customHeight="1" thickBot="1">
      <c r="A12" s="819"/>
      <c r="B12" s="561"/>
      <c r="C12" s="2197" t="s">
        <v>976</v>
      </c>
      <c r="D12" s="2198"/>
      <c r="E12" s="2197" t="s">
        <v>977</v>
      </c>
      <c r="F12" s="2198"/>
      <c r="G12" s="2197" t="s">
        <v>151</v>
      </c>
      <c r="H12" s="2198"/>
      <c r="I12" s="2199" t="s">
        <v>978</v>
      </c>
      <c r="J12" s="2200"/>
      <c r="K12" s="2200"/>
      <c r="L12" s="2201"/>
      <c r="M12" s="2169" t="s">
        <v>987</v>
      </c>
      <c r="N12" s="2171" t="s">
        <v>988</v>
      </c>
    </row>
    <row r="13" spans="1:14" s="217" customFormat="1" ht="15" customHeight="1">
      <c r="A13" s="2195" t="s">
        <v>975</v>
      </c>
      <c r="B13" s="2196"/>
      <c r="C13" s="2169" t="s">
        <v>979</v>
      </c>
      <c r="D13" s="2169" t="s">
        <v>980</v>
      </c>
      <c r="E13" s="2169" t="s">
        <v>981</v>
      </c>
      <c r="F13" s="2169" t="s">
        <v>982</v>
      </c>
      <c r="G13" s="2169" t="s">
        <v>979</v>
      </c>
      <c r="H13" s="2169" t="s">
        <v>980</v>
      </c>
      <c r="I13" s="2173" t="s">
        <v>983</v>
      </c>
      <c r="J13" s="2173" t="s">
        <v>984</v>
      </c>
      <c r="K13" s="2173" t="s">
        <v>985</v>
      </c>
      <c r="L13" s="2169" t="s">
        <v>986</v>
      </c>
      <c r="M13" s="2170"/>
      <c r="N13" s="2172"/>
    </row>
    <row r="14" spans="1:14" s="217" customFormat="1" ht="15" customHeight="1">
      <c r="A14" s="2195"/>
      <c r="B14" s="2196"/>
      <c r="C14" s="2170"/>
      <c r="D14" s="2170"/>
      <c r="E14" s="2170"/>
      <c r="F14" s="2170"/>
      <c r="G14" s="2170"/>
      <c r="H14" s="2170"/>
      <c r="I14" s="2174"/>
      <c r="J14" s="2174"/>
      <c r="K14" s="2174"/>
      <c r="L14" s="2170"/>
      <c r="M14" s="2170"/>
      <c r="N14" s="2172"/>
    </row>
    <row r="15" spans="1:14" s="217" customFormat="1" ht="77.25" customHeight="1" thickBot="1">
      <c r="A15" s="2195"/>
      <c r="B15" s="2196"/>
      <c r="C15" s="2170"/>
      <c r="D15" s="2170"/>
      <c r="E15" s="2170"/>
      <c r="F15" s="2170"/>
      <c r="G15" s="2170"/>
      <c r="H15" s="2170"/>
      <c r="I15" s="2174"/>
      <c r="J15" s="2174"/>
      <c r="K15" s="2174"/>
      <c r="L15" s="2170"/>
      <c r="M15" s="2170"/>
      <c r="N15" s="2172"/>
    </row>
    <row r="16" spans="1:14" s="217" customFormat="1" ht="7.5" customHeight="1">
      <c r="A16" s="2177"/>
      <c r="B16" s="2179"/>
      <c r="C16" s="2181" t="s">
        <v>898</v>
      </c>
      <c r="D16" s="2181" t="s">
        <v>937</v>
      </c>
      <c r="E16" s="2181" t="s">
        <v>902</v>
      </c>
      <c r="F16" s="2181" t="s">
        <v>899</v>
      </c>
      <c r="G16" s="2181" t="s">
        <v>938</v>
      </c>
      <c r="H16" s="2181" t="s">
        <v>900</v>
      </c>
      <c r="I16" s="2181" t="s">
        <v>939</v>
      </c>
      <c r="J16" s="2181" t="s">
        <v>940</v>
      </c>
      <c r="K16" s="2181" t="s">
        <v>901</v>
      </c>
      <c r="L16" s="2181">
        <v>100</v>
      </c>
      <c r="M16" s="2181">
        <v>110</v>
      </c>
      <c r="N16" s="2190">
        <v>120</v>
      </c>
    </row>
    <row r="17" spans="1:14" s="217" customFormat="1" ht="12.75">
      <c r="A17" s="2178"/>
      <c r="B17" s="2180"/>
      <c r="C17" s="2182"/>
      <c r="D17" s="2182"/>
      <c r="E17" s="2182"/>
      <c r="F17" s="2182"/>
      <c r="G17" s="2182"/>
      <c r="H17" s="2182"/>
      <c r="I17" s="2182"/>
      <c r="J17" s="2182"/>
      <c r="K17" s="2182"/>
      <c r="L17" s="2182"/>
      <c r="M17" s="2182"/>
      <c r="N17" s="2191"/>
    </row>
    <row r="18" spans="1:14" s="217" customFormat="1" ht="4.5" customHeight="1">
      <c r="A18" s="2178"/>
      <c r="B18" s="2180"/>
      <c r="C18" s="2182"/>
      <c r="D18" s="2182"/>
      <c r="E18" s="2182"/>
      <c r="F18" s="2182"/>
      <c r="G18" s="2182"/>
      <c r="H18" s="2182"/>
      <c r="I18" s="2182"/>
      <c r="J18" s="2182"/>
      <c r="K18" s="2182"/>
      <c r="L18" s="2182"/>
      <c r="M18" s="2182"/>
      <c r="N18" s="2191"/>
    </row>
    <row r="19" spans="1:14" s="217" customFormat="1" ht="25.5">
      <c r="A19" s="675" t="s">
        <v>898</v>
      </c>
      <c r="B19" s="677" t="s">
        <v>989</v>
      </c>
      <c r="C19" s="731"/>
      <c r="D19" s="731"/>
      <c r="E19" s="731"/>
      <c r="F19" s="731"/>
      <c r="G19" s="731"/>
      <c r="H19" s="731"/>
      <c r="I19" s="731"/>
      <c r="J19" s="731"/>
      <c r="K19" s="731"/>
      <c r="L19" s="731"/>
      <c r="M19" s="731"/>
      <c r="N19" s="732"/>
    </row>
    <row r="20" spans="1:14" s="217" customFormat="1" ht="12.75">
      <c r="A20" s="730"/>
      <c r="B20" s="912" t="s">
        <v>1175</v>
      </c>
      <c r="C20" s="903">
        <v>12358643.747707199</v>
      </c>
      <c r="D20" s="903">
        <v>0</v>
      </c>
      <c r="E20" s="903">
        <v>0</v>
      </c>
      <c r="F20" s="903">
        <v>0</v>
      </c>
      <c r="G20" s="903">
        <v>0</v>
      </c>
      <c r="H20" s="903">
        <v>0</v>
      </c>
      <c r="I20" s="903">
        <v>988691.49981657695</v>
      </c>
      <c r="J20" s="903">
        <v>0</v>
      </c>
      <c r="K20" s="903">
        <v>0</v>
      </c>
      <c r="L20" s="903">
        <v>988691.49981657695</v>
      </c>
      <c r="M20" s="930">
        <f t="shared" ref="M20:M25" si="0">L20/$L$26*100</f>
        <v>36.180700257286901</v>
      </c>
      <c r="N20" s="732">
        <v>0</v>
      </c>
    </row>
    <row r="21" spans="1:14" s="217" customFormat="1" ht="12.75">
      <c r="A21" s="845"/>
      <c r="B21" s="912" t="s">
        <v>1492</v>
      </c>
      <c r="C21" s="903">
        <v>661870.78500000003</v>
      </c>
      <c r="D21" s="903">
        <v>0</v>
      </c>
      <c r="E21" s="903">
        <v>0</v>
      </c>
      <c r="F21" s="903">
        <v>0</v>
      </c>
      <c r="G21" s="903">
        <v>0</v>
      </c>
      <c r="H21" s="903">
        <v>0</v>
      </c>
      <c r="I21" s="903">
        <v>52949.662800000006</v>
      </c>
      <c r="J21" s="903">
        <v>0</v>
      </c>
      <c r="K21" s="903">
        <v>0</v>
      </c>
      <c r="L21" s="903">
        <v>52949.662800000006</v>
      </c>
      <c r="M21" s="930">
        <f t="shared" si="0"/>
        <v>1.9376679973951711</v>
      </c>
      <c r="N21" s="846">
        <v>0</v>
      </c>
    </row>
    <row r="22" spans="1:14" s="217" customFormat="1" ht="12.75">
      <c r="A22" s="845"/>
      <c r="B22" s="912" t="s">
        <v>1494</v>
      </c>
      <c r="C22" s="903">
        <v>1592137.7673299999</v>
      </c>
      <c r="D22" s="903">
        <v>0</v>
      </c>
      <c r="E22" s="903">
        <v>0</v>
      </c>
      <c r="F22" s="903">
        <v>0</v>
      </c>
      <c r="G22" s="903">
        <v>0</v>
      </c>
      <c r="H22" s="903">
        <v>0</v>
      </c>
      <c r="I22" s="903">
        <v>127371.0213864</v>
      </c>
      <c r="J22" s="903">
        <v>0</v>
      </c>
      <c r="K22" s="903">
        <v>0</v>
      </c>
      <c r="L22" s="903">
        <v>127371.0213864</v>
      </c>
      <c r="M22" s="930">
        <f t="shared" si="0"/>
        <v>4.6610825996792409</v>
      </c>
      <c r="N22" s="846">
        <v>0</v>
      </c>
    </row>
    <row r="23" spans="1:14" s="217" customFormat="1" ht="12.75">
      <c r="A23" s="730"/>
      <c r="B23" s="912" t="s">
        <v>1495</v>
      </c>
      <c r="C23" s="903">
        <v>2702</v>
      </c>
      <c r="D23" s="903">
        <v>0</v>
      </c>
      <c r="E23" s="903">
        <v>0</v>
      </c>
      <c r="F23" s="903">
        <v>0</v>
      </c>
      <c r="G23" s="903">
        <v>0</v>
      </c>
      <c r="H23" s="903">
        <v>0</v>
      </c>
      <c r="I23" s="903">
        <v>216.16</v>
      </c>
      <c r="J23" s="903">
        <v>0</v>
      </c>
      <c r="K23" s="903">
        <v>0</v>
      </c>
      <c r="L23" s="903">
        <v>216.16</v>
      </c>
      <c r="M23" s="930">
        <f t="shared" si="0"/>
        <v>7.9102734969058227E-3</v>
      </c>
      <c r="N23" s="732">
        <v>0</v>
      </c>
    </row>
    <row r="24" spans="1:14" s="217" customFormat="1" ht="12.75">
      <c r="A24" s="913"/>
      <c r="B24" s="912" t="s">
        <v>1496</v>
      </c>
      <c r="C24" s="903">
        <v>18739723.086650003</v>
      </c>
      <c r="D24" s="903">
        <v>0</v>
      </c>
      <c r="E24" s="903">
        <v>0</v>
      </c>
      <c r="F24" s="903">
        <v>0</v>
      </c>
      <c r="G24" s="903">
        <v>0</v>
      </c>
      <c r="H24" s="903">
        <v>0</v>
      </c>
      <c r="I24" s="903">
        <v>1499177.8469320002</v>
      </c>
      <c r="J24" s="903">
        <v>0</v>
      </c>
      <c r="K24" s="903">
        <v>0</v>
      </c>
      <c r="L24" s="903">
        <v>1499177.8469320002</v>
      </c>
      <c r="M24" s="930">
        <f t="shared" si="0"/>
        <v>54.861707946588346</v>
      </c>
      <c r="N24" s="846">
        <v>0</v>
      </c>
    </row>
    <row r="25" spans="1:14" s="217" customFormat="1" ht="12.75">
      <c r="A25" s="913"/>
      <c r="B25" s="912" t="s">
        <v>1498</v>
      </c>
      <c r="C25" s="903">
        <v>803033.59464499995</v>
      </c>
      <c r="D25" s="903">
        <v>0</v>
      </c>
      <c r="E25" s="903">
        <v>0</v>
      </c>
      <c r="F25" s="903">
        <v>0</v>
      </c>
      <c r="G25" s="903">
        <v>0</v>
      </c>
      <c r="H25" s="903">
        <v>0</v>
      </c>
      <c r="I25" s="903">
        <v>64242.6875716</v>
      </c>
      <c r="J25" s="903">
        <v>0</v>
      </c>
      <c r="K25" s="903">
        <v>0</v>
      </c>
      <c r="L25" s="903">
        <v>64242.6875716</v>
      </c>
      <c r="M25" s="930">
        <f t="shared" si="0"/>
        <v>2.3509309255534259</v>
      </c>
      <c r="N25" s="846">
        <v>0</v>
      </c>
    </row>
    <row r="26" spans="1:14" s="217" customFormat="1" ht="13.5" thickBot="1">
      <c r="A26" s="676" t="s">
        <v>937</v>
      </c>
      <c r="B26" s="678" t="s">
        <v>986</v>
      </c>
      <c r="C26" s="929">
        <f>SUM(C20:C25)</f>
        <v>34158110.981332205</v>
      </c>
      <c r="D26" s="174">
        <v>0</v>
      </c>
      <c r="E26" s="174">
        <v>0</v>
      </c>
      <c r="F26" s="174">
        <v>0</v>
      </c>
      <c r="G26" s="174">
        <v>0</v>
      </c>
      <c r="H26" s="174">
        <v>0</v>
      </c>
      <c r="I26" s="929">
        <f>SUM(I20:I25)</f>
        <v>2732648.8785065776</v>
      </c>
      <c r="J26" s="174">
        <v>0</v>
      </c>
      <c r="K26" s="174">
        <v>0</v>
      </c>
      <c r="L26" s="929">
        <f>SUM(L20:L25)</f>
        <v>2732648.8785065776</v>
      </c>
      <c r="M26" s="985">
        <f>SUM(M20:M25)</f>
        <v>100</v>
      </c>
      <c r="N26" s="679">
        <v>0</v>
      </c>
    </row>
    <row r="27" spans="1:14" s="217" customFormat="1" ht="12.75">
      <c r="A27" s="818"/>
      <c r="B27" s="247"/>
      <c r="C27" s="247"/>
      <c r="D27" s="247"/>
      <c r="E27" s="247"/>
      <c r="F27" s="247"/>
      <c r="G27" s="247"/>
      <c r="H27" s="247"/>
      <c r="I27" s="247"/>
      <c r="J27" s="247"/>
      <c r="K27" s="247"/>
      <c r="L27" s="247"/>
      <c r="M27" s="247"/>
      <c r="N27" s="766"/>
    </row>
    <row r="28" spans="1:14" s="217" customFormat="1" ht="13.5" thickBot="1">
      <c r="A28" s="818"/>
      <c r="B28" s="247"/>
      <c r="C28" s="247"/>
      <c r="D28" s="247"/>
      <c r="E28" s="247"/>
      <c r="F28" s="247"/>
      <c r="G28" s="247"/>
      <c r="H28" s="247"/>
      <c r="I28" s="247"/>
      <c r="J28" s="247"/>
      <c r="K28" s="247"/>
      <c r="L28" s="247"/>
      <c r="M28" s="247"/>
      <c r="N28" s="766"/>
    </row>
    <row r="29" spans="1:14" s="217" customFormat="1" ht="12.75">
      <c r="A29" s="840" t="s">
        <v>990</v>
      </c>
      <c r="B29" s="251"/>
      <c r="C29" s="251"/>
      <c r="D29" s="251"/>
      <c r="E29" s="251"/>
      <c r="F29" s="251"/>
      <c r="G29" s="251"/>
      <c r="H29" s="251"/>
      <c r="I29" s="251"/>
      <c r="J29" s="251"/>
      <c r="K29" s="251"/>
      <c r="L29" s="251"/>
      <c r="M29" s="251"/>
      <c r="N29" s="765"/>
    </row>
    <row r="30" spans="1:14" s="217" customFormat="1" ht="13.5" thickBot="1">
      <c r="A30" s="841"/>
      <c r="B30" s="249"/>
      <c r="C30" s="249"/>
      <c r="D30" s="249"/>
      <c r="E30" s="249"/>
      <c r="F30" s="249"/>
      <c r="G30" s="249"/>
      <c r="H30" s="249"/>
      <c r="I30" s="249"/>
      <c r="J30" s="249"/>
      <c r="K30" s="249"/>
      <c r="L30" s="249"/>
      <c r="M30" s="249"/>
      <c r="N30" s="767"/>
    </row>
    <row r="31" spans="1:14" s="217" customFormat="1" ht="15.75" customHeight="1" thickBot="1">
      <c r="A31" s="680" t="s">
        <v>975</v>
      </c>
      <c r="B31" s="2183"/>
      <c r="C31" s="2183"/>
      <c r="D31" s="2183"/>
      <c r="E31" s="2183"/>
      <c r="F31" s="2183"/>
      <c r="G31" s="2183"/>
      <c r="H31" s="2183"/>
      <c r="I31" s="2183"/>
      <c r="J31" s="2184"/>
      <c r="K31" s="2164" t="s">
        <v>991</v>
      </c>
      <c r="L31" s="2165"/>
      <c r="M31" s="2165"/>
      <c r="N31" s="2166"/>
    </row>
    <row r="32" spans="1:14" s="217" customFormat="1" ht="16.5" customHeight="1">
      <c r="A32" s="681"/>
      <c r="B32" s="2037"/>
      <c r="C32" s="2037"/>
      <c r="D32" s="2037"/>
      <c r="E32" s="2037"/>
      <c r="F32" s="2037"/>
      <c r="G32" s="2037"/>
      <c r="H32" s="2037"/>
      <c r="I32" s="2037"/>
      <c r="J32" s="2037"/>
      <c r="K32" s="2167" t="s">
        <v>898</v>
      </c>
      <c r="L32" s="2167"/>
      <c r="M32" s="2167"/>
      <c r="N32" s="2168"/>
    </row>
    <row r="33" spans="1:14" s="217" customFormat="1" ht="16.5" customHeight="1">
      <c r="A33" s="682" t="s">
        <v>898</v>
      </c>
      <c r="B33" s="2185" t="s">
        <v>992</v>
      </c>
      <c r="C33" s="2185"/>
      <c r="D33" s="2185"/>
      <c r="E33" s="2185"/>
      <c r="F33" s="2185"/>
      <c r="G33" s="2185"/>
      <c r="H33" s="2185"/>
      <c r="I33" s="2185"/>
      <c r="J33" s="2185"/>
      <c r="K33" s="2175">
        <v>34158110.981332198</v>
      </c>
      <c r="L33" s="2175"/>
      <c r="M33" s="2175"/>
      <c r="N33" s="2176"/>
    </row>
    <row r="34" spans="1:14" s="217" customFormat="1" ht="16.5" customHeight="1">
      <c r="A34" s="682" t="s">
        <v>937</v>
      </c>
      <c r="B34" s="2185" t="s">
        <v>993</v>
      </c>
      <c r="C34" s="2185"/>
      <c r="D34" s="2185"/>
      <c r="E34" s="2185"/>
      <c r="F34" s="2185"/>
      <c r="G34" s="2185"/>
      <c r="H34" s="2185"/>
      <c r="I34" s="2185"/>
      <c r="J34" s="2185"/>
      <c r="K34" s="1529">
        <v>0</v>
      </c>
      <c r="L34" s="1529"/>
      <c r="M34" s="1529"/>
      <c r="N34" s="2202"/>
    </row>
    <row r="35" spans="1:14" s="217" customFormat="1" ht="16.5" customHeight="1" thickBot="1">
      <c r="A35" s="683" t="s">
        <v>902</v>
      </c>
      <c r="B35" s="2186" t="s">
        <v>994</v>
      </c>
      <c r="C35" s="2186"/>
      <c r="D35" s="2186"/>
      <c r="E35" s="2186"/>
      <c r="F35" s="2186"/>
      <c r="G35" s="2186"/>
      <c r="H35" s="2186"/>
      <c r="I35" s="2186"/>
      <c r="J35" s="2186"/>
      <c r="K35" s="1531">
        <v>0</v>
      </c>
      <c r="L35" s="1531"/>
      <c r="M35" s="1531"/>
      <c r="N35" s="2187"/>
    </row>
    <row r="36" spans="1:14" s="217" customFormat="1" ht="12.75"/>
    <row r="37" spans="1:14" s="217" customFormat="1" ht="12.75"/>
    <row r="38" spans="1:14" s="217" customFormat="1" ht="12.75"/>
    <row r="39" spans="1:14" s="217" customFormat="1" ht="12.75"/>
    <row r="40" spans="1:14" s="217" customFormat="1" ht="12.75"/>
    <row r="41" spans="1:14" s="217" customFormat="1" ht="12.75"/>
    <row r="42" spans="1:14" s="217" customFormat="1" ht="12.75"/>
    <row r="43" spans="1:14" s="217" customFormat="1" ht="12.75"/>
    <row r="44" spans="1:14" s="217" customFormat="1" ht="12.75"/>
    <row r="45" spans="1:14" s="217" customFormat="1" ht="12.75"/>
    <row r="46" spans="1:14" s="217" customFormat="1" ht="12.75"/>
    <row r="47" spans="1:14" s="217" customFormat="1" ht="12.75"/>
  </sheetData>
  <mergeCells count="47">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K33:N33"/>
    <mergeCell ref="A16:A18"/>
    <mergeCell ref="B16:B18"/>
    <mergeCell ref="C16:C18"/>
    <mergeCell ref="D16:D18"/>
    <mergeCell ref="E16:E18"/>
    <mergeCell ref="B31:J31"/>
    <mergeCell ref="B32:J32"/>
    <mergeCell ref="B33:J33"/>
    <mergeCell ref="L16:L18"/>
    <mergeCell ref="K16:K18"/>
    <mergeCell ref="F16:F18"/>
    <mergeCell ref="G16:G18"/>
    <mergeCell ref="H16:H18"/>
    <mergeCell ref="I16:I18"/>
    <mergeCell ref="J16:J18"/>
    <mergeCell ref="C6:D6"/>
    <mergeCell ref="A4:N5"/>
    <mergeCell ref="A3:N3"/>
    <mergeCell ref="K31:N31"/>
    <mergeCell ref="K32:N32"/>
    <mergeCell ref="D13:D15"/>
    <mergeCell ref="C13:C15"/>
    <mergeCell ref="M12:M15"/>
    <mergeCell ref="N12:N15"/>
    <mergeCell ref="G13:G15"/>
    <mergeCell ref="L13:L15"/>
    <mergeCell ref="J13:J15"/>
    <mergeCell ref="I13:I15"/>
    <mergeCell ref="H13:H15"/>
    <mergeCell ref="K13:K15"/>
  </mergeCells>
  <hyperlinks>
    <hyperlink ref="B1" r:id="rId1" display="Nařízení Komise v přenesené pravomoci (EU) 2015/1555"/>
  </hyperlinks>
  <pageMargins left="0.7" right="0.7" top="0.78740157499999996" bottom="0.78740157499999996" header="0.3" footer="0.3"/>
  <pageSetup paperSize="9" orientation="landscape" r:id="rId2"/>
  <headerFooter>
    <oddHeader xml:space="preserve">&amp;R&amp;10&amp;"Arial"Air Bank / interní
&amp;"Arial"&amp;06 </oddHeader>
  </headerFooter>
  <ignoredErrors>
    <ignoredError sqref="A33:A35 A19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2017-04-28T09:56:31Z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classifiedOn="2017-04-18T10:27:10.787242</vt:lpwstr>
  </property>
  <property fmtid="{D5CDD505-2E9C-101B-9397-08002B2CF9AE}" pid="4" name="airbank-DocumentTagging.ClassificationMark.P01">
    <vt:lpwstr>1+02:00" showPrintedBy="false" showPrintDate="false" language="cs" ApplicationVersion="Microsoft Excel, 14.0" addinVersion="5.7.7.0" template="Air Bank"&gt;&lt;history bulk="false" class="Air Bank / interní" code="C1" user="Moučková Aneta" date="2017-04-18</vt:lpwstr>
  </property>
  <property fmtid="{D5CDD505-2E9C-101B-9397-08002B2CF9AE}" pid="5" name="airbank-DocumentTagging.ClassificationMark.P02">
    <vt:lpwstr>T10:27:10.7872421+02:00"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